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Z:\product notes &amp; presentations\FY  2025-26\Monthly Riskometer Changes\Aug 2025\"/>
    </mc:Choice>
  </mc:AlternateContent>
  <xr:revisionPtr revIDLastSave="0" documentId="13_ncr:1_{03EADBC5-775E-40C2-BF71-EB61C9BB2EC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isk-o-meter_August 31 2025" sheetId="44" r:id="rId1"/>
    <sheet name="Risk-o-meter_July 31 2025" sheetId="43" r:id="rId2"/>
    <sheet name="Sheet3" sheetId="45" state="hidden" r:id="rId3"/>
    <sheet name="Risk-o-meter_June 302025" sheetId="42" state="hidden" r:id="rId4"/>
    <sheet name="Risk-o-meter_May 31 2025" sheetId="41" state="hidden" r:id="rId5"/>
    <sheet name="Risk-o-meter_Apr 30 2025" sheetId="40" state="hidden" r:id="rId6"/>
    <sheet name="Risk-o-meter_Mar 31 2025" sheetId="39" state="hidden" r:id="rId7"/>
    <sheet name="Risk-o-meter_Feb 28 2025" sheetId="38" state="hidden" r:id="rId8"/>
    <sheet name="Risk-o-meter_Jan 31 2025" sheetId="37" state="hidden" r:id="rId9"/>
    <sheet name="Risk-o-meter_Dec 31 2024" sheetId="36" state="hidden" r:id="rId10"/>
    <sheet name="Risk-o-meter_Nov 30 2024" sheetId="35" state="hidden" r:id="rId11"/>
    <sheet name="Risk-o-meter_Oct 31 2024" sheetId="34" state="hidden" r:id="rId12"/>
    <sheet name="Risk-o-meter_Sep 30 2024" sheetId="33" state="hidden" r:id="rId13"/>
    <sheet name="Risk-o-meter_Aug 31 2024" sheetId="32" state="hidden" r:id="rId14"/>
    <sheet name="Risk-o-meter_July 31 2024" sheetId="31" state="hidden" r:id="rId15"/>
    <sheet name="Risk-o-meter_Apr 30 2024" sheetId="27" state="hidden" r:id="rId16"/>
    <sheet name="Sheet1" sheetId="16" state="hidden" r:id="rId17"/>
  </sheets>
  <externalReferences>
    <externalReference r:id="rId18"/>
    <externalReference r:id="rId19"/>
  </externalReferences>
  <definedNames>
    <definedName name="_xlnm._FilterDatabase" localSheetId="15" hidden="1">'Risk-o-meter_Apr 30 2024'!$A$1:$H$1</definedName>
    <definedName name="_xlnm._FilterDatabase" localSheetId="5" hidden="1">'Risk-o-meter_Apr 30 2025'!$A$1:$J$83</definedName>
    <definedName name="_xlnm._FilterDatabase" localSheetId="13" hidden="1">'Risk-o-meter_Aug 31 2024'!$A$1:$H$79</definedName>
    <definedName name="_xlnm._FilterDatabase" localSheetId="0" hidden="1">'Risk-o-meter_August 31 2025'!$A$1:$J$84</definedName>
    <definedName name="_xlnm._FilterDatabase" localSheetId="9" hidden="1">'Risk-o-meter_Dec 31 2024'!$A$1:$J$83</definedName>
    <definedName name="_xlnm._FilterDatabase" localSheetId="7" hidden="1">'Risk-o-meter_Feb 28 2025'!$A$1:$J$86</definedName>
    <definedName name="_xlnm._FilterDatabase" localSheetId="8" hidden="1">'Risk-o-meter_Jan 31 2025'!$A$1:$J$84</definedName>
    <definedName name="_xlnm._FilterDatabase" localSheetId="14" hidden="1">'Risk-o-meter_July 31 2024'!$A$1:$H$79</definedName>
    <definedName name="_xlnm._FilterDatabase" localSheetId="1" hidden="1">'Risk-o-meter_July 31 2025'!$A$1:$G$84</definedName>
    <definedName name="_xlnm._FilterDatabase" localSheetId="3" hidden="1">'Risk-o-meter_June 302025'!$A$1:$J$1</definedName>
    <definedName name="_xlnm._FilterDatabase" localSheetId="6" hidden="1">'Risk-o-meter_Mar 31 2025'!$A$1:$J$1</definedName>
    <definedName name="_xlnm._FilterDatabase" localSheetId="4" hidden="1">'Risk-o-meter_May 31 2025'!$A$1:$J$84</definedName>
    <definedName name="_xlnm._FilterDatabase" localSheetId="10" hidden="1">'Risk-o-meter_Nov 30 2024'!$A$1:$J$81</definedName>
    <definedName name="_xlnm._FilterDatabase" localSheetId="11" hidden="1">'Risk-o-meter_Oct 31 2024'!$A$1:$H$81</definedName>
    <definedName name="_xlnm._FilterDatabase" localSheetId="12" hidden="1">'Risk-o-meter_Sep 30 2024'!$A$1:$J$81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3" l="1"/>
  <c r="F16" i="43"/>
  <c r="F10" i="43"/>
  <c r="F84" i="43"/>
  <c r="F83" i="43"/>
  <c r="F29" i="43"/>
  <c r="F38" i="43"/>
  <c r="F82" i="43"/>
  <c r="F34" i="43"/>
  <c r="F81" i="43"/>
  <c r="F37" i="43"/>
  <c r="F80" i="43"/>
  <c r="F33" i="43"/>
  <c r="F79" i="43"/>
  <c r="F78" i="43"/>
  <c r="F4" i="43"/>
  <c r="F77" i="43"/>
  <c r="F76" i="43"/>
  <c r="F32" i="43"/>
  <c r="F25" i="43"/>
  <c r="F75" i="43"/>
  <c r="F74" i="43"/>
  <c r="F73" i="43"/>
  <c r="F72" i="43"/>
  <c r="F71" i="43"/>
  <c r="F31" i="43"/>
  <c r="F9" i="43"/>
  <c r="F70" i="43"/>
  <c r="F24" i="43"/>
  <c r="F69" i="43"/>
  <c r="F68" i="43"/>
  <c r="F67" i="43"/>
  <c r="F23" i="43"/>
  <c r="F22" i="43"/>
  <c r="F8" i="43"/>
  <c r="F66" i="43"/>
  <c r="F65" i="43"/>
  <c r="F64" i="43"/>
  <c r="F63" i="43"/>
  <c r="F62" i="43"/>
  <c r="F61" i="43"/>
  <c r="F60" i="43"/>
  <c r="F59" i="43"/>
  <c r="F21" i="43"/>
  <c r="F14" i="43"/>
  <c r="F20" i="43"/>
  <c r="F11" i="43"/>
  <c r="F13" i="43"/>
  <c r="F7" i="43"/>
  <c r="F58" i="43"/>
  <c r="F19" i="43"/>
  <c r="F57" i="43"/>
  <c r="F56" i="43"/>
  <c r="F55" i="43"/>
  <c r="F54" i="43"/>
  <c r="F53" i="43"/>
  <c r="F52" i="43"/>
  <c r="F51" i="43"/>
  <c r="F50" i="43"/>
  <c r="F17" i="43"/>
  <c r="F2" i="43"/>
  <c r="F15" i="43"/>
  <c r="F49" i="43"/>
  <c r="F48" i="43"/>
  <c r="F47" i="43"/>
  <c r="F28" i="43"/>
  <c r="F46" i="43"/>
  <c r="F45" i="43"/>
  <c r="F44" i="43"/>
  <c r="F43" i="43"/>
  <c r="F42" i="43"/>
  <c r="F27" i="43"/>
  <c r="F39" i="43"/>
  <c r="F6" i="43"/>
  <c r="F5" i="43"/>
  <c r="F12" i="43"/>
  <c r="F36" i="43"/>
  <c r="F41" i="43"/>
  <c r="F40" i="43"/>
  <c r="F18" i="43"/>
  <c r="F26" i="43"/>
  <c r="F35" i="43"/>
  <c r="F30" i="43"/>
  <c r="F30" i="41"/>
  <c r="F83" i="41"/>
  <c r="F82" i="41"/>
  <c r="F81" i="41"/>
  <c r="F80" i="41"/>
  <c r="F79" i="41"/>
  <c r="F78" i="41"/>
  <c r="F77" i="41"/>
  <c r="F22" i="41"/>
  <c r="F21" i="41"/>
  <c r="F76" i="41"/>
  <c r="F75" i="41"/>
  <c r="F74" i="41"/>
  <c r="F39" i="41"/>
  <c r="F73" i="41"/>
  <c r="F72" i="41"/>
  <c r="F71" i="41"/>
  <c r="F70" i="41"/>
  <c r="F69" i="41"/>
  <c r="F20" i="41"/>
  <c r="F9" i="41"/>
  <c r="F8" i="41"/>
  <c r="F7" i="41"/>
  <c r="F11" i="41"/>
  <c r="F6" i="41"/>
  <c r="F19" i="41"/>
  <c r="F12" i="41"/>
  <c r="F10" i="41"/>
  <c r="F37" i="41"/>
  <c r="F18" i="41"/>
  <c r="F68" i="41"/>
  <c r="F67" i="41"/>
  <c r="F66" i="41"/>
  <c r="F65" i="41"/>
  <c r="F64" i="41"/>
  <c r="F63" i="41"/>
  <c r="F62" i="41"/>
  <c r="F61" i="41"/>
  <c r="F5" i="41"/>
  <c r="F17" i="41"/>
  <c r="F25" i="41"/>
  <c r="F60" i="41"/>
  <c r="F59" i="41"/>
  <c r="F58" i="41"/>
  <c r="F57" i="41"/>
  <c r="F16" i="41"/>
  <c r="F26" i="41"/>
  <c r="F32" i="41"/>
  <c r="F56" i="41"/>
  <c r="F55" i="41"/>
  <c r="F54" i="41"/>
  <c r="F53" i="41"/>
  <c r="F15" i="41"/>
  <c r="F52" i="41"/>
  <c r="F14" i="41"/>
  <c r="F31" i="41"/>
  <c r="F51" i="41"/>
  <c r="F50" i="41"/>
  <c r="F29" i="41"/>
  <c r="F36" i="41"/>
  <c r="F3" i="41"/>
  <c r="F28" i="41"/>
  <c r="F49" i="41"/>
  <c r="F48" i="41"/>
  <c r="F47" i="41"/>
  <c r="F46" i="41"/>
  <c r="F2" i="41"/>
  <c r="F27" i="41"/>
  <c r="F24" i="41"/>
  <c r="F45" i="41"/>
  <c r="F34" i="41"/>
  <c r="F44" i="41"/>
  <c r="F35" i="41"/>
  <c r="F43" i="41"/>
  <c r="F33" i="41"/>
  <c r="F42" i="41"/>
  <c r="F38" i="41"/>
  <c r="F41" i="41"/>
  <c r="F40" i="41"/>
  <c r="F23" i="41"/>
  <c r="F13" i="41"/>
  <c r="I86" i="38" l="1"/>
  <c r="J86" i="38" s="1"/>
  <c r="I85" i="38"/>
  <c r="J85" i="38" s="1"/>
  <c r="I84" i="38"/>
  <c r="J84" i="38" s="1"/>
  <c r="I83" i="38"/>
  <c r="J83" i="38" s="1"/>
  <c r="I82" i="38"/>
  <c r="J82" i="38" s="1"/>
  <c r="I81" i="38"/>
  <c r="J81" i="38" s="1"/>
  <c r="I80" i="38"/>
  <c r="J80" i="38" s="1"/>
  <c r="I79" i="38"/>
  <c r="J79" i="38" s="1"/>
  <c r="I78" i="38"/>
  <c r="J78" i="38" s="1"/>
  <c r="I77" i="38"/>
  <c r="J77" i="38" s="1"/>
  <c r="I76" i="38"/>
  <c r="J76" i="38" s="1"/>
  <c r="I75" i="38"/>
  <c r="J75" i="38" s="1"/>
  <c r="I74" i="38"/>
  <c r="J74" i="38" s="1"/>
  <c r="I73" i="38"/>
  <c r="J73" i="38" s="1"/>
  <c r="I72" i="38"/>
  <c r="J72" i="38" s="1"/>
  <c r="I71" i="38"/>
  <c r="J71" i="38" s="1"/>
  <c r="I70" i="38"/>
  <c r="J70" i="38" s="1"/>
  <c r="I69" i="38"/>
  <c r="J69" i="38" s="1"/>
  <c r="I68" i="38"/>
  <c r="J68" i="38" s="1"/>
  <c r="I67" i="38"/>
  <c r="J67" i="38" s="1"/>
  <c r="I66" i="38"/>
  <c r="J66" i="38" s="1"/>
  <c r="I65" i="38"/>
  <c r="J65" i="38" s="1"/>
  <c r="I64" i="38"/>
  <c r="J64" i="38" s="1"/>
  <c r="I63" i="38"/>
  <c r="J63" i="38" s="1"/>
  <c r="I62" i="38"/>
  <c r="J62" i="38" s="1"/>
  <c r="I61" i="38"/>
  <c r="J61" i="38" s="1"/>
  <c r="I60" i="38"/>
  <c r="J60" i="38" s="1"/>
  <c r="I59" i="38"/>
  <c r="J59" i="38" s="1"/>
  <c r="I58" i="38"/>
  <c r="J58" i="38" s="1"/>
  <c r="I57" i="38"/>
  <c r="J57" i="38" s="1"/>
  <c r="I56" i="38"/>
  <c r="J56" i="38" s="1"/>
  <c r="I55" i="38"/>
  <c r="J55" i="38" s="1"/>
  <c r="I54" i="38"/>
  <c r="J54" i="38" s="1"/>
  <c r="I53" i="38"/>
  <c r="J53" i="38" s="1"/>
  <c r="I52" i="38"/>
  <c r="J52" i="38" s="1"/>
  <c r="I51" i="38"/>
  <c r="J51" i="38" s="1"/>
  <c r="I50" i="38"/>
  <c r="J50" i="38" s="1"/>
  <c r="I49" i="38"/>
  <c r="J49" i="38" s="1"/>
  <c r="I48" i="38"/>
  <c r="J48" i="38" s="1"/>
  <c r="I47" i="38"/>
  <c r="J47" i="38" s="1"/>
  <c r="I46" i="38"/>
  <c r="J46" i="38" s="1"/>
  <c r="I45" i="38"/>
  <c r="J45" i="38" s="1"/>
  <c r="I44" i="38"/>
  <c r="J44" i="38" s="1"/>
  <c r="I43" i="38"/>
  <c r="J43" i="38" s="1"/>
  <c r="I42" i="38"/>
  <c r="J42" i="38" s="1"/>
  <c r="I41" i="38"/>
  <c r="J41" i="38" s="1"/>
  <c r="I40" i="38"/>
  <c r="J40" i="38" s="1"/>
  <c r="I39" i="38"/>
  <c r="J39" i="38" s="1"/>
  <c r="I38" i="38"/>
  <c r="J38" i="38" s="1"/>
  <c r="I37" i="38"/>
  <c r="J37" i="38" s="1"/>
  <c r="I36" i="38"/>
  <c r="J36" i="38" s="1"/>
  <c r="I35" i="38"/>
  <c r="J35" i="38" s="1"/>
  <c r="I34" i="38"/>
  <c r="J34" i="38" s="1"/>
  <c r="I33" i="38"/>
  <c r="J33" i="38" s="1"/>
  <c r="I32" i="38"/>
  <c r="J32" i="38" s="1"/>
  <c r="I31" i="38"/>
  <c r="J31" i="38" s="1"/>
  <c r="I30" i="38"/>
  <c r="J30" i="38" s="1"/>
  <c r="I29" i="38"/>
  <c r="J29" i="38" s="1"/>
  <c r="I28" i="38"/>
  <c r="J28" i="38" s="1"/>
  <c r="I27" i="38"/>
  <c r="J27" i="38" s="1"/>
  <c r="I26" i="38"/>
  <c r="J26" i="38" s="1"/>
  <c r="I25" i="38"/>
  <c r="J25" i="38" s="1"/>
  <c r="I24" i="38"/>
  <c r="J24" i="38" s="1"/>
  <c r="I23" i="38"/>
  <c r="J23" i="38" s="1"/>
  <c r="I22" i="38"/>
  <c r="J22" i="38" s="1"/>
  <c r="I21" i="38"/>
  <c r="J21" i="38" s="1"/>
  <c r="I20" i="38"/>
  <c r="J20" i="38" s="1"/>
  <c r="I19" i="38"/>
  <c r="J19" i="38" s="1"/>
  <c r="I18" i="38"/>
  <c r="J18" i="38" s="1"/>
  <c r="I17" i="38"/>
  <c r="J17" i="38" s="1"/>
  <c r="I16" i="38"/>
  <c r="J16" i="38" s="1"/>
  <c r="I15" i="38"/>
  <c r="J15" i="38" s="1"/>
  <c r="I14" i="38"/>
  <c r="J14" i="38" s="1"/>
  <c r="I13" i="38"/>
  <c r="J13" i="38" s="1"/>
  <c r="I12" i="38"/>
  <c r="J12" i="38" s="1"/>
  <c r="I11" i="38"/>
  <c r="J11" i="38" s="1"/>
  <c r="I10" i="38"/>
  <c r="J10" i="38" s="1"/>
  <c r="I9" i="38"/>
  <c r="J9" i="38" s="1"/>
  <c r="I8" i="38"/>
  <c r="J8" i="38" s="1"/>
  <c r="I7" i="38"/>
  <c r="J7" i="38" s="1"/>
  <c r="I6" i="38"/>
  <c r="J6" i="38" s="1"/>
  <c r="I5" i="38"/>
  <c r="J5" i="38" s="1"/>
  <c r="I4" i="38"/>
  <c r="J4" i="38" s="1"/>
  <c r="I3" i="38"/>
  <c r="J3" i="38" s="1"/>
  <c r="I2" i="38"/>
  <c r="J2" i="38" s="1"/>
  <c r="I81" i="35" l="1"/>
  <c r="J81" i="35" s="1"/>
  <c r="I80" i="35"/>
  <c r="J80" i="35" s="1"/>
  <c r="I79" i="35"/>
  <c r="J79" i="35" s="1"/>
  <c r="I78" i="35"/>
  <c r="J78" i="35" s="1"/>
  <c r="I77" i="35"/>
  <c r="J77" i="35" s="1"/>
  <c r="I76" i="35"/>
  <c r="J76" i="35" s="1"/>
  <c r="I75" i="35"/>
  <c r="J75" i="35" s="1"/>
  <c r="I74" i="35"/>
  <c r="J74" i="35" s="1"/>
  <c r="I73" i="35"/>
  <c r="J73" i="35" s="1"/>
  <c r="I72" i="35"/>
  <c r="J72" i="35" s="1"/>
  <c r="I71" i="35"/>
  <c r="J71" i="35" s="1"/>
  <c r="I70" i="35"/>
  <c r="J70" i="35" s="1"/>
  <c r="I69" i="35"/>
  <c r="J69" i="35" s="1"/>
  <c r="I68" i="35"/>
  <c r="J68" i="35" s="1"/>
  <c r="I67" i="35"/>
  <c r="J67" i="35" s="1"/>
  <c r="I66" i="35"/>
  <c r="J66" i="35" s="1"/>
  <c r="I65" i="35"/>
  <c r="J65" i="35" s="1"/>
  <c r="I64" i="35"/>
  <c r="J64" i="35" s="1"/>
  <c r="I63" i="35"/>
  <c r="J63" i="35" s="1"/>
  <c r="I62" i="35"/>
  <c r="J62" i="35" s="1"/>
  <c r="I61" i="35"/>
  <c r="J61" i="35" s="1"/>
  <c r="I60" i="35"/>
  <c r="J60" i="35" s="1"/>
  <c r="I59" i="35"/>
  <c r="J59" i="35" s="1"/>
  <c r="I58" i="35"/>
  <c r="J58" i="35" s="1"/>
  <c r="I57" i="35"/>
  <c r="J57" i="35" s="1"/>
  <c r="I56" i="35"/>
  <c r="J56" i="35" s="1"/>
  <c r="I55" i="35"/>
  <c r="J55" i="35" s="1"/>
  <c r="I54" i="35"/>
  <c r="J54" i="35" s="1"/>
  <c r="I53" i="35"/>
  <c r="J53" i="35" s="1"/>
  <c r="I52" i="35"/>
  <c r="J52" i="35" s="1"/>
  <c r="I51" i="35"/>
  <c r="J51" i="35" s="1"/>
  <c r="I41" i="35"/>
  <c r="J41" i="35" s="1"/>
  <c r="I50" i="35"/>
  <c r="J50" i="35" s="1"/>
  <c r="I49" i="35"/>
  <c r="J49" i="35" s="1"/>
  <c r="I48" i="35"/>
  <c r="J48" i="35" s="1"/>
  <c r="I47" i="35"/>
  <c r="J47" i="35" s="1"/>
  <c r="I46" i="35"/>
  <c r="J46" i="35" s="1"/>
  <c r="I45" i="35"/>
  <c r="J45" i="35" s="1"/>
  <c r="I44" i="35"/>
  <c r="J44" i="35" s="1"/>
  <c r="I43" i="35"/>
  <c r="J43" i="35" s="1"/>
  <c r="I42" i="35"/>
  <c r="J42" i="35" s="1"/>
  <c r="I36" i="35"/>
  <c r="J36" i="35" s="1"/>
  <c r="I40" i="35"/>
  <c r="J40" i="35" s="1"/>
  <c r="I37" i="35"/>
  <c r="J37" i="35" s="1"/>
  <c r="I39" i="35"/>
  <c r="J39" i="35" s="1"/>
  <c r="I38" i="35"/>
  <c r="J38" i="35" s="1"/>
  <c r="I35" i="35"/>
  <c r="J35" i="35" s="1"/>
  <c r="I34" i="35"/>
  <c r="J34" i="35" s="1"/>
  <c r="I25" i="35"/>
  <c r="J25" i="35" s="1"/>
  <c r="I33" i="35"/>
  <c r="J33" i="35" s="1"/>
  <c r="I26" i="35"/>
  <c r="J26" i="35" s="1"/>
  <c r="I32" i="35"/>
  <c r="J32" i="35" s="1"/>
  <c r="I30" i="35"/>
  <c r="J30" i="35" s="1"/>
  <c r="I29" i="35"/>
  <c r="J29" i="35" s="1"/>
  <c r="I28" i="35"/>
  <c r="J28" i="35" s="1"/>
  <c r="I31" i="35"/>
  <c r="J31" i="35" s="1"/>
  <c r="I27" i="35"/>
  <c r="J27" i="35" s="1"/>
  <c r="I24" i="35"/>
  <c r="J24" i="35" s="1"/>
  <c r="I23" i="35"/>
  <c r="J23" i="35" s="1"/>
  <c r="I22" i="35"/>
  <c r="J22" i="35" s="1"/>
  <c r="I21" i="35"/>
  <c r="J21" i="35" s="1"/>
  <c r="I20" i="35"/>
  <c r="J20" i="35" s="1"/>
  <c r="I19" i="35"/>
  <c r="J19" i="35" s="1"/>
  <c r="I18" i="35"/>
  <c r="J18" i="35" s="1"/>
  <c r="I17" i="35"/>
  <c r="J17" i="35" s="1"/>
  <c r="I16" i="35"/>
  <c r="J16" i="35" s="1"/>
  <c r="I15" i="35"/>
  <c r="J15" i="35" s="1"/>
  <c r="I12" i="35"/>
  <c r="J12" i="35" s="1"/>
  <c r="I11" i="35"/>
  <c r="J11" i="35" s="1"/>
  <c r="I13" i="35"/>
  <c r="J13" i="35" s="1"/>
  <c r="I10" i="35"/>
  <c r="J10" i="35" s="1"/>
  <c r="I9" i="35"/>
  <c r="J9" i="35" s="1"/>
  <c r="I14" i="35"/>
  <c r="J14" i="35" s="1"/>
  <c r="I8" i="35"/>
  <c r="J8" i="35" s="1"/>
  <c r="I7" i="35"/>
  <c r="J7" i="35" s="1"/>
  <c r="I6" i="35"/>
  <c r="J6" i="35" s="1"/>
  <c r="I5" i="35"/>
  <c r="J5" i="35" s="1"/>
  <c r="I4" i="35"/>
  <c r="J4" i="35" s="1"/>
  <c r="I3" i="35"/>
  <c r="J3" i="35" s="1"/>
  <c r="I2" i="35"/>
  <c r="J2" i="35" s="1"/>
  <c r="G17" i="32" l="1"/>
  <c r="G45" i="32"/>
  <c r="G40" i="32"/>
  <c r="G37" i="32"/>
  <c r="G41" i="32"/>
  <c r="G18" i="32"/>
  <c r="G19" i="32"/>
  <c r="G2" i="32"/>
  <c r="G20" i="32"/>
  <c r="G9" i="32"/>
  <c r="G6" i="32"/>
  <c r="G4" i="32"/>
  <c r="G5" i="32"/>
  <c r="G7" i="32"/>
  <c r="G8" i="32"/>
  <c r="G34" i="32"/>
  <c r="G23" i="32"/>
  <c r="G24" i="32"/>
  <c r="G35" i="32"/>
  <c r="G21" i="32"/>
  <c r="G25" i="32"/>
  <c r="G26" i="32"/>
  <c r="G27" i="32"/>
  <c r="G10" i="32"/>
  <c r="G28" i="32"/>
  <c r="G13" i="32"/>
  <c r="G14" i="32"/>
  <c r="G15" i="32"/>
  <c r="G16" i="32"/>
  <c r="G31" i="32"/>
  <c r="G36" i="32"/>
  <c r="G22" i="32"/>
</calcChain>
</file>

<file path=xl/sharedStrings.xml><?xml version="1.0" encoding="utf-8"?>
<sst xmlns="http://schemas.openxmlformats.org/spreadsheetml/2006/main" count="6036" uniqueCount="282">
  <si>
    <t>Sl No.</t>
  </si>
  <si>
    <t>Fund Code</t>
  </si>
  <si>
    <t>Fund Name</t>
  </si>
  <si>
    <t>Riskometer</t>
  </si>
  <si>
    <t>Riskometer Image</t>
  </si>
  <si>
    <t>Benchmark</t>
  </si>
  <si>
    <t>UTI Small Cap Fund</t>
  </si>
  <si>
    <t>UTI Nifty 200 Momentum 30 Index Fund</t>
  </si>
  <si>
    <t>656</t>
  </si>
  <si>
    <t>728</t>
  </si>
  <si>
    <t>745</t>
  </si>
  <si>
    <t>247</t>
  </si>
  <si>
    <t>253</t>
  </si>
  <si>
    <t>262</t>
  </si>
  <si>
    <t>307</t>
  </si>
  <si>
    <t>311</t>
  </si>
  <si>
    <t>153</t>
  </si>
  <si>
    <t>157</t>
  </si>
  <si>
    <t>151</t>
  </si>
  <si>
    <t>078</t>
  </si>
  <si>
    <t>103</t>
  </si>
  <si>
    <t>156</t>
  </si>
  <si>
    <t>154</t>
  </si>
  <si>
    <t>165</t>
  </si>
  <si>
    <t>171</t>
  </si>
  <si>
    <t>176</t>
  </si>
  <si>
    <t>340</t>
  </si>
  <si>
    <t>399</t>
  </si>
  <si>
    <t>446</t>
  </si>
  <si>
    <t>540</t>
  </si>
  <si>
    <t>703</t>
  </si>
  <si>
    <t>713</t>
  </si>
  <si>
    <t>017</t>
  </si>
  <si>
    <t>042</t>
  </si>
  <si>
    <t>049</t>
  </si>
  <si>
    <t>101</t>
  </si>
  <si>
    <t>118</t>
  </si>
  <si>
    <t>125</t>
  </si>
  <si>
    <t>160</t>
  </si>
  <si>
    <t>161</t>
  </si>
  <si>
    <t>162</t>
  </si>
  <si>
    <t>163</t>
  </si>
  <si>
    <t>193</t>
  </si>
  <si>
    <t>251</t>
  </si>
  <si>
    <t>751</t>
  </si>
  <si>
    <t>753</t>
  </si>
  <si>
    <t>066</t>
  </si>
  <si>
    <t>177</t>
  </si>
  <si>
    <t>128</t>
  </si>
  <si>
    <t>233</t>
  </si>
  <si>
    <t>561</t>
  </si>
  <si>
    <t>562</t>
  </si>
  <si>
    <t>691</t>
  </si>
  <si>
    <t>752</t>
  </si>
  <si>
    <t>055</t>
  </si>
  <si>
    <t>064</t>
  </si>
  <si>
    <t>209</t>
  </si>
  <si>
    <t>322</t>
  </si>
  <si>
    <t>704</t>
  </si>
  <si>
    <t>002</t>
  </si>
  <si>
    <t>190</t>
  </si>
  <si>
    <t>Very High</t>
  </si>
  <si>
    <t>Low</t>
  </si>
  <si>
    <t>Moderate</t>
  </si>
  <si>
    <t>Low to Moderate</t>
  </si>
  <si>
    <t>Moderately High</t>
  </si>
  <si>
    <t>High</t>
  </si>
  <si>
    <t>CRISIL Low Duration Debt Index</t>
  </si>
  <si>
    <t>CRISIL Dynamic Gilt Index</t>
  </si>
  <si>
    <t>Price of Gold</t>
  </si>
  <si>
    <t>Nifty 50 Hybrid Composite Debt 50:50 Index</t>
  </si>
  <si>
    <t>Nifty 50 Hybrid Composite Debt 15:85 Index</t>
  </si>
  <si>
    <t>Nifty 200 Momentum 30 TRI</t>
  </si>
  <si>
    <t>Nifty 50 TRI</t>
  </si>
  <si>
    <t>Nifty 500 TRI</t>
  </si>
  <si>
    <t>Nifty Bank TRI</t>
  </si>
  <si>
    <t>Nifty Financial Services TRI</t>
  </si>
  <si>
    <t>Nifty India Consumption TRI</t>
  </si>
  <si>
    <t>Nifty Infrastructure TRI</t>
  </si>
  <si>
    <t>Nifty LargeMidcap 250 TRI</t>
  </si>
  <si>
    <t>Nifty MNC TRI</t>
  </si>
  <si>
    <t>Nifty Next 50 TRI</t>
  </si>
  <si>
    <t>Nifty Smallcap 250 TRI</t>
  </si>
  <si>
    <t>S&amp;P BSE 100 TRI</t>
  </si>
  <si>
    <t>S&amp;P BSE Healthcare TRI</t>
  </si>
  <si>
    <t>S&amp;P BSE Sensex TRI</t>
  </si>
  <si>
    <t>S&amp;P BSE Sensex Next 50 TRI</t>
  </si>
  <si>
    <t>754</t>
  </si>
  <si>
    <t>UTI S&amp;P BSE Low Volatility Index Fund</t>
  </si>
  <si>
    <t>755</t>
  </si>
  <si>
    <t>S&amp;P BSE Low Volatility TRI</t>
  </si>
  <si>
    <t>Nifty 50 Arbitrage Index</t>
  </si>
  <si>
    <t>UTI Nifty Midcap 150 Quality 50 Index Fund</t>
  </si>
  <si>
    <t>756</t>
  </si>
  <si>
    <t>Nifty Midcap 150 TRI</t>
  </si>
  <si>
    <t>Nifty Midcap150 Quality 50 TRI</t>
  </si>
  <si>
    <t>UTI Nifty 50 Index Fund</t>
  </si>
  <si>
    <t>UTI Nifty 50 ETF</t>
  </si>
  <si>
    <t>UTI S&amp;P BSE Sensex ETF</t>
  </si>
  <si>
    <t>UTI Nifty Bank ETF</t>
  </si>
  <si>
    <t>UTI S&amp;P BSE Sensex Index Fund</t>
  </si>
  <si>
    <t>Benchmark Riskometer</t>
  </si>
  <si>
    <t>UTI Gilt Fund with 10 year Constant Duration</t>
  </si>
  <si>
    <t>757</t>
  </si>
  <si>
    <t>CRISIL 10 Year Gilt Index</t>
  </si>
  <si>
    <t>758</t>
  </si>
  <si>
    <t>UTI Gold ETF Fund of Fund</t>
  </si>
  <si>
    <t>CRISIL Equity Savings Index</t>
  </si>
  <si>
    <t>CRISIL Medium Term Debt Index</t>
  </si>
  <si>
    <t>759</t>
  </si>
  <si>
    <t>761</t>
  </si>
  <si>
    <t>760</t>
  </si>
  <si>
    <t>UTI CRISIL SDL Maturity April 2033 Index Fund</t>
  </si>
  <si>
    <t>762</t>
  </si>
  <si>
    <t>763</t>
  </si>
  <si>
    <t>UTI CRISIL SDL Maturity June 2027 Index Fund</t>
  </si>
  <si>
    <t>UTI NIFTY SDL Plus AAA PSU Bond Apr 2026 75:25 Index Fund</t>
  </si>
  <si>
    <t>764</t>
  </si>
  <si>
    <t>Nifty SDL Plus AAA PSU Bond Apr 2026 75:25 Index</t>
  </si>
  <si>
    <t>UTI Long Duration Fund</t>
  </si>
  <si>
    <t>765</t>
  </si>
  <si>
    <t>766</t>
  </si>
  <si>
    <t>767</t>
  </si>
  <si>
    <t>CRISIL Medium to Long Term Debt Index</t>
  </si>
  <si>
    <t>UTI Silver Exchange Traded Fund</t>
  </si>
  <si>
    <t>UTI Silver ETF Fund of Fund</t>
  </si>
  <si>
    <t>768</t>
  </si>
  <si>
    <t>769</t>
  </si>
  <si>
    <t>Nifty SDL Plus AAA PSU Bond Apr 2028 75:25 Index </t>
  </si>
  <si>
    <t>Price of Silver</t>
  </si>
  <si>
    <t>CRISIL Medium to Long Duration Debt A-III Index</t>
  </si>
  <si>
    <t>CRISIL Money Market A-I Index</t>
  </si>
  <si>
    <t>CRISIL Short Term Debt Hybrid 60+40 Index</t>
  </si>
  <si>
    <t>CRISIL Short Duration Debt A-II Index</t>
  </si>
  <si>
    <t>CRISIL Liquid Overnight Index</t>
  </si>
  <si>
    <t>CRISIL Liquid Debt Index</t>
  </si>
  <si>
    <t>S&amp;P BSE 200 TRI, CRISIL Composite Bond Index &amp; Price of Gold</t>
  </si>
  <si>
    <t>CRISIL Dynamic Bond A-III Index</t>
  </si>
  <si>
    <t>UTI Nifty 500 Value 50 Index Fund</t>
  </si>
  <si>
    <t>770</t>
  </si>
  <si>
    <t>Nifty 500 Value 50 TRI</t>
  </si>
  <si>
    <t>Nifty Transportation and Logistics TRI</t>
  </si>
  <si>
    <t>UTI Fixed Term Income Fund - Series XXXV-I (1260Days)</t>
  </si>
  <si>
    <t>UTI Fixed Term Income Fund - Series XXXV-II (1223 Days)</t>
  </si>
  <si>
    <t>UTI Fixed Term Income Fund - Series XXXV-III (1176 days)</t>
  </si>
  <si>
    <t>UTI Fixed Term Income Fund Series XXXVI - I (1574 Days)</t>
  </si>
  <si>
    <t>UTI NIFTY SDL Plus AAA PSU Bond Apr 2028- 75:25 Index Fund</t>
  </si>
  <si>
    <t>UTI S&amp;P BSE Housing Index Fund</t>
  </si>
  <si>
    <t>UTI Nifty50 Equal Weight Index Fund</t>
  </si>
  <si>
    <t>772</t>
  </si>
  <si>
    <t>771</t>
  </si>
  <si>
    <t>Nifty 50 Equal Weight TRI</t>
  </si>
  <si>
    <t>S&amp;P BSE Housing TRI</t>
  </si>
  <si>
    <t>UTI Balanced Advantage Fund</t>
  </si>
  <si>
    <t>773</t>
  </si>
  <si>
    <t>CRISIL Hybrid 35+65 - Aggressive Index</t>
  </si>
  <si>
    <t>CRISIL IBX SDL Index – Maturity June 2027</t>
  </si>
  <si>
    <t>CRISIL IBX SDL Index – Maturity April 2033</t>
  </si>
  <si>
    <t>774</t>
  </si>
  <si>
    <t>UTI Nifty Midcap 150 Exchange Traded Fund</t>
  </si>
  <si>
    <t>UTI Quarterly Interval Fund - I</t>
  </si>
  <si>
    <t>UTI Quarterly Interval Fund - II</t>
  </si>
  <si>
    <t>UTI Quarterly Interval Fund - III</t>
  </si>
  <si>
    <t>UTI Annual Interval Fund - I</t>
  </si>
  <si>
    <t>UTI Medium to Long Duration Fund</t>
  </si>
  <si>
    <t>UTI Short Duration Fund</t>
  </si>
  <si>
    <t>UTI Ultra Short Duration Fund</t>
  </si>
  <si>
    <t>UTI Banking &amp; PSU Fund</t>
  </si>
  <si>
    <t>UTI Conservative Hybrid Fund</t>
  </si>
  <si>
    <t>UTI Medium Duration Fund</t>
  </si>
  <si>
    <t>UTI Retirement Fund</t>
  </si>
  <si>
    <t>UTI Aggressive Hybrid Fund</t>
  </si>
  <si>
    <t>UTI ELSS Tax Saver Fund</t>
  </si>
  <si>
    <t>UTI Value Fund</t>
  </si>
  <si>
    <t>UTI Multi Asset Allocation Fund</t>
  </si>
  <si>
    <t>UTI Large &amp; Mid Cap Fund</t>
  </si>
  <si>
    <t>UTI Focused Fund</t>
  </si>
  <si>
    <t>UTI Low Duration Fund</t>
  </si>
  <si>
    <t>775</t>
  </si>
  <si>
    <t>UTI Annual Interval Fund - II</t>
  </si>
  <si>
    <t>UTI Innovation Fund</t>
  </si>
  <si>
    <t>UTI - Money Market Fund</t>
  </si>
  <si>
    <t>UTI - Corporate Bond Fund</t>
  </si>
  <si>
    <t>UTI Nifty IT ETF</t>
  </si>
  <si>
    <t>776</t>
  </si>
  <si>
    <t>Nifty IT Index</t>
  </si>
  <si>
    <t>UTI - MNC Fund</t>
  </si>
  <si>
    <t>UTI - Flexi Cap Fund.</t>
  </si>
  <si>
    <t>UTI - Large Cap Fund</t>
  </si>
  <si>
    <t>UTI - Unit Linked Insurance Plan</t>
  </si>
  <si>
    <t>UTI - Master Equity Plan Unit Scheme</t>
  </si>
  <si>
    <t>UTI - Liquid Fund</t>
  </si>
  <si>
    <t>UTI - Overnight Fund</t>
  </si>
  <si>
    <t>UTI - Infrastructure Fund</t>
  </si>
  <si>
    <t>UTI - Dividend Yield Fund</t>
  </si>
  <si>
    <t>UTI - Arbitrage Fund</t>
  </si>
  <si>
    <t>UTI - Gold Exchange Traded Fund</t>
  </si>
  <si>
    <t>UTI - India Consumer Fund</t>
  </si>
  <si>
    <t>UTI - Gilt Fund</t>
  </si>
  <si>
    <t>UTI - Dynamic Bond Fund.</t>
  </si>
  <si>
    <t>UTI - Healthcare Fund</t>
  </si>
  <si>
    <t>UTI - Transportation and Logistics Fund</t>
  </si>
  <si>
    <t>UTI - Mid Cap Fund</t>
  </si>
  <si>
    <t>UTI - Banking and Financial Services Fund</t>
  </si>
  <si>
    <t>UTI - Credit Risk Fund.</t>
  </si>
  <si>
    <t>UTI - Nifty Next 50 Exchange Traded Fund.</t>
  </si>
  <si>
    <t>UTI - Nifty Next 50 Index Fund</t>
  </si>
  <si>
    <t>UTI - Equity Savings Fund</t>
  </si>
  <si>
    <t>UTI - Floater Fund</t>
  </si>
  <si>
    <t>UTI - S&amp;P BSE Sensex Next 50 Exchange Traded Fund</t>
  </si>
  <si>
    <t>UTI Nifty 5 yr Benchmark G-Sec ETF</t>
  </si>
  <si>
    <t>UTI Nifty 10 yr Benchmark G-Sec ETF</t>
  </si>
  <si>
    <t>777</t>
  </si>
  <si>
    <t>778</t>
  </si>
  <si>
    <t>Nifty 10 yr Benchmark G-Sec Index</t>
  </si>
  <si>
    <t>Nifty 5 yr Benchmark G-Sec Index</t>
  </si>
  <si>
    <t>Nifty Liquid Index A-I</t>
  </si>
  <si>
    <t>Nifty Ultra Short Duration Debt Index A-I</t>
  </si>
  <si>
    <t>Nifty Low Duration Debt Index A-I</t>
  </si>
  <si>
    <t>Nifty Medium Duration Debt Index A-III</t>
  </si>
  <si>
    <t>Nifty Long Duration Debt Index A-III</t>
  </si>
  <si>
    <t>Nifty Banking &amp; PSU Debt Index A-II</t>
  </si>
  <si>
    <t>Nifty Corporate Bond Index A-II</t>
  </si>
  <si>
    <t>CRISIL Credit Risk Debt B-II Index</t>
  </si>
  <si>
    <t>UTI Children's Hybrid Fund</t>
  </si>
  <si>
    <t>UTI Children's Equity Fund</t>
  </si>
  <si>
    <t>Low To Moderate</t>
  </si>
  <si>
    <t>UTI BSE Sensex ETF</t>
  </si>
  <si>
    <t>UTI - BSE Sensex Next 50 Exchange Traded Fund</t>
  </si>
  <si>
    <t>UTI BSE Sensex Index Fund</t>
  </si>
  <si>
    <t>UTI BSE Low Volatility Index Fund</t>
  </si>
  <si>
    <t>UTI BSE Housing Index Fund</t>
  </si>
  <si>
    <t>BSE 100 TRI</t>
  </si>
  <si>
    <t>BSE 200 TRI, CRISIL Composite Bond Index &amp; Price of Gold</t>
  </si>
  <si>
    <t>BSE Healthcare TRI</t>
  </si>
  <si>
    <t>BSE Sensex TRI</t>
  </si>
  <si>
    <t>BSE Sensex Next 50 TRI</t>
  </si>
  <si>
    <t>BSE Low Volatility TRI</t>
  </si>
  <si>
    <t>BSE Housing TRI</t>
  </si>
  <si>
    <t>Risk-o-Meter (July-24)</t>
  </si>
  <si>
    <t>Risk-o-Meter (Aug-24)</t>
  </si>
  <si>
    <t>780</t>
  </si>
  <si>
    <t>779</t>
  </si>
  <si>
    <t>UTI Nifty Private Bank Index Fund</t>
  </si>
  <si>
    <t>UTI Nifty 200 Quality 30 Index Fund</t>
  </si>
  <si>
    <t>Nifty Private Bank TRI</t>
  </si>
  <si>
    <t>Nifty200 Quality 30 TRI</t>
  </si>
  <si>
    <t>HIGH</t>
  </si>
  <si>
    <t>CRISIL Low Duration Debt A-I Index</t>
  </si>
  <si>
    <t>MODERATE</t>
  </si>
  <si>
    <t>LOW TO MODERATE</t>
  </si>
  <si>
    <t>MODERATELY HIGH</t>
  </si>
  <si>
    <t>781</t>
  </si>
  <si>
    <t>782</t>
  </si>
  <si>
    <t>UTI Nifty Alpha Low-Volatility 30 Index Fund</t>
  </si>
  <si>
    <t>UTI Nifty Midcap 150 Index Fund</t>
  </si>
  <si>
    <t>Nifty Alpha Low-Volatility 30 TRI</t>
  </si>
  <si>
    <t>UTI Quant Fund</t>
  </si>
  <si>
    <t>783</t>
  </si>
  <si>
    <t>BSE 200 TRI</t>
  </si>
  <si>
    <t>LOW</t>
  </si>
  <si>
    <t>785</t>
  </si>
  <si>
    <t>784</t>
  </si>
  <si>
    <t>UTI Nifty India Manufacturing Index Fund</t>
  </si>
  <si>
    <t>UTI Nifty Midsmallcap 400 Momentum Quality 100 Index Fund</t>
  </si>
  <si>
    <t>Nifty India Manufacturing TRI</t>
  </si>
  <si>
    <t>Nifty Midsmallcap 400 Momentum Quality 100 TRI</t>
  </si>
  <si>
    <t>786</t>
  </si>
  <si>
    <t>UTI Income Plus Arbitrage Active Fund of Fund</t>
  </si>
  <si>
    <t>60% CRISIL Short Duration Debt A-II Index + 40% Nifty 50 Arbitrage TRI</t>
  </si>
  <si>
    <t>787</t>
  </si>
  <si>
    <t>UTI Multi Cap Fund</t>
  </si>
  <si>
    <t>Nifty 500 Multicap 50:25:25 TRI</t>
  </si>
  <si>
    <t>60% CRISIL Short Term Bond Fund Index + 40% Nifty 50 Arbitrage TRI</t>
  </si>
  <si>
    <t>K LEVEL</t>
  </si>
  <si>
    <t>RISK SCORE AS PER NEW METHOD</t>
  </si>
  <si>
    <t>&lt;=1</t>
  </si>
  <si>
    <t>&gt;1 to &lt;=2</t>
  </si>
  <si>
    <t>&gt;2 to &lt;=3</t>
  </si>
  <si>
    <t>&gt;3 to &lt;=4</t>
  </si>
  <si>
    <t>&gt;4 to &lt;=5</t>
  </si>
  <si>
    <t>&gt;5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</si>
</sst>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5F5F5F"/>
      <name val="Arial"/>
      <family val="2"/>
    </font>
    <font>
      <sz val="11"/>
      <color rgb="FF5F5F5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 wrapText="1" indent="1"/>
    </xf>
    <xf numFmtId="0" fontId="5" fillId="4" borderId="8" xfId="0" applyFont="1" applyFill="1" applyBorder="1" applyAlignment="1">
      <alignment horizontal="left" vertical="center" wrapText="1" indent="1"/>
    </xf>
    <xf numFmtId="0" fontId="6" fillId="4" borderId="8" xfId="0" applyFont="1" applyFill="1" applyBorder="1" applyAlignment="1">
      <alignment horizontal="left" vertical="center" wrapText="1" inden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1.png"/><Relationship Id="rId3" Type="http://schemas.openxmlformats.org/officeDocument/2006/relationships/image" Target="../media/image3.png"/><Relationship Id="rId7" Type="http://schemas.openxmlformats.org/officeDocument/2006/relationships/image" Target="../media/image8.png"/><Relationship Id="rId12" Type="http://schemas.openxmlformats.org/officeDocument/2006/relationships/image" Target="../media/image10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21.png"/><Relationship Id="rId5" Type="http://schemas.openxmlformats.org/officeDocument/2006/relationships/image" Target="../media/image16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20.png"/><Relationship Id="rId14" Type="http://schemas.openxmlformats.org/officeDocument/2006/relationships/image" Target="../media/image12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emf"/><Relationship Id="rId3" Type="http://schemas.openxmlformats.org/officeDocument/2006/relationships/image" Target="../media/image24.emf"/><Relationship Id="rId7" Type="http://schemas.openxmlformats.org/officeDocument/2006/relationships/image" Target="../media/image28.emf"/><Relationship Id="rId12" Type="http://schemas.openxmlformats.org/officeDocument/2006/relationships/image" Target="../media/image33.emf"/><Relationship Id="rId2" Type="http://schemas.openxmlformats.org/officeDocument/2006/relationships/image" Target="../media/image23.emf"/><Relationship Id="rId1" Type="http://schemas.openxmlformats.org/officeDocument/2006/relationships/image" Target="../media/image22.emf"/><Relationship Id="rId6" Type="http://schemas.openxmlformats.org/officeDocument/2006/relationships/image" Target="../media/image27.emf"/><Relationship Id="rId11" Type="http://schemas.openxmlformats.org/officeDocument/2006/relationships/image" Target="../media/image32.emf"/><Relationship Id="rId5" Type="http://schemas.openxmlformats.org/officeDocument/2006/relationships/image" Target="../media/image26.emf"/><Relationship Id="rId10" Type="http://schemas.openxmlformats.org/officeDocument/2006/relationships/image" Target="../media/image31.emf"/><Relationship Id="rId4" Type="http://schemas.openxmlformats.org/officeDocument/2006/relationships/image" Target="../media/image25.emf"/><Relationship Id="rId9" Type="http://schemas.openxmlformats.org/officeDocument/2006/relationships/image" Target="../media/image30.emf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emf"/><Relationship Id="rId3" Type="http://schemas.openxmlformats.org/officeDocument/2006/relationships/image" Target="../media/image24.emf"/><Relationship Id="rId7" Type="http://schemas.openxmlformats.org/officeDocument/2006/relationships/image" Target="../media/image30.emf"/><Relationship Id="rId12" Type="http://schemas.openxmlformats.org/officeDocument/2006/relationships/image" Target="../media/image33.emf"/><Relationship Id="rId2" Type="http://schemas.openxmlformats.org/officeDocument/2006/relationships/image" Target="../media/image23.emf"/><Relationship Id="rId1" Type="http://schemas.openxmlformats.org/officeDocument/2006/relationships/image" Target="../media/image22.emf"/><Relationship Id="rId6" Type="http://schemas.openxmlformats.org/officeDocument/2006/relationships/image" Target="../media/image27.emf"/><Relationship Id="rId11" Type="http://schemas.openxmlformats.org/officeDocument/2006/relationships/image" Target="../media/image31.emf"/><Relationship Id="rId5" Type="http://schemas.openxmlformats.org/officeDocument/2006/relationships/image" Target="../media/image26.emf"/><Relationship Id="rId10" Type="http://schemas.openxmlformats.org/officeDocument/2006/relationships/image" Target="../media/image32.emf"/><Relationship Id="rId4" Type="http://schemas.openxmlformats.org/officeDocument/2006/relationships/image" Target="../media/image25.emf"/><Relationship Id="rId9" Type="http://schemas.openxmlformats.org/officeDocument/2006/relationships/image" Target="../media/image29.emf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emf"/><Relationship Id="rId3" Type="http://schemas.openxmlformats.org/officeDocument/2006/relationships/image" Target="../media/image24.emf"/><Relationship Id="rId7" Type="http://schemas.openxmlformats.org/officeDocument/2006/relationships/image" Target="../media/image28.emf"/><Relationship Id="rId12" Type="http://schemas.openxmlformats.org/officeDocument/2006/relationships/image" Target="../media/image33.emf"/><Relationship Id="rId2" Type="http://schemas.openxmlformats.org/officeDocument/2006/relationships/image" Target="../media/image23.emf"/><Relationship Id="rId1" Type="http://schemas.openxmlformats.org/officeDocument/2006/relationships/image" Target="../media/image22.emf"/><Relationship Id="rId6" Type="http://schemas.openxmlformats.org/officeDocument/2006/relationships/image" Target="../media/image27.emf"/><Relationship Id="rId11" Type="http://schemas.openxmlformats.org/officeDocument/2006/relationships/image" Target="../media/image32.emf"/><Relationship Id="rId5" Type="http://schemas.openxmlformats.org/officeDocument/2006/relationships/image" Target="../media/image26.emf"/><Relationship Id="rId10" Type="http://schemas.openxmlformats.org/officeDocument/2006/relationships/image" Target="../media/image31.emf"/><Relationship Id="rId4" Type="http://schemas.openxmlformats.org/officeDocument/2006/relationships/image" Target="../media/image25.emf"/><Relationship Id="rId9" Type="http://schemas.openxmlformats.org/officeDocument/2006/relationships/image" Target="../media/image30.emf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emf"/><Relationship Id="rId3" Type="http://schemas.openxmlformats.org/officeDocument/2006/relationships/image" Target="../media/image29.emf"/><Relationship Id="rId7" Type="http://schemas.openxmlformats.org/officeDocument/2006/relationships/image" Target="../media/image22.emf"/><Relationship Id="rId12" Type="http://schemas.openxmlformats.org/officeDocument/2006/relationships/image" Target="../media/image27.emf"/><Relationship Id="rId2" Type="http://schemas.openxmlformats.org/officeDocument/2006/relationships/image" Target="../media/image28.emf"/><Relationship Id="rId1" Type="http://schemas.openxmlformats.org/officeDocument/2006/relationships/image" Target="../media/image33.emf"/><Relationship Id="rId6" Type="http://schemas.openxmlformats.org/officeDocument/2006/relationships/image" Target="../media/image32.emf"/><Relationship Id="rId11" Type="http://schemas.openxmlformats.org/officeDocument/2006/relationships/image" Target="../media/image26.emf"/><Relationship Id="rId5" Type="http://schemas.openxmlformats.org/officeDocument/2006/relationships/image" Target="../media/image31.emf"/><Relationship Id="rId10" Type="http://schemas.openxmlformats.org/officeDocument/2006/relationships/image" Target="../media/image25.emf"/><Relationship Id="rId4" Type="http://schemas.openxmlformats.org/officeDocument/2006/relationships/image" Target="../media/image30.emf"/><Relationship Id="rId9" Type="http://schemas.openxmlformats.org/officeDocument/2006/relationships/image" Target="../media/image24.emf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emf"/><Relationship Id="rId3" Type="http://schemas.openxmlformats.org/officeDocument/2006/relationships/image" Target="../media/image24.emf"/><Relationship Id="rId7" Type="http://schemas.openxmlformats.org/officeDocument/2006/relationships/image" Target="../media/image28.emf"/><Relationship Id="rId12" Type="http://schemas.openxmlformats.org/officeDocument/2006/relationships/image" Target="../media/image32.emf"/><Relationship Id="rId2" Type="http://schemas.openxmlformats.org/officeDocument/2006/relationships/image" Target="../media/image23.emf"/><Relationship Id="rId1" Type="http://schemas.openxmlformats.org/officeDocument/2006/relationships/image" Target="../media/image22.emf"/><Relationship Id="rId6" Type="http://schemas.openxmlformats.org/officeDocument/2006/relationships/image" Target="../media/image27.emf"/><Relationship Id="rId11" Type="http://schemas.openxmlformats.org/officeDocument/2006/relationships/image" Target="../media/image33.emf"/><Relationship Id="rId5" Type="http://schemas.openxmlformats.org/officeDocument/2006/relationships/image" Target="../media/image26.emf"/><Relationship Id="rId10" Type="http://schemas.openxmlformats.org/officeDocument/2006/relationships/image" Target="../media/image31.emf"/><Relationship Id="rId4" Type="http://schemas.openxmlformats.org/officeDocument/2006/relationships/image" Target="../media/image25.emf"/><Relationship Id="rId9" Type="http://schemas.openxmlformats.org/officeDocument/2006/relationships/image" Target="../media/image30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0" Type="http://schemas.openxmlformats.org/officeDocument/2006/relationships/image" Target="../media/image14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0" Type="http://schemas.openxmlformats.org/officeDocument/2006/relationships/image" Target="../media/image1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16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16.png"/><Relationship Id="rId10" Type="http://schemas.openxmlformats.org/officeDocument/2006/relationships/image" Target="../media/image17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16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16.png"/><Relationship Id="rId10" Type="http://schemas.openxmlformats.org/officeDocument/2006/relationships/image" Target="../media/image18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16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16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123266</xdr:colOff>
      <xdr:row>1</xdr:row>
      <xdr:rowOff>212914</xdr:rowOff>
    </xdr:from>
    <xdr:to>
      <xdr:col>4</xdr:col>
      <xdr:colOff>1606095</xdr:colOff>
      <xdr:row>3</xdr:row>
      <xdr:rowOff>282390</xdr:rowOff>
    </xdr:to>
    <xdr:pic>
      <xdr:nvPicPr>
        <xdr:cNvPr id="15" name="Picture 14" descr="A chart showing the level of risk&#10;&#10;Description automatically generated with medium confidence">
          <a:extLst>
            <a:ext uri="{FF2B5EF4-FFF2-40B4-BE49-F238E27FC236}">
              <a16:creationId xmlns:a16="http://schemas.microsoft.com/office/drawing/2014/main" id="{48D2D04A-ED37-4CF5-A220-90A1582D0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9913" y="403414"/>
          <a:ext cx="1482829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67235</xdr:colOff>
      <xdr:row>6</xdr:row>
      <xdr:rowOff>113739</xdr:rowOff>
    </xdr:from>
    <xdr:to>
      <xdr:col>4</xdr:col>
      <xdr:colOff>1619810</xdr:colOff>
      <xdr:row>10</xdr:row>
      <xdr:rowOff>54908</xdr:rowOff>
    </xdr:to>
    <xdr:pic>
      <xdr:nvPicPr>
        <xdr:cNvPr id="16" name="Picture 15" descr="A colorful scale with arrow pointing to the top&#10;&#10;Description automatically generated with medium confidence">
          <a:extLst>
            <a:ext uri="{FF2B5EF4-FFF2-40B4-BE49-F238E27FC236}">
              <a16:creationId xmlns:a16="http://schemas.microsoft.com/office/drawing/2014/main" id="{392C94E3-8CDF-44D3-9E6B-F9C2BF167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3882" y="1973915"/>
          <a:ext cx="1552575" cy="904875"/>
        </a:xfrm>
        <a:prstGeom prst="rect">
          <a:avLst/>
        </a:prstGeom>
      </xdr:spPr>
    </xdr:pic>
    <xdr:clientData/>
  </xdr:twoCellAnchor>
  <xdr:twoCellAnchor editAs="oneCell">
    <xdr:from>
      <xdr:col>4</xdr:col>
      <xdr:colOff>123265</xdr:colOff>
      <xdr:row>17</xdr:row>
      <xdr:rowOff>100852</xdr:rowOff>
    </xdr:from>
    <xdr:to>
      <xdr:col>4</xdr:col>
      <xdr:colOff>1609165</xdr:colOff>
      <xdr:row>22</xdr:row>
      <xdr:rowOff>182095</xdr:rowOff>
    </xdr:to>
    <xdr:pic>
      <xdr:nvPicPr>
        <xdr:cNvPr id="17" name="Picture 16" descr="A colorful scale with arrow pointing to the top&#10;&#10;Description automatically generated with medium confidence">
          <a:extLst>
            <a:ext uri="{FF2B5EF4-FFF2-40B4-BE49-F238E27FC236}">
              <a16:creationId xmlns:a16="http://schemas.microsoft.com/office/drawing/2014/main" id="{F1180960-2831-4E63-B9DF-12E31C5EC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9912" y="4381499"/>
          <a:ext cx="1485900" cy="1000125"/>
        </a:xfrm>
        <a:prstGeom prst="rect">
          <a:avLst/>
        </a:prstGeom>
      </xdr:spPr>
    </xdr:pic>
    <xdr:clientData/>
  </xdr:twoCellAnchor>
  <xdr:twoCellAnchor editAs="oneCell">
    <xdr:from>
      <xdr:col>4</xdr:col>
      <xdr:colOff>56030</xdr:colOff>
      <xdr:row>29</xdr:row>
      <xdr:rowOff>212911</xdr:rowOff>
    </xdr:from>
    <xdr:to>
      <xdr:col>4</xdr:col>
      <xdr:colOff>1637180</xdr:colOff>
      <xdr:row>31</xdr:row>
      <xdr:rowOff>370353</xdr:rowOff>
    </xdr:to>
    <xdr:pic>
      <xdr:nvPicPr>
        <xdr:cNvPr id="18" name="Picture 17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F225B029-4409-4100-9FC5-B368FE437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2677" y="6846793"/>
          <a:ext cx="1581150" cy="885825"/>
        </a:xfrm>
        <a:prstGeom prst="rect">
          <a:avLst/>
        </a:prstGeom>
      </xdr:spPr>
    </xdr:pic>
    <xdr:clientData/>
  </xdr:twoCellAnchor>
  <xdr:twoCellAnchor editAs="oneCell">
    <xdr:from>
      <xdr:col>4</xdr:col>
      <xdr:colOff>56030</xdr:colOff>
      <xdr:row>32</xdr:row>
      <xdr:rowOff>89649</xdr:rowOff>
    </xdr:from>
    <xdr:to>
      <xdr:col>4</xdr:col>
      <xdr:colOff>1656230</xdr:colOff>
      <xdr:row>35</xdr:row>
      <xdr:rowOff>190501</xdr:rowOff>
    </xdr:to>
    <xdr:pic>
      <xdr:nvPicPr>
        <xdr:cNvPr id="19" name="Picture 18" descr="A colorful scale with arrow pointing to the top&#10;&#10;Description automatically generated with medium confidence">
          <a:extLst>
            <a:ext uri="{FF2B5EF4-FFF2-40B4-BE49-F238E27FC236}">
              <a16:creationId xmlns:a16="http://schemas.microsoft.com/office/drawing/2014/main" id="{BD88C5E2-1DFA-4D4A-A5E6-1BDD0D482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2677" y="7922561"/>
          <a:ext cx="1600200" cy="717175"/>
        </a:xfrm>
        <a:prstGeom prst="rect">
          <a:avLst/>
        </a:prstGeom>
      </xdr:spPr>
    </xdr:pic>
    <xdr:clientData/>
  </xdr:twoCellAnchor>
  <xdr:twoCellAnchor editAs="oneCell">
    <xdr:from>
      <xdr:col>4</xdr:col>
      <xdr:colOff>56030</xdr:colOff>
      <xdr:row>49</xdr:row>
      <xdr:rowOff>156882</xdr:rowOff>
    </xdr:from>
    <xdr:to>
      <xdr:col>4</xdr:col>
      <xdr:colOff>1599080</xdr:colOff>
      <xdr:row>55</xdr:row>
      <xdr:rowOff>54908</xdr:rowOff>
    </xdr:to>
    <xdr:pic>
      <xdr:nvPicPr>
        <xdr:cNvPr id="20" name="Picture 19" descr="A colorful scale with text&#10;&#10;Description automatically generated with medium confidence">
          <a:extLst>
            <a:ext uri="{FF2B5EF4-FFF2-40B4-BE49-F238E27FC236}">
              <a16:creationId xmlns:a16="http://schemas.microsoft.com/office/drawing/2014/main" id="{CFB7D35F-5746-4749-ABD8-BC3140D71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2677" y="11575676"/>
          <a:ext cx="1543050" cy="1085850"/>
        </a:xfrm>
        <a:prstGeom prst="rect">
          <a:avLst/>
        </a:prstGeom>
      </xdr:spPr>
    </xdr:pic>
    <xdr:clientData/>
  </xdr:twoCellAnchor>
  <xdr:twoCellAnchor editAs="oneCell">
    <xdr:from>
      <xdr:col>7</xdr:col>
      <xdr:colOff>33618</xdr:colOff>
      <xdr:row>1</xdr:row>
      <xdr:rowOff>44824</xdr:rowOff>
    </xdr:from>
    <xdr:to>
      <xdr:col>7</xdr:col>
      <xdr:colOff>1387966</xdr:colOff>
      <xdr:row>2</xdr:row>
      <xdr:rowOff>481853</xdr:rowOff>
    </xdr:to>
    <xdr:pic>
      <xdr:nvPicPr>
        <xdr:cNvPr id="21" name="Picture 20" descr="A chart showing the level of risk&#10;&#10;Description automatically generated with medium confidence">
          <a:extLst>
            <a:ext uri="{FF2B5EF4-FFF2-40B4-BE49-F238E27FC236}">
              <a16:creationId xmlns:a16="http://schemas.microsoft.com/office/drawing/2014/main" id="{B733AC5F-D809-4459-AF30-7095D844F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41824" y="235324"/>
          <a:ext cx="1354348" cy="739588"/>
        </a:xfrm>
        <a:prstGeom prst="rect">
          <a:avLst/>
        </a:prstGeom>
      </xdr:spPr>
    </xdr:pic>
    <xdr:clientData/>
  </xdr:twoCellAnchor>
  <xdr:twoCellAnchor editAs="oneCell">
    <xdr:from>
      <xdr:col>7</xdr:col>
      <xdr:colOff>56030</xdr:colOff>
      <xdr:row>3</xdr:row>
      <xdr:rowOff>280148</xdr:rowOff>
    </xdr:from>
    <xdr:to>
      <xdr:col>7</xdr:col>
      <xdr:colOff>1475255</xdr:colOff>
      <xdr:row>8</xdr:row>
      <xdr:rowOff>21293</xdr:rowOff>
    </xdr:to>
    <xdr:pic>
      <xdr:nvPicPr>
        <xdr:cNvPr id="22" name="Picture 21" descr="A colorful scale with arrows&#10;&#10;Description automatically generated with medium confidence">
          <a:extLst>
            <a:ext uri="{FF2B5EF4-FFF2-40B4-BE49-F238E27FC236}">
              <a16:creationId xmlns:a16="http://schemas.microsoft.com/office/drawing/2014/main" id="{6B3F3B44-1B21-46BD-8965-C9AC082AC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64236" y="1277472"/>
          <a:ext cx="1419225" cy="1085850"/>
        </a:xfrm>
        <a:prstGeom prst="rect">
          <a:avLst/>
        </a:prstGeom>
      </xdr:spPr>
    </xdr:pic>
    <xdr:clientData/>
  </xdr:twoCellAnchor>
  <xdr:twoCellAnchor editAs="oneCell">
    <xdr:from>
      <xdr:col>7</xdr:col>
      <xdr:colOff>44825</xdr:colOff>
      <xdr:row>14</xdr:row>
      <xdr:rowOff>179295</xdr:rowOff>
    </xdr:from>
    <xdr:to>
      <xdr:col>7</xdr:col>
      <xdr:colOff>1400737</xdr:colOff>
      <xdr:row>19</xdr:row>
      <xdr:rowOff>55426</xdr:rowOff>
    </xdr:to>
    <xdr:pic>
      <xdr:nvPicPr>
        <xdr:cNvPr id="23" name="Picture 22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899694FA-DECB-4F70-B611-E2991FFA2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3031" y="3888442"/>
          <a:ext cx="1355912" cy="806219"/>
        </a:xfrm>
        <a:prstGeom prst="rect">
          <a:avLst/>
        </a:prstGeom>
      </xdr:spPr>
    </xdr:pic>
    <xdr:clientData/>
  </xdr:twoCellAnchor>
  <xdr:twoCellAnchor editAs="oneCell">
    <xdr:from>
      <xdr:col>7</xdr:col>
      <xdr:colOff>100852</xdr:colOff>
      <xdr:row>30</xdr:row>
      <xdr:rowOff>44825</xdr:rowOff>
    </xdr:from>
    <xdr:to>
      <xdr:col>7</xdr:col>
      <xdr:colOff>1481976</xdr:colOff>
      <xdr:row>33</xdr:row>
      <xdr:rowOff>174253</xdr:rowOff>
    </xdr:to>
    <xdr:pic>
      <xdr:nvPicPr>
        <xdr:cNvPr id="24" name="Picture 23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70F85B6F-29DE-4358-97F4-2392D654A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09058" y="7216590"/>
          <a:ext cx="1381124" cy="981075"/>
        </a:xfrm>
        <a:prstGeom prst="rect">
          <a:avLst/>
        </a:prstGeom>
      </xdr:spPr>
    </xdr:pic>
    <xdr:clientData/>
  </xdr:twoCellAnchor>
  <xdr:twoCellAnchor editAs="oneCell">
    <xdr:from>
      <xdr:col>7</xdr:col>
      <xdr:colOff>145676</xdr:colOff>
      <xdr:row>34</xdr:row>
      <xdr:rowOff>201706</xdr:rowOff>
    </xdr:from>
    <xdr:to>
      <xdr:col>7</xdr:col>
      <xdr:colOff>1460851</xdr:colOff>
      <xdr:row>38</xdr:row>
      <xdr:rowOff>67240</xdr:rowOff>
    </xdr:to>
    <xdr:pic>
      <xdr:nvPicPr>
        <xdr:cNvPr id="25" name="Picture 24" descr="A colorful scale with arrows&#10;&#10;Description automatically generated with medium confidence">
          <a:extLst>
            <a:ext uri="{FF2B5EF4-FFF2-40B4-BE49-F238E27FC236}">
              <a16:creationId xmlns:a16="http://schemas.microsoft.com/office/drawing/2014/main" id="{86F33BE3-5582-425A-9B61-FD86EB812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53882" y="8415618"/>
          <a:ext cx="1315175" cy="806828"/>
        </a:xfrm>
        <a:prstGeom prst="rect">
          <a:avLst/>
        </a:prstGeom>
      </xdr:spPr>
    </xdr:pic>
    <xdr:clientData/>
  </xdr:twoCellAnchor>
  <xdr:twoCellAnchor editAs="oneCell">
    <xdr:from>
      <xdr:col>7</xdr:col>
      <xdr:colOff>22412</xdr:colOff>
      <xdr:row>53</xdr:row>
      <xdr:rowOff>44826</xdr:rowOff>
    </xdr:from>
    <xdr:to>
      <xdr:col>7</xdr:col>
      <xdr:colOff>1498787</xdr:colOff>
      <xdr:row>58</xdr:row>
      <xdr:rowOff>73401</xdr:rowOff>
    </xdr:to>
    <xdr:pic>
      <xdr:nvPicPr>
        <xdr:cNvPr id="26" name="Picture 25" descr="A colorful scale with text&#10;&#10;Description automatically generated with medium confidence">
          <a:extLst>
            <a:ext uri="{FF2B5EF4-FFF2-40B4-BE49-F238E27FC236}">
              <a16:creationId xmlns:a16="http://schemas.microsoft.com/office/drawing/2014/main" id="{E1DA9DF9-A1D9-4250-93C2-48399C9A2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30618" y="12270444"/>
          <a:ext cx="1476375" cy="981075"/>
        </a:xfrm>
        <a:prstGeom prst="rect">
          <a:avLst/>
        </a:prstGeom>
      </xdr:spPr>
    </xdr:pic>
    <xdr:clientData/>
  </xdr:twoCellAnchor>
  <xdr:twoCellAnchor editAs="oneCell">
    <xdr:from>
      <xdr:col>7</xdr:col>
      <xdr:colOff>78441</xdr:colOff>
      <xdr:row>29</xdr:row>
      <xdr:rowOff>78442</xdr:rowOff>
    </xdr:from>
    <xdr:to>
      <xdr:col>7</xdr:col>
      <xdr:colOff>1434353</xdr:colOff>
      <xdr:row>29</xdr:row>
      <xdr:rowOff>526072</xdr:rowOff>
    </xdr:to>
    <xdr:pic>
      <xdr:nvPicPr>
        <xdr:cNvPr id="27" name="Picture 26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9E3DFE04-E451-4EE5-9FA4-B179722B0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6647" y="6712324"/>
          <a:ext cx="1355912" cy="447630"/>
        </a:xfrm>
        <a:prstGeom prst="rect">
          <a:avLst/>
        </a:prstGeom>
      </xdr:spPr>
    </xdr:pic>
    <xdr:clientData/>
  </xdr:twoCellAnchor>
  <xdr:twoCellAnchor editAs="oneCell">
    <xdr:from>
      <xdr:col>7</xdr:col>
      <xdr:colOff>56029</xdr:colOff>
      <xdr:row>23</xdr:row>
      <xdr:rowOff>112059</xdr:rowOff>
    </xdr:from>
    <xdr:to>
      <xdr:col>7</xdr:col>
      <xdr:colOff>1475254</xdr:colOff>
      <xdr:row>28</xdr:row>
      <xdr:rowOff>166968</xdr:rowOff>
    </xdr:to>
    <xdr:pic>
      <xdr:nvPicPr>
        <xdr:cNvPr id="28" name="Picture 27" descr="A colorful scale with arrows&#10;&#10;Description automatically generated with medium confidence">
          <a:extLst>
            <a:ext uri="{FF2B5EF4-FFF2-40B4-BE49-F238E27FC236}">
              <a16:creationId xmlns:a16="http://schemas.microsoft.com/office/drawing/2014/main" id="{39FD5D31-A128-4A61-9D63-561AB51F6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64235" y="5524500"/>
          <a:ext cx="1419225" cy="1085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95251</xdr:colOff>
      <xdr:row>3</xdr:row>
      <xdr:rowOff>247650</xdr:rowOff>
    </xdr:from>
    <xdr:to>
      <xdr:col>4</xdr:col>
      <xdr:colOff>1578080</xdr:colOff>
      <xdr:row>4</xdr:row>
      <xdr:rowOff>304800</xdr:rowOff>
    </xdr:to>
    <xdr:pic>
      <xdr:nvPicPr>
        <xdr:cNvPr id="18" name="Picture 17" descr="A chart showing the level of risk&#10;&#10;Description automatically generated with medium confidence">
          <a:extLst>
            <a:ext uri="{FF2B5EF4-FFF2-40B4-BE49-F238E27FC236}">
              <a16:creationId xmlns:a16="http://schemas.microsoft.com/office/drawing/2014/main" id="{E77D309C-3786-67DD-17A2-E23940300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451" y="1352550"/>
          <a:ext cx="1482829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9</xdr:row>
      <xdr:rowOff>142875</xdr:rowOff>
    </xdr:from>
    <xdr:to>
      <xdr:col>4</xdr:col>
      <xdr:colOff>1628775</xdr:colOff>
      <xdr:row>13</xdr:row>
      <xdr:rowOff>38100</xdr:rowOff>
    </xdr:to>
    <xdr:pic>
      <xdr:nvPicPr>
        <xdr:cNvPr id="19" name="Picture 18" descr="A colorful scale with arrow pointing to the top&#10;&#10;Description automatically generated with medium confidence">
          <a:extLst>
            <a:ext uri="{FF2B5EF4-FFF2-40B4-BE49-F238E27FC236}">
              <a16:creationId xmlns:a16="http://schemas.microsoft.com/office/drawing/2014/main" id="{39E834A6-D269-4B0D-4D31-29CA3FB13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9400" y="3857625"/>
          <a:ext cx="1552575" cy="90487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21</xdr:row>
      <xdr:rowOff>57150</xdr:rowOff>
    </xdr:from>
    <xdr:to>
      <xdr:col>4</xdr:col>
      <xdr:colOff>1609725</xdr:colOff>
      <xdr:row>26</xdr:row>
      <xdr:rowOff>19050</xdr:rowOff>
    </xdr:to>
    <xdr:pic>
      <xdr:nvPicPr>
        <xdr:cNvPr id="20" name="Picture 19" descr="A colorful scale with arrow pointing to the top&#10;&#10;Description automatically generated with medium confidence">
          <a:extLst>
            <a:ext uri="{FF2B5EF4-FFF2-40B4-BE49-F238E27FC236}">
              <a16:creationId xmlns:a16="http://schemas.microsoft.com/office/drawing/2014/main" id="{86BC9F47-2A3F-3C8D-6D7D-85BCB62C9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7025" y="6419850"/>
          <a:ext cx="1485900" cy="100012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57151</xdr:colOff>
      <xdr:row>33</xdr:row>
      <xdr:rowOff>190500</xdr:rowOff>
    </xdr:from>
    <xdr:to>
      <xdr:col>4</xdr:col>
      <xdr:colOff>1638301</xdr:colOff>
      <xdr:row>34</xdr:row>
      <xdr:rowOff>171450</xdr:rowOff>
    </xdr:to>
    <xdr:pic>
      <xdr:nvPicPr>
        <xdr:cNvPr id="21" name="Picture 20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989908AA-4BBF-9EFD-816C-F389EFE3F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0351" y="8924925"/>
          <a:ext cx="1581150" cy="88582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57151</xdr:colOff>
      <xdr:row>35</xdr:row>
      <xdr:rowOff>219075</xdr:rowOff>
    </xdr:from>
    <xdr:to>
      <xdr:col>4</xdr:col>
      <xdr:colOff>1657351</xdr:colOff>
      <xdr:row>39</xdr:row>
      <xdr:rowOff>133350</xdr:rowOff>
    </xdr:to>
    <xdr:pic>
      <xdr:nvPicPr>
        <xdr:cNvPr id="22" name="Picture 21" descr="A colorful scale with arrow pointing to the top&#10;&#10;Description automatically generated with medium confidence">
          <a:extLst>
            <a:ext uri="{FF2B5EF4-FFF2-40B4-BE49-F238E27FC236}">
              <a16:creationId xmlns:a16="http://schemas.microsoft.com/office/drawing/2014/main" id="{66BDC246-7FDA-737F-014B-A3D55F6B3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0351" y="10201275"/>
          <a:ext cx="1600200" cy="942975"/>
        </a:xfrm>
        <a:prstGeom prst="rect">
          <a:avLst/>
        </a:prstGeom>
      </xdr:spPr>
    </xdr:pic>
    <xdr:clientData/>
  </xdr:twoCellAnchor>
  <xdr:twoCellAnchor editAs="oneCell">
    <xdr:from>
      <xdr:col>4</xdr:col>
      <xdr:colOff>95251</xdr:colOff>
      <xdr:row>62</xdr:row>
      <xdr:rowOff>114300</xdr:rowOff>
    </xdr:from>
    <xdr:to>
      <xdr:col>4</xdr:col>
      <xdr:colOff>1638301</xdr:colOff>
      <xdr:row>68</xdr:row>
      <xdr:rowOff>57150</xdr:rowOff>
    </xdr:to>
    <xdr:pic>
      <xdr:nvPicPr>
        <xdr:cNvPr id="23" name="Picture 22" descr="A colorful scale with text&#10;&#10;Description automatically generated with medium confidence">
          <a:extLst>
            <a:ext uri="{FF2B5EF4-FFF2-40B4-BE49-F238E27FC236}">
              <a16:creationId xmlns:a16="http://schemas.microsoft.com/office/drawing/2014/main" id="{4E23B7B9-6DD3-85DB-6570-09DD2C1A6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451" y="15763875"/>
          <a:ext cx="1543050" cy="1085850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1</xdr:row>
      <xdr:rowOff>409575</xdr:rowOff>
    </xdr:from>
    <xdr:to>
      <xdr:col>7</xdr:col>
      <xdr:colOff>1485900</xdr:colOff>
      <xdr:row>3</xdr:row>
      <xdr:rowOff>581025</xdr:rowOff>
    </xdr:to>
    <xdr:pic>
      <xdr:nvPicPr>
        <xdr:cNvPr id="24" name="Picture 23" descr="A colorful scale with arrows&#10;&#10;Description automatically generated with medium confidence">
          <a:extLst>
            <a:ext uri="{FF2B5EF4-FFF2-40B4-BE49-F238E27FC236}">
              <a16:creationId xmlns:a16="http://schemas.microsoft.com/office/drawing/2014/main" id="{7D6E552E-1429-CCFD-038E-42EAB2F22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63675" y="600075"/>
          <a:ext cx="1419225" cy="1085850"/>
        </a:xfrm>
        <a:prstGeom prst="rect">
          <a:avLst/>
        </a:prstGeom>
      </xdr:spPr>
    </xdr:pic>
    <xdr:clientData/>
  </xdr:twoCellAnchor>
  <xdr:twoCellAnchor editAs="oneCell">
    <xdr:from>
      <xdr:col>7</xdr:col>
      <xdr:colOff>28576</xdr:colOff>
      <xdr:row>5</xdr:row>
      <xdr:rowOff>47625</xdr:rowOff>
    </xdr:from>
    <xdr:to>
      <xdr:col>7</xdr:col>
      <xdr:colOff>1495425</xdr:colOff>
      <xdr:row>7</xdr:row>
      <xdr:rowOff>923</xdr:rowOff>
    </xdr:to>
    <xdr:pic>
      <xdr:nvPicPr>
        <xdr:cNvPr id="25" name="Picture 24" descr="A chart showing the level of risk&#10;&#10;Description automatically generated with medium confidence">
          <a:extLst>
            <a:ext uri="{FF2B5EF4-FFF2-40B4-BE49-F238E27FC236}">
              <a16:creationId xmlns:a16="http://schemas.microsoft.com/office/drawing/2014/main" id="{FC6E31C1-E0F5-C5F1-6E9A-F735416F8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25576" y="2447925"/>
          <a:ext cx="1466849" cy="801023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7</xdr:row>
      <xdr:rowOff>152400</xdr:rowOff>
    </xdr:from>
    <xdr:to>
      <xdr:col>7</xdr:col>
      <xdr:colOff>1495425</xdr:colOff>
      <xdr:row>11</xdr:row>
      <xdr:rowOff>390525</xdr:rowOff>
    </xdr:to>
    <xdr:pic>
      <xdr:nvPicPr>
        <xdr:cNvPr id="26" name="Picture 25" descr="A colorful scale with arrows&#10;&#10;Description automatically generated with medium confidence">
          <a:extLst>
            <a:ext uri="{FF2B5EF4-FFF2-40B4-BE49-F238E27FC236}">
              <a16:creationId xmlns:a16="http://schemas.microsoft.com/office/drawing/2014/main" id="{7D6E552E-1429-CCFD-038E-42EAB2F22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63675" y="3400425"/>
          <a:ext cx="1428750" cy="1085850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16</xdr:row>
      <xdr:rowOff>142874</xdr:rowOff>
    </xdr:from>
    <xdr:to>
      <xdr:col>7</xdr:col>
      <xdr:colOff>1476374</xdr:colOff>
      <xdr:row>21</xdr:row>
      <xdr:rowOff>133349</xdr:rowOff>
    </xdr:to>
    <xdr:pic>
      <xdr:nvPicPr>
        <xdr:cNvPr id="27" name="Picture 26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5DD161D2-97C5-D3DA-3A41-06B49E8B9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63675" y="5553074"/>
          <a:ext cx="1409699" cy="94297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29</xdr:row>
      <xdr:rowOff>142875</xdr:rowOff>
    </xdr:from>
    <xdr:to>
      <xdr:col>7</xdr:col>
      <xdr:colOff>1447800</xdr:colOff>
      <xdr:row>32</xdr:row>
      <xdr:rowOff>333375</xdr:rowOff>
    </xdr:to>
    <xdr:pic>
      <xdr:nvPicPr>
        <xdr:cNvPr id="28" name="Picture 27" descr="A colorful scale with arrows&#10;&#10;Description automatically generated with medium confidence">
          <a:extLst>
            <a:ext uri="{FF2B5EF4-FFF2-40B4-BE49-F238E27FC236}">
              <a16:creationId xmlns:a16="http://schemas.microsoft.com/office/drawing/2014/main" id="{7D6E552E-1429-CCFD-038E-42EAB2F22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4150" y="8115300"/>
          <a:ext cx="1390650" cy="762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104776</xdr:colOff>
      <xdr:row>33</xdr:row>
      <xdr:rowOff>333374</xdr:rowOff>
    </xdr:from>
    <xdr:to>
      <xdr:col>7</xdr:col>
      <xdr:colOff>1485900</xdr:colOff>
      <xdr:row>35</xdr:row>
      <xdr:rowOff>66674</xdr:rowOff>
    </xdr:to>
    <xdr:pic>
      <xdr:nvPicPr>
        <xdr:cNvPr id="29" name="Picture 28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8FEF0427-2A5C-1B7D-9E78-5C4E4CF03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01776" y="9229724"/>
          <a:ext cx="1381124" cy="981075"/>
        </a:xfrm>
        <a:prstGeom prst="rect">
          <a:avLst/>
        </a:prstGeom>
      </xdr:spPr>
    </xdr:pic>
    <xdr:clientData/>
  </xdr:twoCellAnchor>
  <xdr:twoCellAnchor editAs="oneCell">
    <xdr:from>
      <xdr:col>7</xdr:col>
      <xdr:colOff>66676</xdr:colOff>
      <xdr:row>37</xdr:row>
      <xdr:rowOff>123825</xdr:rowOff>
    </xdr:from>
    <xdr:to>
      <xdr:col>7</xdr:col>
      <xdr:colOff>1533525</xdr:colOff>
      <xdr:row>40</xdr:row>
      <xdr:rowOff>101588</xdr:rowOff>
    </xdr:to>
    <xdr:pic>
      <xdr:nvPicPr>
        <xdr:cNvPr id="30" name="Picture 29" descr="A colorful scale with arrows&#10;&#10;Description automatically generated with medium confidence">
          <a:extLst>
            <a:ext uri="{FF2B5EF4-FFF2-40B4-BE49-F238E27FC236}">
              <a16:creationId xmlns:a16="http://schemas.microsoft.com/office/drawing/2014/main" id="{A877C7CB-9163-AE8E-1A9E-BDFAB895D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63676" y="10744200"/>
          <a:ext cx="1466849" cy="78738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62</xdr:row>
      <xdr:rowOff>190499</xdr:rowOff>
    </xdr:from>
    <xdr:to>
      <xdr:col>7</xdr:col>
      <xdr:colOff>1524000</xdr:colOff>
      <xdr:row>68</xdr:row>
      <xdr:rowOff>28574</xdr:rowOff>
    </xdr:to>
    <xdr:pic>
      <xdr:nvPicPr>
        <xdr:cNvPr id="31" name="Picture 30" descr="A colorful scale with text&#10;&#10;Description automatically generated with medium confidence">
          <a:extLst>
            <a:ext uri="{FF2B5EF4-FFF2-40B4-BE49-F238E27FC236}">
              <a16:creationId xmlns:a16="http://schemas.microsoft.com/office/drawing/2014/main" id="{EC0A4CD3-20E8-89DB-077C-15CF8968B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44625" y="16001999"/>
          <a:ext cx="1476375" cy="9810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2</xdr:row>
      <xdr:rowOff>285750</xdr:rowOff>
    </xdr:from>
    <xdr:to>
      <xdr:col>4</xdr:col>
      <xdr:colOff>1378667</xdr:colOff>
      <xdr:row>3</xdr:row>
      <xdr:rowOff>637726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914400"/>
          <a:ext cx="1264367" cy="828226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9</xdr:row>
      <xdr:rowOff>114300</xdr:rowOff>
    </xdr:from>
    <xdr:to>
      <xdr:col>4</xdr:col>
      <xdr:colOff>1348085</xdr:colOff>
      <xdr:row>13</xdr:row>
      <xdr:rowOff>209550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9875" y="3352800"/>
          <a:ext cx="1281410" cy="857250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23</xdr:row>
      <xdr:rowOff>19050</xdr:rowOff>
    </xdr:from>
    <xdr:to>
      <xdr:col>4</xdr:col>
      <xdr:colOff>1360809</xdr:colOff>
      <xdr:row>27</xdr:row>
      <xdr:rowOff>108238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9875" y="6286500"/>
          <a:ext cx="1294134" cy="851188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33</xdr:row>
      <xdr:rowOff>504825</xdr:rowOff>
    </xdr:from>
    <xdr:to>
      <xdr:col>4</xdr:col>
      <xdr:colOff>1393073</xdr:colOff>
      <xdr:row>35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19875" y="8763000"/>
          <a:ext cx="1326398" cy="89535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38</xdr:row>
      <xdr:rowOff>57150</xdr:rowOff>
    </xdr:from>
    <xdr:to>
      <xdr:col>4</xdr:col>
      <xdr:colOff>1373794</xdr:colOff>
      <xdr:row>39</xdr:row>
      <xdr:rowOff>304800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00" y="10753725"/>
          <a:ext cx="1259494" cy="83820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52</xdr:row>
      <xdr:rowOff>38100</xdr:rowOff>
    </xdr:from>
    <xdr:to>
      <xdr:col>4</xdr:col>
      <xdr:colOff>1362075</xdr:colOff>
      <xdr:row>56</xdr:row>
      <xdr:rowOff>150874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00825" y="14344650"/>
          <a:ext cx="1314450" cy="874774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</xdr:row>
      <xdr:rowOff>76200</xdr:rowOff>
    </xdr:from>
    <xdr:to>
      <xdr:col>7</xdr:col>
      <xdr:colOff>1371600</xdr:colOff>
      <xdr:row>2</xdr:row>
      <xdr:rowOff>390525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916025" y="266700"/>
          <a:ext cx="1276350" cy="752475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3</xdr:row>
      <xdr:rowOff>28575</xdr:rowOff>
    </xdr:from>
    <xdr:to>
      <xdr:col>7</xdr:col>
      <xdr:colOff>1390650</xdr:colOff>
      <xdr:row>3</xdr:row>
      <xdr:rowOff>800100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887450" y="1133475"/>
          <a:ext cx="1323975" cy="771525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17</xdr:row>
      <xdr:rowOff>57150</xdr:rowOff>
    </xdr:from>
    <xdr:to>
      <xdr:col>7</xdr:col>
      <xdr:colOff>1409700</xdr:colOff>
      <xdr:row>21</xdr:row>
      <xdr:rowOff>66675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906500" y="5657850"/>
          <a:ext cx="1323975" cy="77152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5</xdr:row>
      <xdr:rowOff>28575</xdr:rowOff>
    </xdr:from>
    <xdr:to>
      <xdr:col>8</xdr:col>
      <xdr:colOff>15086</xdr:colOff>
      <xdr:row>6</xdr:row>
      <xdr:rowOff>304800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877925" y="2428875"/>
          <a:ext cx="1396211" cy="75247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29</xdr:row>
      <xdr:rowOff>47625</xdr:rowOff>
    </xdr:from>
    <xdr:to>
      <xdr:col>7</xdr:col>
      <xdr:colOff>1434311</xdr:colOff>
      <xdr:row>32</xdr:row>
      <xdr:rowOff>142875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858875" y="7934325"/>
          <a:ext cx="1396211" cy="752475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33</xdr:row>
      <xdr:rowOff>323850</xdr:rowOff>
    </xdr:from>
    <xdr:to>
      <xdr:col>7</xdr:col>
      <xdr:colOff>1419225</xdr:colOff>
      <xdr:row>34</xdr:row>
      <xdr:rowOff>180976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887450" y="9058275"/>
          <a:ext cx="1352550" cy="76200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35</xdr:row>
      <xdr:rowOff>123825</xdr:rowOff>
    </xdr:from>
    <xdr:to>
      <xdr:col>7</xdr:col>
      <xdr:colOff>1400175</xdr:colOff>
      <xdr:row>36</xdr:row>
      <xdr:rowOff>390525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916025" y="10106025"/>
          <a:ext cx="1304925" cy="800100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37</xdr:row>
      <xdr:rowOff>95250</xdr:rowOff>
    </xdr:from>
    <xdr:to>
      <xdr:col>7</xdr:col>
      <xdr:colOff>1419225</xdr:colOff>
      <xdr:row>38</xdr:row>
      <xdr:rowOff>495301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887450" y="11077575"/>
          <a:ext cx="1352550" cy="76200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39</xdr:row>
      <xdr:rowOff>76200</xdr:rowOff>
    </xdr:from>
    <xdr:to>
      <xdr:col>7</xdr:col>
      <xdr:colOff>1400175</xdr:colOff>
      <xdr:row>40</xdr:row>
      <xdr:rowOff>333375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916025" y="12011025"/>
          <a:ext cx="1304925" cy="800100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53</xdr:row>
      <xdr:rowOff>85725</xdr:rowOff>
    </xdr:from>
    <xdr:to>
      <xdr:col>7</xdr:col>
      <xdr:colOff>1400174</xdr:colOff>
      <xdr:row>57</xdr:row>
      <xdr:rowOff>142875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906500" y="15230475"/>
          <a:ext cx="1314449" cy="8191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2</xdr:row>
      <xdr:rowOff>333375</xdr:rowOff>
    </xdr:from>
    <xdr:to>
      <xdr:col>4</xdr:col>
      <xdr:colOff>1350092</xdr:colOff>
      <xdr:row>4</xdr:row>
      <xdr:rowOff>209101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925" y="962025"/>
          <a:ext cx="1264367" cy="828226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9</xdr:row>
      <xdr:rowOff>19050</xdr:rowOff>
    </xdr:from>
    <xdr:to>
      <xdr:col>4</xdr:col>
      <xdr:colOff>1348085</xdr:colOff>
      <xdr:row>12</xdr:row>
      <xdr:rowOff>57150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9875" y="3057525"/>
          <a:ext cx="1281410" cy="85725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20</xdr:row>
      <xdr:rowOff>66675</xdr:rowOff>
    </xdr:from>
    <xdr:to>
      <xdr:col>4</xdr:col>
      <xdr:colOff>1370334</xdr:colOff>
      <xdr:row>24</xdr:row>
      <xdr:rowOff>155863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29400" y="5324475"/>
          <a:ext cx="1294134" cy="851188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33</xdr:row>
      <xdr:rowOff>95250</xdr:rowOff>
    </xdr:from>
    <xdr:to>
      <xdr:col>4</xdr:col>
      <xdr:colOff>1374023</xdr:colOff>
      <xdr:row>34</xdr:row>
      <xdr:rowOff>85725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00825" y="7915275"/>
          <a:ext cx="1326398" cy="89535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37</xdr:row>
      <xdr:rowOff>333375</xdr:rowOff>
    </xdr:from>
    <xdr:to>
      <xdr:col>4</xdr:col>
      <xdr:colOff>1354744</xdr:colOff>
      <xdr:row>38</xdr:row>
      <xdr:rowOff>704850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48450" y="9677400"/>
          <a:ext cx="1259494" cy="83820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54</xdr:row>
      <xdr:rowOff>28575</xdr:rowOff>
    </xdr:from>
    <xdr:to>
      <xdr:col>4</xdr:col>
      <xdr:colOff>1371600</xdr:colOff>
      <xdr:row>58</xdr:row>
      <xdr:rowOff>141349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10350" y="14468475"/>
          <a:ext cx="1314450" cy="874774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1</xdr:row>
      <xdr:rowOff>209550</xdr:rowOff>
    </xdr:from>
    <xdr:to>
      <xdr:col>7</xdr:col>
      <xdr:colOff>1424786</xdr:colOff>
      <xdr:row>3</xdr:row>
      <xdr:rowOff>47625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849350" y="400050"/>
          <a:ext cx="1396211" cy="752475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4</xdr:row>
      <xdr:rowOff>47625</xdr:rowOff>
    </xdr:from>
    <xdr:to>
      <xdr:col>7</xdr:col>
      <xdr:colOff>1352550</xdr:colOff>
      <xdr:row>5</xdr:row>
      <xdr:rowOff>457200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896975" y="1628775"/>
          <a:ext cx="1276350" cy="75247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9</xdr:row>
      <xdr:rowOff>28575</xdr:rowOff>
    </xdr:from>
    <xdr:to>
      <xdr:col>7</xdr:col>
      <xdr:colOff>1405736</xdr:colOff>
      <xdr:row>11</xdr:row>
      <xdr:rowOff>400050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830300" y="3181350"/>
          <a:ext cx="1396211" cy="75247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6</xdr:row>
      <xdr:rowOff>28575</xdr:rowOff>
    </xdr:from>
    <xdr:to>
      <xdr:col>7</xdr:col>
      <xdr:colOff>1362075</xdr:colOff>
      <xdr:row>8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858875" y="2428875"/>
          <a:ext cx="1323975" cy="771525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17</xdr:row>
      <xdr:rowOff>28575</xdr:rowOff>
    </xdr:from>
    <xdr:to>
      <xdr:col>7</xdr:col>
      <xdr:colOff>1409700</xdr:colOff>
      <xdr:row>21</xdr:row>
      <xdr:rowOff>28575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906500" y="5153025"/>
          <a:ext cx="1323975" cy="77152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27</xdr:row>
      <xdr:rowOff>142875</xdr:rowOff>
    </xdr:from>
    <xdr:to>
      <xdr:col>7</xdr:col>
      <xdr:colOff>1424786</xdr:colOff>
      <xdr:row>31</xdr:row>
      <xdr:rowOff>133350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849350" y="7267575"/>
          <a:ext cx="1396211" cy="75247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33</xdr:row>
      <xdr:rowOff>28575</xdr:rowOff>
    </xdr:from>
    <xdr:to>
      <xdr:col>7</xdr:col>
      <xdr:colOff>1362075</xdr:colOff>
      <xdr:row>33</xdr:row>
      <xdr:rowOff>828675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877925" y="8296275"/>
          <a:ext cx="1304925" cy="800100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39</xdr:row>
      <xdr:rowOff>733425</xdr:rowOff>
    </xdr:from>
    <xdr:to>
      <xdr:col>7</xdr:col>
      <xdr:colOff>1390650</xdr:colOff>
      <xdr:row>41</xdr:row>
      <xdr:rowOff>247650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906500" y="11630025"/>
          <a:ext cx="1304925" cy="8001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34</xdr:row>
      <xdr:rowOff>285750</xdr:rowOff>
    </xdr:from>
    <xdr:to>
      <xdr:col>7</xdr:col>
      <xdr:colOff>1390650</xdr:colOff>
      <xdr:row>36</xdr:row>
      <xdr:rowOff>171451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858875" y="9458325"/>
          <a:ext cx="1352550" cy="762001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38</xdr:row>
      <xdr:rowOff>19050</xdr:rowOff>
    </xdr:from>
    <xdr:to>
      <xdr:col>7</xdr:col>
      <xdr:colOff>1362074</xdr:colOff>
      <xdr:row>38</xdr:row>
      <xdr:rowOff>838200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868400" y="10725150"/>
          <a:ext cx="1314449" cy="819150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53</xdr:row>
      <xdr:rowOff>180975</xdr:rowOff>
    </xdr:from>
    <xdr:to>
      <xdr:col>7</xdr:col>
      <xdr:colOff>1381124</xdr:colOff>
      <xdr:row>58</xdr:row>
      <xdr:rowOff>47625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887450" y="16040100"/>
          <a:ext cx="1314449" cy="8191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2</xdr:row>
      <xdr:rowOff>152400</xdr:rowOff>
    </xdr:from>
    <xdr:to>
      <xdr:col>4</xdr:col>
      <xdr:colOff>1359617</xdr:colOff>
      <xdr:row>4</xdr:row>
      <xdr:rowOff>132901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43850" y="781050"/>
          <a:ext cx="1264367" cy="828226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9</xdr:row>
      <xdr:rowOff>133350</xdr:rowOff>
    </xdr:from>
    <xdr:to>
      <xdr:col>4</xdr:col>
      <xdr:colOff>1357610</xdr:colOff>
      <xdr:row>14</xdr:row>
      <xdr:rowOff>38100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2705100"/>
          <a:ext cx="1281410" cy="85725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21</xdr:row>
      <xdr:rowOff>180975</xdr:rowOff>
    </xdr:from>
    <xdr:to>
      <xdr:col>4</xdr:col>
      <xdr:colOff>1379859</xdr:colOff>
      <xdr:row>26</xdr:row>
      <xdr:rowOff>79663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4325" y="5038725"/>
          <a:ext cx="1294134" cy="851188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33</xdr:row>
      <xdr:rowOff>180975</xdr:rowOff>
    </xdr:from>
    <xdr:to>
      <xdr:col>4</xdr:col>
      <xdr:colOff>1393073</xdr:colOff>
      <xdr:row>35</xdr:row>
      <xdr:rowOff>276225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15275" y="7410450"/>
          <a:ext cx="1326398" cy="89535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37</xdr:row>
      <xdr:rowOff>847725</xdr:rowOff>
    </xdr:from>
    <xdr:to>
      <xdr:col>4</xdr:col>
      <xdr:colOff>1345219</xdr:colOff>
      <xdr:row>40</xdr:row>
      <xdr:rowOff>209550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34325" y="9448800"/>
          <a:ext cx="1259494" cy="83820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55</xdr:row>
      <xdr:rowOff>28575</xdr:rowOff>
    </xdr:from>
    <xdr:to>
      <xdr:col>4</xdr:col>
      <xdr:colOff>1362075</xdr:colOff>
      <xdr:row>59</xdr:row>
      <xdr:rowOff>141349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96225" y="13916025"/>
          <a:ext cx="1314450" cy="874774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</xdr:row>
      <xdr:rowOff>66675</xdr:rowOff>
    </xdr:from>
    <xdr:to>
      <xdr:col>7</xdr:col>
      <xdr:colOff>1323975</xdr:colOff>
      <xdr:row>2</xdr:row>
      <xdr:rowOff>381000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630525" y="257175"/>
          <a:ext cx="1276350" cy="752475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3</xdr:row>
      <xdr:rowOff>66675</xdr:rowOff>
    </xdr:from>
    <xdr:to>
      <xdr:col>7</xdr:col>
      <xdr:colOff>1400175</xdr:colOff>
      <xdr:row>4</xdr:row>
      <xdr:rowOff>466725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659100" y="1171575"/>
          <a:ext cx="1323975" cy="771525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6</xdr:row>
      <xdr:rowOff>28575</xdr:rowOff>
    </xdr:from>
    <xdr:to>
      <xdr:col>8</xdr:col>
      <xdr:colOff>5561</xdr:colOff>
      <xdr:row>9</xdr:row>
      <xdr:rowOff>38100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630525" y="2324100"/>
          <a:ext cx="1396211" cy="752475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12</xdr:row>
      <xdr:rowOff>47626</xdr:rowOff>
    </xdr:from>
    <xdr:to>
      <xdr:col>7</xdr:col>
      <xdr:colOff>1351139</xdr:colOff>
      <xdr:row>15</xdr:row>
      <xdr:rowOff>219076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659100" y="3657601"/>
          <a:ext cx="1274939" cy="74295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16</xdr:row>
      <xdr:rowOff>85725</xdr:rowOff>
    </xdr:from>
    <xdr:to>
      <xdr:col>8</xdr:col>
      <xdr:colOff>5561</xdr:colOff>
      <xdr:row>20</xdr:row>
      <xdr:rowOff>76200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630525" y="4572000"/>
          <a:ext cx="1396211" cy="752475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23</xdr:row>
      <xdr:rowOff>161925</xdr:rowOff>
    </xdr:from>
    <xdr:to>
      <xdr:col>7</xdr:col>
      <xdr:colOff>1390650</xdr:colOff>
      <xdr:row>27</xdr:row>
      <xdr:rowOff>171450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649575" y="5981700"/>
          <a:ext cx="1323975" cy="771525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33</xdr:row>
      <xdr:rowOff>38100</xdr:rowOff>
    </xdr:from>
    <xdr:to>
      <xdr:col>7</xdr:col>
      <xdr:colOff>1419225</xdr:colOff>
      <xdr:row>35</xdr:row>
      <xdr:rowOff>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649575" y="7848600"/>
          <a:ext cx="1352550" cy="76200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35</xdr:row>
      <xdr:rowOff>419100</xdr:rowOff>
    </xdr:from>
    <xdr:to>
      <xdr:col>7</xdr:col>
      <xdr:colOff>1400175</xdr:colOff>
      <xdr:row>37</xdr:row>
      <xdr:rowOff>495300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678150" y="9029700"/>
          <a:ext cx="1304925" cy="8001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39</xdr:row>
      <xdr:rowOff>57150</xdr:rowOff>
    </xdr:from>
    <xdr:to>
      <xdr:col>7</xdr:col>
      <xdr:colOff>1390650</xdr:colOff>
      <xdr:row>40</xdr:row>
      <xdr:rowOff>428626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621000" y="10477500"/>
          <a:ext cx="1352550" cy="762001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55</xdr:row>
      <xdr:rowOff>114300</xdr:rowOff>
    </xdr:from>
    <xdr:to>
      <xdr:col>7</xdr:col>
      <xdr:colOff>1419224</xdr:colOff>
      <xdr:row>59</xdr:row>
      <xdr:rowOff>171450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687675" y="14735175"/>
          <a:ext cx="1314449" cy="8191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85725</xdr:colOff>
      <xdr:row>51</xdr:row>
      <xdr:rowOff>28575</xdr:rowOff>
    </xdr:from>
    <xdr:to>
      <xdr:col>7</xdr:col>
      <xdr:colOff>1400174</xdr:colOff>
      <xdr:row>55</xdr:row>
      <xdr:rowOff>85725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01900" y="14182725"/>
          <a:ext cx="1314449" cy="819150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1</xdr:row>
      <xdr:rowOff>114300</xdr:rowOff>
    </xdr:from>
    <xdr:to>
      <xdr:col>7</xdr:col>
      <xdr:colOff>1362075</xdr:colOff>
      <xdr:row>2</xdr:row>
      <xdr:rowOff>428625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01900" y="304800"/>
          <a:ext cx="1276350" cy="752475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3</xdr:row>
      <xdr:rowOff>47625</xdr:rowOff>
    </xdr:from>
    <xdr:to>
      <xdr:col>7</xdr:col>
      <xdr:colOff>1390650</xdr:colOff>
      <xdr:row>3</xdr:row>
      <xdr:rowOff>819150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82850" y="1152525"/>
          <a:ext cx="1323975" cy="771525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4</xdr:row>
      <xdr:rowOff>847725</xdr:rowOff>
    </xdr:from>
    <xdr:to>
      <xdr:col>8</xdr:col>
      <xdr:colOff>5561</xdr:colOff>
      <xdr:row>8</xdr:row>
      <xdr:rowOff>161925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63800" y="2819400"/>
          <a:ext cx="1396211" cy="752475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12</xdr:row>
      <xdr:rowOff>9525</xdr:rowOff>
    </xdr:from>
    <xdr:to>
      <xdr:col>7</xdr:col>
      <xdr:colOff>1400175</xdr:colOff>
      <xdr:row>16</xdr:row>
      <xdr:rowOff>19050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92375" y="4181475"/>
          <a:ext cx="1323975" cy="771525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17</xdr:row>
      <xdr:rowOff>57150</xdr:rowOff>
    </xdr:from>
    <xdr:to>
      <xdr:col>8</xdr:col>
      <xdr:colOff>5561</xdr:colOff>
      <xdr:row>21</xdr:row>
      <xdr:rowOff>47625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63800" y="5181600"/>
          <a:ext cx="1396211" cy="752475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25</xdr:row>
      <xdr:rowOff>114300</xdr:rowOff>
    </xdr:from>
    <xdr:to>
      <xdr:col>7</xdr:col>
      <xdr:colOff>1371600</xdr:colOff>
      <xdr:row>29</xdr:row>
      <xdr:rowOff>123825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63800" y="6762750"/>
          <a:ext cx="1323975" cy="771525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33</xdr:row>
      <xdr:rowOff>95250</xdr:rowOff>
    </xdr:from>
    <xdr:to>
      <xdr:col>7</xdr:col>
      <xdr:colOff>1419225</xdr:colOff>
      <xdr:row>34</xdr:row>
      <xdr:rowOff>323851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182850" y="8353425"/>
          <a:ext cx="1352550" cy="762001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36</xdr:row>
      <xdr:rowOff>133350</xdr:rowOff>
    </xdr:from>
    <xdr:to>
      <xdr:col>7</xdr:col>
      <xdr:colOff>1381125</xdr:colOff>
      <xdr:row>37</xdr:row>
      <xdr:rowOff>742950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192375" y="9572625"/>
          <a:ext cx="1304925" cy="800100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39</xdr:row>
      <xdr:rowOff>76200</xdr:rowOff>
    </xdr:from>
    <xdr:to>
      <xdr:col>8</xdr:col>
      <xdr:colOff>0</xdr:colOff>
      <xdr:row>40</xdr:row>
      <xdr:rowOff>447676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01900" y="10791825"/>
          <a:ext cx="1352550" cy="762001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3</xdr:row>
      <xdr:rowOff>57150</xdr:rowOff>
    </xdr:from>
    <xdr:to>
      <xdr:col>4</xdr:col>
      <xdr:colOff>1350092</xdr:colOff>
      <xdr:row>4</xdr:row>
      <xdr:rowOff>18601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38925" y="1162050"/>
          <a:ext cx="1264367" cy="828226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8</xdr:row>
      <xdr:rowOff>104775</xdr:rowOff>
    </xdr:from>
    <xdr:to>
      <xdr:col>4</xdr:col>
      <xdr:colOff>1348085</xdr:colOff>
      <xdr:row>13</xdr:row>
      <xdr:rowOff>9525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619875" y="3514725"/>
          <a:ext cx="1281410" cy="85725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23</xdr:row>
      <xdr:rowOff>57150</xdr:rowOff>
    </xdr:from>
    <xdr:to>
      <xdr:col>4</xdr:col>
      <xdr:colOff>1351284</xdr:colOff>
      <xdr:row>27</xdr:row>
      <xdr:rowOff>146338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10350" y="6324600"/>
          <a:ext cx="1294134" cy="851188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33</xdr:row>
      <xdr:rowOff>104775</xdr:rowOff>
    </xdr:from>
    <xdr:to>
      <xdr:col>4</xdr:col>
      <xdr:colOff>1374023</xdr:colOff>
      <xdr:row>35</xdr:row>
      <xdr:rowOff>9525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600825" y="8362950"/>
          <a:ext cx="1326398" cy="89535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37</xdr:row>
      <xdr:rowOff>695325</xdr:rowOff>
    </xdr:from>
    <xdr:to>
      <xdr:col>4</xdr:col>
      <xdr:colOff>1354744</xdr:colOff>
      <xdr:row>40</xdr:row>
      <xdr:rowOff>57150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648450" y="10325100"/>
          <a:ext cx="1259494" cy="83820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56</xdr:row>
      <xdr:rowOff>142875</xdr:rowOff>
    </xdr:from>
    <xdr:to>
      <xdr:col>4</xdr:col>
      <xdr:colOff>1371600</xdr:colOff>
      <xdr:row>61</xdr:row>
      <xdr:rowOff>65149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610350" y="15249525"/>
          <a:ext cx="1314450" cy="87477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2</xdr:row>
      <xdr:rowOff>304800</xdr:rowOff>
    </xdr:from>
    <xdr:to>
      <xdr:col>4</xdr:col>
      <xdr:colOff>1331042</xdr:colOff>
      <xdr:row>3</xdr:row>
      <xdr:rowOff>713926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942975"/>
          <a:ext cx="1264367" cy="828226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8</xdr:row>
      <xdr:rowOff>57150</xdr:rowOff>
    </xdr:from>
    <xdr:to>
      <xdr:col>4</xdr:col>
      <xdr:colOff>1348085</xdr:colOff>
      <xdr:row>12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9875" y="3028950"/>
          <a:ext cx="1281410" cy="85725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21</xdr:row>
      <xdr:rowOff>47625</xdr:rowOff>
    </xdr:from>
    <xdr:to>
      <xdr:col>4</xdr:col>
      <xdr:colOff>1351284</xdr:colOff>
      <xdr:row>25</xdr:row>
      <xdr:rowOff>136813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0350" y="5495925"/>
          <a:ext cx="1294134" cy="851188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33</xdr:row>
      <xdr:rowOff>57150</xdr:rowOff>
    </xdr:from>
    <xdr:to>
      <xdr:col>4</xdr:col>
      <xdr:colOff>1364498</xdr:colOff>
      <xdr:row>34</xdr:row>
      <xdr:rowOff>457200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91300" y="7791450"/>
          <a:ext cx="1326398" cy="895350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35</xdr:row>
      <xdr:rowOff>552450</xdr:rowOff>
    </xdr:from>
    <xdr:to>
      <xdr:col>4</xdr:col>
      <xdr:colOff>1326169</xdr:colOff>
      <xdr:row>38</xdr:row>
      <xdr:rowOff>66675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19875" y="9239250"/>
          <a:ext cx="1259494" cy="83820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56</xdr:row>
      <xdr:rowOff>66675</xdr:rowOff>
    </xdr:from>
    <xdr:to>
      <xdr:col>4</xdr:col>
      <xdr:colOff>1362075</xdr:colOff>
      <xdr:row>60</xdr:row>
      <xdr:rowOff>179449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00825" y="13506450"/>
          <a:ext cx="1314450" cy="874774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</xdr:row>
      <xdr:rowOff>47625</xdr:rowOff>
    </xdr:from>
    <xdr:to>
      <xdr:col>7</xdr:col>
      <xdr:colOff>1371600</xdr:colOff>
      <xdr:row>2</xdr:row>
      <xdr:rowOff>352425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916025" y="238125"/>
          <a:ext cx="1276350" cy="75247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3</xdr:row>
      <xdr:rowOff>57150</xdr:rowOff>
    </xdr:from>
    <xdr:to>
      <xdr:col>7</xdr:col>
      <xdr:colOff>1381125</xdr:colOff>
      <xdr:row>3</xdr:row>
      <xdr:rowOff>828675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877925" y="1114425"/>
          <a:ext cx="1323975" cy="77152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</xdr:row>
      <xdr:rowOff>0</xdr:rowOff>
    </xdr:from>
    <xdr:to>
      <xdr:col>7</xdr:col>
      <xdr:colOff>1415261</xdr:colOff>
      <xdr:row>8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839825" y="2124075"/>
          <a:ext cx="1396211" cy="752475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15</xdr:row>
      <xdr:rowOff>123825</xdr:rowOff>
    </xdr:from>
    <xdr:to>
      <xdr:col>7</xdr:col>
      <xdr:colOff>1390650</xdr:colOff>
      <xdr:row>19</xdr:row>
      <xdr:rowOff>133350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887450" y="4152900"/>
          <a:ext cx="1323975" cy="77152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27</xdr:row>
      <xdr:rowOff>9525</xdr:rowOff>
    </xdr:from>
    <xdr:to>
      <xdr:col>7</xdr:col>
      <xdr:colOff>1424786</xdr:colOff>
      <xdr:row>31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849350" y="6324600"/>
          <a:ext cx="1396211" cy="752475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33</xdr:row>
      <xdr:rowOff>38100</xdr:rowOff>
    </xdr:from>
    <xdr:to>
      <xdr:col>7</xdr:col>
      <xdr:colOff>1400175</xdr:colOff>
      <xdr:row>34</xdr:row>
      <xdr:rowOff>304801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868400" y="7496175"/>
          <a:ext cx="1352550" cy="762001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35</xdr:row>
      <xdr:rowOff>66675</xdr:rowOff>
    </xdr:from>
    <xdr:to>
      <xdr:col>7</xdr:col>
      <xdr:colOff>1381124</xdr:colOff>
      <xdr:row>35</xdr:row>
      <xdr:rowOff>885825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887450" y="8534400"/>
          <a:ext cx="1314449" cy="819150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37</xdr:row>
      <xdr:rowOff>0</xdr:rowOff>
    </xdr:from>
    <xdr:to>
      <xdr:col>7</xdr:col>
      <xdr:colOff>1371600</xdr:colOff>
      <xdr:row>41</xdr:row>
      <xdr:rowOff>38100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887450" y="9601200"/>
          <a:ext cx="1304925" cy="800100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56</xdr:row>
      <xdr:rowOff>19050</xdr:rowOff>
    </xdr:from>
    <xdr:to>
      <xdr:col>7</xdr:col>
      <xdr:colOff>1381124</xdr:colOff>
      <xdr:row>60</xdr:row>
      <xdr:rowOff>76200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887450" y="13239750"/>
          <a:ext cx="1314449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134472</xdr:colOff>
      <xdr:row>1</xdr:row>
      <xdr:rowOff>235326</xdr:rowOff>
    </xdr:from>
    <xdr:to>
      <xdr:col>4</xdr:col>
      <xdr:colOff>1617301</xdr:colOff>
      <xdr:row>3</xdr:row>
      <xdr:rowOff>327214</xdr:rowOff>
    </xdr:to>
    <xdr:pic>
      <xdr:nvPicPr>
        <xdr:cNvPr id="2" name="Picture 1" descr="A chart showing the level of risk&#10;&#10;Description automatically generated with medium confidence">
          <a:extLst>
            <a:ext uri="{FF2B5EF4-FFF2-40B4-BE49-F238E27FC236}">
              <a16:creationId xmlns:a16="http://schemas.microsoft.com/office/drawing/2014/main" id="{E612702F-1C4E-48D0-AD1B-8F703994D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1119" y="425826"/>
          <a:ext cx="1482829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78441</xdr:colOff>
      <xdr:row>6</xdr:row>
      <xdr:rowOff>12886</xdr:rowOff>
    </xdr:from>
    <xdr:to>
      <xdr:col>4</xdr:col>
      <xdr:colOff>1631016</xdr:colOff>
      <xdr:row>10</xdr:row>
      <xdr:rowOff>54908</xdr:rowOff>
    </xdr:to>
    <xdr:pic>
      <xdr:nvPicPr>
        <xdr:cNvPr id="3" name="Picture 2" descr="A colorful scale with arrow pointing to the top&#10;&#10;Description automatically generated with medium confidence">
          <a:extLst>
            <a:ext uri="{FF2B5EF4-FFF2-40B4-BE49-F238E27FC236}">
              <a16:creationId xmlns:a16="http://schemas.microsoft.com/office/drawing/2014/main" id="{71F57E63-EB95-4B00-BB5D-EE71CD0EC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5088" y="1996327"/>
          <a:ext cx="1552575" cy="904875"/>
        </a:xfrm>
        <a:prstGeom prst="rect">
          <a:avLst/>
        </a:prstGeom>
      </xdr:spPr>
    </xdr:pic>
    <xdr:clientData/>
  </xdr:twoCellAnchor>
  <xdr:twoCellAnchor editAs="oneCell">
    <xdr:from>
      <xdr:col>4</xdr:col>
      <xdr:colOff>134471</xdr:colOff>
      <xdr:row>17</xdr:row>
      <xdr:rowOff>123264</xdr:rowOff>
    </xdr:from>
    <xdr:to>
      <xdr:col>4</xdr:col>
      <xdr:colOff>1620371</xdr:colOff>
      <xdr:row>22</xdr:row>
      <xdr:rowOff>182095</xdr:rowOff>
    </xdr:to>
    <xdr:pic>
      <xdr:nvPicPr>
        <xdr:cNvPr id="4" name="Picture 3" descr="A colorful scale with arrow pointing to the top&#10;&#10;Description automatically generated with medium confidence">
          <a:extLst>
            <a:ext uri="{FF2B5EF4-FFF2-40B4-BE49-F238E27FC236}">
              <a16:creationId xmlns:a16="http://schemas.microsoft.com/office/drawing/2014/main" id="{2062D4BE-E053-432F-B29E-A6263B0CA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1118" y="4403911"/>
          <a:ext cx="1485900" cy="1000125"/>
        </a:xfrm>
        <a:prstGeom prst="rect">
          <a:avLst/>
        </a:prstGeom>
      </xdr:spPr>
    </xdr:pic>
    <xdr:clientData/>
  </xdr:twoCellAnchor>
  <xdr:twoCellAnchor editAs="oneCell">
    <xdr:from>
      <xdr:col>4</xdr:col>
      <xdr:colOff>67236</xdr:colOff>
      <xdr:row>30</xdr:row>
      <xdr:rowOff>44823</xdr:rowOff>
    </xdr:from>
    <xdr:to>
      <xdr:col>4</xdr:col>
      <xdr:colOff>1648386</xdr:colOff>
      <xdr:row>31</xdr:row>
      <xdr:rowOff>392765</xdr:rowOff>
    </xdr:to>
    <xdr:pic>
      <xdr:nvPicPr>
        <xdr:cNvPr id="5" name="Picture 4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89ADF84C-B592-46E9-824C-B497CD425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3883" y="6869205"/>
          <a:ext cx="1581150" cy="885825"/>
        </a:xfrm>
        <a:prstGeom prst="rect">
          <a:avLst/>
        </a:prstGeom>
      </xdr:spPr>
    </xdr:pic>
    <xdr:clientData/>
  </xdr:twoCellAnchor>
  <xdr:twoCellAnchor editAs="oneCell">
    <xdr:from>
      <xdr:col>4</xdr:col>
      <xdr:colOff>67236</xdr:colOff>
      <xdr:row>32</xdr:row>
      <xdr:rowOff>179297</xdr:rowOff>
    </xdr:from>
    <xdr:to>
      <xdr:col>4</xdr:col>
      <xdr:colOff>1667436</xdr:colOff>
      <xdr:row>36</xdr:row>
      <xdr:rowOff>44825</xdr:rowOff>
    </xdr:to>
    <xdr:pic>
      <xdr:nvPicPr>
        <xdr:cNvPr id="6" name="Picture 5" descr="A colorful scale with arrow pointing to the top&#10;&#10;Description automatically generated with medium confidence">
          <a:extLst>
            <a:ext uri="{FF2B5EF4-FFF2-40B4-BE49-F238E27FC236}">
              <a16:creationId xmlns:a16="http://schemas.microsoft.com/office/drawing/2014/main" id="{86CB17C8-1567-4A7B-844C-E4A05EEEB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3883" y="8012209"/>
          <a:ext cx="1600200" cy="717175"/>
        </a:xfrm>
        <a:prstGeom prst="rect">
          <a:avLst/>
        </a:prstGeom>
      </xdr:spPr>
    </xdr:pic>
    <xdr:clientData/>
  </xdr:twoCellAnchor>
  <xdr:twoCellAnchor editAs="oneCell">
    <xdr:from>
      <xdr:col>4</xdr:col>
      <xdr:colOff>67236</xdr:colOff>
      <xdr:row>49</xdr:row>
      <xdr:rowOff>179294</xdr:rowOff>
    </xdr:from>
    <xdr:to>
      <xdr:col>4</xdr:col>
      <xdr:colOff>1610286</xdr:colOff>
      <xdr:row>55</xdr:row>
      <xdr:rowOff>77320</xdr:rowOff>
    </xdr:to>
    <xdr:pic>
      <xdr:nvPicPr>
        <xdr:cNvPr id="7" name="Picture 6" descr="A colorful scale with text&#10;&#10;Description automatically generated with medium confidence">
          <a:extLst>
            <a:ext uri="{FF2B5EF4-FFF2-40B4-BE49-F238E27FC236}">
              <a16:creationId xmlns:a16="http://schemas.microsoft.com/office/drawing/2014/main" id="{7C1691FE-9F41-4DEA-9F65-D1166C534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3883" y="11598088"/>
          <a:ext cx="1543050" cy="1085850"/>
        </a:xfrm>
        <a:prstGeom prst="rect">
          <a:avLst/>
        </a:prstGeom>
      </xdr:spPr>
    </xdr:pic>
    <xdr:clientData/>
  </xdr:twoCellAnchor>
  <xdr:twoCellAnchor editAs="oneCell">
    <xdr:from>
      <xdr:col>7</xdr:col>
      <xdr:colOff>11206</xdr:colOff>
      <xdr:row>1</xdr:row>
      <xdr:rowOff>33618</xdr:rowOff>
    </xdr:from>
    <xdr:to>
      <xdr:col>7</xdr:col>
      <xdr:colOff>1365554</xdr:colOff>
      <xdr:row>2</xdr:row>
      <xdr:rowOff>291353</xdr:rowOff>
    </xdr:to>
    <xdr:pic>
      <xdr:nvPicPr>
        <xdr:cNvPr id="14" name="Picture 13" descr="A chart showing the level of risk&#10;&#10;Description automatically generated with medium confidence">
          <a:extLst>
            <a:ext uri="{FF2B5EF4-FFF2-40B4-BE49-F238E27FC236}">
              <a16:creationId xmlns:a16="http://schemas.microsoft.com/office/drawing/2014/main" id="{FCAD11CF-8479-43AD-958E-5BAFFBCD4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2" y="224118"/>
          <a:ext cx="1354348" cy="739588"/>
        </a:xfrm>
        <a:prstGeom prst="rect">
          <a:avLst/>
        </a:prstGeom>
      </xdr:spPr>
    </xdr:pic>
    <xdr:clientData/>
  </xdr:twoCellAnchor>
  <xdr:twoCellAnchor editAs="oneCell">
    <xdr:from>
      <xdr:col>7</xdr:col>
      <xdr:colOff>33618</xdr:colOff>
      <xdr:row>3</xdr:row>
      <xdr:rowOff>291354</xdr:rowOff>
    </xdr:from>
    <xdr:to>
      <xdr:col>7</xdr:col>
      <xdr:colOff>1452843</xdr:colOff>
      <xdr:row>7</xdr:row>
      <xdr:rowOff>178175</xdr:rowOff>
    </xdr:to>
    <xdr:pic>
      <xdr:nvPicPr>
        <xdr:cNvPr id="15" name="Picture 14" descr="A colorful scale with arrows&#10;&#10;Description automatically generated with medium confidence">
          <a:extLst>
            <a:ext uri="{FF2B5EF4-FFF2-40B4-BE49-F238E27FC236}">
              <a16:creationId xmlns:a16="http://schemas.microsoft.com/office/drawing/2014/main" id="{9ECA3354-FA44-4C0C-A617-BA216468A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41824" y="1266266"/>
          <a:ext cx="1419225" cy="1085850"/>
        </a:xfrm>
        <a:prstGeom prst="rect">
          <a:avLst/>
        </a:prstGeom>
      </xdr:spPr>
    </xdr:pic>
    <xdr:clientData/>
  </xdr:twoCellAnchor>
  <xdr:twoCellAnchor editAs="oneCell">
    <xdr:from>
      <xdr:col>7</xdr:col>
      <xdr:colOff>22413</xdr:colOff>
      <xdr:row>14</xdr:row>
      <xdr:rowOff>168089</xdr:rowOff>
    </xdr:from>
    <xdr:to>
      <xdr:col>7</xdr:col>
      <xdr:colOff>1378325</xdr:colOff>
      <xdr:row>19</xdr:row>
      <xdr:rowOff>21808</xdr:rowOff>
    </xdr:to>
    <xdr:pic>
      <xdr:nvPicPr>
        <xdr:cNvPr id="16" name="Picture 15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F6AFC77F-FFEC-4DB9-98DA-66B1FDE14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30619" y="3877236"/>
          <a:ext cx="1355912" cy="806219"/>
        </a:xfrm>
        <a:prstGeom prst="rect">
          <a:avLst/>
        </a:prstGeom>
      </xdr:spPr>
    </xdr:pic>
    <xdr:clientData/>
  </xdr:twoCellAnchor>
  <xdr:twoCellAnchor editAs="oneCell">
    <xdr:from>
      <xdr:col>7</xdr:col>
      <xdr:colOff>78442</xdr:colOff>
      <xdr:row>25</xdr:row>
      <xdr:rowOff>123265</xdr:rowOff>
    </xdr:from>
    <xdr:to>
      <xdr:col>7</xdr:col>
      <xdr:colOff>1497667</xdr:colOff>
      <xdr:row>29</xdr:row>
      <xdr:rowOff>134471</xdr:rowOff>
    </xdr:to>
    <xdr:pic>
      <xdr:nvPicPr>
        <xdr:cNvPr id="17" name="Picture 16" descr="A colorful scale with arrows&#10;&#10;Description automatically generated with medium confidence">
          <a:extLst>
            <a:ext uri="{FF2B5EF4-FFF2-40B4-BE49-F238E27FC236}">
              <a16:creationId xmlns:a16="http://schemas.microsoft.com/office/drawing/2014/main" id="{35259939-B5F9-4D82-B0C6-55CD48DFA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6648" y="6017559"/>
          <a:ext cx="1419225" cy="750794"/>
        </a:xfrm>
        <a:prstGeom prst="rect">
          <a:avLst/>
        </a:prstGeom>
      </xdr:spPr>
    </xdr:pic>
    <xdr:clientData/>
  </xdr:twoCellAnchor>
  <xdr:twoCellAnchor editAs="oneCell">
    <xdr:from>
      <xdr:col>7</xdr:col>
      <xdr:colOff>78440</xdr:colOff>
      <xdr:row>30</xdr:row>
      <xdr:rowOff>268942</xdr:rowOff>
    </xdr:from>
    <xdr:to>
      <xdr:col>7</xdr:col>
      <xdr:colOff>1459564</xdr:colOff>
      <xdr:row>33</xdr:row>
      <xdr:rowOff>6164</xdr:rowOff>
    </xdr:to>
    <xdr:pic>
      <xdr:nvPicPr>
        <xdr:cNvPr id="18" name="Picture 17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363026AF-823C-4A27-BD63-341FCDD90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6646" y="7093324"/>
          <a:ext cx="1381124" cy="981075"/>
        </a:xfrm>
        <a:prstGeom prst="rect">
          <a:avLst/>
        </a:prstGeom>
      </xdr:spPr>
    </xdr:pic>
    <xdr:clientData/>
  </xdr:twoCellAnchor>
  <xdr:twoCellAnchor editAs="oneCell">
    <xdr:from>
      <xdr:col>7</xdr:col>
      <xdr:colOff>123264</xdr:colOff>
      <xdr:row>34</xdr:row>
      <xdr:rowOff>145677</xdr:rowOff>
    </xdr:from>
    <xdr:to>
      <xdr:col>7</xdr:col>
      <xdr:colOff>1438439</xdr:colOff>
      <xdr:row>38</xdr:row>
      <xdr:rowOff>67240</xdr:rowOff>
    </xdr:to>
    <xdr:pic>
      <xdr:nvPicPr>
        <xdr:cNvPr id="19" name="Picture 18" descr="A colorful scale with arrows&#10;&#10;Description automatically generated with medium confidence">
          <a:extLst>
            <a:ext uri="{FF2B5EF4-FFF2-40B4-BE49-F238E27FC236}">
              <a16:creationId xmlns:a16="http://schemas.microsoft.com/office/drawing/2014/main" id="{A9E6C9CC-D9A9-4F90-8B2F-6D59A7991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1470" y="8404412"/>
          <a:ext cx="1315175" cy="80682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53</xdr:row>
      <xdr:rowOff>33620</xdr:rowOff>
    </xdr:from>
    <xdr:to>
      <xdr:col>7</xdr:col>
      <xdr:colOff>1476375</xdr:colOff>
      <xdr:row>58</xdr:row>
      <xdr:rowOff>62195</xdr:rowOff>
    </xdr:to>
    <xdr:pic>
      <xdr:nvPicPr>
        <xdr:cNvPr id="20" name="Picture 19" descr="A colorful scale with text&#10;&#10;Description automatically generated with medium confidence">
          <a:extLst>
            <a:ext uri="{FF2B5EF4-FFF2-40B4-BE49-F238E27FC236}">
              <a16:creationId xmlns:a16="http://schemas.microsoft.com/office/drawing/2014/main" id="{F7ED9302-9660-41EB-B08B-C11F1C0AB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08206" y="12259238"/>
          <a:ext cx="1476375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100854</xdr:colOff>
      <xdr:row>1</xdr:row>
      <xdr:rowOff>280150</xdr:rowOff>
    </xdr:from>
    <xdr:to>
      <xdr:col>4</xdr:col>
      <xdr:colOff>1583683</xdr:colOff>
      <xdr:row>3</xdr:row>
      <xdr:rowOff>170332</xdr:rowOff>
    </xdr:to>
    <xdr:pic>
      <xdr:nvPicPr>
        <xdr:cNvPr id="15" name="Picture 14" descr="A chart showing the level of risk&#10;&#10;Description automatically generated with medium confidence">
          <a:extLst>
            <a:ext uri="{FF2B5EF4-FFF2-40B4-BE49-F238E27FC236}">
              <a16:creationId xmlns:a16="http://schemas.microsoft.com/office/drawing/2014/main" id="{E77D309C-3786-67DD-17A2-E23940300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1" y="470650"/>
          <a:ext cx="1482829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44823</xdr:colOff>
      <xdr:row>5</xdr:row>
      <xdr:rowOff>270622</xdr:rowOff>
    </xdr:from>
    <xdr:to>
      <xdr:col>4</xdr:col>
      <xdr:colOff>1597398</xdr:colOff>
      <xdr:row>10</xdr:row>
      <xdr:rowOff>99732</xdr:rowOff>
    </xdr:to>
    <xdr:pic>
      <xdr:nvPicPr>
        <xdr:cNvPr id="16" name="Picture 15" descr="A colorful scale with arrow pointing to the top&#10;&#10;Description automatically generated with medium confidence">
          <a:extLst>
            <a:ext uri="{FF2B5EF4-FFF2-40B4-BE49-F238E27FC236}">
              <a16:creationId xmlns:a16="http://schemas.microsoft.com/office/drawing/2014/main" id="{39E834A6-D269-4B0D-4D31-29CA3FB13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1470" y="2041151"/>
          <a:ext cx="1552575" cy="904875"/>
        </a:xfrm>
        <a:prstGeom prst="rect">
          <a:avLst/>
        </a:prstGeom>
      </xdr:spPr>
    </xdr:pic>
    <xdr:clientData/>
  </xdr:twoCellAnchor>
  <xdr:twoCellAnchor editAs="oneCell">
    <xdr:from>
      <xdr:col>4</xdr:col>
      <xdr:colOff>100853</xdr:colOff>
      <xdr:row>17</xdr:row>
      <xdr:rowOff>168088</xdr:rowOff>
    </xdr:from>
    <xdr:to>
      <xdr:col>4</xdr:col>
      <xdr:colOff>1586753</xdr:colOff>
      <xdr:row>23</xdr:row>
      <xdr:rowOff>47625</xdr:rowOff>
    </xdr:to>
    <xdr:pic>
      <xdr:nvPicPr>
        <xdr:cNvPr id="17" name="Picture 16" descr="A colorful scale with arrow pointing to the top&#10;&#10;Description automatically generated with medium confidence">
          <a:extLst>
            <a:ext uri="{FF2B5EF4-FFF2-40B4-BE49-F238E27FC236}">
              <a16:creationId xmlns:a16="http://schemas.microsoft.com/office/drawing/2014/main" id="{86BC9F47-2A3F-3C8D-6D7D-85BCB62C9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4448735"/>
          <a:ext cx="1485900" cy="1000125"/>
        </a:xfrm>
        <a:prstGeom prst="rect">
          <a:avLst/>
        </a:prstGeom>
      </xdr:spPr>
    </xdr:pic>
    <xdr:clientData/>
  </xdr:twoCellAnchor>
  <xdr:twoCellAnchor editAs="oneCell">
    <xdr:from>
      <xdr:col>4</xdr:col>
      <xdr:colOff>33618</xdr:colOff>
      <xdr:row>30</xdr:row>
      <xdr:rowOff>89647</xdr:rowOff>
    </xdr:from>
    <xdr:to>
      <xdr:col>4</xdr:col>
      <xdr:colOff>1614768</xdr:colOff>
      <xdr:row>31</xdr:row>
      <xdr:rowOff>437589</xdr:rowOff>
    </xdr:to>
    <xdr:pic>
      <xdr:nvPicPr>
        <xdr:cNvPr id="18" name="Picture 17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989908AA-4BBF-9EFD-816C-F389EFE3F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265" y="6914029"/>
          <a:ext cx="1581150" cy="885825"/>
        </a:xfrm>
        <a:prstGeom prst="rect">
          <a:avLst/>
        </a:prstGeom>
      </xdr:spPr>
    </xdr:pic>
    <xdr:clientData/>
  </xdr:twoCellAnchor>
  <xdr:twoCellAnchor editAs="oneCell">
    <xdr:from>
      <xdr:col>4</xdr:col>
      <xdr:colOff>33618</xdr:colOff>
      <xdr:row>32</xdr:row>
      <xdr:rowOff>112061</xdr:rowOff>
    </xdr:from>
    <xdr:to>
      <xdr:col>4</xdr:col>
      <xdr:colOff>1633818</xdr:colOff>
      <xdr:row>35</xdr:row>
      <xdr:rowOff>168089</xdr:rowOff>
    </xdr:to>
    <xdr:pic>
      <xdr:nvPicPr>
        <xdr:cNvPr id="19" name="Picture 18" descr="A colorful scale with arrow pointing to the top&#10;&#10;Description automatically generated with medium confidence">
          <a:extLst>
            <a:ext uri="{FF2B5EF4-FFF2-40B4-BE49-F238E27FC236}">
              <a16:creationId xmlns:a16="http://schemas.microsoft.com/office/drawing/2014/main" id="{66BDC246-7FDA-737F-014B-A3D55F6B3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265" y="7944973"/>
          <a:ext cx="1600200" cy="717175"/>
        </a:xfrm>
        <a:prstGeom prst="rect">
          <a:avLst/>
        </a:prstGeom>
      </xdr:spPr>
    </xdr:pic>
    <xdr:clientData/>
  </xdr:twoCellAnchor>
  <xdr:twoCellAnchor editAs="oneCell">
    <xdr:from>
      <xdr:col>4</xdr:col>
      <xdr:colOff>33618</xdr:colOff>
      <xdr:row>49</xdr:row>
      <xdr:rowOff>224118</xdr:rowOff>
    </xdr:from>
    <xdr:to>
      <xdr:col>4</xdr:col>
      <xdr:colOff>1576668</xdr:colOff>
      <xdr:row>55</xdr:row>
      <xdr:rowOff>122144</xdr:rowOff>
    </xdr:to>
    <xdr:pic>
      <xdr:nvPicPr>
        <xdr:cNvPr id="20" name="Picture 19" descr="A colorful scale with text&#10;&#10;Description automatically generated with medium confidence">
          <a:extLst>
            <a:ext uri="{FF2B5EF4-FFF2-40B4-BE49-F238E27FC236}">
              <a16:creationId xmlns:a16="http://schemas.microsoft.com/office/drawing/2014/main" id="{4E23B7B9-6DD3-85DB-6570-09DD2C1A6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265" y="11721353"/>
          <a:ext cx="1543050" cy="1085850"/>
        </a:xfrm>
        <a:prstGeom prst="rect">
          <a:avLst/>
        </a:prstGeom>
      </xdr:spPr>
    </xdr:pic>
    <xdr:clientData/>
  </xdr:twoCellAnchor>
  <xdr:twoCellAnchor editAs="oneCell">
    <xdr:from>
      <xdr:col>7</xdr:col>
      <xdr:colOff>67236</xdr:colOff>
      <xdr:row>1</xdr:row>
      <xdr:rowOff>156884</xdr:rowOff>
    </xdr:from>
    <xdr:to>
      <xdr:col>7</xdr:col>
      <xdr:colOff>1421584</xdr:colOff>
      <xdr:row>2</xdr:row>
      <xdr:rowOff>414619</xdr:rowOff>
    </xdr:to>
    <xdr:pic>
      <xdr:nvPicPr>
        <xdr:cNvPr id="21" name="Picture 20" descr="A chart showing the level of risk&#10;&#10;Description automatically generated with medium confidence">
          <a:extLst>
            <a:ext uri="{FF2B5EF4-FFF2-40B4-BE49-F238E27FC236}">
              <a16:creationId xmlns:a16="http://schemas.microsoft.com/office/drawing/2014/main" id="{FC6E31C1-E0F5-C5F1-6E9A-F735416F8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75442" y="347384"/>
          <a:ext cx="1354348" cy="739588"/>
        </a:xfrm>
        <a:prstGeom prst="rect">
          <a:avLst/>
        </a:prstGeom>
      </xdr:spPr>
    </xdr:pic>
    <xdr:clientData/>
  </xdr:twoCellAnchor>
  <xdr:twoCellAnchor editAs="oneCell">
    <xdr:from>
      <xdr:col>7</xdr:col>
      <xdr:colOff>89648</xdr:colOff>
      <xdr:row>3</xdr:row>
      <xdr:rowOff>212914</xdr:rowOff>
    </xdr:from>
    <xdr:to>
      <xdr:col>7</xdr:col>
      <xdr:colOff>1508873</xdr:colOff>
      <xdr:row>8</xdr:row>
      <xdr:rowOff>10088</xdr:rowOff>
    </xdr:to>
    <xdr:pic>
      <xdr:nvPicPr>
        <xdr:cNvPr id="22" name="Picture 21" descr="A colorful scale with arrows&#10;&#10;Description automatically generated with medium confidence">
          <a:extLst>
            <a:ext uri="{FF2B5EF4-FFF2-40B4-BE49-F238E27FC236}">
              <a16:creationId xmlns:a16="http://schemas.microsoft.com/office/drawing/2014/main" id="{7D6E552E-1429-CCFD-038E-42EAB2F22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7854" y="1389532"/>
          <a:ext cx="1419225" cy="1085850"/>
        </a:xfrm>
        <a:prstGeom prst="rect">
          <a:avLst/>
        </a:prstGeom>
      </xdr:spPr>
    </xdr:pic>
    <xdr:clientData/>
  </xdr:twoCellAnchor>
  <xdr:twoCellAnchor editAs="oneCell">
    <xdr:from>
      <xdr:col>7</xdr:col>
      <xdr:colOff>78443</xdr:colOff>
      <xdr:row>15</xdr:row>
      <xdr:rowOff>100855</xdr:rowOff>
    </xdr:from>
    <xdr:to>
      <xdr:col>7</xdr:col>
      <xdr:colOff>1434355</xdr:colOff>
      <xdr:row>19</xdr:row>
      <xdr:rowOff>167486</xdr:rowOff>
    </xdr:to>
    <xdr:pic>
      <xdr:nvPicPr>
        <xdr:cNvPr id="23" name="Picture 22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5DD161D2-97C5-D3DA-3A41-06B49E8B9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6649" y="4000502"/>
          <a:ext cx="1355912" cy="806219"/>
        </a:xfrm>
        <a:prstGeom prst="rect">
          <a:avLst/>
        </a:prstGeom>
      </xdr:spPr>
    </xdr:pic>
    <xdr:clientData/>
  </xdr:twoCellAnchor>
  <xdr:twoCellAnchor editAs="oneCell">
    <xdr:from>
      <xdr:col>7</xdr:col>
      <xdr:colOff>89647</xdr:colOff>
      <xdr:row>25</xdr:row>
      <xdr:rowOff>190500</xdr:rowOff>
    </xdr:from>
    <xdr:to>
      <xdr:col>7</xdr:col>
      <xdr:colOff>1508872</xdr:colOff>
      <xdr:row>29</xdr:row>
      <xdr:rowOff>112059</xdr:rowOff>
    </xdr:to>
    <xdr:pic>
      <xdr:nvPicPr>
        <xdr:cNvPr id="24" name="Picture 23" descr="A colorful scale with arrows&#10;&#10;Description automatically generated with medium confidence">
          <a:extLst>
            <a:ext uri="{FF2B5EF4-FFF2-40B4-BE49-F238E27FC236}">
              <a16:creationId xmlns:a16="http://schemas.microsoft.com/office/drawing/2014/main" id="{7D6E552E-1429-CCFD-038E-42EAB2F22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7853" y="5961529"/>
          <a:ext cx="1419225" cy="784412"/>
        </a:xfrm>
        <a:prstGeom prst="rect">
          <a:avLst/>
        </a:prstGeom>
      </xdr:spPr>
    </xdr:pic>
    <xdr:clientData/>
  </xdr:twoCellAnchor>
  <xdr:twoCellAnchor editAs="oneCell">
    <xdr:from>
      <xdr:col>7</xdr:col>
      <xdr:colOff>78440</xdr:colOff>
      <xdr:row>30</xdr:row>
      <xdr:rowOff>268944</xdr:rowOff>
    </xdr:from>
    <xdr:to>
      <xdr:col>7</xdr:col>
      <xdr:colOff>1459564</xdr:colOff>
      <xdr:row>33</xdr:row>
      <xdr:rowOff>6166</xdr:rowOff>
    </xdr:to>
    <xdr:pic>
      <xdr:nvPicPr>
        <xdr:cNvPr id="37" name="Picture 36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8FEF0427-2A5C-1B7D-9E78-5C4E4CF03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6646" y="7093326"/>
          <a:ext cx="1381124" cy="981075"/>
        </a:xfrm>
        <a:prstGeom prst="rect">
          <a:avLst/>
        </a:prstGeom>
      </xdr:spPr>
    </xdr:pic>
    <xdr:clientData/>
  </xdr:twoCellAnchor>
  <xdr:twoCellAnchor editAs="oneCell">
    <xdr:from>
      <xdr:col>7</xdr:col>
      <xdr:colOff>123264</xdr:colOff>
      <xdr:row>34</xdr:row>
      <xdr:rowOff>168093</xdr:rowOff>
    </xdr:from>
    <xdr:to>
      <xdr:col>7</xdr:col>
      <xdr:colOff>1438439</xdr:colOff>
      <xdr:row>37</xdr:row>
      <xdr:rowOff>179299</xdr:rowOff>
    </xdr:to>
    <xdr:pic>
      <xdr:nvPicPr>
        <xdr:cNvPr id="38" name="Picture 37" descr="A colorful scale with arrows&#10;&#10;Description automatically generated with medium confidence">
          <a:extLst>
            <a:ext uri="{FF2B5EF4-FFF2-40B4-BE49-F238E27FC236}">
              <a16:creationId xmlns:a16="http://schemas.microsoft.com/office/drawing/2014/main" id="{A877C7CB-9163-AE8E-1A9E-BDFAB895D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1470" y="8426828"/>
          <a:ext cx="1315175" cy="70597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52</xdr:row>
      <xdr:rowOff>67238</xdr:rowOff>
    </xdr:from>
    <xdr:to>
      <xdr:col>7</xdr:col>
      <xdr:colOff>1476375</xdr:colOff>
      <xdr:row>57</xdr:row>
      <xdr:rowOff>95813</xdr:rowOff>
    </xdr:to>
    <xdr:pic>
      <xdr:nvPicPr>
        <xdr:cNvPr id="39" name="Picture 38" descr="A colorful scale with text&#10;&#10;Description automatically generated with medium confidence">
          <a:extLst>
            <a:ext uri="{FF2B5EF4-FFF2-40B4-BE49-F238E27FC236}">
              <a16:creationId xmlns:a16="http://schemas.microsoft.com/office/drawing/2014/main" id="{EC0A4CD3-20E8-89DB-077C-15CF8968B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08206" y="12180797"/>
          <a:ext cx="1476375" cy="9810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123266</xdr:colOff>
      <xdr:row>1</xdr:row>
      <xdr:rowOff>291356</xdr:rowOff>
    </xdr:from>
    <xdr:to>
      <xdr:col>4</xdr:col>
      <xdr:colOff>1606095</xdr:colOff>
      <xdr:row>3</xdr:row>
      <xdr:rowOff>181538</xdr:rowOff>
    </xdr:to>
    <xdr:pic>
      <xdr:nvPicPr>
        <xdr:cNvPr id="2" name="Picture 1" descr="A chart showing the level of risk&#10;&#10;Description automatically generated with medium confidence">
          <a:extLst>
            <a:ext uri="{FF2B5EF4-FFF2-40B4-BE49-F238E27FC236}">
              <a16:creationId xmlns:a16="http://schemas.microsoft.com/office/drawing/2014/main" id="{E77D309C-3786-67DD-17A2-E23940300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9913" y="481856"/>
          <a:ext cx="1482829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67235</xdr:colOff>
      <xdr:row>6</xdr:row>
      <xdr:rowOff>11206</xdr:rowOff>
    </xdr:from>
    <xdr:to>
      <xdr:col>4</xdr:col>
      <xdr:colOff>1619810</xdr:colOff>
      <xdr:row>10</xdr:row>
      <xdr:rowOff>120463</xdr:rowOff>
    </xdr:to>
    <xdr:pic>
      <xdr:nvPicPr>
        <xdr:cNvPr id="3" name="Picture 2" descr="A colorful scale with arrow pointing to the top&#10;&#10;Description automatically generated with medium confidence">
          <a:extLst>
            <a:ext uri="{FF2B5EF4-FFF2-40B4-BE49-F238E27FC236}">
              <a16:creationId xmlns:a16="http://schemas.microsoft.com/office/drawing/2014/main" id="{39E834A6-D269-4B0D-4D31-29CA3FB13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3882" y="2061882"/>
          <a:ext cx="1552575" cy="904875"/>
        </a:xfrm>
        <a:prstGeom prst="rect">
          <a:avLst/>
        </a:prstGeom>
      </xdr:spPr>
    </xdr:pic>
    <xdr:clientData/>
  </xdr:twoCellAnchor>
  <xdr:twoCellAnchor editAs="oneCell">
    <xdr:from>
      <xdr:col>4</xdr:col>
      <xdr:colOff>123265</xdr:colOff>
      <xdr:row>17</xdr:row>
      <xdr:rowOff>156882</xdr:rowOff>
    </xdr:from>
    <xdr:to>
      <xdr:col>4</xdr:col>
      <xdr:colOff>1609165</xdr:colOff>
      <xdr:row>22</xdr:row>
      <xdr:rowOff>148478</xdr:rowOff>
    </xdr:to>
    <xdr:pic>
      <xdr:nvPicPr>
        <xdr:cNvPr id="4" name="Picture 3" descr="A colorful scale with arrow pointing to the top&#10;&#10;Description automatically generated with medium confidence">
          <a:extLst>
            <a:ext uri="{FF2B5EF4-FFF2-40B4-BE49-F238E27FC236}">
              <a16:creationId xmlns:a16="http://schemas.microsoft.com/office/drawing/2014/main" id="{86BC9F47-2A3F-3C8D-6D7D-85BCB62C9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9912" y="4459941"/>
          <a:ext cx="1485900" cy="1000125"/>
        </a:xfrm>
        <a:prstGeom prst="rect">
          <a:avLst/>
        </a:prstGeom>
      </xdr:spPr>
    </xdr:pic>
    <xdr:clientData/>
  </xdr:twoCellAnchor>
  <xdr:twoCellAnchor editAs="oneCell">
    <xdr:from>
      <xdr:col>4</xdr:col>
      <xdr:colOff>56030</xdr:colOff>
      <xdr:row>30</xdr:row>
      <xdr:rowOff>100853</xdr:rowOff>
    </xdr:from>
    <xdr:to>
      <xdr:col>4</xdr:col>
      <xdr:colOff>1637180</xdr:colOff>
      <xdr:row>31</xdr:row>
      <xdr:rowOff>448795</xdr:rowOff>
    </xdr:to>
    <xdr:pic>
      <xdr:nvPicPr>
        <xdr:cNvPr id="5" name="Picture 4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989908AA-4BBF-9EFD-816C-F389EFE3F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2677" y="6925235"/>
          <a:ext cx="1581150" cy="885825"/>
        </a:xfrm>
        <a:prstGeom prst="rect">
          <a:avLst/>
        </a:prstGeom>
      </xdr:spPr>
    </xdr:pic>
    <xdr:clientData/>
  </xdr:twoCellAnchor>
  <xdr:twoCellAnchor editAs="oneCell">
    <xdr:from>
      <xdr:col>4</xdr:col>
      <xdr:colOff>67235</xdr:colOff>
      <xdr:row>32</xdr:row>
      <xdr:rowOff>156883</xdr:rowOff>
    </xdr:from>
    <xdr:to>
      <xdr:col>4</xdr:col>
      <xdr:colOff>1667435</xdr:colOff>
      <xdr:row>36</xdr:row>
      <xdr:rowOff>91329</xdr:rowOff>
    </xdr:to>
    <xdr:pic>
      <xdr:nvPicPr>
        <xdr:cNvPr id="6" name="Picture 5" descr="A colorful scale with arrow pointing to the top&#10;&#10;Description automatically generated with medium confidence">
          <a:extLst>
            <a:ext uri="{FF2B5EF4-FFF2-40B4-BE49-F238E27FC236}">
              <a16:creationId xmlns:a16="http://schemas.microsoft.com/office/drawing/2014/main" id="{66BDC246-7FDA-737F-014B-A3D55F6B3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3882" y="7989795"/>
          <a:ext cx="1600200" cy="942975"/>
        </a:xfrm>
        <a:prstGeom prst="rect">
          <a:avLst/>
        </a:prstGeom>
      </xdr:spPr>
    </xdr:pic>
    <xdr:clientData/>
  </xdr:twoCellAnchor>
  <xdr:twoCellAnchor editAs="oneCell">
    <xdr:from>
      <xdr:col>4</xdr:col>
      <xdr:colOff>56030</xdr:colOff>
      <xdr:row>50</xdr:row>
      <xdr:rowOff>0</xdr:rowOff>
    </xdr:from>
    <xdr:to>
      <xdr:col>4</xdr:col>
      <xdr:colOff>1599080</xdr:colOff>
      <xdr:row>55</xdr:row>
      <xdr:rowOff>133350</xdr:rowOff>
    </xdr:to>
    <xdr:pic>
      <xdr:nvPicPr>
        <xdr:cNvPr id="7" name="Picture 6" descr="A colorful scale with text&#10;&#10;Description automatically generated with medium confidence">
          <a:extLst>
            <a:ext uri="{FF2B5EF4-FFF2-40B4-BE49-F238E27FC236}">
              <a16:creationId xmlns:a16="http://schemas.microsoft.com/office/drawing/2014/main" id="{4E23B7B9-6DD3-85DB-6570-09DD2C1A6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2677" y="11732559"/>
          <a:ext cx="1543050" cy="1085850"/>
        </a:xfrm>
        <a:prstGeom prst="rect">
          <a:avLst/>
        </a:prstGeom>
      </xdr:spPr>
    </xdr:pic>
    <xdr:clientData/>
  </xdr:twoCellAnchor>
  <xdr:twoCellAnchor editAs="oneCell">
    <xdr:from>
      <xdr:col>7</xdr:col>
      <xdr:colOff>67235</xdr:colOff>
      <xdr:row>1</xdr:row>
      <xdr:rowOff>156882</xdr:rowOff>
    </xdr:from>
    <xdr:to>
      <xdr:col>7</xdr:col>
      <xdr:colOff>1421583</xdr:colOff>
      <xdr:row>2</xdr:row>
      <xdr:rowOff>414617</xdr:rowOff>
    </xdr:to>
    <xdr:pic>
      <xdr:nvPicPr>
        <xdr:cNvPr id="8" name="Picture 7" descr="A chart showing the level of risk&#10;&#10;Description automatically generated with medium confidence">
          <a:extLst>
            <a:ext uri="{FF2B5EF4-FFF2-40B4-BE49-F238E27FC236}">
              <a16:creationId xmlns:a16="http://schemas.microsoft.com/office/drawing/2014/main" id="{FC6E31C1-E0F5-C5F1-6E9A-F735416F8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75441" y="347382"/>
          <a:ext cx="1354348" cy="739588"/>
        </a:xfrm>
        <a:prstGeom prst="rect">
          <a:avLst/>
        </a:prstGeom>
      </xdr:spPr>
    </xdr:pic>
    <xdr:clientData/>
  </xdr:twoCellAnchor>
  <xdr:twoCellAnchor editAs="oneCell">
    <xdr:from>
      <xdr:col>7</xdr:col>
      <xdr:colOff>89647</xdr:colOff>
      <xdr:row>3</xdr:row>
      <xdr:rowOff>212912</xdr:rowOff>
    </xdr:from>
    <xdr:to>
      <xdr:col>7</xdr:col>
      <xdr:colOff>1508872</xdr:colOff>
      <xdr:row>8</xdr:row>
      <xdr:rowOff>10086</xdr:rowOff>
    </xdr:to>
    <xdr:pic>
      <xdr:nvPicPr>
        <xdr:cNvPr id="9" name="Picture 8" descr="A colorful scale with arrows&#10;&#10;Description automatically generated with medium confidence">
          <a:extLst>
            <a:ext uri="{FF2B5EF4-FFF2-40B4-BE49-F238E27FC236}">
              <a16:creationId xmlns:a16="http://schemas.microsoft.com/office/drawing/2014/main" id="{7D6E552E-1429-CCFD-038E-42EAB2F22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7853" y="1389530"/>
          <a:ext cx="1419225" cy="1085850"/>
        </a:xfrm>
        <a:prstGeom prst="rect">
          <a:avLst/>
        </a:prstGeom>
      </xdr:spPr>
    </xdr:pic>
    <xdr:clientData/>
  </xdr:twoCellAnchor>
  <xdr:twoCellAnchor editAs="oneCell">
    <xdr:from>
      <xdr:col>7</xdr:col>
      <xdr:colOff>112059</xdr:colOff>
      <xdr:row>13</xdr:row>
      <xdr:rowOff>67235</xdr:rowOff>
    </xdr:from>
    <xdr:to>
      <xdr:col>7</xdr:col>
      <xdr:colOff>1467971</xdr:colOff>
      <xdr:row>17</xdr:row>
      <xdr:rowOff>89042</xdr:rowOff>
    </xdr:to>
    <xdr:pic>
      <xdr:nvPicPr>
        <xdr:cNvPr id="10" name="Picture 9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5DD161D2-97C5-D3DA-3A41-06B49E8B9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265" y="3585882"/>
          <a:ext cx="1355912" cy="806219"/>
        </a:xfrm>
        <a:prstGeom prst="rect">
          <a:avLst/>
        </a:prstGeom>
      </xdr:spPr>
    </xdr:pic>
    <xdr:clientData/>
  </xdr:twoCellAnchor>
  <xdr:twoCellAnchor editAs="oneCell">
    <xdr:from>
      <xdr:col>7</xdr:col>
      <xdr:colOff>78441</xdr:colOff>
      <xdr:row>23</xdr:row>
      <xdr:rowOff>156882</xdr:rowOff>
    </xdr:from>
    <xdr:to>
      <xdr:col>7</xdr:col>
      <xdr:colOff>1497666</xdr:colOff>
      <xdr:row>29</xdr:row>
      <xdr:rowOff>110938</xdr:rowOff>
    </xdr:to>
    <xdr:pic>
      <xdr:nvPicPr>
        <xdr:cNvPr id="11" name="Picture 10" descr="A colorful scale with arrows&#10;&#10;Description automatically generated with medium confidence">
          <a:extLst>
            <a:ext uri="{FF2B5EF4-FFF2-40B4-BE49-F238E27FC236}">
              <a16:creationId xmlns:a16="http://schemas.microsoft.com/office/drawing/2014/main" id="{7D6E552E-1429-CCFD-038E-42EAB2F22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6647" y="5658970"/>
          <a:ext cx="1419225" cy="1085850"/>
        </a:xfrm>
        <a:prstGeom prst="rect">
          <a:avLst/>
        </a:prstGeom>
      </xdr:spPr>
    </xdr:pic>
    <xdr:clientData/>
  </xdr:twoCellAnchor>
  <xdr:twoCellAnchor editAs="oneCell">
    <xdr:from>
      <xdr:col>7</xdr:col>
      <xdr:colOff>123264</xdr:colOff>
      <xdr:row>30</xdr:row>
      <xdr:rowOff>392205</xdr:rowOff>
    </xdr:from>
    <xdr:to>
      <xdr:col>7</xdr:col>
      <xdr:colOff>1504388</xdr:colOff>
      <xdr:row>33</xdr:row>
      <xdr:rowOff>129427</xdr:rowOff>
    </xdr:to>
    <xdr:pic>
      <xdr:nvPicPr>
        <xdr:cNvPr id="12" name="Picture 11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8FEF0427-2A5C-1B7D-9E78-5C4E4CF03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1470" y="7216587"/>
          <a:ext cx="1381124" cy="981075"/>
        </a:xfrm>
        <a:prstGeom prst="rect">
          <a:avLst/>
        </a:prstGeom>
      </xdr:spPr>
    </xdr:pic>
    <xdr:clientData/>
  </xdr:twoCellAnchor>
  <xdr:twoCellAnchor editAs="oneCell">
    <xdr:from>
      <xdr:col>7</xdr:col>
      <xdr:colOff>179294</xdr:colOff>
      <xdr:row>35</xdr:row>
      <xdr:rowOff>179294</xdr:rowOff>
    </xdr:from>
    <xdr:to>
      <xdr:col>7</xdr:col>
      <xdr:colOff>1494469</xdr:colOff>
      <xdr:row>38</xdr:row>
      <xdr:rowOff>44824</xdr:rowOff>
    </xdr:to>
    <xdr:pic>
      <xdr:nvPicPr>
        <xdr:cNvPr id="13" name="Picture 12" descr="A colorful scale with arrows&#10;&#10;Description automatically generated with medium confidence">
          <a:extLst>
            <a:ext uri="{FF2B5EF4-FFF2-40B4-BE49-F238E27FC236}">
              <a16:creationId xmlns:a16="http://schemas.microsoft.com/office/drawing/2014/main" id="{A877C7CB-9163-AE8E-1A9E-BDFAB895D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0" y="8673353"/>
          <a:ext cx="1315175" cy="705971"/>
        </a:xfrm>
        <a:prstGeom prst="rect">
          <a:avLst/>
        </a:prstGeom>
      </xdr:spPr>
    </xdr:pic>
    <xdr:clientData/>
  </xdr:twoCellAnchor>
  <xdr:twoCellAnchor editAs="oneCell">
    <xdr:from>
      <xdr:col>7</xdr:col>
      <xdr:colOff>44824</xdr:colOff>
      <xdr:row>52</xdr:row>
      <xdr:rowOff>190499</xdr:rowOff>
    </xdr:from>
    <xdr:to>
      <xdr:col>7</xdr:col>
      <xdr:colOff>1521199</xdr:colOff>
      <xdr:row>58</xdr:row>
      <xdr:rowOff>28574</xdr:rowOff>
    </xdr:to>
    <xdr:pic>
      <xdr:nvPicPr>
        <xdr:cNvPr id="14" name="Picture 13" descr="A colorful scale with text&#10;&#10;Description automatically generated with medium confidence">
          <a:extLst>
            <a:ext uri="{FF2B5EF4-FFF2-40B4-BE49-F238E27FC236}">
              <a16:creationId xmlns:a16="http://schemas.microsoft.com/office/drawing/2014/main" id="{EC0A4CD3-20E8-89DB-077C-15CF8968B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3030" y="12304058"/>
          <a:ext cx="1476375" cy="981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112060</xdr:colOff>
      <xdr:row>1</xdr:row>
      <xdr:rowOff>246532</xdr:rowOff>
    </xdr:from>
    <xdr:to>
      <xdr:col>4</xdr:col>
      <xdr:colOff>1594889</xdr:colOff>
      <xdr:row>3</xdr:row>
      <xdr:rowOff>136714</xdr:rowOff>
    </xdr:to>
    <xdr:pic>
      <xdr:nvPicPr>
        <xdr:cNvPr id="2" name="Picture 1" descr="A chart showing the level of risk&#10;&#10;Description automatically generated with medium confidence">
          <a:extLst>
            <a:ext uri="{FF2B5EF4-FFF2-40B4-BE49-F238E27FC236}">
              <a16:creationId xmlns:a16="http://schemas.microsoft.com/office/drawing/2014/main" id="{E77D309C-3786-67DD-17A2-E23940300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8707" y="437032"/>
          <a:ext cx="1482829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100853</xdr:colOff>
      <xdr:row>7</xdr:row>
      <xdr:rowOff>33618</xdr:rowOff>
    </xdr:from>
    <xdr:to>
      <xdr:col>4</xdr:col>
      <xdr:colOff>1653428</xdr:colOff>
      <xdr:row>11</xdr:row>
      <xdr:rowOff>53228</xdr:rowOff>
    </xdr:to>
    <xdr:pic>
      <xdr:nvPicPr>
        <xdr:cNvPr id="3" name="Picture 2" descr="A colorful scale with arrow pointing to the top&#10;&#10;Description automatically generated with medium confidence">
          <a:extLst>
            <a:ext uri="{FF2B5EF4-FFF2-40B4-BE49-F238E27FC236}">
              <a16:creationId xmlns:a16="http://schemas.microsoft.com/office/drawing/2014/main" id="{39E834A6-D269-4B0D-4D31-29CA3FB13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2286000"/>
          <a:ext cx="1552575" cy="904875"/>
        </a:xfrm>
        <a:prstGeom prst="rect">
          <a:avLst/>
        </a:prstGeom>
      </xdr:spPr>
    </xdr:pic>
    <xdr:clientData/>
  </xdr:twoCellAnchor>
  <xdr:twoCellAnchor editAs="oneCell">
    <xdr:from>
      <xdr:col>4</xdr:col>
      <xdr:colOff>145677</xdr:colOff>
      <xdr:row>18</xdr:row>
      <xdr:rowOff>44825</xdr:rowOff>
    </xdr:from>
    <xdr:to>
      <xdr:col>4</xdr:col>
      <xdr:colOff>1631577</xdr:colOff>
      <xdr:row>23</xdr:row>
      <xdr:rowOff>92450</xdr:rowOff>
    </xdr:to>
    <xdr:pic>
      <xdr:nvPicPr>
        <xdr:cNvPr id="4" name="Picture 3" descr="A colorful scale with arrow pointing to the top&#10;&#10;Description automatically generated with medium confidence">
          <a:extLst>
            <a:ext uri="{FF2B5EF4-FFF2-40B4-BE49-F238E27FC236}">
              <a16:creationId xmlns:a16="http://schemas.microsoft.com/office/drawing/2014/main" id="{86BC9F47-2A3F-3C8D-6D7D-85BCB62C9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2324" y="4504766"/>
          <a:ext cx="1485900" cy="1000125"/>
        </a:xfrm>
        <a:prstGeom prst="rect">
          <a:avLst/>
        </a:prstGeom>
      </xdr:spPr>
    </xdr:pic>
    <xdr:clientData/>
  </xdr:twoCellAnchor>
  <xdr:twoCellAnchor editAs="oneCell">
    <xdr:from>
      <xdr:col>4</xdr:col>
      <xdr:colOff>56029</xdr:colOff>
      <xdr:row>30</xdr:row>
      <xdr:rowOff>89647</xdr:rowOff>
    </xdr:from>
    <xdr:to>
      <xdr:col>4</xdr:col>
      <xdr:colOff>1637179</xdr:colOff>
      <xdr:row>31</xdr:row>
      <xdr:rowOff>437589</xdr:rowOff>
    </xdr:to>
    <xdr:pic>
      <xdr:nvPicPr>
        <xdr:cNvPr id="5" name="Picture 4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989908AA-4BBF-9EFD-816C-F389EFE3F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2676" y="6914029"/>
          <a:ext cx="1581150" cy="885825"/>
        </a:xfrm>
        <a:prstGeom prst="rect">
          <a:avLst/>
        </a:prstGeom>
      </xdr:spPr>
    </xdr:pic>
    <xdr:clientData/>
  </xdr:twoCellAnchor>
  <xdr:twoCellAnchor editAs="oneCell">
    <xdr:from>
      <xdr:col>4</xdr:col>
      <xdr:colOff>22412</xdr:colOff>
      <xdr:row>32</xdr:row>
      <xdr:rowOff>56029</xdr:rowOff>
    </xdr:from>
    <xdr:to>
      <xdr:col>4</xdr:col>
      <xdr:colOff>1622612</xdr:colOff>
      <xdr:row>35</xdr:row>
      <xdr:rowOff>337857</xdr:rowOff>
    </xdr:to>
    <xdr:pic>
      <xdr:nvPicPr>
        <xdr:cNvPr id="6" name="Picture 5" descr="A colorful scale with arrow pointing to the top&#10;&#10;Description automatically generated with medium confidence">
          <a:extLst>
            <a:ext uri="{FF2B5EF4-FFF2-40B4-BE49-F238E27FC236}">
              <a16:creationId xmlns:a16="http://schemas.microsoft.com/office/drawing/2014/main" id="{66BDC246-7FDA-737F-014B-A3D55F6B3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9059" y="7888941"/>
          <a:ext cx="1600200" cy="942975"/>
        </a:xfrm>
        <a:prstGeom prst="rect">
          <a:avLst/>
        </a:prstGeom>
      </xdr:spPr>
    </xdr:pic>
    <xdr:clientData/>
  </xdr:twoCellAnchor>
  <xdr:twoCellAnchor editAs="oneCell">
    <xdr:from>
      <xdr:col>4</xdr:col>
      <xdr:colOff>89647</xdr:colOff>
      <xdr:row>55</xdr:row>
      <xdr:rowOff>134475</xdr:rowOff>
    </xdr:from>
    <xdr:to>
      <xdr:col>4</xdr:col>
      <xdr:colOff>1632697</xdr:colOff>
      <xdr:row>61</xdr:row>
      <xdr:rowOff>77325</xdr:rowOff>
    </xdr:to>
    <xdr:pic>
      <xdr:nvPicPr>
        <xdr:cNvPr id="7" name="Picture 6" descr="A colorful scale with text&#10;&#10;Description automatically generated with medium confidence">
          <a:extLst>
            <a:ext uri="{FF2B5EF4-FFF2-40B4-BE49-F238E27FC236}">
              <a16:creationId xmlns:a16="http://schemas.microsoft.com/office/drawing/2014/main" id="{4E23B7B9-6DD3-85DB-6570-09DD2C1A6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6294" y="12819534"/>
          <a:ext cx="1543050" cy="1085850"/>
        </a:xfrm>
        <a:prstGeom prst="rect">
          <a:avLst/>
        </a:prstGeom>
      </xdr:spPr>
    </xdr:pic>
    <xdr:clientData/>
  </xdr:twoCellAnchor>
  <xdr:twoCellAnchor editAs="oneCell">
    <xdr:from>
      <xdr:col>7</xdr:col>
      <xdr:colOff>44824</xdr:colOff>
      <xdr:row>1</xdr:row>
      <xdr:rowOff>156884</xdr:rowOff>
    </xdr:from>
    <xdr:to>
      <xdr:col>7</xdr:col>
      <xdr:colOff>1399172</xdr:colOff>
      <xdr:row>2</xdr:row>
      <xdr:rowOff>414619</xdr:rowOff>
    </xdr:to>
    <xdr:pic>
      <xdr:nvPicPr>
        <xdr:cNvPr id="8" name="Picture 7" descr="A chart showing the level of risk&#10;&#10;Description automatically generated with medium confidence">
          <a:extLst>
            <a:ext uri="{FF2B5EF4-FFF2-40B4-BE49-F238E27FC236}">
              <a16:creationId xmlns:a16="http://schemas.microsoft.com/office/drawing/2014/main" id="{FC6E31C1-E0F5-C5F1-6E9A-F735416F8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3030" y="347384"/>
          <a:ext cx="1354348" cy="739588"/>
        </a:xfrm>
        <a:prstGeom prst="rect">
          <a:avLst/>
        </a:prstGeom>
      </xdr:spPr>
    </xdr:pic>
    <xdr:clientData/>
  </xdr:twoCellAnchor>
  <xdr:twoCellAnchor editAs="oneCell">
    <xdr:from>
      <xdr:col>7</xdr:col>
      <xdr:colOff>78442</xdr:colOff>
      <xdr:row>4</xdr:row>
      <xdr:rowOff>78446</xdr:rowOff>
    </xdr:from>
    <xdr:to>
      <xdr:col>7</xdr:col>
      <xdr:colOff>1497667</xdr:colOff>
      <xdr:row>8</xdr:row>
      <xdr:rowOff>110943</xdr:rowOff>
    </xdr:to>
    <xdr:pic>
      <xdr:nvPicPr>
        <xdr:cNvPr id="9" name="Picture 8" descr="A colorful scale with arrows&#10;&#10;Description automatically generated with medium confidence">
          <a:extLst>
            <a:ext uri="{FF2B5EF4-FFF2-40B4-BE49-F238E27FC236}">
              <a16:creationId xmlns:a16="http://schemas.microsoft.com/office/drawing/2014/main" id="{7D6E552E-1429-CCFD-038E-42EAB2F22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6648" y="1557622"/>
          <a:ext cx="1419225" cy="1085850"/>
        </a:xfrm>
        <a:prstGeom prst="rect">
          <a:avLst/>
        </a:prstGeom>
      </xdr:spPr>
    </xdr:pic>
    <xdr:clientData/>
  </xdr:twoCellAnchor>
  <xdr:twoCellAnchor editAs="oneCell">
    <xdr:from>
      <xdr:col>7</xdr:col>
      <xdr:colOff>123265</xdr:colOff>
      <xdr:row>14</xdr:row>
      <xdr:rowOff>156882</xdr:rowOff>
    </xdr:from>
    <xdr:to>
      <xdr:col>7</xdr:col>
      <xdr:colOff>1479177</xdr:colOff>
      <xdr:row>19</xdr:row>
      <xdr:rowOff>21807</xdr:rowOff>
    </xdr:to>
    <xdr:pic>
      <xdr:nvPicPr>
        <xdr:cNvPr id="10" name="Picture 9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5DD161D2-97C5-D3DA-3A41-06B49E8B9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1471" y="3866029"/>
          <a:ext cx="1355912" cy="806219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24</xdr:row>
      <xdr:rowOff>156882</xdr:rowOff>
    </xdr:from>
    <xdr:to>
      <xdr:col>7</xdr:col>
      <xdr:colOff>1406141</xdr:colOff>
      <xdr:row>29</xdr:row>
      <xdr:rowOff>78441</xdr:rowOff>
    </xdr:to>
    <xdr:pic>
      <xdr:nvPicPr>
        <xdr:cNvPr id="11" name="Picture 10" descr="A colorful scale with arrows&#10;&#10;Description automatically generated with medium confidence">
          <a:extLst>
            <a:ext uri="{FF2B5EF4-FFF2-40B4-BE49-F238E27FC236}">
              <a16:creationId xmlns:a16="http://schemas.microsoft.com/office/drawing/2014/main" id="{7D6E552E-1429-CCFD-038E-42EAB2F22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98706" y="5782235"/>
          <a:ext cx="1215641" cy="930088"/>
        </a:xfrm>
        <a:prstGeom prst="rect">
          <a:avLst/>
        </a:prstGeom>
      </xdr:spPr>
    </xdr:pic>
    <xdr:clientData/>
  </xdr:twoCellAnchor>
  <xdr:twoCellAnchor editAs="oneCell">
    <xdr:from>
      <xdr:col>7</xdr:col>
      <xdr:colOff>100853</xdr:colOff>
      <xdr:row>30</xdr:row>
      <xdr:rowOff>257735</xdr:rowOff>
    </xdr:from>
    <xdr:to>
      <xdr:col>7</xdr:col>
      <xdr:colOff>1481977</xdr:colOff>
      <xdr:row>32</xdr:row>
      <xdr:rowOff>230280</xdr:rowOff>
    </xdr:to>
    <xdr:pic>
      <xdr:nvPicPr>
        <xdr:cNvPr id="12" name="Picture 11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8FEF0427-2A5C-1B7D-9E78-5C4E4CF03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09059" y="7082117"/>
          <a:ext cx="1381124" cy="981075"/>
        </a:xfrm>
        <a:prstGeom prst="rect">
          <a:avLst/>
        </a:prstGeom>
      </xdr:spPr>
    </xdr:pic>
    <xdr:clientData/>
  </xdr:twoCellAnchor>
  <xdr:twoCellAnchor editAs="oneCell">
    <xdr:from>
      <xdr:col>7</xdr:col>
      <xdr:colOff>156882</xdr:colOff>
      <xdr:row>34</xdr:row>
      <xdr:rowOff>156882</xdr:rowOff>
    </xdr:from>
    <xdr:to>
      <xdr:col>7</xdr:col>
      <xdr:colOff>1472057</xdr:colOff>
      <xdr:row>37</xdr:row>
      <xdr:rowOff>89647</xdr:rowOff>
    </xdr:to>
    <xdr:pic>
      <xdr:nvPicPr>
        <xdr:cNvPr id="13" name="Picture 12" descr="A colorful scale with arrows&#10;&#10;Description automatically generated with medium confidence">
          <a:extLst>
            <a:ext uri="{FF2B5EF4-FFF2-40B4-BE49-F238E27FC236}">
              <a16:creationId xmlns:a16="http://schemas.microsoft.com/office/drawing/2014/main" id="{A877C7CB-9163-AE8E-1A9E-BDFAB895D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65088" y="8415617"/>
          <a:ext cx="1315175" cy="705971"/>
        </a:xfrm>
        <a:prstGeom prst="rect">
          <a:avLst/>
        </a:prstGeom>
      </xdr:spPr>
    </xdr:pic>
    <xdr:clientData/>
  </xdr:twoCellAnchor>
  <xdr:twoCellAnchor editAs="oneCell">
    <xdr:from>
      <xdr:col>7</xdr:col>
      <xdr:colOff>44825</xdr:colOff>
      <xdr:row>54</xdr:row>
      <xdr:rowOff>168089</xdr:rowOff>
    </xdr:from>
    <xdr:to>
      <xdr:col>7</xdr:col>
      <xdr:colOff>1521200</xdr:colOff>
      <xdr:row>60</xdr:row>
      <xdr:rowOff>6164</xdr:rowOff>
    </xdr:to>
    <xdr:pic>
      <xdr:nvPicPr>
        <xdr:cNvPr id="14" name="Picture 13" descr="A colorful scale with text&#10;&#10;Description automatically generated with medium confidence">
          <a:extLst>
            <a:ext uri="{FF2B5EF4-FFF2-40B4-BE49-F238E27FC236}">
              <a16:creationId xmlns:a16="http://schemas.microsoft.com/office/drawing/2014/main" id="{EC0A4CD3-20E8-89DB-077C-15CF8968B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3031" y="12662648"/>
          <a:ext cx="1476375" cy="981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134471</xdr:colOff>
      <xdr:row>1</xdr:row>
      <xdr:rowOff>268941</xdr:rowOff>
    </xdr:from>
    <xdr:to>
      <xdr:col>4</xdr:col>
      <xdr:colOff>1617300</xdr:colOff>
      <xdr:row>3</xdr:row>
      <xdr:rowOff>159123</xdr:rowOff>
    </xdr:to>
    <xdr:pic>
      <xdr:nvPicPr>
        <xdr:cNvPr id="2" name="Picture 1" descr="A chart showing the level of risk&#10;&#10;Description automatically generated with medium confidence">
          <a:extLst>
            <a:ext uri="{FF2B5EF4-FFF2-40B4-BE49-F238E27FC236}">
              <a16:creationId xmlns:a16="http://schemas.microsoft.com/office/drawing/2014/main" id="{E77D309C-3786-67DD-17A2-E23940300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1118" y="459441"/>
          <a:ext cx="1482829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56029</xdr:colOff>
      <xdr:row>5</xdr:row>
      <xdr:rowOff>112058</xdr:rowOff>
    </xdr:from>
    <xdr:to>
      <xdr:col>4</xdr:col>
      <xdr:colOff>1608604</xdr:colOff>
      <xdr:row>9</xdr:row>
      <xdr:rowOff>154080</xdr:rowOff>
    </xdr:to>
    <xdr:pic>
      <xdr:nvPicPr>
        <xdr:cNvPr id="3" name="Picture 2" descr="A colorful scale with arrow pointing to the top&#10;&#10;Description automatically generated with medium confidence">
          <a:extLst>
            <a:ext uri="{FF2B5EF4-FFF2-40B4-BE49-F238E27FC236}">
              <a16:creationId xmlns:a16="http://schemas.microsoft.com/office/drawing/2014/main" id="{39E834A6-D269-4B0D-4D31-29CA3FB13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2676" y="2521323"/>
          <a:ext cx="1552575" cy="904875"/>
        </a:xfrm>
        <a:prstGeom prst="rect">
          <a:avLst/>
        </a:prstGeom>
      </xdr:spPr>
    </xdr:pic>
    <xdr:clientData/>
  </xdr:twoCellAnchor>
  <xdr:twoCellAnchor editAs="oneCell">
    <xdr:from>
      <xdr:col>4</xdr:col>
      <xdr:colOff>112059</xdr:colOff>
      <xdr:row>17</xdr:row>
      <xdr:rowOff>11205</xdr:rowOff>
    </xdr:from>
    <xdr:to>
      <xdr:col>4</xdr:col>
      <xdr:colOff>1597959</xdr:colOff>
      <xdr:row>22</xdr:row>
      <xdr:rowOff>70036</xdr:rowOff>
    </xdr:to>
    <xdr:pic>
      <xdr:nvPicPr>
        <xdr:cNvPr id="4" name="Picture 3" descr="A colorful scale with arrow pointing to the top&#10;&#10;Description automatically generated with medium confidence">
          <a:extLst>
            <a:ext uri="{FF2B5EF4-FFF2-40B4-BE49-F238E27FC236}">
              <a16:creationId xmlns:a16="http://schemas.microsoft.com/office/drawing/2014/main" id="{86BC9F47-2A3F-3C8D-6D7D-85BCB62C9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8706" y="4908176"/>
          <a:ext cx="1485900" cy="1000125"/>
        </a:xfrm>
        <a:prstGeom prst="rect">
          <a:avLst/>
        </a:prstGeom>
      </xdr:spPr>
    </xdr:pic>
    <xdr:clientData/>
  </xdr:twoCellAnchor>
  <xdr:twoCellAnchor editAs="oneCell">
    <xdr:from>
      <xdr:col>4</xdr:col>
      <xdr:colOff>67236</xdr:colOff>
      <xdr:row>29</xdr:row>
      <xdr:rowOff>145676</xdr:rowOff>
    </xdr:from>
    <xdr:to>
      <xdr:col>4</xdr:col>
      <xdr:colOff>1648386</xdr:colOff>
      <xdr:row>30</xdr:row>
      <xdr:rowOff>448795</xdr:rowOff>
    </xdr:to>
    <xdr:pic>
      <xdr:nvPicPr>
        <xdr:cNvPr id="5" name="Picture 4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989908AA-4BBF-9EFD-816C-F389EFE3F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3883" y="7474323"/>
          <a:ext cx="1581150" cy="885825"/>
        </a:xfrm>
        <a:prstGeom prst="rect">
          <a:avLst/>
        </a:prstGeom>
      </xdr:spPr>
    </xdr:pic>
    <xdr:clientData/>
  </xdr:twoCellAnchor>
  <xdr:twoCellAnchor editAs="oneCell">
    <xdr:from>
      <xdr:col>4</xdr:col>
      <xdr:colOff>44824</xdr:colOff>
      <xdr:row>31</xdr:row>
      <xdr:rowOff>168090</xdr:rowOff>
    </xdr:from>
    <xdr:to>
      <xdr:col>4</xdr:col>
      <xdr:colOff>1645024</xdr:colOff>
      <xdr:row>35</xdr:row>
      <xdr:rowOff>214594</xdr:rowOff>
    </xdr:to>
    <xdr:pic>
      <xdr:nvPicPr>
        <xdr:cNvPr id="6" name="Picture 5" descr="A colorful scale with arrow pointing to the top&#10;&#10;Description automatically generated with medium confidence">
          <a:extLst>
            <a:ext uri="{FF2B5EF4-FFF2-40B4-BE49-F238E27FC236}">
              <a16:creationId xmlns:a16="http://schemas.microsoft.com/office/drawing/2014/main" id="{66BDC246-7FDA-737F-014B-A3D55F6B3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1471" y="8617325"/>
          <a:ext cx="1600200" cy="942975"/>
        </a:xfrm>
        <a:prstGeom prst="rect">
          <a:avLst/>
        </a:prstGeom>
      </xdr:spPr>
    </xdr:pic>
    <xdr:clientData/>
  </xdr:twoCellAnchor>
  <xdr:twoCellAnchor editAs="oneCell">
    <xdr:from>
      <xdr:col>4</xdr:col>
      <xdr:colOff>78442</xdr:colOff>
      <xdr:row>46</xdr:row>
      <xdr:rowOff>2</xdr:rowOff>
    </xdr:from>
    <xdr:to>
      <xdr:col>4</xdr:col>
      <xdr:colOff>1621492</xdr:colOff>
      <xdr:row>51</xdr:row>
      <xdr:rowOff>133352</xdr:rowOff>
    </xdr:to>
    <xdr:pic>
      <xdr:nvPicPr>
        <xdr:cNvPr id="7" name="Picture 6" descr="A colorful scale with text&#10;&#10;Description automatically generated with medium confidence">
          <a:extLst>
            <a:ext uri="{FF2B5EF4-FFF2-40B4-BE49-F238E27FC236}">
              <a16:creationId xmlns:a16="http://schemas.microsoft.com/office/drawing/2014/main" id="{4E23B7B9-6DD3-85DB-6570-09DD2C1A6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5089" y="11889443"/>
          <a:ext cx="1543050" cy="1085850"/>
        </a:xfrm>
        <a:prstGeom prst="rect">
          <a:avLst/>
        </a:prstGeom>
      </xdr:spPr>
    </xdr:pic>
    <xdr:clientData/>
  </xdr:twoCellAnchor>
  <xdr:twoCellAnchor editAs="oneCell">
    <xdr:from>
      <xdr:col>7</xdr:col>
      <xdr:colOff>123266</xdr:colOff>
      <xdr:row>1</xdr:row>
      <xdr:rowOff>201709</xdr:rowOff>
    </xdr:from>
    <xdr:to>
      <xdr:col>7</xdr:col>
      <xdr:colOff>1477614</xdr:colOff>
      <xdr:row>2</xdr:row>
      <xdr:rowOff>459444</xdr:rowOff>
    </xdr:to>
    <xdr:pic>
      <xdr:nvPicPr>
        <xdr:cNvPr id="8" name="Picture 7" descr="A chart showing the level of risk&#10;&#10;Description automatically generated with medium confidence">
          <a:extLst>
            <a:ext uri="{FF2B5EF4-FFF2-40B4-BE49-F238E27FC236}">
              <a16:creationId xmlns:a16="http://schemas.microsoft.com/office/drawing/2014/main" id="{FC6E31C1-E0F5-C5F1-6E9A-F735416F8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1472" y="392209"/>
          <a:ext cx="1354348" cy="739588"/>
        </a:xfrm>
        <a:prstGeom prst="rect">
          <a:avLst/>
        </a:prstGeom>
      </xdr:spPr>
    </xdr:pic>
    <xdr:clientData/>
  </xdr:twoCellAnchor>
  <xdr:twoCellAnchor editAs="oneCell">
    <xdr:from>
      <xdr:col>7</xdr:col>
      <xdr:colOff>67236</xdr:colOff>
      <xdr:row>3</xdr:row>
      <xdr:rowOff>216834</xdr:rowOff>
    </xdr:from>
    <xdr:to>
      <xdr:col>7</xdr:col>
      <xdr:colOff>1486461</xdr:colOff>
      <xdr:row>8</xdr:row>
      <xdr:rowOff>36420</xdr:rowOff>
    </xdr:to>
    <xdr:pic>
      <xdr:nvPicPr>
        <xdr:cNvPr id="9" name="Picture 8" descr="A colorful scale with arrows&#10;&#10;Description automatically generated with medium confidence">
          <a:extLst>
            <a:ext uri="{FF2B5EF4-FFF2-40B4-BE49-F238E27FC236}">
              <a16:creationId xmlns:a16="http://schemas.microsoft.com/office/drawing/2014/main" id="{7D6E552E-1429-CCFD-038E-42EAB2F22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75442" y="1393452"/>
          <a:ext cx="1419225" cy="1085850"/>
        </a:xfrm>
        <a:prstGeom prst="rect">
          <a:avLst/>
        </a:prstGeom>
      </xdr:spPr>
    </xdr:pic>
    <xdr:clientData/>
  </xdr:twoCellAnchor>
  <xdr:twoCellAnchor editAs="oneCell">
    <xdr:from>
      <xdr:col>7</xdr:col>
      <xdr:colOff>89647</xdr:colOff>
      <xdr:row>11</xdr:row>
      <xdr:rowOff>78444</xdr:rowOff>
    </xdr:from>
    <xdr:to>
      <xdr:col>7</xdr:col>
      <xdr:colOff>1445559</xdr:colOff>
      <xdr:row>15</xdr:row>
      <xdr:rowOff>89045</xdr:rowOff>
    </xdr:to>
    <xdr:pic>
      <xdr:nvPicPr>
        <xdr:cNvPr id="10" name="Picture 9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5DD161D2-97C5-D3DA-3A41-06B49E8B9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7853" y="3821209"/>
          <a:ext cx="1355912" cy="806219"/>
        </a:xfrm>
        <a:prstGeom prst="rect">
          <a:avLst/>
        </a:prstGeom>
      </xdr:spPr>
    </xdr:pic>
    <xdr:clientData/>
  </xdr:twoCellAnchor>
  <xdr:twoCellAnchor editAs="oneCell">
    <xdr:from>
      <xdr:col>7</xdr:col>
      <xdr:colOff>89647</xdr:colOff>
      <xdr:row>22</xdr:row>
      <xdr:rowOff>134470</xdr:rowOff>
    </xdr:from>
    <xdr:to>
      <xdr:col>7</xdr:col>
      <xdr:colOff>1508872</xdr:colOff>
      <xdr:row>28</xdr:row>
      <xdr:rowOff>77320</xdr:rowOff>
    </xdr:to>
    <xdr:pic>
      <xdr:nvPicPr>
        <xdr:cNvPr id="11" name="Picture 10" descr="A colorful scale with arrows&#10;&#10;Description automatically generated with medium confidence">
          <a:extLst>
            <a:ext uri="{FF2B5EF4-FFF2-40B4-BE49-F238E27FC236}">
              <a16:creationId xmlns:a16="http://schemas.microsoft.com/office/drawing/2014/main" id="{7D6E552E-1429-CCFD-038E-42EAB2F22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7853" y="5333999"/>
          <a:ext cx="1419225" cy="1085850"/>
        </a:xfrm>
        <a:prstGeom prst="rect">
          <a:avLst/>
        </a:prstGeom>
      </xdr:spPr>
    </xdr:pic>
    <xdr:clientData/>
  </xdr:twoCellAnchor>
  <xdr:twoCellAnchor editAs="oneCell">
    <xdr:from>
      <xdr:col>7</xdr:col>
      <xdr:colOff>123264</xdr:colOff>
      <xdr:row>29</xdr:row>
      <xdr:rowOff>425824</xdr:rowOff>
    </xdr:from>
    <xdr:to>
      <xdr:col>7</xdr:col>
      <xdr:colOff>1504388</xdr:colOff>
      <xdr:row>32</xdr:row>
      <xdr:rowOff>6164</xdr:rowOff>
    </xdr:to>
    <xdr:pic>
      <xdr:nvPicPr>
        <xdr:cNvPr id="12" name="Picture 11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8FEF0427-2A5C-1B7D-9E78-5C4E4CF03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1470" y="7754471"/>
          <a:ext cx="1381124" cy="981075"/>
        </a:xfrm>
        <a:prstGeom prst="rect">
          <a:avLst/>
        </a:prstGeom>
      </xdr:spPr>
    </xdr:pic>
    <xdr:clientData/>
  </xdr:twoCellAnchor>
  <xdr:twoCellAnchor editAs="oneCell">
    <xdr:from>
      <xdr:col>7</xdr:col>
      <xdr:colOff>134471</xdr:colOff>
      <xdr:row>33</xdr:row>
      <xdr:rowOff>179294</xdr:rowOff>
    </xdr:from>
    <xdr:to>
      <xdr:col>7</xdr:col>
      <xdr:colOff>1449646</xdr:colOff>
      <xdr:row>36</xdr:row>
      <xdr:rowOff>156883</xdr:rowOff>
    </xdr:to>
    <xdr:pic>
      <xdr:nvPicPr>
        <xdr:cNvPr id="13" name="Picture 12" descr="A colorful scale with arrows&#10;&#10;Description automatically generated with medium confidence">
          <a:extLst>
            <a:ext uri="{FF2B5EF4-FFF2-40B4-BE49-F238E27FC236}">
              <a16:creationId xmlns:a16="http://schemas.microsoft.com/office/drawing/2014/main" id="{A877C7CB-9163-AE8E-1A9E-BDFAB895D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42677" y="9144000"/>
          <a:ext cx="1315175" cy="705971"/>
        </a:xfrm>
        <a:prstGeom prst="rect">
          <a:avLst/>
        </a:prstGeom>
      </xdr:spPr>
    </xdr:pic>
    <xdr:clientData/>
  </xdr:twoCellAnchor>
  <xdr:twoCellAnchor editAs="oneCell">
    <xdr:from>
      <xdr:col>7</xdr:col>
      <xdr:colOff>44824</xdr:colOff>
      <xdr:row>48</xdr:row>
      <xdr:rowOff>33618</xdr:rowOff>
    </xdr:from>
    <xdr:to>
      <xdr:col>7</xdr:col>
      <xdr:colOff>1521199</xdr:colOff>
      <xdr:row>53</xdr:row>
      <xdr:rowOff>62193</xdr:rowOff>
    </xdr:to>
    <xdr:pic>
      <xdr:nvPicPr>
        <xdr:cNvPr id="14" name="Picture 13" descr="A colorful scale with text&#10;&#10;Description automatically generated with medium confidence">
          <a:extLst>
            <a:ext uri="{FF2B5EF4-FFF2-40B4-BE49-F238E27FC236}">
              <a16:creationId xmlns:a16="http://schemas.microsoft.com/office/drawing/2014/main" id="{EC0A4CD3-20E8-89DB-077C-15CF8968B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3030" y="12304059"/>
          <a:ext cx="1476375" cy="9810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112059</xdr:colOff>
      <xdr:row>3</xdr:row>
      <xdr:rowOff>201707</xdr:rowOff>
    </xdr:from>
    <xdr:to>
      <xdr:col>4</xdr:col>
      <xdr:colOff>1594888</xdr:colOff>
      <xdr:row>4</xdr:row>
      <xdr:rowOff>259977</xdr:rowOff>
    </xdr:to>
    <xdr:pic>
      <xdr:nvPicPr>
        <xdr:cNvPr id="16" name="Picture 15" descr="A chart showing the level of risk&#10;&#10;Description automatically generated with medium confidence">
          <a:extLst>
            <a:ext uri="{FF2B5EF4-FFF2-40B4-BE49-F238E27FC236}">
              <a16:creationId xmlns:a16="http://schemas.microsoft.com/office/drawing/2014/main" id="{E77D309C-3786-67DD-17A2-E23940300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8706" y="1311089"/>
          <a:ext cx="1482829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89647</xdr:colOff>
      <xdr:row>12</xdr:row>
      <xdr:rowOff>145677</xdr:rowOff>
    </xdr:from>
    <xdr:to>
      <xdr:col>4</xdr:col>
      <xdr:colOff>1642222</xdr:colOff>
      <xdr:row>15</xdr:row>
      <xdr:rowOff>366993</xdr:rowOff>
    </xdr:to>
    <xdr:pic>
      <xdr:nvPicPr>
        <xdr:cNvPr id="17" name="Picture 16" descr="A colorful scale with arrow pointing to the top&#10;&#10;Description automatically generated with medium confidence">
          <a:extLst>
            <a:ext uri="{FF2B5EF4-FFF2-40B4-BE49-F238E27FC236}">
              <a16:creationId xmlns:a16="http://schemas.microsoft.com/office/drawing/2014/main" id="{39E834A6-D269-4B0D-4D31-29CA3FB13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6294" y="4448736"/>
          <a:ext cx="1552575" cy="904875"/>
        </a:xfrm>
        <a:prstGeom prst="rect">
          <a:avLst/>
        </a:prstGeom>
      </xdr:spPr>
    </xdr:pic>
    <xdr:clientData/>
  </xdr:twoCellAnchor>
  <xdr:twoCellAnchor editAs="oneCell">
    <xdr:from>
      <xdr:col>4</xdr:col>
      <xdr:colOff>89647</xdr:colOff>
      <xdr:row>21</xdr:row>
      <xdr:rowOff>168088</xdr:rowOff>
    </xdr:from>
    <xdr:to>
      <xdr:col>4</xdr:col>
      <xdr:colOff>1575547</xdr:colOff>
      <xdr:row>27</xdr:row>
      <xdr:rowOff>25213</xdr:rowOff>
    </xdr:to>
    <xdr:pic>
      <xdr:nvPicPr>
        <xdr:cNvPr id="18" name="Picture 17" descr="A colorful scale with arrow pointing to the top&#10;&#10;Description automatically generated with medium confidence">
          <a:extLst>
            <a:ext uri="{FF2B5EF4-FFF2-40B4-BE49-F238E27FC236}">
              <a16:creationId xmlns:a16="http://schemas.microsoft.com/office/drawing/2014/main" id="{86BC9F47-2A3F-3C8D-6D7D-85BCB62C9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6294" y="6880412"/>
          <a:ext cx="1485900" cy="1000125"/>
        </a:xfrm>
        <a:prstGeom prst="rect">
          <a:avLst/>
        </a:prstGeom>
      </xdr:spPr>
    </xdr:pic>
    <xdr:clientData/>
  </xdr:twoCellAnchor>
  <xdr:twoCellAnchor editAs="oneCell">
    <xdr:from>
      <xdr:col>4</xdr:col>
      <xdr:colOff>78441</xdr:colOff>
      <xdr:row>33</xdr:row>
      <xdr:rowOff>257736</xdr:rowOff>
    </xdr:from>
    <xdr:to>
      <xdr:col>4</xdr:col>
      <xdr:colOff>1659591</xdr:colOff>
      <xdr:row>34</xdr:row>
      <xdr:rowOff>235885</xdr:rowOff>
    </xdr:to>
    <xdr:pic>
      <xdr:nvPicPr>
        <xdr:cNvPr id="19" name="Picture 18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989908AA-4BBF-9EFD-816C-F389EFE3F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5088" y="9502589"/>
          <a:ext cx="1581150" cy="885825"/>
        </a:xfrm>
        <a:prstGeom prst="rect">
          <a:avLst/>
        </a:prstGeom>
      </xdr:spPr>
    </xdr:pic>
    <xdr:clientData/>
  </xdr:twoCellAnchor>
  <xdr:twoCellAnchor editAs="oneCell">
    <xdr:from>
      <xdr:col>4</xdr:col>
      <xdr:colOff>56029</xdr:colOff>
      <xdr:row>35</xdr:row>
      <xdr:rowOff>212912</xdr:rowOff>
    </xdr:from>
    <xdr:to>
      <xdr:col>4</xdr:col>
      <xdr:colOff>1656229</xdr:colOff>
      <xdr:row>39</xdr:row>
      <xdr:rowOff>124946</xdr:rowOff>
    </xdr:to>
    <xdr:pic>
      <xdr:nvPicPr>
        <xdr:cNvPr id="20" name="Picture 19" descr="A colorful scale with arrow pointing to the top&#10;&#10;Description automatically generated with medium confidence">
          <a:extLst>
            <a:ext uri="{FF2B5EF4-FFF2-40B4-BE49-F238E27FC236}">
              <a16:creationId xmlns:a16="http://schemas.microsoft.com/office/drawing/2014/main" id="{66BDC246-7FDA-737F-014B-A3D55F6B3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2676" y="10712824"/>
          <a:ext cx="1600200" cy="942975"/>
        </a:xfrm>
        <a:prstGeom prst="rect">
          <a:avLst/>
        </a:prstGeom>
      </xdr:spPr>
    </xdr:pic>
    <xdr:clientData/>
  </xdr:twoCellAnchor>
  <xdr:twoCellAnchor editAs="oneCell">
    <xdr:from>
      <xdr:col>4</xdr:col>
      <xdr:colOff>89648</xdr:colOff>
      <xdr:row>54</xdr:row>
      <xdr:rowOff>89646</xdr:rowOff>
    </xdr:from>
    <xdr:to>
      <xdr:col>4</xdr:col>
      <xdr:colOff>1632698</xdr:colOff>
      <xdr:row>60</xdr:row>
      <xdr:rowOff>32496</xdr:rowOff>
    </xdr:to>
    <xdr:pic>
      <xdr:nvPicPr>
        <xdr:cNvPr id="21" name="Picture 20" descr="A colorful scale with text&#10;&#10;Description automatically generated with medium confidence">
          <a:extLst>
            <a:ext uri="{FF2B5EF4-FFF2-40B4-BE49-F238E27FC236}">
              <a16:creationId xmlns:a16="http://schemas.microsoft.com/office/drawing/2014/main" id="{4E23B7B9-6DD3-85DB-6570-09DD2C1A6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6295" y="14590058"/>
          <a:ext cx="1543050" cy="1085850"/>
        </a:xfrm>
        <a:prstGeom prst="rect">
          <a:avLst/>
        </a:prstGeom>
      </xdr:spPr>
    </xdr:pic>
    <xdr:clientData/>
  </xdr:twoCellAnchor>
  <xdr:twoCellAnchor editAs="oneCell">
    <xdr:from>
      <xdr:col>7</xdr:col>
      <xdr:colOff>100853</xdr:colOff>
      <xdr:row>1</xdr:row>
      <xdr:rowOff>89647</xdr:rowOff>
    </xdr:from>
    <xdr:to>
      <xdr:col>7</xdr:col>
      <xdr:colOff>1455201</xdr:colOff>
      <xdr:row>2</xdr:row>
      <xdr:rowOff>392206</xdr:rowOff>
    </xdr:to>
    <xdr:pic>
      <xdr:nvPicPr>
        <xdr:cNvPr id="22" name="Picture 21" descr="A chart showing the level of risk&#10;&#10;Description automatically generated with medium confidence">
          <a:extLst>
            <a:ext uri="{FF2B5EF4-FFF2-40B4-BE49-F238E27FC236}">
              <a16:creationId xmlns:a16="http://schemas.microsoft.com/office/drawing/2014/main" id="{FC6E31C1-E0F5-C5F1-6E9A-F735416F8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09059" y="280147"/>
          <a:ext cx="1354348" cy="739588"/>
        </a:xfrm>
        <a:prstGeom prst="rect">
          <a:avLst/>
        </a:prstGeom>
      </xdr:spPr>
    </xdr:pic>
    <xdr:clientData/>
  </xdr:twoCellAnchor>
  <xdr:twoCellAnchor editAs="oneCell">
    <xdr:from>
      <xdr:col>7</xdr:col>
      <xdr:colOff>67235</xdr:colOff>
      <xdr:row>6</xdr:row>
      <xdr:rowOff>100852</xdr:rowOff>
    </xdr:from>
    <xdr:to>
      <xdr:col>7</xdr:col>
      <xdr:colOff>1486460</xdr:colOff>
      <xdr:row>10</xdr:row>
      <xdr:rowOff>155761</xdr:rowOff>
    </xdr:to>
    <xdr:pic>
      <xdr:nvPicPr>
        <xdr:cNvPr id="23" name="Picture 22" descr="A colorful scale with arrows&#10;&#10;Description automatically generated with medium confidence">
          <a:extLst>
            <a:ext uri="{FF2B5EF4-FFF2-40B4-BE49-F238E27FC236}">
              <a16:creationId xmlns:a16="http://schemas.microsoft.com/office/drawing/2014/main" id="{7D6E552E-1429-CCFD-038E-42EAB2F22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75441" y="2991970"/>
          <a:ext cx="1419225" cy="1085850"/>
        </a:xfrm>
        <a:prstGeom prst="rect">
          <a:avLst/>
        </a:prstGeom>
      </xdr:spPr>
    </xdr:pic>
    <xdr:clientData/>
  </xdr:twoCellAnchor>
  <xdr:twoCellAnchor editAs="oneCell">
    <xdr:from>
      <xdr:col>7</xdr:col>
      <xdr:colOff>112059</xdr:colOff>
      <xdr:row>17</xdr:row>
      <xdr:rowOff>336177</xdr:rowOff>
    </xdr:from>
    <xdr:to>
      <xdr:col>7</xdr:col>
      <xdr:colOff>1467971</xdr:colOff>
      <xdr:row>21</xdr:row>
      <xdr:rowOff>133866</xdr:rowOff>
    </xdr:to>
    <xdr:pic>
      <xdr:nvPicPr>
        <xdr:cNvPr id="24" name="Picture 23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5DD161D2-97C5-D3DA-3A41-06B49E8B9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265" y="6039971"/>
          <a:ext cx="1355912" cy="806219"/>
        </a:xfrm>
        <a:prstGeom prst="rect">
          <a:avLst/>
        </a:prstGeom>
      </xdr:spPr>
    </xdr:pic>
    <xdr:clientData/>
  </xdr:twoCellAnchor>
  <xdr:twoCellAnchor editAs="oneCell">
    <xdr:from>
      <xdr:col>7</xdr:col>
      <xdr:colOff>123264</xdr:colOff>
      <xdr:row>28</xdr:row>
      <xdr:rowOff>67235</xdr:rowOff>
    </xdr:from>
    <xdr:to>
      <xdr:col>7</xdr:col>
      <xdr:colOff>1367117</xdr:colOff>
      <xdr:row>32</xdr:row>
      <xdr:rowOff>167261</xdr:rowOff>
    </xdr:to>
    <xdr:pic>
      <xdr:nvPicPr>
        <xdr:cNvPr id="25" name="Picture 24" descr="A colorful scale with arrows&#10;&#10;Description automatically generated with medium confidence">
          <a:extLst>
            <a:ext uri="{FF2B5EF4-FFF2-40B4-BE49-F238E27FC236}">
              <a16:creationId xmlns:a16="http://schemas.microsoft.com/office/drawing/2014/main" id="{7D6E552E-1429-CCFD-038E-42EAB2F22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1470" y="8269941"/>
          <a:ext cx="1243853" cy="951673"/>
        </a:xfrm>
        <a:prstGeom prst="rect">
          <a:avLst/>
        </a:prstGeom>
      </xdr:spPr>
    </xdr:pic>
    <xdr:clientData/>
  </xdr:twoCellAnchor>
  <xdr:twoCellAnchor editAs="oneCell">
    <xdr:from>
      <xdr:col>7</xdr:col>
      <xdr:colOff>78441</xdr:colOff>
      <xdr:row>33</xdr:row>
      <xdr:rowOff>448236</xdr:rowOff>
    </xdr:from>
    <xdr:to>
      <xdr:col>7</xdr:col>
      <xdr:colOff>1459565</xdr:colOff>
      <xdr:row>35</xdr:row>
      <xdr:rowOff>174252</xdr:rowOff>
    </xdr:to>
    <xdr:pic>
      <xdr:nvPicPr>
        <xdr:cNvPr id="26" name="Picture 25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8FEF0427-2A5C-1B7D-9E78-5C4E4CF03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6647" y="9693089"/>
          <a:ext cx="1381124" cy="981075"/>
        </a:xfrm>
        <a:prstGeom prst="rect">
          <a:avLst/>
        </a:prstGeom>
      </xdr:spPr>
    </xdr:pic>
    <xdr:clientData/>
  </xdr:twoCellAnchor>
  <xdr:twoCellAnchor editAs="oneCell">
    <xdr:from>
      <xdr:col>7</xdr:col>
      <xdr:colOff>89647</xdr:colOff>
      <xdr:row>37</xdr:row>
      <xdr:rowOff>134471</xdr:rowOff>
    </xdr:from>
    <xdr:to>
      <xdr:col>7</xdr:col>
      <xdr:colOff>1404822</xdr:colOff>
      <xdr:row>40</xdr:row>
      <xdr:rowOff>134472</xdr:rowOff>
    </xdr:to>
    <xdr:pic>
      <xdr:nvPicPr>
        <xdr:cNvPr id="27" name="Picture 26" descr="A colorful scale with arrows&#10;&#10;Description automatically generated with medium confidence">
          <a:extLst>
            <a:ext uri="{FF2B5EF4-FFF2-40B4-BE49-F238E27FC236}">
              <a16:creationId xmlns:a16="http://schemas.microsoft.com/office/drawing/2014/main" id="{A877C7CB-9163-AE8E-1A9E-BDFAB895D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7853" y="11217089"/>
          <a:ext cx="1315175" cy="705971"/>
        </a:xfrm>
        <a:prstGeom prst="rect">
          <a:avLst/>
        </a:prstGeom>
      </xdr:spPr>
    </xdr:pic>
    <xdr:clientData/>
  </xdr:twoCellAnchor>
  <xdr:twoCellAnchor editAs="oneCell">
    <xdr:from>
      <xdr:col>7</xdr:col>
      <xdr:colOff>56030</xdr:colOff>
      <xdr:row>52</xdr:row>
      <xdr:rowOff>123264</xdr:rowOff>
    </xdr:from>
    <xdr:to>
      <xdr:col>7</xdr:col>
      <xdr:colOff>1532405</xdr:colOff>
      <xdr:row>57</xdr:row>
      <xdr:rowOff>151839</xdr:rowOff>
    </xdr:to>
    <xdr:pic>
      <xdr:nvPicPr>
        <xdr:cNvPr id="28" name="Picture 27" descr="A colorful scale with text&#10;&#10;Description automatically generated with medium confidence">
          <a:extLst>
            <a:ext uri="{FF2B5EF4-FFF2-40B4-BE49-F238E27FC236}">
              <a16:creationId xmlns:a16="http://schemas.microsoft.com/office/drawing/2014/main" id="{EC0A4CD3-20E8-89DB-077C-15CF8968B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64236" y="14242676"/>
          <a:ext cx="1476375" cy="981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134471</xdr:colOff>
      <xdr:row>3</xdr:row>
      <xdr:rowOff>392206</xdr:rowOff>
    </xdr:from>
    <xdr:to>
      <xdr:col>4</xdr:col>
      <xdr:colOff>1617300</xdr:colOff>
      <xdr:row>4</xdr:row>
      <xdr:rowOff>450476</xdr:rowOff>
    </xdr:to>
    <xdr:pic>
      <xdr:nvPicPr>
        <xdr:cNvPr id="16" name="Picture 15" descr="A chart showing the level of risk&#10;&#10;Description automatically generated with medium confidence">
          <a:extLst>
            <a:ext uri="{FF2B5EF4-FFF2-40B4-BE49-F238E27FC236}">
              <a16:creationId xmlns:a16="http://schemas.microsoft.com/office/drawing/2014/main" id="{E77D309C-3786-67DD-17A2-E23940300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1118" y="1501588"/>
          <a:ext cx="1482829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78441</xdr:colOff>
      <xdr:row>11</xdr:row>
      <xdr:rowOff>179295</xdr:rowOff>
    </xdr:from>
    <xdr:to>
      <xdr:col>4</xdr:col>
      <xdr:colOff>1631016</xdr:colOff>
      <xdr:row>14</xdr:row>
      <xdr:rowOff>176494</xdr:rowOff>
    </xdr:to>
    <xdr:pic>
      <xdr:nvPicPr>
        <xdr:cNvPr id="17" name="Picture 16" descr="A colorful scale with arrow pointing to the top&#10;&#10;Description automatically generated with medium confidence">
          <a:extLst>
            <a:ext uri="{FF2B5EF4-FFF2-40B4-BE49-F238E27FC236}">
              <a16:creationId xmlns:a16="http://schemas.microsoft.com/office/drawing/2014/main" id="{39E834A6-D269-4B0D-4D31-29CA3FB13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5088" y="4291854"/>
          <a:ext cx="1552575" cy="904875"/>
        </a:xfrm>
        <a:prstGeom prst="rect">
          <a:avLst/>
        </a:prstGeom>
      </xdr:spPr>
    </xdr:pic>
    <xdr:clientData/>
  </xdr:twoCellAnchor>
  <xdr:twoCellAnchor editAs="oneCell">
    <xdr:from>
      <xdr:col>4</xdr:col>
      <xdr:colOff>134470</xdr:colOff>
      <xdr:row>21</xdr:row>
      <xdr:rowOff>179294</xdr:rowOff>
    </xdr:from>
    <xdr:to>
      <xdr:col>4</xdr:col>
      <xdr:colOff>1620370</xdr:colOff>
      <xdr:row>27</xdr:row>
      <xdr:rowOff>36419</xdr:rowOff>
    </xdr:to>
    <xdr:pic>
      <xdr:nvPicPr>
        <xdr:cNvPr id="18" name="Picture 17" descr="A colorful scale with arrow pointing to the top&#10;&#10;Description automatically generated with medium confidence">
          <a:extLst>
            <a:ext uri="{FF2B5EF4-FFF2-40B4-BE49-F238E27FC236}">
              <a16:creationId xmlns:a16="http://schemas.microsoft.com/office/drawing/2014/main" id="{86BC9F47-2A3F-3C8D-6D7D-85BCB62C9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1117" y="6981265"/>
          <a:ext cx="1485900" cy="1000125"/>
        </a:xfrm>
        <a:prstGeom prst="rect">
          <a:avLst/>
        </a:prstGeom>
      </xdr:spPr>
    </xdr:pic>
    <xdr:clientData/>
  </xdr:twoCellAnchor>
  <xdr:twoCellAnchor editAs="oneCell">
    <xdr:from>
      <xdr:col>4</xdr:col>
      <xdr:colOff>78441</xdr:colOff>
      <xdr:row>33</xdr:row>
      <xdr:rowOff>190500</xdr:rowOff>
    </xdr:from>
    <xdr:to>
      <xdr:col>4</xdr:col>
      <xdr:colOff>1659591</xdr:colOff>
      <xdr:row>34</xdr:row>
      <xdr:rowOff>168649</xdr:rowOff>
    </xdr:to>
    <xdr:pic>
      <xdr:nvPicPr>
        <xdr:cNvPr id="19" name="Picture 18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989908AA-4BBF-9EFD-816C-F389EFE3F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5088" y="9435353"/>
          <a:ext cx="1581150" cy="885825"/>
        </a:xfrm>
        <a:prstGeom prst="rect">
          <a:avLst/>
        </a:prstGeom>
      </xdr:spPr>
    </xdr:pic>
    <xdr:clientData/>
  </xdr:twoCellAnchor>
  <xdr:twoCellAnchor editAs="oneCell">
    <xdr:from>
      <xdr:col>4</xdr:col>
      <xdr:colOff>33618</xdr:colOff>
      <xdr:row>35</xdr:row>
      <xdr:rowOff>190500</xdr:rowOff>
    </xdr:from>
    <xdr:to>
      <xdr:col>4</xdr:col>
      <xdr:colOff>1633818</xdr:colOff>
      <xdr:row>39</xdr:row>
      <xdr:rowOff>102534</xdr:rowOff>
    </xdr:to>
    <xdr:pic>
      <xdr:nvPicPr>
        <xdr:cNvPr id="20" name="Picture 19" descr="A colorful scale with arrow pointing to the top&#10;&#10;Description automatically generated with medium confidence">
          <a:extLst>
            <a:ext uri="{FF2B5EF4-FFF2-40B4-BE49-F238E27FC236}">
              <a16:creationId xmlns:a16="http://schemas.microsoft.com/office/drawing/2014/main" id="{66BDC246-7FDA-737F-014B-A3D55F6B3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265" y="10690412"/>
          <a:ext cx="1600200" cy="942975"/>
        </a:xfrm>
        <a:prstGeom prst="rect">
          <a:avLst/>
        </a:prstGeom>
      </xdr:spPr>
    </xdr:pic>
    <xdr:clientData/>
  </xdr:twoCellAnchor>
  <xdr:twoCellAnchor editAs="oneCell">
    <xdr:from>
      <xdr:col>4</xdr:col>
      <xdr:colOff>56029</xdr:colOff>
      <xdr:row>54</xdr:row>
      <xdr:rowOff>89646</xdr:rowOff>
    </xdr:from>
    <xdr:to>
      <xdr:col>4</xdr:col>
      <xdr:colOff>1599079</xdr:colOff>
      <xdr:row>60</xdr:row>
      <xdr:rowOff>32496</xdr:rowOff>
    </xdr:to>
    <xdr:pic>
      <xdr:nvPicPr>
        <xdr:cNvPr id="21" name="Picture 20" descr="A colorful scale with text&#10;&#10;Description automatically generated with medium confidence">
          <a:extLst>
            <a:ext uri="{FF2B5EF4-FFF2-40B4-BE49-F238E27FC236}">
              <a16:creationId xmlns:a16="http://schemas.microsoft.com/office/drawing/2014/main" id="{4E23B7B9-6DD3-85DB-6570-09DD2C1A6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2676" y="14590058"/>
          <a:ext cx="1543050" cy="1085850"/>
        </a:xfrm>
        <a:prstGeom prst="rect">
          <a:avLst/>
        </a:prstGeom>
      </xdr:spPr>
    </xdr:pic>
    <xdr:clientData/>
  </xdr:twoCellAnchor>
  <xdr:twoCellAnchor editAs="oneCell">
    <xdr:from>
      <xdr:col>7</xdr:col>
      <xdr:colOff>145677</xdr:colOff>
      <xdr:row>1</xdr:row>
      <xdr:rowOff>78442</xdr:rowOff>
    </xdr:from>
    <xdr:to>
      <xdr:col>7</xdr:col>
      <xdr:colOff>1500025</xdr:colOff>
      <xdr:row>2</xdr:row>
      <xdr:rowOff>381001</xdr:rowOff>
    </xdr:to>
    <xdr:pic>
      <xdr:nvPicPr>
        <xdr:cNvPr id="22" name="Picture 21" descr="A chart showing the level of risk&#10;&#10;Description automatically generated with medium confidence">
          <a:extLst>
            <a:ext uri="{FF2B5EF4-FFF2-40B4-BE49-F238E27FC236}">
              <a16:creationId xmlns:a16="http://schemas.microsoft.com/office/drawing/2014/main" id="{FC6E31C1-E0F5-C5F1-6E9A-F735416F8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53883" y="268942"/>
          <a:ext cx="1354348" cy="739588"/>
        </a:xfrm>
        <a:prstGeom prst="rect">
          <a:avLst/>
        </a:prstGeom>
      </xdr:spPr>
    </xdr:pic>
    <xdr:clientData/>
  </xdr:twoCellAnchor>
  <xdr:twoCellAnchor editAs="oneCell">
    <xdr:from>
      <xdr:col>7</xdr:col>
      <xdr:colOff>78442</xdr:colOff>
      <xdr:row>3</xdr:row>
      <xdr:rowOff>638735</xdr:rowOff>
    </xdr:from>
    <xdr:to>
      <xdr:col>7</xdr:col>
      <xdr:colOff>1497667</xdr:colOff>
      <xdr:row>5</xdr:row>
      <xdr:rowOff>424702</xdr:rowOff>
    </xdr:to>
    <xdr:pic>
      <xdr:nvPicPr>
        <xdr:cNvPr id="23" name="Picture 22" descr="A colorful scale with arrows&#10;&#10;Description automatically generated with medium confidence">
          <a:extLst>
            <a:ext uri="{FF2B5EF4-FFF2-40B4-BE49-F238E27FC236}">
              <a16:creationId xmlns:a16="http://schemas.microsoft.com/office/drawing/2014/main" id="{7D6E552E-1429-CCFD-038E-42EAB2F22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6648" y="1748117"/>
          <a:ext cx="1419225" cy="1085850"/>
        </a:xfrm>
        <a:prstGeom prst="rect">
          <a:avLst/>
        </a:prstGeom>
      </xdr:spPr>
    </xdr:pic>
    <xdr:clientData/>
  </xdr:twoCellAnchor>
  <xdr:twoCellAnchor editAs="oneCell">
    <xdr:from>
      <xdr:col>7</xdr:col>
      <xdr:colOff>89648</xdr:colOff>
      <xdr:row>10</xdr:row>
      <xdr:rowOff>65597</xdr:rowOff>
    </xdr:from>
    <xdr:to>
      <xdr:col>7</xdr:col>
      <xdr:colOff>1445560</xdr:colOff>
      <xdr:row>12</xdr:row>
      <xdr:rowOff>154640</xdr:rowOff>
    </xdr:to>
    <xdr:pic>
      <xdr:nvPicPr>
        <xdr:cNvPr id="24" name="Picture 23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5DD161D2-97C5-D3DA-3A41-06B49E8B9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7854" y="3987656"/>
          <a:ext cx="1355912" cy="806219"/>
        </a:xfrm>
        <a:prstGeom prst="rect">
          <a:avLst/>
        </a:prstGeom>
      </xdr:spPr>
    </xdr:pic>
    <xdr:clientData/>
  </xdr:twoCellAnchor>
  <xdr:twoCellAnchor editAs="oneCell">
    <xdr:from>
      <xdr:col>7</xdr:col>
      <xdr:colOff>112060</xdr:colOff>
      <xdr:row>15</xdr:row>
      <xdr:rowOff>33616</xdr:rowOff>
    </xdr:from>
    <xdr:to>
      <xdr:col>7</xdr:col>
      <xdr:colOff>1516640</xdr:colOff>
      <xdr:row>20</xdr:row>
      <xdr:rowOff>43702</xdr:rowOff>
    </xdr:to>
    <xdr:pic>
      <xdr:nvPicPr>
        <xdr:cNvPr id="25" name="Picture 24" descr="A colorful scale with arrows&#10;&#10;Description automatically generated with medium confidence">
          <a:extLst>
            <a:ext uri="{FF2B5EF4-FFF2-40B4-BE49-F238E27FC236}">
              <a16:creationId xmlns:a16="http://schemas.microsoft.com/office/drawing/2014/main" id="{7D6E552E-1429-CCFD-038E-42EAB2F22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266" y="5490881"/>
          <a:ext cx="1404580" cy="1074645"/>
        </a:xfrm>
        <a:prstGeom prst="rect">
          <a:avLst/>
        </a:prstGeom>
      </xdr:spPr>
    </xdr:pic>
    <xdr:clientData/>
  </xdr:twoCellAnchor>
  <xdr:twoCellAnchor editAs="oneCell">
    <xdr:from>
      <xdr:col>7</xdr:col>
      <xdr:colOff>56030</xdr:colOff>
      <xdr:row>26</xdr:row>
      <xdr:rowOff>0</xdr:rowOff>
    </xdr:from>
    <xdr:to>
      <xdr:col>7</xdr:col>
      <xdr:colOff>1465729</xdr:colOff>
      <xdr:row>30</xdr:row>
      <xdr:rowOff>180975</xdr:rowOff>
    </xdr:to>
    <xdr:pic>
      <xdr:nvPicPr>
        <xdr:cNvPr id="26" name="Picture 25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5DD161D2-97C5-D3DA-3A41-06B49E8B9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64236" y="7754471"/>
          <a:ext cx="1409699" cy="942975"/>
        </a:xfrm>
        <a:prstGeom prst="rect">
          <a:avLst/>
        </a:prstGeom>
      </xdr:spPr>
    </xdr:pic>
    <xdr:clientData/>
  </xdr:twoCellAnchor>
  <xdr:twoCellAnchor editAs="oneCell">
    <xdr:from>
      <xdr:col>7</xdr:col>
      <xdr:colOff>100853</xdr:colOff>
      <xdr:row>33</xdr:row>
      <xdr:rowOff>358588</xdr:rowOff>
    </xdr:from>
    <xdr:to>
      <xdr:col>7</xdr:col>
      <xdr:colOff>1481977</xdr:colOff>
      <xdr:row>35</xdr:row>
      <xdr:rowOff>84604</xdr:rowOff>
    </xdr:to>
    <xdr:pic>
      <xdr:nvPicPr>
        <xdr:cNvPr id="27" name="Picture 26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8FEF0427-2A5C-1B7D-9E78-5C4E4CF03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09059" y="9603441"/>
          <a:ext cx="1381124" cy="981075"/>
        </a:xfrm>
        <a:prstGeom prst="rect">
          <a:avLst/>
        </a:prstGeom>
      </xdr:spPr>
    </xdr:pic>
    <xdr:clientData/>
  </xdr:twoCellAnchor>
  <xdr:twoCellAnchor editAs="oneCell">
    <xdr:from>
      <xdr:col>7</xdr:col>
      <xdr:colOff>156882</xdr:colOff>
      <xdr:row>37</xdr:row>
      <xdr:rowOff>190500</xdr:rowOff>
    </xdr:from>
    <xdr:to>
      <xdr:col>7</xdr:col>
      <xdr:colOff>1472057</xdr:colOff>
      <xdr:row>40</xdr:row>
      <xdr:rowOff>56030</xdr:rowOff>
    </xdr:to>
    <xdr:pic>
      <xdr:nvPicPr>
        <xdr:cNvPr id="28" name="Picture 27" descr="A colorful scale with arrows&#10;&#10;Description automatically generated with medium confidence">
          <a:extLst>
            <a:ext uri="{FF2B5EF4-FFF2-40B4-BE49-F238E27FC236}">
              <a16:creationId xmlns:a16="http://schemas.microsoft.com/office/drawing/2014/main" id="{A877C7CB-9163-AE8E-1A9E-BDFAB895D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65088" y="11138647"/>
          <a:ext cx="1315175" cy="705971"/>
        </a:xfrm>
        <a:prstGeom prst="rect">
          <a:avLst/>
        </a:prstGeom>
      </xdr:spPr>
    </xdr:pic>
    <xdr:clientData/>
  </xdr:twoCellAnchor>
  <xdr:twoCellAnchor editAs="oneCell">
    <xdr:from>
      <xdr:col>7</xdr:col>
      <xdr:colOff>33617</xdr:colOff>
      <xdr:row>54</xdr:row>
      <xdr:rowOff>22412</xdr:rowOff>
    </xdr:from>
    <xdr:to>
      <xdr:col>7</xdr:col>
      <xdr:colOff>1509992</xdr:colOff>
      <xdr:row>59</xdr:row>
      <xdr:rowOff>50987</xdr:rowOff>
    </xdr:to>
    <xdr:pic>
      <xdr:nvPicPr>
        <xdr:cNvPr id="29" name="Picture 28" descr="A colorful scale with text&#10;&#10;Description automatically generated with medium confidence">
          <a:extLst>
            <a:ext uri="{FF2B5EF4-FFF2-40B4-BE49-F238E27FC236}">
              <a16:creationId xmlns:a16="http://schemas.microsoft.com/office/drawing/2014/main" id="{EC0A4CD3-20E8-89DB-077C-15CF8968B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41823" y="14522824"/>
          <a:ext cx="1476375" cy="9810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104775</xdr:colOff>
      <xdr:row>3</xdr:row>
      <xdr:rowOff>428625</xdr:rowOff>
    </xdr:from>
    <xdr:to>
      <xdr:col>4</xdr:col>
      <xdr:colOff>1587604</xdr:colOff>
      <xdr:row>5</xdr:row>
      <xdr:rowOff>9525</xdr:rowOff>
    </xdr:to>
    <xdr:pic>
      <xdr:nvPicPr>
        <xdr:cNvPr id="16" name="Picture 15" descr="A chart showing the level of risk&#10;&#10;Description automatically generated with medium confidence">
          <a:extLst>
            <a:ext uri="{FF2B5EF4-FFF2-40B4-BE49-F238E27FC236}">
              <a16:creationId xmlns:a16="http://schemas.microsoft.com/office/drawing/2014/main" id="{E77D309C-3786-67DD-17A2-E23940300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7975" y="1533525"/>
          <a:ext cx="1482829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20</xdr:row>
      <xdr:rowOff>28575</xdr:rowOff>
    </xdr:from>
    <xdr:to>
      <xdr:col>4</xdr:col>
      <xdr:colOff>1552575</xdr:colOff>
      <xdr:row>24</xdr:row>
      <xdr:rowOff>266700</xdr:rowOff>
    </xdr:to>
    <xdr:pic>
      <xdr:nvPicPr>
        <xdr:cNvPr id="17" name="Picture 16" descr="A colorful scale with arrow pointing to the top&#10;&#10;Description automatically generated with medium confidence">
          <a:extLst>
            <a:ext uri="{FF2B5EF4-FFF2-40B4-BE49-F238E27FC236}">
              <a16:creationId xmlns:a16="http://schemas.microsoft.com/office/drawing/2014/main" id="{86BC9F47-2A3F-3C8D-6D7D-85BCB62C9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9875" y="6200775"/>
          <a:ext cx="1485900" cy="1000125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9</xdr:row>
      <xdr:rowOff>180975</xdr:rowOff>
    </xdr:from>
    <xdr:to>
      <xdr:col>4</xdr:col>
      <xdr:colOff>1619250</xdr:colOff>
      <xdr:row>12</xdr:row>
      <xdr:rowOff>180975</xdr:rowOff>
    </xdr:to>
    <xdr:pic>
      <xdr:nvPicPr>
        <xdr:cNvPr id="18" name="Picture 17" descr="A colorful scale with arrow pointing to the top&#10;&#10;Description automatically generated with medium confidence">
          <a:extLst>
            <a:ext uri="{FF2B5EF4-FFF2-40B4-BE49-F238E27FC236}">
              <a16:creationId xmlns:a16="http://schemas.microsoft.com/office/drawing/2014/main" id="{39E834A6-D269-4B0D-4D31-29CA3FB13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9875" y="3895725"/>
          <a:ext cx="1552575" cy="90487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33</xdr:row>
      <xdr:rowOff>209550</xdr:rowOff>
    </xdr:from>
    <xdr:to>
      <xdr:col>4</xdr:col>
      <xdr:colOff>1638300</xdr:colOff>
      <xdr:row>34</xdr:row>
      <xdr:rowOff>190500</xdr:rowOff>
    </xdr:to>
    <xdr:pic>
      <xdr:nvPicPr>
        <xdr:cNvPr id="19" name="Picture 18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989908AA-4BBF-9EFD-816C-F389EFE3F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0350" y="9105900"/>
          <a:ext cx="1581150" cy="88582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35</xdr:row>
      <xdr:rowOff>190500</xdr:rowOff>
    </xdr:from>
    <xdr:to>
      <xdr:col>4</xdr:col>
      <xdr:colOff>1647825</xdr:colOff>
      <xdr:row>39</xdr:row>
      <xdr:rowOff>104775</xdr:rowOff>
    </xdr:to>
    <xdr:pic>
      <xdr:nvPicPr>
        <xdr:cNvPr id="20" name="Picture 19" descr="A colorful scale with arrow pointing to the top&#10;&#10;Description automatically generated with medium confidence">
          <a:extLst>
            <a:ext uri="{FF2B5EF4-FFF2-40B4-BE49-F238E27FC236}">
              <a16:creationId xmlns:a16="http://schemas.microsoft.com/office/drawing/2014/main" id="{66BDC246-7FDA-737F-014B-A3D55F6B3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825" y="10334625"/>
          <a:ext cx="1600200" cy="942975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54</xdr:row>
      <xdr:rowOff>76200</xdr:rowOff>
    </xdr:from>
    <xdr:to>
      <xdr:col>4</xdr:col>
      <xdr:colOff>1657350</xdr:colOff>
      <xdr:row>60</xdr:row>
      <xdr:rowOff>19050</xdr:rowOff>
    </xdr:to>
    <xdr:pic>
      <xdr:nvPicPr>
        <xdr:cNvPr id="21" name="Picture 20" descr="A colorful scale with text&#10;&#10;Description automatically generated with medium confidence">
          <a:extLst>
            <a:ext uri="{FF2B5EF4-FFF2-40B4-BE49-F238E27FC236}">
              <a16:creationId xmlns:a16="http://schemas.microsoft.com/office/drawing/2014/main" id="{4E23B7B9-6DD3-85DB-6570-09DD2C1A6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14173200"/>
          <a:ext cx="1543050" cy="10858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66675</xdr:rowOff>
    </xdr:from>
    <xdr:to>
      <xdr:col>7</xdr:col>
      <xdr:colOff>1466849</xdr:colOff>
      <xdr:row>2</xdr:row>
      <xdr:rowOff>429548</xdr:rowOff>
    </xdr:to>
    <xdr:pic>
      <xdr:nvPicPr>
        <xdr:cNvPr id="22" name="Picture 21" descr="A chart showing the level of risk&#10;&#10;Description automatically generated with medium confidence">
          <a:extLst>
            <a:ext uri="{FF2B5EF4-FFF2-40B4-BE49-F238E27FC236}">
              <a16:creationId xmlns:a16="http://schemas.microsoft.com/office/drawing/2014/main" id="{FC6E31C1-E0F5-C5F1-6E9A-F735416F8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7000" y="257175"/>
          <a:ext cx="1466849" cy="801023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3</xdr:row>
      <xdr:rowOff>809625</xdr:rowOff>
    </xdr:from>
    <xdr:to>
      <xdr:col>7</xdr:col>
      <xdr:colOff>1485900</xdr:colOff>
      <xdr:row>6</xdr:row>
      <xdr:rowOff>123825</xdr:rowOff>
    </xdr:to>
    <xdr:pic>
      <xdr:nvPicPr>
        <xdr:cNvPr id="23" name="Picture 22" descr="A colorful scale with arrows&#10;&#10;Description automatically generated with medium confidence">
          <a:extLst>
            <a:ext uri="{FF2B5EF4-FFF2-40B4-BE49-F238E27FC236}">
              <a16:creationId xmlns:a16="http://schemas.microsoft.com/office/drawing/2014/main" id="{7D6E552E-1429-CCFD-038E-42EAB2F22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63675" y="1914525"/>
          <a:ext cx="1419225" cy="1085850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9</xdr:row>
      <xdr:rowOff>57151</xdr:rowOff>
    </xdr:from>
    <xdr:to>
      <xdr:col>7</xdr:col>
      <xdr:colOff>1495424</xdr:colOff>
      <xdr:row>11</xdr:row>
      <xdr:rowOff>514351</xdr:rowOff>
    </xdr:to>
    <xdr:pic>
      <xdr:nvPicPr>
        <xdr:cNvPr id="24" name="Picture 23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5DD161D2-97C5-D3DA-3A41-06B49E8B9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2725" y="3771901"/>
          <a:ext cx="1409699" cy="83820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14</xdr:row>
      <xdr:rowOff>114300</xdr:rowOff>
    </xdr:from>
    <xdr:to>
      <xdr:col>7</xdr:col>
      <xdr:colOff>1495425</xdr:colOff>
      <xdr:row>18</xdr:row>
      <xdr:rowOff>76200</xdr:rowOff>
    </xdr:to>
    <xdr:pic>
      <xdr:nvPicPr>
        <xdr:cNvPr id="25" name="Picture 24" descr="A colorful scale with arrows&#10;&#10;Description automatically generated with medium confidence">
          <a:extLst>
            <a:ext uri="{FF2B5EF4-FFF2-40B4-BE49-F238E27FC236}">
              <a16:creationId xmlns:a16="http://schemas.microsoft.com/office/drawing/2014/main" id="{7D6E552E-1429-CCFD-038E-42EAB2F22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73200" y="5114925"/>
          <a:ext cx="1419225" cy="1085850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25</xdr:row>
      <xdr:rowOff>9525</xdr:rowOff>
    </xdr:from>
    <xdr:to>
      <xdr:col>7</xdr:col>
      <xdr:colOff>1476374</xdr:colOff>
      <xdr:row>30</xdr:row>
      <xdr:rowOff>0</xdr:rowOff>
    </xdr:to>
    <xdr:pic>
      <xdr:nvPicPr>
        <xdr:cNvPr id="26" name="Picture 25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5DD161D2-97C5-D3DA-3A41-06B49E8B9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63675" y="7553325"/>
          <a:ext cx="1409699" cy="942975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33</xdr:row>
      <xdr:rowOff>381000</xdr:rowOff>
    </xdr:from>
    <xdr:to>
      <xdr:col>7</xdr:col>
      <xdr:colOff>1447799</xdr:colOff>
      <xdr:row>35</xdr:row>
      <xdr:rowOff>114300</xdr:rowOff>
    </xdr:to>
    <xdr:pic>
      <xdr:nvPicPr>
        <xdr:cNvPr id="27" name="Picture 26" descr="A colorful scale with arrow pointing up&#10;&#10;Description automatically generated">
          <a:extLst>
            <a:ext uri="{FF2B5EF4-FFF2-40B4-BE49-F238E27FC236}">
              <a16:creationId xmlns:a16="http://schemas.microsoft.com/office/drawing/2014/main" id="{8FEF0427-2A5C-1B7D-9E78-5C4E4CF03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63675" y="9610725"/>
          <a:ext cx="1381124" cy="9810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37</xdr:row>
      <xdr:rowOff>57150</xdr:rowOff>
    </xdr:from>
    <xdr:to>
      <xdr:col>7</xdr:col>
      <xdr:colOff>1466849</xdr:colOff>
      <xdr:row>40</xdr:row>
      <xdr:rowOff>139688</xdr:rowOff>
    </xdr:to>
    <xdr:pic>
      <xdr:nvPicPr>
        <xdr:cNvPr id="28" name="Picture 27" descr="A colorful scale with arrows&#10;&#10;Description automatically generated with medium confidence">
          <a:extLst>
            <a:ext uri="{FF2B5EF4-FFF2-40B4-BE49-F238E27FC236}">
              <a16:creationId xmlns:a16="http://schemas.microsoft.com/office/drawing/2014/main" id="{A877C7CB-9163-AE8E-1A9E-BDFAB895D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7000" y="11115675"/>
          <a:ext cx="1466849" cy="787388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52</xdr:row>
      <xdr:rowOff>133350</xdr:rowOff>
    </xdr:from>
    <xdr:to>
      <xdr:col>7</xdr:col>
      <xdr:colOff>1504950</xdr:colOff>
      <xdr:row>57</xdr:row>
      <xdr:rowOff>161925</xdr:rowOff>
    </xdr:to>
    <xdr:pic>
      <xdr:nvPicPr>
        <xdr:cNvPr id="29" name="Picture 28" descr="A colorful scale with text&#10;&#10;Description automatically generated with medium confidence">
          <a:extLst>
            <a:ext uri="{FF2B5EF4-FFF2-40B4-BE49-F238E27FC236}">
              <a16:creationId xmlns:a16="http://schemas.microsoft.com/office/drawing/2014/main" id="{EC0A4CD3-20E8-89DB-077C-15CF8968B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25575" y="14373225"/>
          <a:ext cx="1476375" cy="9810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duct%20notes%20&amp;%20presentations/FY%20%20%202024-25/Monthly%20Riskometer%20Changes/August%202024/CRISIL%20BenchmarkRiskOMeter%20August%20202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duct%20notes%20&amp;%20presentations/FY%20%20%202024-25/Monthly%20Riskometer%20Changes/August%202024/Nifty%20BenchmarkRiskOMeter%20August%2020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ISIL BenchmarkRiskOMeter Augu"/>
    </sheetNames>
    <sheetDataSet>
      <sheetData sheetId="0">
        <row r="4">
          <cell r="A4" t="str">
            <v>CRISIL Composite Bond Index</v>
          </cell>
          <cell r="B4">
            <v>2.52</v>
          </cell>
          <cell r="C4" t="str">
            <v>Moderate</v>
          </cell>
        </row>
        <row r="5">
          <cell r="A5" t="str">
            <v>CRISIL Liquid Debt Index</v>
          </cell>
          <cell r="B5">
            <v>1.42</v>
          </cell>
          <cell r="C5" t="str">
            <v>Low to Moderate</v>
          </cell>
        </row>
        <row r="6">
          <cell r="A6" t="str">
            <v>CRISIL Short Term Bond Index</v>
          </cell>
          <cell r="B6">
            <v>2.0099999999999998</v>
          </cell>
          <cell r="C6" t="str">
            <v>Moderate</v>
          </cell>
        </row>
        <row r="7">
          <cell r="A7" t="str">
            <v>CRISIL 10 Year Gilt Index</v>
          </cell>
          <cell r="B7">
            <v>2.67</v>
          </cell>
          <cell r="C7" t="str">
            <v>Moderate</v>
          </cell>
        </row>
        <row r="8">
          <cell r="A8" t="str">
            <v>CRISIL Dynamic Gilt Index</v>
          </cell>
          <cell r="B8">
            <v>2.65</v>
          </cell>
          <cell r="C8" t="str">
            <v>Moderate</v>
          </cell>
        </row>
        <row r="9">
          <cell r="A9" t="str">
            <v>CRISIL Hybrid 35+65 - Aggressive Index</v>
          </cell>
          <cell r="B9">
            <v>5.29</v>
          </cell>
          <cell r="C9" t="str">
            <v>Very High</v>
          </cell>
        </row>
        <row r="10">
          <cell r="A10" t="str">
            <v>CRISIL Hybrid 85+15 - Conservative Index</v>
          </cell>
          <cell r="B10">
            <v>3.16</v>
          </cell>
          <cell r="C10" t="str">
            <v>Moderately High</v>
          </cell>
        </row>
        <row r="11">
          <cell r="A11" t="str">
            <v>CRISIL Short Term Debt Hybrid 75+25 Index</v>
          </cell>
          <cell r="B11">
            <v>3.2</v>
          </cell>
          <cell r="C11" t="str">
            <v>Moderately High</v>
          </cell>
        </row>
        <row r="12">
          <cell r="A12" t="str">
            <v>CRISIL Short Term Debt Hybrid 60+40 Index</v>
          </cell>
          <cell r="B12">
            <v>3.92</v>
          </cell>
          <cell r="C12" t="str">
            <v>Moderately High</v>
          </cell>
        </row>
        <row r="13">
          <cell r="A13" t="str">
            <v>CRISIL Liquid Overnight Index</v>
          </cell>
          <cell r="B13">
            <v>1</v>
          </cell>
          <cell r="C13" t="str">
            <v>Low</v>
          </cell>
        </row>
        <row r="14">
          <cell r="A14" t="str">
            <v>CRISIL Money Market Index</v>
          </cell>
          <cell r="B14">
            <v>2.35</v>
          </cell>
          <cell r="C14" t="str">
            <v>Moderate</v>
          </cell>
        </row>
        <row r="15">
          <cell r="A15" t="str">
            <v>CRISIL Ultra Short Term Debt Index</v>
          </cell>
          <cell r="B15">
            <v>2.5299999999999998</v>
          </cell>
          <cell r="C15" t="str">
            <v>Moderate</v>
          </cell>
        </row>
        <row r="16">
          <cell r="A16" t="str">
            <v>CRISIL Low Duration Debt Index</v>
          </cell>
          <cell r="B16">
            <v>2.4700000000000002</v>
          </cell>
          <cell r="C16" t="str">
            <v>Moderate</v>
          </cell>
        </row>
        <row r="17">
          <cell r="A17" t="str">
            <v>CRISIL Medium Term Debt Index</v>
          </cell>
          <cell r="B17">
            <v>2.54</v>
          </cell>
          <cell r="C17" t="str">
            <v>Moderate</v>
          </cell>
        </row>
        <row r="18">
          <cell r="A18" t="str">
            <v>CRISIL Medium To Long Term Debt Index</v>
          </cell>
          <cell r="B18">
            <v>2.75</v>
          </cell>
          <cell r="C18" t="str">
            <v>Moderate</v>
          </cell>
        </row>
        <row r="19">
          <cell r="A19" t="str">
            <v>CRISIL Long Term Debt Index</v>
          </cell>
          <cell r="B19">
            <v>2.84</v>
          </cell>
          <cell r="C19" t="str">
            <v>Moderate</v>
          </cell>
        </row>
        <row r="20">
          <cell r="A20" t="str">
            <v>CRISIL Corporate Bond Composite Index</v>
          </cell>
          <cell r="B20">
            <v>2.48</v>
          </cell>
          <cell r="C20" t="str">
            <v>Moderate</v>
          </cell>
        </row>
        <row r="21">
          <cell r="A21" t="str">
            <v>CRISIL Short Term Credit Risk Index</v>
          </cell>
          <cell r="B21">
            <v>3.55</v>
          </cell>
          <cell r="C21" t="str">
            <v>Moderately High</v>
          </cell>
        </row>
        <row r="22">
          <cell r="A22" t="str">
            <v>CRISIL Banking and PSU Debt Index</v>
          </cell>
          <cell r="B22">
            <v>2.2799999999999998</v>
          </cell>
          <cell r="C22" t="str">
            <v>Moderate</v>
          </cell>
        </row>
        <row r="23">
          <cell r="A23" t="str">
            <v>CRISIL Arbitrage Index</v>
          </cell>
          <cell r="B23">
            <v>0.43</v>
          </cell>
          <cell r="C23" t="str">
            <v>Low</v>
          </cell>
        </row>
        <row r="24">
          <cell r="A24" t="str">
            <v>CRISIL Equity Savings Index</v>
          </cell>
          <cell r="B24">
            <v>2.95</v>
          </cell>
          <cell r="C24" t="str">
            <v>Moderate</v>
          </cell>
        </row>
        <row r="25">
          <cell r="A25" t="str">
            <v>CRISIL Hybrid 50+50 - Moderate Index</v>
          </cell>
          <cell r="B25">
            <v>4.6500000000000004</v>
          </cell>
          <cell r="C25" t="str">
            <v>High</v>
          </cell>
        </row>
        <row r="26">
          <cell r="A26" t="str">
            <v>CRISIL Liquid Debt A-I Index</v>
          </cell>
          <cell r="B26">
            <v>1.56</v>
          </cell>
          <cell r="C26" t="str">
            <v>Low to Moderate</v>
          </cell>
        </row>
        <row r="27">
          <cell r="A27" t="str">
            <v>CRISIL Liquid Debt B-I Index</v>
          </cell>
          <cell r="B27">
            <v>1.57</v>
          </cell>
          <cell r="C27" t="str">
            <v>Low to Moderate</v>
          </cell>
        </row>
        <row r="28">
          <cell r="A28" t="str">
            <v>CRISIL Money Market A-I Index</v>
          </cell>
          <cell r="B28">
            <v>1.66</v>
          </cell>
          <cell r="C28" t="str">
            <v>Low to Moderate</v>
          </cell>
        </row>
        <row r="29">
          <cell r="A29" t="str">
            <v>CRISIL Money Market B-I Index</v>
          </cell>
          <cell r="B29">
            <v>2.0299999999999998</v>
          </cell>
          <cell r="C29" t="str">
            <v>Moderate</v>
          </cell>
        </row>
        <row r="30">
          <cell r="A30" t="str">
            <v>CRISIL Money Market C-I Index</v>
          </cell>
          <cell r="B30">
            <v>3.82</v>
          </cell>
          <cell r="C30" t="str">
            <v>Moderately High</v>
          </cell>
        </row>
        <row r="31">
          <cell r="A31" t="str">
            <v>CRISIL Low Duration Debt A-I Index</v>
          </cell>
          <cell r="B31">
            <v>1.63</v>
          </cell>
          <cell r="C31" t="str">
            <v>Low to Moderate</v>
          </cell>
        </row>
        <row r="32">
          <cell r="A32" t="str">
            <v>CRISIL Low Duration Debt B-I Index</v>
          </cell>
          <cell r="B32">
            <v>2.31</v>
          </cell>
          <cell r="C32" t="str">
            <v>Moderate</v>
          </cell>
        </row>
        <row r="33">
          <cell r="A33" t="str">
            <v>CRISIL Low Duration Debt C-I Index</v>
          </cell>
          <cell r="B33">
            <v>3.91</v>
          </cell>
          <cell r="C33" t="str">
            <v>Moderately High</v>
          </cell>
        </row>
        <row r="34">
          <cell r="A34" t="str">
            <v>CRISIL Ultra Short Duration Debt A-I Index</v>
          </cell>
          <cell r="B34">
            <v>1.5</v>
          </cell>
          <cell r="C34" t="str">
            <v>Low to Moderate</v>
          </cell>
        </row>
        <row r="35">
          <cell r="A35" t="str">
            <v>CRISIL Ultra Short Duration Debt B-I Index</v>
          </cell>
          <cell r="B35">
            <v>2.2799999999999998</v>
          </cell>
          <cell r="C35" t="str">
            <v>Moderate</v>
          </cell>
        </row>
        <row r="36">
          <cell r="A36" t="str">
            <v>CRISIL Ultra Short Duration Debt C-I Index</v>
          </cell>
          <cell r="B36">
            <v>3.92</v>
          </cell>
          <cell r="C36" t="str">
            <v>Moderately High</v>
          </cell>
        </row>
        <row r="37">
          <cell r="A37" t="str">
            <v>CRISIL Short Duration Debt A-II Index</v>
          </cell>
          <cell r="B37">
            <v>1.98</v>
          </cell>
          <cell r="C37" t="str">
            <v>Low to Moderate</v>
          </cell>
        </row>
        <row r="38">
          <cell r="A38" t="str">
            <v>CRISIL Short Duration Debt B-II Index</v>
          </cell>
          <cell r="B38">
            <v>2.66</v>
          </cell>
          <cell r="C38" t="str">
            <v>Moderate</v>
          </cell>
        </row>
        <row r="39">
          <cell r="A39" t="str">
            <v>CRISIL Short Duration Debt C-II Index</v>
          </cell>
          <cell r="B39">
            <v>5.28</v>
          </cell>
          <cell r="C39" t="str">
            <v>Very High</v>
          </cell>
        </row>
        <row r="40">
          <cell r="A40" t="str">
            <v>CRISIL Medium Duration Debt A-III Index</v>
          </cell>
          <cell r="B40">
            <v>2.36</v>
          </cell>
          <cell r="C40" t="str">
            <v>Moderate</v>
          </cell>
        </row>
        <row r="41">
          <cell r="A41" t="str">
            <v>CRISIL Medium Duration Debt B-III Index</v>
          </cell>
          <cell r="B41">
            <v>2.88</v>
          </cell>
          <cell r="C41" t="str">
            <v>Moderate</v>
          </cell>
        </row>
        <row r="42">
          <cell r="A42" t="str">
            <v>CRISIL Medium Duration Debt C-III Index</v>
          </cell>
          <cell r="B42">
            <v>4.45</v>
          </cell>
          <cell r="C42" t="str">
            <v>High</v>
          </cell>
        </row>
        <row r="43">
          <cell r="A43" t="str">
            <v>CRISIL Medium to Long Duration Debt A-III Index</v>
          </cell>
          <cell r="B43">
            <v>2.61</v>
          </cell>
          <cell r="C43" t="str">
            <v>Moderate</v>
          </cell>
        </row>
        <row r="44">
          <cell r="A44" t="str">
            <v>CRISIL Medium to Long Duration Debt B-III Index</v>
          </cell>
          <cell r="B44">
            <v>3.17</v>
          </cell>
          <cell r="C44" t="str">
            <v>Moderately High</v>
          </cell>
        </row>
        <row r="45">
          <cell r="A45" t="str">
            <v>CRISIL Medium to Long Duration Debt C-III Index</v>
          </cell>
          <cell r="B45">
            <v>4.47</v>
          </cell>
          <cell r="C45" t="str">
            <v>High</v>
          </cell>
        </row>
        <row r="46">
          <cell r="A46" t="str">
            <v>CRISIL Long Duration Debt A-III Index</v>
          </cell>
          <cell r="B46">
            <v>2.71</v>
          </cell>
          <cell r="C46" t="str">
            <v>Moderate</v>
          </cell>
        </row>
        <row r="47">
          <cell r="A47" t="str">
            <v>CRISIL Credit Risk Debt C-II Index</v>
          </cell>
          <cell r="B47">
            <v>4.53</v>
          </cell>
          <cell r="C47" t="str">
            <v>High</v>
          </cell>
        </row>
        <row r="48">
          <cell r="A48" t="str">
            <v>CRISIL Credit Risk Debt C-III Index</v>
          </cell>
          <cell r="B48">
            <v>4.4000000000000004</v>
          </cell>
          <cell r="C48" t="str">
            <v>High</v>
          </cell>
        </row>
        <row r="49">
          <cell r="A49" t="str">
            <v>CRISIL Corporate Bond B-II Index</v>
          </cell>
          <cell r="B49">
            <v>2.54</v>
          </cell>
          <cell r="C49" t="str">
            <v>Moderate</v>
          </cell>
        </row>
        <row r="50">
          <cell r="A50" t="str">
            <v>CRISIL Corporate Bond B-III Index</v>
          </cell>
          <cell r="B50">
            <v>2.96</v>
          </cell>
          <cell r="C50" t="str">
            <v>Moderate</v>
          </cell>
        </row>
        <row r="51">
          <cell r="A51" t="str">
            <v>CRISIL Dynamic Bond A-III Index</v>
          </cell>
          <cell r="B51">
            <v>2.62</v>
          </cell>
          <cell r="C51" t="str">
            <v>Moderate</v>
          </cell>
        </row>
        <row r="52">
          <cell r="A52" t="str">
            <v>CRISIL Dynamic Bond B-III Index</v>
          </cell>
          <cell r="B52">
            <v>3.17</v>
          </cell>
          <cell r="C52" t="str">
            <v>Moderately High</v>
          </cell>
        </row>
        <row r="53">
          <cell r="A53" t="str">
            <v>CRISIL Dynamic Bond C-III Index</v>
          </cell>
          <cell r="B53">
            <v>4.45</v>
          </cell>
          <cell r="C53" t="str">
            <v>High</v>
          </cell>
        </row>
        <row r="54">
          <cell r="A54" t="str">
            <v>CRISIL Corporate Debt A-II Index</v>
          </cell>
          <cell r="B54">
            <v>1.88</v>
          </cell>
          <cell r="C54" t="str">
            <v>Low to Moderate</v>
          </cell>
        </row>
        <row r="55">
          <cell r="A55" t="str">
            <v>CRISIL Credit Risk Debt B-II Index</v>
          </cell>
          <cell r="B55">
            <v>3.2</v>
          </cell>
          <cell r="C55" t="str">
            <v>Moderately High</v>
          </cell>
        </row>
        <row r="56">
          <cell r="A56" t="str">
            <v>CRISIL Banking and PSU Debt A-II Index</v>
          </cell>
          <cell r="B56">
            <v>1.95</v>
          </cell>
          <cell r="C56" t="str">
            <v>Low to Moderate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fty BenchmarkRiskOMeter Augus"/>
    </sheetNames>
    <sheetDataSet>
      <sheetData sheetId="0">
        <row r="4">
          <cell r="A4" t="str">
            <v>NIFTY 1D Rate Index</v>
          </cell>
          <cell r="B4">
            <v>1</v>
          </cell>
          <cell r="C4" t="str">
            <v>LOW</v>
          </cell>
        </row>
        <row r="5">
          <cell r="A5" t="str">
            <v>NIFTY 10 yr Benchmark G-Sec</v>
          </cell>
          <cell r="B5">
            <v>2.67</v>
          </cell>
          <cell r="C5" t="str">
            <v>Moderate</v>
          </cell>
        </row>
        <row r="6">
          <cell r="A6" t="str">
            <v>NIFTY Liquid Index</v>
          </cell>
          <cell r="B6">
            <v>2.58</v>
          </cell>
          <cell r="C6" t="str">
            <v>Moderate</v>
          </cell>
        </row>
        <row r="7">
          <cell r="A7" t="str">
            <v>NIFTY Ultra Short Duration Debt Index</v>
          </cell>
          <cell r="B7">
            <v>2.54</v>
          </cell>
          <cell r="C7" t="str">
            <v>Moderate</v>
          </cell>
        </row>
        <row r="8">
          <cell r="A8" t="str">
            <v>NIFTY Low Duration Debt Index</v>
          </cell>
          <cell r="B8">
            <v>2.36</v>
          </cell>
          <cell r="C8" t="str">
            <v>Moderate</v>
          </cell>
        </row>
        <row r="9">
          <cell r="A9" t="str">
            <v>NIFTY Money Market Index</v>
          </cell>
          <cell r="B9">
            <v>2.71</v>
          </cell>
          <cell r="C9" t="str">
            <v>Moderate</v>
          </cell>
        </row>
        <row r="10">
          <cell r="A10" t="str">
            <v>NIFTY Short Duration Debt Index</v>
          </cell>
          <cell r="B10">
            <v>2.02</v>
          </cell>
          <cell r="C10" t="str">
            <v>Moderate</v>
          </cell>
        </row>
        <row r="11">
          <cell r="A11" t="str">
            <v>NIFTY Medium Duration Debt Index</v>
          </cell>
          <cell r="B11">
            <v>2.44</v>
          </cell>
          <cell r="C11" t="str">
            <v>Moderate</v>
          </cell>
        </row>
        <row r="12">
          <cell r="A12" t="str">
            <v>NIFTY Medium to Long Duration Debt Index</v>
          </cell>
          <cell r="B12">
            <v>2.79</v>
          </cell>
          <cell r="C12" t="str">
            <v>Moderate</v>
          </cell>
        </row>
        <row r="13">
          <cell r="A13" t="str">
            <v>NIFTY Long Duration Debt Index</v>
          </cell>
          <cell r="B13">
            <v>2.74</v>
          </cell>
          <cell r="C13" t="str">
            <v>Moderate</v>
          </cell>
        </row>
        <row r="14">
          <cell r="A14" t="str">
            <v>NIFTY Composite Debt Index</v>
          </cell>
          <cell r="B14">
            <v>2.81</v>
          </cell>
          <cell r="C14" t="str">
            <v>Moderate</v>
          </cell>
        </row>
        <row r="15">
          <cell r="A15" t="str">
            <v>NIFTY Corporate Bond Index</v>
          </cell>
          <cell r="B15">
            <v>2.4</v>
          </cell>
          <cell r="C15" t="str">
            <v>Moderate</v>
          </cell>
        </row>
        <row r="16">
          <cell r="A16" t="str">
            <v>NIFTY Credit Risk Bond Index</v>
          </cell>
          <cell r="B16">
            <v>4.17</v>
          </cell>
          <cell r="C16" t="str">
            <v>High</v>
          </cell>
        </row>
        <row r="17">
          <cell r="A17" t="str">
            <v>NIFTY Banking &amp; PSU Debt Index</v>
          </cell>
          <cell r="B17">
            <v>2.39</v>
          </cell>
          <cell r="C17" t="str">
            <v>Moderate</v>
          </cell>
        </row>
        <row r="18">
          <cell r="A18" t="str">
            <v>NIFTY All Duration G-Sec Index</v>
          </cell>
          <cell r="B18">
            <v>2.67</v>
          </cell>
          <cell r="C18" t="str">
            <v>Moderate</v>
          </cell>
        </row>
        <row r="19">
          <cell r="A19" t="str">
            <v>NIFTY 50 Hybrid Composite Debt 70:30 Index</v>
          </cell>
          <cell r="B19">
            <v>4.58</v>
          </cell>
          <cell r="C19" t="str">
            <v>HIGH</v>
          </cell>
        </row>
        <row r="20">
          <cell r="A20" t="str">
            <v>NIFTY 50 Hybrid Composite Debt 65:35 Index</v>
          </cell>
          <cell r="B20">
            <v>4.45</v>
          </cell>
          <cell r="C20" t="str">
            <v>HIGH</v>
          </cell>
        </row>
        <row r="21">
          <cell r="A21" t="str">
            <v>NIFTY 50 Hybrid Composite Debt 50:50 Index</v>
          </cell>
          <cell r="B21">
            <v>4.07</v>
          </cell>
          <cell r="C21" t="str">
            <v>HIGH</v>
          </cell>
        </row>
        <row r="22">
          <cell r="A22" t="str">
            <v>NIFTY 50 Hybrid Composite Debt 15:85 Index</v>
          </cell>
          <cell r="B22">
            <v>3.19</v>
          </cell>
          <cell r="C22" t="str">
            <v>MODERATELY HIGH</v>
          </cell>
        </row>
        <row r="23">
          <cell r="A23" t="str">
            <v>NIFTY 50 Hybrid Short Duration Debt 25:75 Index</v>
          </cell>
          <cell r="B23">
            <v>2.64</v>
          </cell>
          <cell r="C23" t="str">
            <v>MODERATE</v>
          </cell>
        </row>
        <row r="24">
          <cell r="A24" t="str">
            <v>NIFTY 50 Hybrid Short Duration Debt 40:60 Index</v>
          </cell>
          <cell r="B24">
            <v>3.18</v>
          </cell>
          <cell r="C24" t="str">
            <v>MODERATELY HIGH</v>
          </cell>
        </row>
        <row r="25">
          <cell r="A25" t="str">
            <v>NIFTY Equity Savings Index</v>
          </cell>
          <cell r="B25">
            <v>2.44</v>
          </cell>
          <cell r="C25" t="str">
            <v>MODERATE</v>
          </cell>
        </row>
        <row r="26">
          <cell r="A26" t="str">
            <v>NIFTY 50 Arbitrage</v>
          </cell>
          <cell r="B26">
            <v>0.35</v>
          </cell>
          <cell r="C26" t="str">
            <v>LOW</v>
          </cell>
        </row>
        <row r="27">
          <cell r="A27" t="str">
            <v>NIFTY Corporate Bond Index B-I</v>
          </cell>
          <cell r="B27">
            <v>2.14</v>
          </cell>
          <cell r="C27" t="str">
            <v>Moderate</v>
          </cell>
        </row>
        <row r="28">
          <cell r="A28" t="str">
            <v>NIFTY Corporate Bond Index B-II</v>
          </cell>
          <cell r="B28">
            <v>2.29</v>
          </cell>
          <cell r="C28" t="str">
            <v>Moderate</v>
          </cell>
        </row>
        <row r="29">
          <cell r="A29" t="str">
            <v>NIFTY Corporate Bond Index B-III</v>
          </cell>
          <cell r="B29">
            <v>2.64</v>
          </cell>
          <cell r="C29" t="str">
            <v>Moderate</v>
          </cell>
        </row>
        <row r="30">
          <cell r="A30" t="str">
            <v>NIFTY Credit Risk Bond Index C-I</v>
          </cell>
          <cell r="B30">
            <v>4.12</v>
          </cell>
          <cell r="C30" t="str">
            <v>High</v>
          </cell>
        </row>
        <row r="31">
          <cell r="A31" t="str">
            <v>NIFTY Credit Risk Bond Index C-II</v>
          </cell>
          <cell r="B31">
            <v>4.28</v>
          </cell>
          <cell r="C31" t="str">
            <v>High</v>
          </cell>
        </row>
        <row r="32">
          <cell r="A32" t="str">
            <v>NIFTY Credit Risk Bond Index C-III</v>
          </cell>
          <cell r="B32">
            <v>4.71</v>
          </cell>
          <cell r="C32" t="str">
            <v>High</v>
          </cell>
        </row>
        <row r="33">
          <cell r="A33" t="str">
            <v>NIFTY Liquid Index A-I</v>
          </cell>
          <cell r="B33">
            <v>1.53</v>
          </cell>
          <cell r="C33" t="str">
            <v>Low To Moderate</v>
          </cell>
        </row>
        <row r="34">
          <cell r="A34" t="str">
            <v>NIFTY Liquid Index B-I</v>
          </cell>
          <cell r="B34">
            <v>2.59</v>
          </cell>
          <cell r="C34" t="str">
            <v>Moderate</v>
          </cell>
        </row>
        <row r="35">
          <cell r="A35" t="str">
            <v>NIFTY Liquid Index C-I</v>
          </cell>
          <cell r="B35">
            <v>4.4000000000000004</v>
          </cell>
          <cell r="C35" t="str">
            <v>High</v>
          </cell>
        </row>
        <row r="36">
          <cell r="A36" t="str">
            <v>NIFTY Long Duration Debt Index A-III</v>
          </cell>
          <cell r="B36">
            <v>2.67</v>
          </cell>
          <cell r="C36" t="str">
            <v>Moderate</v>
          </cell>
        </row>
        <row r="37">
          <cell r="A37" t="str">
            <v>NIFTY Long Duration Debt Index B-III</v>
          </cell>
          <cell r="B37">
            <v>3.37</v>
          </cell>
          <cell r="C37" t="str">
            <v>Moderately High</v>
          </cell>
        </row>
        <row r="38">
          <cell r="A38" t="str">
            <v>NIFTY Long Duration Debt Index C-III</v>
          </cell>
          <cell r="B38">
            <v>4.6100000000000003</v>
          </cell>
          <cell r="C38" t="str">
            <v>High</v>
          </cell>
        </row>
        <row r="39">
          <cell r="A39" t="str">
            <v>NIFTY Low Duration Debt Index A-I</v>
          </cell>
          <cell r="B39">
            <v>1.72</v>
          </cell>
          <cell r="C39" t="str">
            <v>Low To Moderate</v>
          </cell>
        </row>
        <row r="40">
          <cell r="A40" t="str">
            <v>NIFTY Low Duration Debt Index B-I</v>
          </cell>
          <cell r="B40">
            <v>2.73</v>
          </cell>
          <cell r="C40" t="str">
            <v>Moderate</v>
          </cell>
        </row>
        <row r="41">
          <cell r="A41" t="str">
            <v>NIFTY Low Duration Debt Index C-I</v>
          </cell>
          <cell r="B41">
            <v>4.5</v>
          </cell>
          <cell r="C41" t="str">
            <v>High</v>
          </cell>
        </row>
        <row r="42">
          <cell r="A42" t="str">
            <v>NIFTY Medium Duration Debt Index A-III</v>
          </cell>
          <cell r="B42">
            <v>2.33</v>
          </cell>
          <cell r="C42" t="str">
            <v>Moderate</v>
          </cell>
        </row>
        <row r="43">
          <cell r="A43" t="str">
            <v>NIFTY Medium Duration Debt Index B-III</v>
          </cell>
          <cell r="B43">
            <v>2.97</v>
          </cell>
          <cell r="C43" t="str">
            <v>Moderate</v>
          </cell>
        </row>
        <row r="44">
          <cell r="A44" t="str">
            <v>NIFTY Medium Duration Debt Index C-III</v>
          </cell>
          <cell r="B44">
            <v>4.0199999999999996</v>
          </cell>
          <cell r="C44" t="str">
            <v>High</v>
          </cell>
        </row>
        <row r="45">
          <cell r="A45" t="str">
            <v>NIFTY Medium to Long Duration Debt Index A-III</v>
          </cell>
          <cell r="B45">
            <v>2.72</v>
          </cell>
          <cell r="C45" t="str">
            <v>Moderate</v>
          </cell>
        </row>
        <row r="46">
          <cell r="A46" t="str">
            <v>NIFTY Medium to Long Duration Debt Index B-III</v>
          </cell>
          <cell r="B46">
            <v>3.52</v>
          </cell>
          <cell r="C46" t="str">
            <v>Moderately High</v>
          </cell>
        </row>
        <row r="47">
          <cell r="A47" t="str">
            <v>NIFTY Medium to Long Duration Debt Index C-III</v>
          </cell>
          <cell r="B47">
            <v>4.67</v>
          </cell>
          <cell r="C47" t="str">
            <v>High</v>
          </cell>
        </row>
        <row r="48">
          <cell r="A48" t="str">
            <v>NIFTY Money Market Index A-I</v>
          </cell>
          <cell r="B48">
            <v>1.74</v>
          </cell>
          <cell r="C48" t="str">
            <v>Low To Moderate</v>
          </cell>
        </row>
        <row r="49">
          <cell r="A49" t="str">
            <v>NIFTY Money Market Index B-I</v>
          </cell>
          <cell r="B49">
            <v>2.9</v>
          </cell>
          <cell r="C49" t="str">
            <v>Moderate</v>
          </cell>
        </row>
        <row r="50">
          <cell r="A50" t="str">
            <v>NIFTY Money Market Index C-I</v>
          </cell>
          <cell r="B50">
            <v>4.9400000000000004</v>
          </cell>
          <cell r="C50" t="str">
            <v>High</v>
          </cell>
        </row>
        <row r="51">
          <cell r="A51" t="str">
            <v>NIFTY Short Duration Debt Index A-II</v>
          </cell>
          <cell r="B51">
            <v>1.8</v>
          </cell>
          <cell r="C51" t="str">
            <v>Low To Moderate</v>
          </cell>
        </row>
        <row r="52">
          <cell r="A52" t="str">
            <v>NIFTY Short Duration Debt Index B-II</v>
          </cell>
          <cell r="B52">
            <v>2.4300000000000002</v>
          </cell>
          <cell r="C52" t="str">
            <v>Moderate</v>
          </cell>
        </row>
        <row r="53">
          <cell r="A53" t="str">
            <v>NIFTY Short Duration Debt Index C-II</v>
          </cell>
          <cell r="B53">
            <v>4.5199999999999996</v>
          </cell>
          <cell r="C53" t="str">
            <v>High</v>
          </cell>
        </row>
        <row r="54">
          <cell r="A54" t="str">
            <v>NIFTY Ultra Short Duration Debt Index A-I</v>
          </cell>
          <cell r="B54">
            <v>1.71</v>
          </cell>
          <cell r="C54" t="str">
            <v>Low To Moderate</v>
          </cell>
        </row>
        <row r="55">
          <cell r="A55" t="str">
            <v>NIFTY Ultra Short Duration Debt Index B-I</v>
          </cell>
          <cell r="B55">
            <v>2.54</v>
          </cell>
          <cell r="C55" t="str">
            <v>Moderate</v>
          </cell>
        </row>
        <row r="56">
          <cell r="A56" t="str">
            <v>NIFTY Ultra Short Duration Debt Index C-I</v>
          </cell>
          <cell r="B56">
            <v>4.34</v>
          </cell>
          <cell r="C56" t="str">
            <v>High</v>
          </cell>
        </row>
        <row r="57">
          <cell r="A57" t="str">
            <v>NIFTY Composite Debt Index C-III</v>
          </cell>
          <cell r="B57">
            <v>4.37</v>
          </cell>
          <cell r="C57" t="str">
            <v>High</v>
          </cell>
        </row>
        <row r="58">
          <cell r="A58" t="str">
            <v>NIFTY Composite Debt Index B-III</v>
          </cell>
          <cell r="B58">
            <v>3.3</v>
          </cell>
          <cell r="C58" t="str">
            <v>Moderately High</v>
          </cell>
        </row>
        <row r="59">
          <cell r="A59" t="str">
            <v>NIFTY Composite Debt Index A-III</v>
          </cell>
          <cell r="B59">
            <v>2.71</v>
          </cell>
          <cell r="C59" t="str">
            <v>Moderate</v>
          </cell>
        </row>
        <row r="60">
          <cell r="A60" t="str">
            <v>NIFTY Banking &amp; PSU Debt Index A-II</v>
          </cell>
          <cell r="B60">
            <v>1.76</v>
          </cell>
          <cell r="C60" t="str">
            <v>Low To Moderate</v>
          </cell>
        </row>
        <row r="61">
          <cell r="A61" t="str">
            <v>NIFTY Corporate Bond Index A-II</v>
          </cell>
          <cell r="B61">
            <v>2.06</v>
          </cell>
          <cell r="C61" t="str">
            <v>Moderate</v>
          </cell>
        </row>
        <row r="62">
          <cell r="A62" t="str">
            <v>NIFTY Credit Risk Bond Index B-II</v>
          </cell>
          <cell r="B62">
            <v>3.16</v>
          </cell>
          <cell r="C62" t="str">
            <v>Moderately High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2FA22-DDFF-478B-8A0C-6051FDCA71C1}">
  <dimension ref="A1:J84"/>
  <sheetViews>
    <sheetView tabSelected="1" zoomScale="85" zoomScaleNormal="85" workbookViewId="0"/>
  </sheetViews>
  <sheetFormatPr defaultRowHeight="15" x14ac:dyDescent="0.25"/>
  <cols>
    <col min="1" max="1" width="6.140625" bestFit="1" customWidth="1"/>
    <col min="2" max="2" width="10.42578125" bestFit="1" customWidth="1"/>
    <col min="3" max="3" width="62.28515625" style="4" bestFit="1" customWidth="1"/>
    <col min="4" max="4" width="19.42578125" customWidth="1"/>
    <col min="5" max="5" width="25.140625" customWidth="1"/>
    <col min="6" max="6" width="61.5703125" style="4" bestFit="1" customWidth="1"/>
    <col min="7" max="7" width="26.42578125" style="4" bestFit="1" customWidth="1"/>
    <col min="8" max="8" width="23.140625" style="5" customWidth="1"/>
    <col min="9" max="9" width="15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101</v>
      </c>
      <c r="H1" s="1"/>
      <c r="I1" s="23"/>
      <c r="J1" s="21"/>
    </row>
    <row r="2" spans="1:10" ht="24" customHeight="1" x14ac:dyDescent="0.25">
      <c r="A2" s="10">
        <v>1</v>
      </c>
      <c r="B2" s="11" t="s">
        <v>56</v>
      </c>
      <c r="C2" s="3" t="s">
        <v>195</v>
      </c>
      <c r="D2" s="11" t="s">
        <v>62</v>
      </c>
      <c r="E2" s="27"/>
      <c r="F2" s="3" t="s">
        <v>91</v>
      </c>
      <c r="G2" s="11" t="s">
        <v>62</v>
      </c>
      <c r="H2" s="27"/>
    </row>
    <row r="3" spans="1:10" ht="39.75" customHeight="1" x14ac:dyDescent="0.25">
      <c r="A3" s="10">
        <v>2</v>
      </c>
      <c r="B3" s="11" t="s">
        <v>21</v>
      </c>
      <c r="C3" s="3" t="s">
        <v>192</v>
      </c>
      <c r="D3" s="11" t="s">
        <v>62</v>
      </c>
      <c r="E3" s="27"/>
      <c r="F3" s="3" t="s">
        <v>134</v>
      </c>
      <c r="G3" s="11" t="s">
        <v>62</v>
      </c>
      <c r="H3" s="27"/>
    </row>
    <row r="4" spans="1:10" ht="37.5" customHeight="1" x14ac:dyDescent="0.25">
      <c r="A4" s="10">
        <v>3</v>
      </c>
      <c r="B4" s="11" t="s">
        <v>12</v>
      </c>
      <c r="C4" s="3" t="s">
        <v>163</v>
      </c>
      <c r="D4" s="11" t="s">
        <v>62</v>
      </c>
      <c r="E4" s="27"/>
      <c r="F4" s="3" t="s">
        <v>218</v>
      </c>
      <c r="G4" s="11" t="s">
        <v>226</v>
      </c>
      <c r="H4" s="27"/>
    </row>
    <row r="5" spans="1:10" x14ac:dyDescent="0.25">
      <c r="A5" s="10">
        <v>4</v>
      </c>
      <c r="B5" s="11" t="s">
        <v>121</v>
      </c>
      <c r="C5" s="3" t="s">
        <v>146</v>
      </c>
      <c r="D5" s="11" t="s">
        <v>64</v>
      </c>
      <c r="E5" s="27"/>
      <c r="F5" s="3" t="s">
        <v>128</v>
      </c>
      <c r="G5" s="11" t="s">
        <v>64</v>
      </c>
      <c r="H5" s="27"/>
    </row>
    <row r="6" spans="1:10" x14ac:dyDescent="0.25">
      <c r="A6" s="10">
        <v>5</v>
      </c>
      <c r="B6" s="11" t="s">
        <v>120</v>
      </c>
      <c r="C6" s="3" t="s">
        <v>145</v>
      </c>
      <c r="D6" s="11" t="s">
        <v>64</v>
      </c>
      <c r="E6" s="27"/>
      <c r="F6" s="3" t="s">
        <v>133</v>
      </c>
      <c r="G6" s="11" t="s">
        <v>64</v>
      </c>
      <c r="H6" s="27"/>
    </row>
    <row r="7" spans="1:10" ht="22.5" customHeight="1" x14ac:dyDescent="0.25">
      <c r="A7" s="10">
        <v>6</v>
      </c>
      <c r="B7" s="11" t="s">
        <v>117</v>
      </c>
      <c r="C7" s="3" t="s">
        <v>116</v>
      </c>
      <c r="D7" s="11" t="s">
        <v>64</v>
      </c>
      <c r="E7" s="27"/>
      <c r="F7" s="3" t="s">
        <v>118</v>
      </c>
      <c r="G7" s="11" t="s">
        <v>64</v>
      </c>
      <c r="H7" s="27"/>
    </row>
    <row r="8" spans="1:10" x14ac:dyDescent="0.25">
      <c r="A8" s="10">
        <v>7</v>
      </c>
      <c r="B8" s="11" t="s">
        <v>113</v>
      </c>
      <c r="C8" s="3" t="s">
        <v>115</v>
      </c>
      <c r="D8" s="11" t="s">
        <v>64</v>
      </c>
      <c r="E8" s="27"/>
      <c r="F8" s="3" t="s">
        <v>156</v>
      </c>
      <c r="G8" s="11" t="s">
        <v>64</v>
      </c>
      <c r="H8" s="27"/>
    </row>
    <row r="9" spans="1:10" ht="22.5" customHeight="1" x14ac:dyDescent="0.25">
      <c r="A9" s="10">
        <v>8</v>
      </c>
      <c r="B9" s="11" t="s">
        <v>31</v>
      </c>
      <c r="C9" s="3" t="s">
        <v>208</v>
      </c>
      <c r="D9" s="11" t="s">
        <v>64</v>
      </c>
      <c r="E9" s="27"/>
      <c r="F9" s="3" t="s">
        <v>133</v>
      </c>
      <c r="G9" s="11" t="s">
        <v>64</v>
      </c>
      <c r="H9" s="27"/>
    </row>
    <row r="10" spans="1:10" x14ac:dyDescent="0.25">
      <c r="A10" s="10">
        <v>9</v>
      </c>
      <c r="B10" s="11" t="s">
        <v>28</v>
      </c>
      <c r="C10" s="3" t="s">
        <v>167</v>
      </c>
      <c r="D10" s="11" t="s">
        <v>64</v>
      </c>
      <c r="E10" s="27"/>
      <c r="F10" s="3" t="s">
        <v>221</v>
      </c>
      <c r="G10" s="11" t="s">
        <v>226</v>
      </c>
      <c r="H10" s="27"/>
    </row>
    <row r="11" spans="1:10" x14ac:dyDescent="0.25">
      <c r="A11" s="10">
        <v>10</v>
      </c>
      <c r="B11" s="11" t="s">
        <v>19</v>
      </c>
      <c r="C11" s="3" t="s">
        <v>181</v>
      </c>
      <c r="D11" s="11" t="s">
        <v>64</v>
      </c>
      <c r="E11" s="27"/>
      <c r="F11" s="3" t="s">
        <v>131</v>
      </c>
      <c r="G11" s="11" t="s">
        <v>64</v>
      </c>
      <c r="H11" s="27"/>
    </row>
    <row r="12" spans="1:10" ht="15" customHeight="1" x14ac:dyDescent="0.25">
      <c r="A12" s="10">
        <v>11</v>
      </c>
      <c r="B12" s="11" t="s">
        <v>109</v>
      </c>
      <c r="C12" s="3" t="s">
        <v>142</v>
      </c>
      <c r="D12" s="11" t="s">
        <v>64</v>
      </c>
      <c r="E12" s="27"/>
      <c r="F12" s="3" t="s">
        <v>108</v>
      </c>
      <c r="G12" s="11" t="s">
        <v>63</v>
      </c>
      <c r="H12" s="27"/>
    </row>
    <row r="13" spans="1:10" ht="21.75" customHeight="1" x14ac:dyDescent="0.25">
      <c r="A13" s="10">
        <v>12</v>
      </c>
      <c r="B13" s="11" t="s">
        <v>111</v>
      </c>
      <c r="C13" s="3" t="s">
        <v>143</v>
      </c>
      <c r="D13" s="11" t="s">
        <v>64</v>
      </c>
      <c r="E13" s="27"/>
      <c r="F13" s="3" t="s">
        <v>108</v>
      </c>
      <c r="G13" s="11" t="s">
        <v>63</v>
      </c>
      <c r="H13" s="27"/>
    </row>
    <row r="14" spans="1:10" ht="17.25" customHeight="1" x14ac:dyDescent="0.25">
      <c r="A14" s="10">
        <v>13</v>
      </c>
      <c r="B14" s="11" t="s">
        <v>114</v>
      </c>
      <c r="C14" s="3" t="s">
        <v>144</v>
      </c>
      <c r="D14" s="11" t="s">
        <v>64</v>
      </c>
      <c r="E14" s="27"/>
      <c r="F14" s="3" t="s">
        <v>108</v>
      </c>
      <c r="G14" s="11" t="s">
        <v>63</v>
      </c>
      <c r="H14" s="27"/>
    </row>
    <row r="15" spans="1:10" x14ac:dyDescent="0.25">
      <c r="A15" s="10">
        <v>14</v>
      </c>
      <c r="B15" s="11" t="s">
        <v>29</v>
      </c>
      <c r="C15" s="3" t="s">
        <v>169</v>
      </c>
      <c r="D15" s="11" t="s">
        <v>63</v>
      </c>
      <c r="E15" s="27"/>
      <c r="F15" s="3" t="s">
        <v>219</v>
      </c>
      <c r="G15" s="11" t="s">
        <v>63</v>
      </c>
      <c r="H15" s="27"/>
    </row>
    <row r="16" spans="1:10" x14ac:dyDescent="0.25">
      <c r="A16" s="10">
        <v>15</v>
      </c>
      <c r="B16" s="11" t="s">
        <v>212</v>
      </c>
      <c r="C16" s="3" t="s">
        <v>210</v>
      </c>
      <c r="D16" s="11" t="s">
        <v>63</v>
      </c>
      <c r="E16" s="27"/>
      <c r="F16" s="3" t="s">
        <v>215</v>
      </c>
      <c r="G16" s="11" t="s">
        <v>63</v>
      </c>
      <c r="H16" s="27"/>
    </row>
    <row r="17" spans="1:8" x14ac:dyDescent="0.25">
      <c r="A17" s="10">
        <v>16</v>
      </c>
      <c r="B17" s="11" t="s">
        <v>213</v>
      </c>
      <c r="C17" s="3" t="s">
        <v>211</v>
      </c>
      <c r="D17" s="11" t="s">
        <v>63</v>
      </c>
      <c r="E17" s="27"/>
      <c r="F17" s="3" t="s">
        <v>214</v>
      </c>
      <c r="G17" s="11" t="s">
        <v>63</v>
      </c>
      <c r="H17" s="27"/>
    </row>
    <row r="18" spans="1:8" ht="13.5" customHeight="1" x14ac:dyDescent="0.25">
      <c r="A18" s="10">
        <v>17</v>
      </c>
      <c r="B18" s="11" t="s">
        <v>20</v>
      </c>
      <c r="C18" s="3" t="s">
        <v>164</v>
      </c>
      <c r="D18" s="11" t="s">
        <v>63</v>
      </c>
      <c r="E18" s="27"/>
      <c r="F18" s="3" t="s">
        <v>130</v>
      </c>
      <c r="G18" s="11" t="s">
        <v>63</v>
      </c>
      <c r="H18" s="27"/>
    </row>
    <row r="19" spans="1:8" x14ac:dyDescent="0.25">
      <c r="A19" s="10">
        <v>18</v>
      </c>
      <c r="B19" s="11" t="s">
        <v>122</v>
      </c>
      <c r="C19" s="3" t="s">
        <v>119</v>
      </c>
      <c r="D19" s="11" t="s">
        <v>63</v>
      </c>
      <c r="E19" s="27"/>
      <c r="F19" s="3" t="s">
        <v>220</v>
      </c>
      <c r="G19" s="11" t="s">
        <v>63</v>
      </c>
      <c r="H19" s="27"/>
    </row>
    <row r="20" spans="1:8" x14ac:dyDescent="0.25">
      <c r="A20" s="10">
        <v>19</v>
      </c>
      <c r="B20" s="11" t="s">
        <v>110</v>
      </c>
      <c r="C20" s="3" t="s">
        <v>112</v>
      </c>
      <c r="D20" s="11" t="s">
        <v>63</v>
      </c>
      <c r="E20" s="27"/>
      <c r="F20" s="3" t="s">
        <v>157</v>
      </c>
      <c r="G20" s="11" t="s">
        <v>63</v>
      </c>
      <c r="H20" s="27"/>
    </row>
    <row r="21" spans="1:8" x14ac:dyDescent="0.25">
      <c r="A21" s="10">
        <v>20</v>
      </c>
      <c r="B21" s="11" t="s">
        <v>103</v>
      </c>
      <c r="C21" s="3" t="s">
        <v>102</v>
      </c>
      <c r="D21" s="11" t="s">
        <v>63</v>
      </c>
      <c r="E21" s="27"/>
      <c r="F21" s="3" t="s">
        <v>104</v>
      </c>
      <c r="G21" s="11" t="s">
        <v>63</v>
      </c>
      <c r="H21" s="27"/>
    </row>
    <row r="22" spans="1:8" ht="14.25" customHeight="1" x14ac:dyDescent="0.25">
      <c r="A22" s="10">
        <v>21</v>
      </c>
      <c r="B22" s="11" t="s">
        <v>26</v>
      </c>
      <c r="C22" s="3" t="s">
        <v>199</v>
      </c>
      <c r="D22" s="11" t="s">
        <v>63</v>
      </c>
      <c r="E22" s="27"/>
      <c r="F22" s="3" t="s">
        <v>137</v>
      </c>
      <c r="G22" s="11" t="s">
        <v>63</v>
      </c>
      <c r="H22" s="27"/>
    </row>
    <row r="23" spans="1:8" ht="16.5" customHeight="1" x14ac:dyDescent="0.25">
      <c r="A23" s="10">
        <v>22</v>
      </c>
      <c r="B23" s="11" t="s">
        <v>24</v>
      </c>
      <c r="C23" s="3" t="s">
        <v>198</v>
      </c>
      <c r="D23" s="11" t="s">
        <v>63</v>
      </c>
      <c r="E23" s="27"/>
      <c r="F23" s="3" t="s">
        <v>68</v>
      </c>
      <c r="G23" s="11" t="s">
        <v>63</v>
      </c>
      <c r="H23" s="27"/>
    </row>
    <row r="24" spans="1:8" ht="21" customHeight="1" x14ac:dyDescent="0.25">
      <c r="A24" s="10">
        <v>23</v>
      </c>
      <c r="B24" s="11" t="s">
        <v>25</v>
      </c>
      <c r="C24" s="3" t="s">
        <v>166</v>
      </c>
      <c r="D24" s="11" t="s">
        <v>63</v>
      </c>
      <c r="E24" s="27"/>
      <c r="F24" s="3" t="s">
        <v>217</v>
      </c>
      <c r="G24" s="11" t="s">
        <v>226</v>
      </c>
      <c r="H24" s="27"/>
    </row>
    <row r="25" spans="1:8" x14ac:dyDescent="0.25">
      <c r="A25" s="10">
        <v>24</v>
      </c>
      <c r="B25" s="11" t="s">
        <v>22</v>
      </c>
      <c r="C25" s="3" t="s">
        <v>165</v>
      </c>
      <c r="D25" s="11" t="s">
        <v>63</v>
      </c>
      <c r="E25" s="27"/>
      <c r="F25" s="3" t="s">
        <v>133</v>
      </c>
      <c r="G25" s="11" t="s">
        <v>64</v>
      </c>
      <c r="H25" s="27"/>
    </row>
    <row r="26" spans="1:8" x14ac:dyDescent="0.25">
      <c r="A26" s="10">
        <v>25</v>
      </c>
      <c r="B26" s="11" t="s">
        <v>30</v>
      </c>
      <c r="C26" s="3" t="s">
        <v>182</v>
      </c>
      <c r="D26" s="11" t="s">
        <v>63</v>
      </c>
      <c r="E26" s="27"/>
      <c r="F26" s="3" t="s">
        <v>222</v>
      </c>
      <c r="G26" s="11" t="s">
        <v>226</v>
      </c>
      <c r="H26" s="27"/>
    </row>
    <row r="27" spans="1:8" x14ac:dyDescent="0.25">
      <c r="A27" s="10">
        <v>26</v>
      </c>
      <c r="B27" s="11" t="s">
        <v>23</v>
      </c>
      <c r="C27" s="3" t="s">
        <v>177</v>
      </c>
      <c r="D27" s="11" t="s">
        <v>63</v>
      </c>
      <c r="E27" s="27"/>
      <c r="F27" s="3" t="s">
        <v>218</v>
      </c>
      <c r="G27" s="11" t="s">
        <v>226</v>
      </c>
      <c r="H27" s="27"/>
    </row>
    <row r="28" spans="1:8" x14ac:dyDescent="0.25">
      <c r="A28" s="10">
        <v>27</v>
      </c>
      <c r="B28" s="11" t="s">
        <v>16</v>
      </c>
      <c r="C28" s="3" t="s">
        <v>191</v>
      </c>
      <c r="D28" s="11" t="s">
        <v>63</v>
      </c>
      <c r="E28" s="27"/>
      <c r="F28" s="3" t="s">
        <v>216</v>
      </c>
      <c r="G28" s="11" t="s">
        <v>226</v>
      </c>
      <c r="H28" s="27"/>
    </row>
    <row r="29" spans="1:8" x14ac:dyDescent="0.25">
      <c r="A29" s="10">
        <v>28</v>
      </c>
      <c r="B29" s="11" t="s">
        <v>267</v>
      </c>
      <c r="C29" s="3" t="s">
        <v>268</v>
      </c>
      <c r="D29" s="11" t="s">
        <v>63</v>
      </c>
      <c r="E29" s="27"/>
      <c r="F29" s="19" t="s">
        <v>273</v>
      </c>
      <c r="G29" s="10" t="s">
        <v>64</v>
      </c>
      <c r="H29" s="27"/>
    </row>
    <row r="30" spans="1:8" ht="42" customHeight="1" x14ac:dyDescent="0.25">
      <c r="A30" s="10">
        <v>29</v>
      </c>
      <c r="B30" s="11" t="s">
        <v>58</v>
      </c>
      <c r="C30" s="3" t="s">
        <v>207</v>
      </c>
      <c r="D30" s="11" t="s">
        <v>65</v>
      </c>
      <c r="E30" s="27"/>
      <c r="F30" s="3" t="s">
        <v>107</v>
      </c>
      <c r="G30" s="11" t="s">
        <v>63</v>
      </c>
      <c r="H30" s="3"/>
    </row>
    <row r="31" spans="1:8" x14ac:dyDescent="0.25">
      <c r="A31" s="10">
        <v>30</v>
      </c>
      <c r="B31" s="11" t="s">
        <v>27</v>
      </c>
      <c r="C31" s="3" t="s">
        <v>204</v>
      </c>
      <c r="D31" s="11" t="s">
        <v>65</v>
      </c>
      <c r="E31" s="27"/>
      <c r="F31" s="3" t="s">
        <v>223</v>
      </c>
      <c r="G31" s="11" t="s">
        <v>65</v>
      </c>
      <c r="H31" s="27"/>
    </row>
    <row r="32" spans="1:8" ht="36.75" customHeight="1" x14ac:dyDescent="0.25">
      <c r="A32" s="10">
        <v>31</v>
      </c>
      <c r="B32" s="11" t="s">
        <v>47</v>
      </c>
      <c r="C32" s="3" t="s">
        <v>168</v>
      </c>
      <c r="D32" s="11" t="s">
        <v>65</v>
      </c>
      <c r="E32" s="27"/>
      <c r="F32" s="3" t="s">
        <v>71</v>
      </c>
      <c r="G32" s="11" t="s">
        <v>65</v>
      </c>
      <c r="H32" s="27"/>
    </row>
    <row r="33" spans="1:8" x14ac:dyDescent="0.25">
      <c r="A33" s="10">
        <v>32</v>
      </c>
      <c r="B33" s="11" t="s">
        <v>54</v>
      </c>
      <c r="C33" s="3" t="s">
        <v>224</v>
      </c>
      <c r="D33" s="11" t="s">
        <v>66</v>
      </c>
      <c r="E33" s="27"/>
      <c r="F33" s="3" t="s">
        <v>132</v>
      </c>
      <c r="G33" s="11" t="s">
        <v>65</v>
      </c>
      <c r="H33" s="27"/>
    </row>
    <row r="34" spans="1:8" x14ac:dyDescent="0.25">
      <c r="A34" s="10">
        <v>33</v>
      </c>
      <c r="B34" s="11" t="s">
        <v>55</v>
      </c>
      <c r="C34" s="3" t="s">
        <v>170</v>
      </c>
      <c r="D34" s="11" t="s">
        <v>66</v>
      </c>
      <c r="E34" s="27"/>
      <c r="F34" s="3" t="s">
        <v>132</v>
      </c>
      <c r="G34" s="11" t="s">
        <v>65</v>
      </c>
      <c r="H34" s="27"/>
    </row>
    <row r="35" spans="1:8" ht="18.75" customHeight="1" x14ac:dyDescent="0.25">
      <c r="A35" s="10">
        <v>34</v>
      </c>
      <c r="B35" s="11" t="s">
        <v>49</v>
      </c>
      <c r="C35" s="3" t="s">
        <v>196</v>
      </c>
      <c r="D35" s="11" t="s">
        <v>66</v>
      </c>
      <c r="E35" s="27"/>
      <c r="F35" s="3" t="s">
        <v>69</v>
      </c>
      <c r="G35" s="11" t="s">
        <v>66</v>
      </c>
      <c r="H35" s="27"/>
    </row>
    <row r="36" spans="1:8" ht="18.75" customHeight="1" x14ac:dyDescent="0.25">
      <c r="A36" s="10">
        <v>35</v>
      </c>
      <c r="B36" s="11" t="s">
        <v>59</v>
      </c>
      <c r="C36" s="3" t="s">
        <v>189</v>
      </c>
      <c r="D36" s="11" t="s">
        <v>66</v>
      </c>
      <c r="E36" s="27"/>
      <c r="F36" s="3" t="s">
        <v>70</v>
      </c>
      <c r="G36" s="11" t="s">
        <v>66</v>
      </c>
      <c r="H36" s="27"/>
    </row>
    <row r="37" spans="1:8" x14ac:dyDescent="0.25">
      <c r="A37" s="10">
        <v>36</v>
      </c>
      <c r="B37" s="11" t="s">
        <v>105</v>
      </c>
      <c r="C37" s="3" t="s">
        <v>106</v>
      </c>
      <c r="D37" s="11" t="s">
        <v>61</v>
      </c>
      <c r="E37" s="27"/>
      <c r="F37" s="3" t="s">
        <v>69</v>
      </c>
      <c r="G37" s="11" t="s">
        <v>66</v>
      </c>
      <c r="H37" s="27"/>
    </row>
    <row r="38" spans="1:8" ht="21.75" customHeight="1" x14ac:dyDescent="0.25">
      <c r="A38" s="10">
        <v>37</v>
      </c>
      <c r="B38" s="11" t="s">
        <v>154</v>
      </c>
      <c r="C38" s="3" t="s">
        <v>153</v>
      </c>
      <c r="D38" s="11" t="s">
        <v>61</v>
      </c>
      <c r="E38" s="27"/>
      <c r="F38" s="3" t="s">
        <v>70</v>
      </c>
      <c r="G38" s="11" t="s">
        <v>66</v>
      </c>
      <c r="H38" s="27"/>
    </row>
    <row r="39" spans="1:8" x14ac:dyDescent="0.25">
      <c r="A39" s="10">
        <v>38</v>
      </c>
      <c r="B39" s="11" t="s">
        <v>46</v>
      </c>
      <c r="C39" s="3" t="s">
        <v>171</v>
      </c>
      <c r="D39" s="11" t="s">
        <v>61</v>
      </c>
      <c r="E39" s="27"/>
      <c r="F39" s="3" t="s">
        <v>155</v>
      </c>
      <c r="G39" s="11" t="s">
        <v>66</v>
      </c>
      <c r="H39" s="27"/>
    </row>
    <row r="40" spans="1:8" ht="21" customHeight="1" x14ac:dyDescent="0.25">
      <c r="A40" s="10">
        <v>39</v>
      </c>
      <c r="B40" s="11" t="s">
        <v>51</v>
      </c>
      <c r="C40" s="3" t="s">
        <v>227</v>
      </c>
      <c r="D40" s="11" t="s">
        <v>61</v>
      </c>
      <c r="E40" s="27"/>
      <c r="F40" s="3" t="s">
        <v>235</v>
      </c>
      <c r="G40" s="11" t="s">
        <v>61</v>
      </c>
      <c r="H40" s="27"/>
    </row>
    <row r="41" spans="1:8" x14ac:dyDescent="0.25">
      <c r="A41" s="10">
        <v>40</v>
      </c>
      <c r="B41" s="11" t="s">
        <v>9</v>
      </c>
      <c r="C41" s="3" t="s">
        <v>228</v>
      </c>
      <c r="D41" s="11" t="s">
        <v>61</v>
      </c>
      <c r="E41" s="27"/>
      <c r="F41" s="3" t="s">
        <v>236</v>
      </c>
      <c r="G41" s="11" t="s">
        <v>61</v>
      </c>
      <c r="H41" s="27"/>
    </row>
    <row r="42" spans="1:8" x14ac:dyDescent="0.25">
      <c r="A42" s="10">
        <v>41</v>
      </c>
      <c r="B42" s="11" t="s">
        <v>53</v>
      </c>
      <c r="C42" s="3" t="s">
        <v>7</v>
      </c>
      <c r="D42" s="11" t="s">
        <v>61</v>
      </c>
      <c r="E42" s="27"/>
      <c r="F42" s="3" t="s">
        <v>72</v>
      </c>
      <c r="G42" s="11" t="s">
        <v>61</v>
      </c>
      <c r="H42" s="27"/>
    </row>
    <row r="43" spans="1:8" x14ac:dyDescent="0.25">
      <c r="A43" s="10">
        <v>42</v>
      </c>
      <c r="B43" s="11" t="s">
        <v>87</v>
      </c>
      <c r="C43" s="3" t="s">
        <v>229</v>
      </c>
      <c r="D43" s="11" t="s">
        <v>61</v>
      </c>
      <c r="E43" s="27"/>
      <c r="F43" s="3" t="s">
        <v>235</v>
      </c>
      <c r="G43" s="11" t="s">
        <v>61</v>
      </c>
      <c r="H43" s="27"/>
    </row>
    <row r="44" spans="1:8" ht="24" customHeight="1" x14ac:dyDescent="0.25">
      <c r="A44" s="10">
        <v>43</v>
      </c>
      <c r="B44" s="11" t="s">
        <v>149</v>
      </c>
      <c r="C44" s="3" t="s">
        <v>231</v>
      </c>
      <c r="D44" s="11" t="s">
        <v>61</v>
      </c>
      <c r="E44" s="27"/>
      <c r="F44" s="3" t="s">
        <v>238</v>
      </c>
      <c r="G44" s="11" t="s">
        <v>61</v>
      </c>
      <c r="H44" s="27"/>
    </row>
    <row r="45" spans="1:8" x14ac:dyDescent="0.25">
      <c r="A45" s="10">
        <v>44</v>
      </c>
      <c r="B45" s="11" t="s">
        <v>150</v>
      </c>
      <c r="C45" s="3" t="s">
        <v>148</v>
      </c>
      <c r="D45" s="11" t="s">
        <v>61</v>
      </c>
      <c r="E45" s="27"/>
      <c r="F45" s="3" t="s">
        <v>151</v>
      </c>
      <c r="G45" s="11" t="s">
        <v>61</v>
      </c>
      <c r="H45" s="27"/>
    </row>
    <row r="46" spans="1:8" ht="13.5" customHeight="1" x14ac:dyDescent="0.25">
      <c r="A46" s="10">
        <v>45</v>
      </c>
      <c r="B46" s="11" t="s">
        <v>178</v>
      </c>
      <c r="C46" s="3" t="s">
        <v>180</v>
      </c>
      <c r="D46" s="11" t="s">
        <v>61</v>
      </c>
      <c r="E46" s="27"/>
      <c r="F46" s="3" t="s">
        <v>74</v>
      </c>
      <c r="G46" s="11" t="s">
        <v>61</v>
      </c>
      <c r="H46" s="27"/>
    </row>
    <row r="47" spans="1:8" ht="15" customHeight="1" x14ac:dyDescent="0.25">
      <c r="A47" s="10">
        <v>46</v>
      </c>
      <c r="B47" s="11" t="s">
        <v>184</v>
      </c>
      <c r="C47" s="3" t="s">
        <v>183</v>
      </c>
      <c r="D47" s="11" t="s">
        <v>61</v>
      </c>
      <c r="E47" s="27"/>
      <c r="F47" s="3" t="s">
        <v>185</v>
      </c>
      <c r="G47" s="11" t="s">
        <v>61</v>
      </c>
      <c r="H47" s="27"/>
    </row>
    <row r="48" spans="1:8" x14ac:dyDescent="0.25">
      <c r="A48" s="10">
        <v>47</v>
      </c>
      <c r="B48" s="11" t="s">
        <v>252</v>
      </c>
      <c r="C48" s="3" t="s">
        <v>254</v>
      </c>
      <c r="D48" s="11" t="s">
        <v>61</v>
      </c>
      <c r="E48" s="27"/>
      <c r="F48" s="3" t="s">
        <v>256</v>
      </c>
      <c r="G48" s="11" t="s">
        <v>61</v>
      </c>
      <c r="H48" s="27"/>
    </row>
    <row r="49" spans="1:8" x14ac:dyDescent="0.25">
      <c r="A49" s="10">
        <v>48</v>
      </c>
      <c r="B49" s="11" t="s">
        <v>253</v>
      </c>
      <c r="C49" s="3" t="s">
        <v>255</v>
      </c>
      <c r="D49" s="11" t="s">
        <v>61</v>
      </c>
      <c r="E49" s="27"/>
      <c r="F49" s="3" t="s">
        <v>94</v>
      </c>
      <c r="G49" s="11" t="s">
        <v>61</v>
      </c>
      <c r="H49" s="27"/>
    </row>
    <row r="50" spans="1:8" x14ac:dyDescent="0.25">
      <c r="A50" s="10">
        <v>49</v>
      </c>
      <c r="B50" s="11" t="s">
        <v>258</v>
      </c>
      <c r="C50" s="3" t="s">
        <v>257</v>
      </c>
      <c r="D50" s="11" t="s">
        <v>61</v>
      </c>
      <c r="E50" s="27"/>
      <c r="F50" s="3" t="s">
        <v>259</v>
      </c>
      <c r="G50" s="11" t="s">
        <v>61</v>
      </c>
      <c r="H50" s="27"/>
    </row>
    <row r="51" spans="1:8" x14ac:dyDescent="0.25">
      <c r="A51" s="10">
        <v>50</v>
      </c>
      <c r="B51" s="11" t="s">
        <v>261</v>
      </c>
      <c r="C51" s="3" t="s">
        <v>263</v>
      </c>
      <c r="D51" s="11" t="s">
        <v>61</v>
      </c>
      <c r="E51" s="27"/>
      <c r="F51" s="3" t="s">
        <v>265</v>
      </c>
      <c r="G51" s="11" t="s">
        <v>61</v>
      </c>
      <c r="H51" s="27"/>
    </row>
    <row r="52" spans="1:8" ht="19.5" customHeight="1" x14ac:dyDescent="0.25">
      <c r="A52" s="10">
        <v>51</v>
      </c>
      <c r="B52" s="11" t="s">
        <v>262</v>
      </c>
      <c r="C52" s="3" t="s">
        <v>264</v>
      </c>
      <c r="D52" s="11" t="s">
        <v>61</v>
      </c>
      <c r="E52" s="27"/>
      <c r="F52" s="3" t="s">
        <v>266</v>
      </c>
      <c r="G52" s="11" t="s">
        <v>61</v>
      </c>
      <c r="H52" s="27"/>
    </row>
    <row r="53" spans="1:8" ht="14.25" customHeight="1" x14ac:dyDescent="0.25">
      <c r="A53" s="10">
        <v>52</v>
      </c>
      <c r="B53" s="11" t="s">
        <v>270</v>
      </c>
      <c r="C53" s="3" t="s">
        <v>271</v>
      </c>
      <c r="D53" s="11" t="s">
        <v>61</v>
      </c>
      <c r="E53" s="27"/>
      <c r="F53" s="3" t="s">
        <v>272</v>
      </c>
      <c r="G53" s="11" t="s">
        <v>61</v>
      </c>
      <c r="H53" s="27"/>
    </row>
    <row r="54" spans="1:8" x14ac:dyDescent="0.25">
      <c r="A54" s="10">
        <v>53</v>
      </c>
      <c r="B54" s="11" t="s">
        <v>241</v>
      </c>
      <c r="C54" s="3" t="s">
        <v>243</v>
      </c>
      <c r="D54" s="11" t="s">
        <v>61</v>
      </c>
      <c r="E54" s="27"/>
      <c r="F54" s="3" t="s">
        <v>245</v>
      </c>
      <c r="G54" s="11" t="s">
        <v>61</v>
      </c>
      <c r="H54" s="27"/>
    </row>
    <row r="55" spans="1:8" x14ac:dyDescent="0.25">
      <c r="A55" s="10">
        <v>54</v>
      </c>
      <c r="B55" s="11" t="s">
        <v>242</v>
      </c>
      <c r="C55" s="3" t="s">
        <v>244</v>
      </c>
      <c r="D55" s="11" t="s">
        <v>61</v>
      </c>
      <c r="E55" s="27"/>
      <c r="F55" s="3" t="s">
        <v>246</v>
      </c>
      <c r="G55" s="11" t="s">
        <v>61</v>
      </c>
      <c r="H55" s="27"/>
    </row>
    <row r="56" spans="1:8" x14ac:dyDescent="0.25">
      <c r="A56" s="10">
        <v>55</v>
      </c>
      <c r="B56" s="11" t="s">
        <v>158</v>
      </c>
      <c r="C56" s="3" t="s">
        <v>159</v>
      </c>
      <c r="D56" s="11" t="s">
        <v>61</v>
      </c>
      <c r="E56" s="27"/>
      <c r="F56" s="3" t="s">
        <v>94</v>
      </c>
      <c r="G56" s="11" t="s">
        <v>61</v>
      </c>
      <c r="H56" s="27"/>
    </row>
    <row r="57" spans="1:8" x14ac:dyDescent="0.25">
      <c r="A57" s="10">
        <v>56</v>
      </c>
      <c r="B57" s="11" t="s">
        <v>139</v>
      </c>
      <c r="C57" s="3" t="s">
        <v>138</v>
      </c>
      <c r="D57" s="11" t="s">
        <v>61</v>
      </c>
      <c r="E57" s="27"/>
      <c r="F57" s="3" t="s">
        <v>140</v>
      </c>
      <c r="G57" s="11" t="s">
        <v>61</v>
      </c>
      <c r="H57" s="27"/>
    </row>
    <row r="58" spans="1:8" x14ac:dyDescent="0.25">
      <c r="A58" s="10">
        <v>57</v>
      </c>
      <c r="B58" s="11" t="s">
        <v>127</v>
      </c>
      <c r="C58" s="3" t="s">
        <v>125</v>
      </c>
      <c r="D58" s="11" t="s">
        <v>61</v>
      </c>
      <c r="E58" s="27"/>
      <c r="F58" s="3" t="s">
        <v>129</v>
      </c>
      <c r="G58" s="11" t="s">
        <v>61</v>
      </c>
      <c r="H58" s="27"/>
    </row>
    <row r="59" spans="1:8" x14ac:dyDescent="0.25">
      <c r="A59" s="10">
        <v>58</v>
      </c>
      <c r="B59" s="11" t="s">
        <v>126</v>
      </c>
      <c r="C59" s="3" t="s">
        <v>124</v>
      </c>
      <c r="D59" s="11" t="s">
        <v>61</v>
      </c>
      <c r="E59" s="27"/>
      <c r="F59" s="3" t="s">
        <v>129</v>
      </c>
      <c r="G59" s="11" t="s">
        <v>61</v>
      </c>
      <c r="H59" s="27"/>
    </row>
    <row r="60" spans="1:8" x14ac:dyDescent="0.25">
      <c r="A60" s="10">
        <v>59</v>
      </c>
      <c r="B60" s="11" t="s">
        <v>93</v>
      </c>
      <c r="C60" s="3" t="s">
        <v>92</v>
      </c>
      <c r="D60" s="11" t="s">
        <v>61</v>
      </c>
      <c r="E60" s="27"/>
      <c r="F60" s="3" t="s">
        <v>95</v>
      </c>
      <c r="G60" s="11" t="s">
        <v>61</v>
      </c>
      <c r="H60" s="27"/>
    </row>
    <row r="61" spans="1:8" x14ac:dyDescent="0.25">
      <c r="A61" s="10">
        <v>60</v>
      </c>
      <c r="B61" s="11" t="s">
        <v>89</v>
      </c>
      <c r="C61" s="3" t="s">
        <v>230</v>
      </c>
      <c r="D61" s="11" t="s">
        <v>61</v>
      </c>
      <c r="E61" s="27"/>
      <c r="F61" s="3" t="s">
        <v>237</v>
      </c>
      <c r="G61" s="11" t="s">
        <v>61</v>
      </c>
      <c r="H61" s="27"/>
    </row>
    <row r="62" spans="1:8" x14ac:dyDescent="0.25">
      <c r="A62" s="10">
        <v>61</v>
      </c>
      <c r="B62" s="11" t="s">
        <v>45</v>
      </c>
      <c r="C62" s="3" t="s">
        <v>176</v>
      </c>
      <c r="D62" s="11" t="s">
        <v>61</v>
      </c>
      <c r="E62" s="27"/>
      <c r="F62" s="3" t="s">
        <v>74</v>
      </c>
      <c r="G62" s="11" t="s">
        <v>61</v>
      </c>
      <c r="H62" s="27"/>
    </row>
    <row r="63" spans="1:8" x14ac:dyDescent="0.25">
      <c r="A63" s="10">
        <v>62</v>
      </c>
      <c r="B63" s="11" t="s">
        <v>44</v>
      </c>
      <c r="C63" s="3" t="s">
        <v>6</v>
      </c>
      <c r="D63" s="11" t="s">
        <v>61</v>
      </c>
      <c r="E63" s="27"/>
      <c r="F63" s="3" t="s">
        <v>82</v>
      </c>
      <c r="G63" s="11" t="s">
        <v>61</v>
      </c>
      <c r="H63" s="27"/>
    </row>
    <row r="64" spans="1:8" x14ac:dyDescent="0.25">
      <c r="A64" s="10">
        <v>63</v>
      </c>
      <c r="B64" s="11" t="s">
        <v>10</v>
      </c>
      <c r="C64" s="3" t="s">
        <v>99</v>
      </c>
      <c r="D64" s="11" t="s">
        <v>61</v>
      </c>
      <c r="E64" s="27"/>
      <c r="F64" s="3" t="s">
        <v>75</v>
      </c>
      <c r="G64" s="11" t="s">
        <v>61</v>
      </c>
      <c r="H64" s="27"/>
    </row>
    <row r="65" spans="1:8" x14ac:dyDescent="0.25">
      <c r="A65" s="10">
        <v>64</v>
      </c>
      <c r="B65" s="11" t="s">
        <v>52</v>
      </c>
      <c r="C65" s="3" t="s">
        <v>206</v>
      </c>
      <c r="D65" s="11" t="s">
        <v>61</v>
      </c>
      <c r="E65" s="27"/>
      <c r="F65" s="3" t="s">
        <v>81</v>
      </c>
      <c r="G65" s="11" t="s">
        <v>61</v>
      </c>
      <c r="H65" s="27"/>
    </row>
    <row r="66" spans="1:8" x14ac:dyDescent="0.25">
      <c r="A66" s="10">
        <v>65</v>
      </c>
      <c r="B66" s="11" t="s">
        <v>8</v>
      </c>
      <c r="C66" s="3" t="s">
        <v>205</v>
      </c>
      <c r="D66" s="11" t="s">
        <v>61</v>
      </c>
      <c r="E66" s="27"/>
      <c r="F66" s="3" t="s">
        <v>81</v>
      </c>
      <c r="G66" s="11" t="s">
        <v>61</v>
      </c>
      <c r="H66" s="27"/>
    </row>
    <row r="67" spans="1:8" x14ac:dyDescent="0.25">
      <c r="A67" s="10">
        <v>66</v>
      </c>
      <c r="B67" s="11" t="s">
        <v>50</v>
      </c>
      <c r="C67" s="3" t="s">
        <v>97</v>
      </c>
      <c r="D67" s="11" t="s">
        <v>61</v>
      </c>
      <c r="E67" s="27"/>
      <c r="F67" s="3" t="s">
        <v>73</v>
      </c>
      <c r="G67" s="11" t="s">
        <v>61</v>
      </c>
      <c r="H67" s="27"/>
    </row>
    <row r="68" spans="1:8" x14ac:dyDescent="0.25">
      <c r="A68" s="10">
        <v>67</v>
      </c>
      <c r="B68" s="11" t="s">
        <v>41</v>
      </c>
      <c r="C68" s="3" t="s">
        <v>203</v>
      </c>
      <c r="D68" s="11" t="s">
        <v>61</v>
      </c>
      <c r="E68" s="27"/>
      <c r="F68" s="3" t="s">
        <v>76</v>
      </c>
      <c r="G68" s="11" t="s">
        <v>61</v>
      </c>
      <c r="H68" s="27"/>
    </row>
    <row r="69" spans="1:8" x14ac:dyDescent="0.25">
      <c r="A69" s="10">
        <v>68</v>
      </c>
      <c r="B69" s="11" t="s">
        <v>38</v>
      </c>
      <c r="C69" s="3" t="s">
        <v>202</v>
      </c>
      <c r="D69" s="11" t="s">
        <v>61</v>
      </c>
      <c r="E69" s="27"/>
      <c r="F69" s="3" t="s">
        <v>94</v>
      </c>
      <c r="G69" s="11" t="s">
        <v>61</v>
      </c>
      <c r="H69" s="27"/>
    </row>
    <row r="70" spans="1:8" x14ac:dyDescent="0.25">
      <c r="A70" s="10">
        <v>69</v>
      </c>
      <c r="B70" s="11" t="s">
        <v>40</v>
      </c>
      <c r="C70" s="3" t="s">
        <v>201</v>
      </c>
      <c r="D70" s="11" t="s">
        <v>61</v>
      </c>
      <c r="E70" s="27"/>
      <c r="F70" s="3" t="s">
        <v>141</v>
      </c>
      <c r="G70" s="11" t="s">
        <v>61</v>
      </c>
      <c r="H70" s="27"/>
    </row>
    <row r="71" spans="1:8" x14ac:dyDescent="0.25">
      <c r="A71" s="10">
        <v>70</v>
      </c>
      <c r="B71" s="11" t="s">
        <v>36</v>
      </c>
      <c r="C71" s="3" t="s">
        <v>200</v>
      </c>
      <c r="D71" s="11" t="s">
        <v>61</v>
      </c>
      <c r="E71" s="27"/>
      <c r="F71" s="3" t="s">
        <v>234</v>
      </c>
      <c r="G71" s="11" t="s">
        <v>61</v>
      </c>
      <c r="H71" s="27"/>
    </row>
    <row r="72" spans="1:8" x14ac:dyDescent="0.25">
      <c r="A72" s="10">
        <v>71</v>
      </c>
      <c r="B72" s="11" t="s">
        <v>34</v>
      </c>
      <c r="C72" s="3" t="s">
        <v>175</v>
      </c>
      <c r="D72" s="11" t="s">
        <v>61</v>
      </c>
      <c r="E72" s="27"/>
      <c r="F72" s="3" t="s">
        <v>79</v>
      </c>
      <c r="G72" s="11" t="s">
        <v>61</v>
      </c>
      <c r="H72" s="27"/>
    </row>
    <row r="73" spans="1:8" x14ac:dyDescent="0.25">
      <c r="A73" s="10">
        <v>72</v>
      </c>
      <c r="B73" s="11" t="s">
        <v>57</v>
      </c>
      <c r="C73" s="3" t="s">
        <v>174</v>
      </c>
      <c r="D73" s="11" t="s">
        <v>61</v>
      </c>
      <c r="E73" s="27"/>
      <c r="F73" s="3" t="s">
        <v>233</v>
      </c>
      <c r="G73" s="11" t="s">
        <v>61</v>
      </c>
      <c r="H73" s="27"/>
    </row>
    <row r="74" spans="1:8" x14ac:dyDescent="0.25">
      <c r="A74" s="10">
        <v>73</v>
      </c>
      <c r="B74" s="11" t="s">
        <v>43</v>
      </c>
      <c r="C74" s="3" t="s">
        <v>197</v>
      </c>
      <c r="D74" s="11" t="s">
        <v>61</v>
      </c>
      <c r="E74" s="27"/>
      <c r="F74" s="3" t="s">
        <v>77</v>
      </c>
      <c r="G74" s="11" t="s">
        <v>61</v>
      </c>
      <c r="H74" s="27"/>
    </row>
    <row r="75" spans="1:8" x14ac:dyDescent="0.25">
      <c r="A75" s="10">
        <v>74</v>
      </c>
      <c r="B75" s="11" t="s">
        <v>42</v>
      </c>
      <c r="C75" s="3" t="s">
        <v>173</v>
      </c>
      <c r="D75" s="11" t="s">
        <v>61</v>
      </c>
      <c r="E75" s="27"/>
      <c r="F75" s="3" t="s">
        <v>74</v>
      </c>
      <c r="G75" s="11" t="s">
        <v>61</v>
      </c>
      <c r="H75" s="27"/>
    </row>
    <row r="76" spans="1:8" x14ac:dyDescent="0.25">
      <c r="A76" s="10">
        <v>75</v>
      </c>
      <c r="B76" s="11" t="s">
        <v>60</v>
      </c>
      <c r="C76" s="3" t="s">
        <v>194</v>
      </c>
      <c r="D76" s="11" t="s">
        <v>61</v>
      </c>
      <c r="E76" s="27"/>
      <c r="F76" s="3" t="s">
        <v>74</v>
      </c>
      <c r="G76" s="11" t="s">
        <v>61</v>
      </c>
      <c r="H76" s="27"/>
    </row>
    <row r="77" spans="1:8" x14ac:dyDescent="0.25">
      <c r="A77" s="10">
        <v>76</v>
      </c>
      <c r="B77" s="11" t="s">
        <v>17</v>
      </c>
      <c r="C77" s="3" t="s">
        <v>225</v>
      </c>
      <c r="D77" s="11" t="s">
        <v>61</v>
      </c>
      <c r="E77" s="27"/>
      <c r="F77" s="3" t="s">
        <v>74</v>
      </c>
      <c r="G77" s="11" t="s">
        <v>61</v>
      </c>
      <c r="H77" s="27"/>
    </row>
    <row r="78" spans="1:8" x14ac:dyDescent="0.25">
      <c r="A78" s="10">
        <v>77</v>
      </c>
      <c r="B78" s="11" t="s">
        <v>39</v>
      </c>
      <c r="C78" s="3" t="s">
        <v>193</v>
      </c>
      <c r="D78" s="11" t="s">
        <v>61</v>
      </c>
      <c r="E78" s="27"/>
      <c r="F78" s="3" t="s">
        <v>78</v>
      </c>
      <c r="G78" s="11" t="s">
        <v>61</v>
      </c>
      <c r="H78" s="27"/>
    </row>
    <row r="79" spans="1:8" x14ac:dyDescent="0.25">
      <c r="A79" s="10">
        <v>78</v>
      </c>
      <c r="B79" s="11" t="s">
        <v>18</v>
      </c>
      <c r="C79" s="3" t="s">
        <v>190</v>
      </c>
      <c r="D79" s="11" t="s">
        <v>61</v>
      </c>
      <c r="E79" s="27"/>
      <c r="F79" s="3" t="s">
        <v>232</v>
      </c>
      <c r="G79" s="11" t="s">
        <v>61</v>
      </c>
      <c r="H79" s="27"/>
    </row>
    <row r="80" spans="1:8" x14ac:dyDescent="0.25">
      <c r="A80" s="10">
        <v>79</v>
      </c>
      <c r="B80" s="11" t="s">
        <v>48</v>
      </c>
      <c r="C80" s="3" t="s">
        <v>96</v>
      </c>
      <c r="D80" s="11" t="s">
        <v>61</v>
      </c>
      <c r="E80" s="27"/>
      <c r="F80" s="3" t="s">
        <v>73</v>
      </c>
      <c r="G80" s="11" t="s">
        <v>61</v>
      </c>
      <c r="H80" s="27"/>
    </row>
    <row r="81" spans="1:8" x14ac:dyDescent="0.25">
      <c r="A81" s="10">
        <v>80</v>
      </c>
      <c r="B81" s="11" t="s">
        <v>37</v>
      </c>
      <c r="C81" s="3" t="s">
        <v>172</v>
      </c>
      <c r="D81" s="11" t="s">
        <v>61</v>
      </c>
      <c r="E81" s="27"/>
      <c r="F81" s="3" t="s">
        <v>74</v>
      </c>
      <c r="G81" s="11" t="s">
        <v>61</v>
      </c>
      <c r="H81" s="27"/>
    </row>
    <row r="82" spans="1:8" x14ac:dyDescent="0.25">
      <c r="A82" s="10">
        <v>81</v>
      </c>
      <c r="B82" s="11" t="s">
        <v>32</v>
      </c>
      <c r="C82" s="3" t="s">
        <v>188</v>
      </c>
      <c r="D82" s="11" t="s">
        <v>61</v>
      </c>
      <c r="E82" s="27"/>
      <c r="F82" s="3" t="s">
        <v>232</v>
      </c>
      <c r="G82" s="11" t="s">
        <v>61</v>
      </c>
      <c r="H82" s="27"/>
    </row>
    <row r="83" spans="1:8" x14ac:dyDescent="0.25">
      <c r="A83" s="10">
        <v>82</v>
      </c>
      <c r="B83" s="11" t="s">
        <v>33</v>
      </c>
      <c r="C83" s="3" t="s">
        <v>187</v>
      </c>
      <c r="D83" s="11" t="s">
        <v>61</v>
      </c>
      <c r="E83" s="27"/>
      <c r="F83" s="3" t="s">
        <v>74</v>
      </c>
      <c r="G83" s="11" t="s">
        <v>61</v>
      </c>
      <c r="H83" s="27"/>
    </row>
    <row r="84" spans="1:8" x14ac:dyDescent="0.25">
      <c r="A84" s="10">
        <v>83</v>
      </c>
      <c r="B84" s="11" t="s">
        <v>35</v>
      </c>
      <c r="C84" s="3" t="s">
        <v>186</v>
      </c>
      <c r="D84" s="11" t="s">
        <v>61</v>
      </c>
      <c r="E84" s="27"/>
      <c r="F84" s="3" t="s">
        <v>80</v>
      </c>
      <c r="G84" s="11" t="s">
        <v>61</v>
      </c>
      <c r="H84" s="27"/>
    </row>
  </sheetData>
  <mergeCells count="13">
    <mergeCell ref="E2:E4"/>
    <mergeCell ref="H2:H3"/>
    <mergeCell ref="H4:H11"/>
    <mergeCell ref="E5:E14"/>
    <mergeCell ref="E15:E29"/>
    <mergeCell ref="H12:H23"/>
    <mergeCell ref="H24:H29"/>
    <mergeCell ref="H31:H34"/>
    <mergeCell ref="H35:H39"/>
    <mergeCell ref="H40:H84"/>
    <mergeCell ref="E30:E32"/>
    <mergeCell ref="E33:E36"/>
    <mergeCell ref="E37:E84"/>
  </mergeCells>
  <pageMargins left="0.7" right="0.7" top="0.75" bottom="0.75" header="0.3" footer="0.3"/>
  <pageSetup paperSize="9" orientation="portrait" r:id="rId1"/>
  <headerFooter differentFirst="1">
    <oddFooter>&amp;R&amp;12Information Classification: &amp;K9999FFUTI AMC - Confidential</oddFooter>
    <firstFooter>&amp;R&amp;12Information Classification: &amp;K9999FFUTI AMC - Confidential</first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3"/>
  <sheetViews>
    <sheetView topLeftCell="D1" zoomScaleNormal="100" workbookViewId="0">
      <selection activeCell="G1" sqref="G1"/>
    </sheetView>
  </sheetViews>
  <sheetFormatPr defaultRowHeight="15" x14ac:dyDescent="0.25"/>
  <cols>
    <col min="1" max="1" width="6.140625" bestFit="1" customWidth="1"/>
    <col min="2" max="2" width="10.42578125" bestFit="1" customWidth="1"/>
    <col min="3" max="3" width="62.28515625" style="4" bestFit="1" customWidth="1"/>
    <col min="4" max="4" width="19.42578125" customWidth="1"/>
    <col min="5" max="5" width="25.140625" customWidth="1"/>
    <col min="6" max="6" width="61.5703125" style="4" bestFit="1" customWidth="1"/>
    <col min="7" max="7" width="26.42578125" style="4" bestFit="1" customWidth="1"/>
    <col min="8" max="8" width="23.140625" style="5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101</v>
      </c>
      <c r="H1" s="1"/>
    </row>
    <row r="2" spans="1:8" ht="34.5" customHeight="1" x14ac:dyDescent="0.25">
      <c r="A2" s="10">
        <v>1</v>
      </c>
      <c r="B2" s="11" t="s">
        <v>21</v>
      </c>
      <c r="C2" s="3" t="s">
        <v>192</v>
      </c>
      <c r="D2" s="11" t="s">
        <v>62</v>
      </c>
      <c r="E2" s="28"/>
      <c r="F2" s="3" t="s">
        <v>134</v>
      </c>
      <c r="G2" s="10" t="s">
        <v>62</v>
      </c>
      <c r="H2" s="28"/>
    </row>
    <row r="3" spans="1:8" ht="37.5" customHeight="1" x14ac:dyDescent="0.25">
      <c r="A3" s="10">
        <v>2</v>
      </c>
      <c r="B3" s="11" t="s">
        <v>56</v>
      </c>
      <c r="C3" s="3" t="s">
        <v>195</v>
      </c>
      <c r="D3" s="11" t="s">
        <v>62</v>
      </c>
      <c r="E3" s="29"/>
      <c r="F3" s="3" t="s">
        <v>91</v>
      </c>
      <c r="G3" s="11" t="s">
        <v>62</v>
      </c>
      <c r="H3" s="30"/>
    </row>
    <row r="4" spans="1:8" ht="64.5" customHeight="1" x14ac:dyDescent="0.25">
      <c r="A4" s="10">
        <v>3</v>
      </c>
      <c r="B4" s="11" t="s">
        <v>11</v>
      </c>
      <c r="C4" s="3" t="s">
        <v>160</v>
      </c>
      <c r="D4" s="11" t="s">
        <v>62</v>
      </c>
      <c r="E4" s="29"/>
      <c r="F4" s="3" t="s">
        <v>135</v>
      </c>
      <c r="G4" s="10" t="s">
        <v>64</v>
      </c>
      <c r="H4" s="28"/>
    </row>
    <row r="5" spans="1:8" ht="37.5" customHeight="1" x14ac:dyDescent="0.25">
      <c r="A5" s="10">
        <v>4</v>
      </c>
      <c r="B5" s="11" t="s">
        <v>12</v>
      </c>
      <c r="C5" s="3" t="s">
        <v>163</v>
      </c>
      <c r="D5" s="11" t="s">
        <v>62</v>
      </c>
      <c r="E5" s="29"/>
      <c r="F5" s="3" t="s">
        <v>248</v>
      </c>
      <c r="G5" s="10" t="s">
        <v>64</v>
      </c>
      <c r="H5" s="29"/>
    </row>
    <row r="6" spans="1:8" ht="37.5" customHeight="1" x14ac:dyDescent="0.25">
      <c r="A6" s="10">
        <v>5</v>
      </c>
      <c r="B6" s="11" t="s">
        <v>13</v>
      </c>
      <c r="C6" s="3" t="s">
        <v>179</v>
      </c>
      <c r="D6" s="11" t="s">
        <v>62</v>
      </c>
      <c r="E6" s="29"/>
      <c r="F6" s="3" t="s">
        <v>248</v>
      </c>
      <c r="G6" s="10" t="s">
        <v>64</v>
      </c>
      <c r="H6" s="29"/>
    </row>
    <row r="7" spans="1:8" ht="29.25" customHeight="1" x14ac:dyDescent="0.25">
      <c r="A7" s="10">
        <v>6</v>
      </c>
      <c r="B7" s="11" t="s">
        <v>14</v>
      </c>
      <c r="C7" s="3" t="s">
        <v>161</v>
      </c>
      <c r="D7" s="11" t="s">
        <v>62</v>
      </c>
      <c r="E7" s="29"/>
      <c r="F7" s="3" t="s">
        <v>135</v>
      </c>
      <c r="G7" s="10" t="s">
        <v>64</v>
      </c>
      <c r="H7" s="29"/>
    </row>
    <row r="8" spans="1:8" ht="21.75" customHeight="1" x14ac:dyDescent="0.25">
      <c r="A8" s="10">
        <v>7</v>
      </c>
      <c r="B8" s="11" t="s">
        <v>15</v>
      </c>
      <c r="C8" s="3" t="s">
        <v>162</v>
      </c>
      <c r="D8" s="11" t="s">
        <v>62</v>
      </c>
      <c r="E8" s="30"/>
      <c r="F8" s="3" t="s">
        <v>135</v>
      </c>
      <c r="G8" s="10" t="s">
        <v>64</v>
      </c>
      <c r="H8" s="29"/>
    </row>
    <row r="9" spans="1:8" x14ac:dyDescent="0.25">
      <c r="A9" s="10">
        <v>8</v>
      </c>
      <c r="B9" s="11" t="s">
        <v>31</v>
      </c>
      <c r="C9" s="3" t="s">
        <v>208</v>
      </c>
      <c r="D9" s="11" t="s">
        <v>64</v>
      </c>
      <c r="E9" s="28"/>
      <c r="F9" s="3" t="s">
        <v>133</v>
      </c>
      <c r="G9" s="10" t="s">
        <v>64</v>
      </c>
      <c r="H9" s="30"/>
    </row>
    <row r="10" spans="1:8" x14ac:dyDescent="0.25">
      <c r="A10" s="10">
        <v>9</v>
      </c>
      <c r="B10" s="11" t="s">
        <v>109</v>
      </c>
      <c r="C10" s="3" t="s">
        <v>142</v>
      </c>
      <c r="D10" s="11" t="s">
        <v>64</v>
      </c>
      <c r="E10" s="29"/>
      <c r="F10" s="3" t="s">
        <v>108</v>
      </c>
      <c r="G10" s="10" t="s">
        <v>63</v>
      </c>
      <c r="H10" s="28"/>
    </row>
    <row r="11" spans="1:8" x14ac:dyDescent="0.25">
      <c r="A11" s="10">
        <v>10</v>
      </c>
      <c r="B11" s="11" t="s">
        <v>111</v>
      </c>
      <c r="C11" s="3" t="s">
        <v>143</v>
      </c>
      <c r="D11" s="11" t="s">
        <v>64</v>
      </c>
      <c r="E11" s="29"/>
      <c r="F11" s="3" t="s">
        <v>108</v>
      </c>
      <c r="G11" s="10" t="s">
        <v>63</v>
      </c>
      <c r="H11" s="29"/>
    </row>
    <row r="12" spans="1:8" ht="41.25" customHeight="1" x14ac:dyDescent="0.25">
      <c r="A12" s="10">
        <v>11</v>
      </c>
      <c r="B12" s="11" t="s">
        <v>114</v>
      </c>
      <c r="C12" s="3" t="s">
        <v>144</v>
      </c>
      <c r="D12" s="11" t="s">
        <v>64</v>
      </c>
      <c r="E12" s="29"/>
      <c r="F12" s="3" t="s">
        <v>108</v>
      </c>
      <c r="G12" s="10" t="s">
        <v>63</v>
      </c>
      <c r="H12" s="30"/>
    </row>
    <row r="13" spans="1:8" x14ac:dyDescent="0.25">
      <c r="A13" s="10">
        <v>12</v>
      </c>
      <c r="B13" s="11" t="s">
        <v>117</v>
      </c>
      <c r="C13" s="3" t="s">
        <v>116</v>
      </c>
      <c r="D13" s="11" t="s">
        <v>64</v>
      </c>
      <c r="E13" s="29"/>
      <c r="F13" s="3" t="s">
        <v>118</v>
      </c>
      <c r="G13" s="10" t="s">
        <v>64</v>
      </c>
      <c r="H13" s="28"/>
    </row>
    <row r="14" spans="1:8" x14ac:dyDescent="0.25">
      <c r="A14" s="10">
        <v>13</v>
      </c>
      <c r="B14" s="11" t="s">
        <v>120</v>
      </c>
      <c r="C14" s="3" t="s">
        <v>145</v>
      </c>
      <c r="D14" s="11" t="s">
        <v>64</v>
      </c>
      <c r="E14" s="29"/>
      <c r="F14" s="3" t="s">
        <v>133</v>
      </c>
      <c r="G14" s="10" t="s">
        <v>64</v>
      </c>
      <c r="H14" s="29"/>
    </row>
    <row r="15" spans="1:8" ht="34.5" customHeight="1" x14ac:dyDescent="0.25">
      <c r="A15" s="10">
        <v>14</v>
      </c>
      <c r="B15" s="11" t="s">
        <v>113</v>
      </c>
      <c r="C15" s="3" t="s">
        <v>115</v>
      </c>
      <c r="D15" s="11" t="s">
        <v>64</v>
      </c>
      <c r="E15" s="29"/>
      <c r="F15" s="3" t="s">
        <v>156</v>
      </c>
      <c r="G15" s="10" t="s">
        <v>64</v>
      </c>
      <c r="H15" s="29"/>
    </row>
    <row r="16" spans="1:8" ht="24" customHeight="1" x14ac:dyDescent="0.25">
      <c r="A16" s="10">
        <v>15</v>
      </c>
      <c r="B16" s="11" t="s">
        <v>121</v>
      </c>
      <c r="C16" s="3" t="s">
        <v>146</v>
      </c>
      <c r="D16" s="11" t="s">
        <v>64</v>
      </c>
      <c r="E16" s="30"/>
      <c r="F16" s="3" t="s">
        <v>128</v>
      </c>
      <c r="G16" s="10" t="s">
        <v>64</v>
      </c>
      <c r="H16" s="29"/>
    </row>
    <row r="17" spans="1:8" x14ac:dyDescent="0.25">
      <c r="A17" s="10">
        <v>16</v>
      </c>
      <c r="B17" s="11" t="s">
        <v>19</v>
      </c>
      <c r="C17" s="3" t="s">
        <v>181</v>
      </c>
      <c r="D17" s="11" t="s">
        <v>63</v>
      </c>
      <c r="E17" s="28"/>
      <c r="F17" s="3" t="s">
        <v>131</v>
      </c>
      <c r="G17" s="10" t="s">
        <v>64</v>
      </c>
      <c r="H17" s="29"/>
    </row>
    <row r="18" spans="1:8" x14ac:dyDescent="0.25">
      <c r="A18" s="10">
        <v>17</v>
      </c>
      <c r="B18" s="11" t="s">
        <v>16</v>
      </c>
      <c r="C18" s="3" t="s">
        <v>191</v>
      </c>
      <c r="D18" s="11" t="s">
        <v>63</v>
      </c>
      <c r="E18" s="29"/>
      <c r="F18" s="3" t="s">
        <v>216</v>
      </c>
      <c r="G18" s="10" t="s">
        <v>226</v>
      </c>
      <c r="H18" s="29"/>
    </row>
    <row r="19" spans="1:8" x14ac:dyDescent="0.25">
      <c r="A19" s="10">
        <v>18</v>
      </c>
      <c r="B19" s="11" t="s">
        <v>22</v>
      </c>
      <c r="C19" s="3" t="s">
        <v>165</v>
      </c>
      <c r="D19" s="11" t="s">
        <v>63</v>
      </c>
      <c r="E19" s="29"/>
      <c r="F19" s="3" t="s">
        <v>133</v>
      </c>
      <c r="G19" s="10" t="s">
        <v>64</v>
      </c>
      <c r="H19" s="29"/>
    </row>
    <row r="20" spans="1:8" x14ac:dyDescent="0.25">
      <c r="A20" s="10">
        <v>19</v>
      </c>
      <c r="B20" s="11" t="s">
        <v>25</v>
      </c>
      <c r="C20" s="3" t="s">
        <v>166</v>
      </c>
      <c r="D20" s="11" t="s">
        <v>63</v>
      </c>
      <c r="E20" s="29"/>
      <c r="F20" s="3" t="s">
        <v>217</v>
      </c>
      <c r="G20" s="10" t="s">
        <v>226</v>
      </c>
      <c r="H20" s="29"/>
    </row>
    <row r="21" spans="1:8" x14ac:dyDescent="0.25">
      <c r="A21" s="10">
        <v>20</v>
      </c>
      <c r="B21" s="11" t="s">
        <v>28</v>
      </c>
      <c r="C21" s="3" t="s">
        <v>167</v>
      </c>
      <c r="D21" s="11" t="s">
        <v>63</v>
      </c>
      <c r="E21" s="29"/>
      <c r="F21" s="3" t="s">
        <v>221</v>
      </c>
      <c r="G21" s="10" t="s">
        <v>226</v>
      </c>
      <c r="H21" s="29"/>
    </row>
    <row r="22" spans="1:8" x14ac:dyDescent="0.25">
      <c r="A22" s="10">
        <v>21</v>
      </c>
      <c r="B22" s="11" t="s">
        <v>23</v>
      </c>
      <c r="C22" s="3" t="s">
        <v>177</v>
      </c>
      <c r="D22" s="11" t="s">
        <v>63</v>
      </c>
      <c r="E22" s="29"/>
      <c r="F22" s="3" t="s">
        <v>218</v>
      </c>
      <c r="G22" s="10" t="s">
        <v>226</v>
      </c>
      <c r="H22" s="30"/>
    </row>
    <row r="23" spans="1:8" x14ac:dyDescent="0.25">
      <c r="A23" s="10">
        <v>22</v>
      </c>
      <c r="B23" s="11" t="s">
        <v>24</v>
      </c>
      <c r="C23" s="3" t="s">
        <v>198</v>
      </c>
      <c r="D23" s="11" t="s">
        <v>63</v>
      </c>
      <c r="E23" s="29"/>
      <c r="F23" s="3" t="s">
        <v>68</v>
      </c>
      <c r="G23" s="10" t="s">
        <v>63</v>
      </c>
      <c r="H23" s="28"/>
    </row>
    <row r="24" spans="1:8" x14ac:dyDescent="0.25">
      <c r="A24" s="10">
        <v>23</v>
      </c>
      <c r="B24" s="11" t="s">
        <v>26</v>
      </c>
      <c r="C24" s="3" t="s">
        <v>199</v>
      </c>
      <c r="D24" s="11" t="s">
        <v>63</v>
      </c>
      <c r="E24" s="29"/>
      <c r="F24" s="3" t="s">
        <v>137</v>
      </c>
      <c r="G24" s="10" t="s">
        <v>63</v>
      </c>
      <c r="H24" s="29"/>
    </row>
    <row r="25" spans="1:8" ht="21.75" customHeight="1" x14ac:dyDescent="0.25">
      <c r="A25" s="10">
        <v>24</v>
      </c>
      <c r="B25" s="11" t="s">
        <v>29</v>
      </c>
      <c r="C25" s="3" t="s">
        <v>169</v>
      </c>
      <c r="D25" s="11" t="s">
        <v>63</v>
      </c>
      <c r="E25" s="29"/>
      <c r="F25" s="3" t="s">
        <v>219</v>
      </c>
      <c r="G25" s="10" t="s">
        <v>63</v>
      </c>
      <c r="H25" s="29"/>
    </row>
    <row r="26" spans="1:8" x14ac:dyDescent="0.25">
      <c r="A26" s="10">
        <v>25</v>
      </c>
      <c r="B26" s="11" t="s">
        <v>20</v>
      </c>
      <c r="C26" s="3" t="s">
        <v>164</v>
      </c>
      <c r="D26" s="11" t="s">
        <v>63</v>
      </c>
      <c r="E26" s="29"/>
      <c r="F26" s="3" t="s">
        <v>130</v>
      </c>
      <c r="G26" s="10" t="s">
        <v>63</v>
      </c>
      <c r="H26" s="29"/>
    </row>
    <row r="27" spans="1:8" x14ac:dyDescent="0.25">
      <c r="A27" s="10">
        <v>26</v>
      </c>
      <c r="B27" s="11" t="s">
        <v>30</v>
      </c>
      <c r="C27" s="3" t="s">
        <v>182</v>
      </c>
      <c r="D27" s="11" t="s">
        <v>63</v>
      </c>
      <c r="E27" s="29"/>
      <c r="F27" s="3" t="s">
        <v>222</v>
      </c>
      <c r="G27" s="10" t="s">
        <v>63</v>
      </c>
      <c r="H27" s="29"/>
    </row>
    <row r="28" spans="1:8" x14ac:dyDescent="0.25">
      <c r="A28" s="10">
        <v>27</v>
      </c>
      <c r="B28" s="11" t="s">
        <v>58</v>
      </c>
      <c r="C28" s="3" t="s">
        <v>207</v>
      </c>
      <c r="D28" s="11" t="s">
        <v>63</v>
      </c>
      <c r="E28" s="29"/>
      <c r="F28" s="3" t="s">
        <v>107</v>
      </c>
      <c r="G28" s="10" t="s">
        <v>63</v>
      </c>
      <c r="H28" s="29"/>
    </row>
    <row r="29" spans="1:8" x14ac:dyDescent="0.25">
      <c r="A29" s="10">
        <v>28</v>
      </c>
      <c r="B29" s="11" t="s">
        <v>103</v>
      </c>
      <c r="C29" s="3" t="s">
        <v>102</v>
      </c>
      <c r="D29" s="11" t="s">
        <v>63</v>
      </c>
      <c r="E29" s="29"/>
      <c r="F29" s="3" t="s">
        <v>104</v>
      </c>
      <c r="G29" s="10" t="s">
        <v>63</v>
      </c>
      <c r="H29" s="29"/>
    </row>
    <row r="30" spans="1:8" x14ac:dyDescent="0.25">
      <c r="A30" s="10">
        <v>29</v>
      </c>
      <c r="B30" s="11" t="s">
        <v>110</v>
      </c>
      <c r="C30" s="3" t="s">
        <v>112</v>
      </c>
      <c r="D30" s="11" t="s">
        <v>63</v>
      </c>
      <c r="E30" s="29"/>
      <c r="F30" s="3" t="s">
        <v>157</v>
      </c>
      <c r="G30" s="11" t="s">
        <v>63</v>
      </c>
      <c r="H30" s="29"/>
    </row>
    <row r="31" spans="1:8" x14ac:dyDescent="0.25">
      <c r="A31" s="10">
        <v>30</v>
      </c>
      <c r="B31" s="11" t="s">
        <v>122</v>
      </c>
      <c r="C31" s="3" t="s">
        <v>119</v>
      </c>
      <c r="D31" s="11" t="s">
        <v>63</v>
      </c>
      <c r="E31" s="29"/>
      <c r="F31" s="3" t="s">
        <v>220</v>
      </c>
      <c r="G31" s="10" t="s">
        <v>63</v>
      </c>
      <c r="H31" s="29"/>
    </row>
    <row r="32" spans="1:8" x14ac:dyDescent="0.25">
      <c r="A32" s="10">
        <v>31</v>
      </c>
      <c r="B32" s="11" t="s">
        <v>212</v>
      </c>
      <c r="C32" s="3" t="s">
        <v>210</v>
      </c>
      <c r="D32" s="11" t="s">
        <v>63</v>
      </c>
      <c r="E32" s="29"/>
      <c r="F32" s="3" t="s">
        <v>215</v>
      </c>
      <c r="G32" s="11" t="s">
        <v>63</v>
      </c>
      <c r="H32" s="29"/>
    </row>
    <row r="33" spans="1:8" ht="27.75" customHeight="1" x14ac:dyDescent="0.25">
      <c r="A33" s="10">
        <v>32</v>
      </c>
      <c r="B33" s="11" t="s">
        <v>213</v>
      </c>
      <c r="C33" s="3" t="s">
        <v>211</v>
      </c>
      <c r="D33" s="11" t="s">
        <v>63</v>
      </c>
      <c r="E33" s="30"/>
      <c r="F33" s="3" t="s">
        <v>214</v>
      </c>
      <c r="G33" s="11" t="s">
        <v>63</v>
      </c>
      <c r="H33" s="30"/>
    </row>
    <row r="34" spans="1:8" ht="71.25" customHeight="1" x14ac:dyDescent="0.25">
      <c r="A34" s="10">
        <v>33</v>
      </c>
      <c r="B34" s="11" t="s">
        <v>47</v>
      </c>
      <c r="C34" s="3" t="s">
        <v>168</v>
      </c>
      <c r="D34" s="11" t="s">
        <v>65</v>
      </c>
      <c r="E34" s="28"/>
      <c r="F34" s="3" t="s">
        <v>71</v>
      </c>
      <c r="G34" s="10" t="s">
        <v>65</v>
      </c>
      <c r="H34" s="28"/>
    </row>
    <row r="35" spans="1:8" ht="27" customHeight="1" x14ac:dyDescent="0.25">
      <c r="A35" s="10">
        <v>34</v>
      </c>
      <c r="B35" s="11" t="s">
        <v>27</v>
      </c>
      <c r="C35" s="3" t="s">
        <v>204</v>
      </c>
      <c r="D35" s="11" t="s">
        <v>65</v>
      </c>
      <c r="E35" s="30"/>
      <c r="F35" s="3" t="s">
        <v>223</v>
      </c>
      <c r="G35" s="10" t="s">
        <v>65</v>
      </c>
      <c r="H35" s="29"/>
    </row>
    <row r="36" spans="1:8" ht="21.75" customHeight="1" x14ac:dyDescent="0.25">
      <c r="A36" s="10">
        <v>35</v>
      </c>
      <c r="B36" s="11" t="s">
        <v>54</v>
      </c>
      <c r="C36" s="3" t="s">
        <v>224</v>
      </c>
      <c r="D36" s="11" t="s">
        <v>66</v>
      </c>
      <c r="E36" s="28"/>
      <c r="F36" s="3" t="s">
        <v>132</v>
      </c>
      <c r="G36" s="10" t="s">
        <v>65</v>
      </c>
      <c r="H36" s="29"/>
    </row>
    <row r="37" spans="1:8" ht="24" customHeight="1" x14ac:dyDescent="0.25">
      <c r="A37" s="10">
        <v>36</v>
      </c>
      <c r="B37" s="11" t="s">
        <v>55</v>
      </c>
      <c r="C37" s="3" t="s">
        <v>170</v>
      </c>
      <c r="D37" s="11" t="s">
        <v>66</v>
      </c>
      <c r="E37" s="29"/>
      <c r="F37" s="3" t="s">
        <v>132</v>
      </c>
      <c r="G37" s="10" t="s">
        <v>65</v>
      </c>
      <c r="H37" s="30"/>
    </row>
    <row r="38" spans="1:8" ht="13.5" customHeight="1" x14ac:dyDescent="0.25">
      <c r="A38" s="10">
        <v>37</v>
      </c>
      <c r="B38" s="11" t="s">
        <v>59</v>
      </c>
      <c r="C38" s="3" t="s">
        <v>189</v>
      </c>
      <c r="D38" s="11" t="s">
        <v>66</v>
      </c>
      <c r="E38" s="29"/>
      <c r="F38" s="3" t="s">
        <v>70</v>
      </c>
      <c r="G38" s="10" t="s">
        <v>66</v>
      </c>
      <c r="H38" s="28"/>
    </row>
    <row r="39" spans="1:8" ht="21.75" customHeight="1" x14ac:dyDescent="0.25">
      <c r="A39" s="10">
        <v>38</v>
      </c>
      <c r="B39" s="11" t="s">
        <v>49</v>
      </c>
      <c r="C39" s="3" t="s">
        <v>196</v>
      </c>
      <c r="D39" s="11" t="s">
        <v>66</v>
      </c>
      <c r="E39" s="29"/>
      <c r="F39" s="3" t="s">
        <v>69</v>
      </c>
      <c r="G39" s="10" t="s">
        <v>66</v>
      </c>
      <c r="H39" s="29"/>
    </row>
    <row r="40" spans="1:8" ht="20.25" customHeight="1" x14ac:dyDescent="0.25">
      <c r="A40" s="10">
        <v>39</v>
      </c>
      <c r="B40" s="11" t="s">
        <v>105</v>
      </c>
      <c r="C40" s="3" t="s">
        <v>106</v>
      </c>
      <c r="D40" s="11" t="s">
        <v>66</v>
      </c>
      <c r="E40" s="30"/>
      <c r="F40" s="3" t="s">
        <v>69</v>
      </c>
      <c r="G40" s="10" t="s">
        <v>66</v>
      </c>
      <c r="H40" s="29"/>
    </row>
    <row r="41" spans="1:8" x14ac:dyDescent="0.25">
      <c r="A41" s="10">
        <v>75</v>
      </c>
      <c r="B41" s="11" t="s">
        <v>154</v>
      </c>
      <c r="C41" s="3" t="s">
        <v>153</v>
      </c>
      <c r="D41" s="11" t="s">
        <v>61</v>
      </c>
      <c r="E41" s="28"/>
      <c r="F41" s="3" t="s">
        <v>70</v>
      </c>
      <c r="G41" s="10" t="s">
        <v>66</v>
      </c>
      <c r="H41" s="30"/>
    </row>
    <row r="42" spans="1:8" x14ac:dyDescent="0.25">
      <c r="A42" s="10">
        <v>40</v>
      </c>
      <c r="B42" s="11" t="s">
        <v>35</v>
      </c>
      <c r="C42" s="3" t="s">
        <v>186</v>
      </c>
      <c r="D42" s="11" t="s">
        <v>61</v>
      </c>
      <c r="E42" s="29"/>
      <c r="F42" s="3" t="s">
        <v>80</v>
      </c>
      <c r="G42" s="10" t="s">
        <v>61</v>
      </c>
      <c r="H42" s="28"/>
    </row>
    <row r="43" spans="1:8" ht="19.5" customHeight="1" x14ac:dyDescent="0.25">
      <c r="A43" s="10">
        <v>41</v>
      </c>
      <c r="B43" s="11" t="s">
        <v>33</v>
      </c>
      <c r="C43" s="3" t="s">
        <v>187</v>
      </c>
      <c r="D43" s="11" t="s">
        <v>61</v>
      </c>
      <c r="E43" s="29"/>
      <c r="F43" s="3" t="s">
        <v>74</v>
      </c>
      <c r="G43" s="10" t="s">
        <v>61</v>
      </c>
      <c r="H43" s="29"/>
    </row>
    <row r="44" spans="1:8" ht="14.25" customHeight="1" x14ac:dyDescent="0.25">
      <c r="A44" s="10">
        <v>42</v>
      </c>
      <c r="B44" s="11" t="s">
        <v>46</v>
      </c>
      <c r="C44" s="3" t="s">
        <v>171</v>
      </c>
      <c r="D44" s="11" t="s">
        <v>61</v>
      </c>
      <c r="E44" s="29"/>
      <c r="F44" s="3" t="s">
        <v>155</v>
      </c>
      <c r="G44" s="10" t="s">
        <v>61</v>
      </c>
      <c r="H44" s="29"/>
    </row>
    <row r="45" spans="1:8" x14ac:dyDescent="0.25">
      <c r="A45" s="10">
        <v>43</v>
      </c>
      <c r="B45" s="11" t="s">
        <v>32</v>
      </c>
      <c r="C45" s="3" t="s">
        <v>188</v>
      </c>
      <c r="D45" s="11" t="s">
        <v>61</v>
      </c>
      <c r="E45" s="29"/>
      <c r="F45" s="3" t="s">
        <v>232</v>
      </c>
      <c r="G45" s="11" t="s">
        <v>61</v>
      </c>
      <c r="H45" s="29"/>
    </row>
    <row r="46" spans="1:8" x14ac:dyDescent="0.25">
      <c r="A46" s="10">
        <v>44</v>
      </c>
      <c r="B46" s="11" t="s">
        <v>37</v>
      </c>
      <c r="C46" s="3" t="s">
        <v>172</v>
      </c>
      <c r="D46" s="11" t="s">
        <v>61</v>
      </c>
      <c r="E46" s="29"/>
      <c r="F46" s="3" t="s">
        <v>74</v>
      </c>
      <c r="G46" s="10" t="s">
        <v>61</v>
      </c>
      <c r="H46" s="29"/>
    </row>
    <row r="47" spans="1:8" x14ac:dyDescent="0.25">
      <c r="A47" s="10">
        <v>45</v>
      </c>
      <c r="B47" s="11" t="s">
        <v>48</v>
      </c>
      <c r="C47" s="3" t="s">
        <v>96</v>
      </c>
      <c r="D47" s="11" t="s">
        <v>61</v>
      </c>
      <c r="E47" s="29"/>
      <c r="F47" s="3" t="s">
        <v>73</v>
      </c>
      <c r="G47" s="10" t="s">
        <v>61</v>
      </c>
      <c r="H47" s="29"/>
    </row>
    <row r="48" spans="1:8" x14ac:dyDescent="0.25">
      <c r="A48" s="10">
        <v>46</v>
      </c>
      <c r="B48" s="11" t="s">
        <v>18</v>
      </c>
      <c r="C48" s="3" t="s">
        <v>190</v>
      </c>
      <c r="D48" s="11" t="s">
        <v>61</v>
      </c>
      <c r="E48" s="29"/>
      <c r="F48" s="3" t="s">
        <v>232</v>
      </c>
      <c r="G48" s="11" t="s">
        <v>61</v>
      </c>
      <c r="H48" s="29"/>
    </row>
    <row r="49" spans="1:8" x14ac:dyDescent="0.25">
      <c r="A49" s="10">
        <v>47</v>
      </c>
      <c r="B49" s="11" t="s">
        <v>39</v>
      </c>
      <c r="C49" s="3" t="s">
        <v>193</v>
      </c>
      <c r="D49" s="11" t="s">
        <v>61</v>
      </c>
      <c r="E49" s="29"/>
      <c r="F49" s="3" t="s">
        <v>78</v>
      </c>
      <c r="G49" s="10" t="s">
        <v>61</v>
      </c>
      <c r="H49" s="29"/>
    </row>
    <row r="50" spans="1:8" x14ac:dyDescent="0.25">
      <c r="A50" s="10">
        <v>48</v>
      </c>
      <c r="B50" s="11" t="s">
        <v>17</v>
      </c>
      <c r="C50" s="3" t="s">
        <v>225</v>
      </c>
      <c r="D50" s="11" t="s">
        <v>61</v>
      </c>
      <c r="E50" s="29"/>
      <c r="F50" s="3" t="s">
        <v>74</v>
      </c>
      <c r="G50" s="10" t="s">
        <v>61</v>
      </c>
      <c r="H50" s="29"/>
    </row>
    <row r="51" spans="1:8" x14ac:dyDescent="0.25">
      <c r="A51" s="10">
        <v>49</v>
      </c>
      <c r="B51" s="11" t="s">
        <v>60</v>
      </c>
      <c r="C51" s="3" t="s">
        <v>194</v>
      </c>
      <c r="D51" s="11" t="s">
        <v>61</v>
      </c>
      <c r="E51" s="29"/>
      <c r="F51" s="3" t="s">
        <v>74</v>
      </c>
      <c r="G51" s="10" t="s">
        <v>61</v>
      </c>
      <c r="H51" s="29"/>
    </row>
    <row r="52" spans="1:8" x14ac:dyDescent="0.25">
      <c r="A52" s="10">
        <v>50</v>
      </c>
      <c r="B52" s="11" t="s">
        <v>42</v>
      </c>
      <c r="C52" s="3" t="s">
        <v>173</v>
      </c>
      <c r="D52" s="11" t="s">
        <v>61</v>
      </c>
      <c r="E52" s="29"/>
      <c r="F52" s="3" t="s">
        <v>74</v>
      </c>
      <c r="G52" s="10" t="s">
        <v>61</v>
      </c>
      <c r="H52" s="29"/>
    </row>
    <row r="53" spans="1:8" x14ac:dyDescent="0.25">
      <c r="A53" s="10">
        <v>51</v>
      </c>
      <c r="B53" s="11" t="s">
        <v>43</v>
      </c>
      <c r="C53" s="3" t="s">
        <v>197</v>
      </c>
      <c r="D53" s="11" t="s">
        <v>61</v>
      </c>
      <c r="E53" s="29"/>
      <c r="F53" s="3" t="s">
        <v>77</v>
      </c>
      <c r="G53" s="10" t="s">
        <v>61</v>
      </c>
      <c r="H53" s="29"/>
    </row>
    <row r="54" spans="1:8" x14ac:dyDescent="0.25">
      <c r="A54" s="10">
        <v>52</v>
      </c>
      <c r="B54" s="11" t="s">
        <v>57</v>
      </c>
      <c r="C54" s="3" t="s">
        <v>174</v>
      </c>
      <c r="D54" s="11" t="s">
        <v>61</v>
      </c>
      <c r="E54" s="29"/>
      <c r="F54" s="3" t="s">
        <v>233</v>
      </c>
      <c r="G54" s="11" t="s">
        <v>61</v>
      </c>
      <c r="H54" s="29"/>
    </row>
    <row r="55" spans="1:8" x14ac:dyDescent="0.25">
      <c r="A55" s="10">
        <v>53</v>
      </c>
      <c r="B55" s="11" t="s">
        <v>34</v>
      </c>
      <c r="C55" s="3" t="s">
        <v>175</v>
      </c>
      <c r="D55" s="11" t="s">
        <v>61</v>
      </c>
      <c r="E55" s="29"/>
      <c r="F55" s="3" t="s">
        <v>79</v>
      </c>
      <c r="G55" s="10" t="s">
        <v>61</v>
      </c>
      <c r="H55" s="29"/>
    </row>
    <row r="56" spans="1:8" x14ac:dyDescent="0.25">
      <c r="A56" s="10">
        <v>54</v>
      </c>
      <c r="B56" s="11" t="s">
        <v>36</v>
      </c>
      <c r="C56" s="3" t="s">
        <v>200</v>
      </c>
      <c r="D56" s="11" t="s">
        <v>61</v>
      </c>
      <c r="E56" s="29"/>
      <c r="F56" s="3" t="s">
        <v>234</v>
      </c>
      <c r="G56" s="11" t="s">
        <v>61</v>
      </c>
      <c r="H56" s="29"/>
    </row>
    <row r="57" spans="1:8" x14ac:dyDescent="0.25">
      <c r="A57" s="10">
        <v>55</v>
      </c>
      <c r="B57" s="11" t="s">
        <v>40</v>
      </c>
      <c r="C57" s="3" t="s">
        <v>201</v>
      </c>
      <c r="D57" s="11" t="s">
        <v>61</v>
      </c>
      <c r="E57" s="29"/>
      <c r="F57" s="3" t="s">
        <v>141</v>
      </c>
      <c r="G57" s="10" t="s">
        <v>61</v>
      </c>
      <c r="H57" s="29"/>
    </row>
    <row r="58" spans="1:8" x14ac:dyDescent="0.25">
      <c r="A58" s="10">
        <v>56</v>
      </c>
      <c r="B58" s="11" t="s">
        <v>38</v>
      </c>
      <c r="C58" s="3" t="s">
        <v>202</v>
      </c>
      <c r="D58" s="11" t="s">
        <v>61</v>
      </c>
      <c r="E58" s="29"/>
      <c r="F58" s="3" t="s">
        <v>94</v>
      </c>
      <c r="G58" s="10" t="s">
        <v>61</v>
      </c>
      <c r="H58" s="29"/>
    </row>
    <row r="59" spans="1:8" x14ac:dyDescent="0.25">
      <c r="A59" s="10">
        <v>57</v>
      </c>
      <c r="B59" s="11" t="s">
        <v>41</v>
      </c>
      <c r="C59" s="3" t="s">
        <v>203</v>
      </c>
      <c r="D59" s="11" t="s">
        <v>61</v>
      </c>
      <c r="E59" s="29"/>
      <c r="F59" s="3" t="s">
        <v>76</v>
      </c>
      <c r="G59" s="10" t="s">
        <v>61</v>
      </c>
      <c r="H59" s="29"/>
    </row>
    <row r="60" spans="1:8" x14ac:dyDescent="0.25">
      <c r="A60" s="10">
        <v>58</v>
      </c>
      <c r="B60" s="11" t="s">
        <v>50</v>
      </c>
      <c r="C60" s="3" t="s">
        <v>97</v>
      </c>
      <c r="D60" s="11" t="s">
        <v>61</v>
      </c>
      <c r="E60" s="29"/>
      <c r="F60" s="3" t="s">
        <v>73</v>
      </c>
      <c r="G60" s="10" t="s">
        <v>61</v>
      </c>
      <c r="H60" s="29"/>
    </row>
    <row r="61" spans="1:8" x14ac:dyDescent="0.25">
      <c r="A61" s="10">
        <v>59</v>
      </c>
      <c r="B61" s="11" t="s">
        <v>51</v>
      </c>
      <c r="C61" s="3" t="s">
        <v>227</v>
      </c>
      <c r="D61" s="11" t="s">
        <v>61</v>
      </c>
      <c r="E61" s="29"/>
      <c r="F61" s="3" t="s">
        <v>235</v>
      </c>
      <c r="G61" s="11" t="s">
        <v>61</v>
      </c>
      <c r="H61" s="29"/>
    </row>
    <row r="62" spans="1:8" x14ac:dyDescent="0.25">
      <c r="A62" s="10">
        <v>60</v>
      </c>
      <c r="B62" s="11" t="s">
        <v>8</v>
      </c>
      <c r="C62" s="3" t="s">
        <v>205</v>
      </c>
      <c r="D62" s="11" t="s">
        <v>61</v>
      </c>
      <c r="E62" s="29"/>
      <c r="F62" s="3" t="s">
        <v>81</v>
      </c>
      <c r="G62" s="10" t="s">
        <v>61</v>
      </c>
      <c r="H62" s="29"/>
    </row>
    <row r="63" spans="1:8" x14ac:dyDescent="0.25">
      <c r="A63" s="10">
        <v>61</v>
      </c>
      <c r="B63" s="11" t="s">
        <v>52</v>
      </c>
      <c r="C63" s="3" t="s">
        <v>206</v>
      </c>
      <c r="D63" s="11" t="s">
        <v>61</v>
      </c>
      <c r="E63" s="29"/>
      <c r="F63" s="3" t="s">
        <v>81</v>
      </c>
      <c r="G63" s="10" t="s">
        <v>61</v>
      </c>
      <c r="H63" s="29"/>
    </row>
    <row r="64" spans="1:8" x14ac:dyDescent="0.25">
      <c r="A64" s="10">
        <v>62</v>
      </c>
      <c r="B64" s="11" t="s">
        <v>9</v>
      </c>
      <c r="C64" s="3" t="s">
        <v>228</v>
      </c>
      <c r="D64" s="11" t="s">
        <v>61</v>
      </c>
      <c r="E64" s="29"/>
      <c r="F64" s="3" t="s">
        <v>236</v>
      </c>
      <c r="G64" s="11" t="s">
        <v>61</v>
      </c>
      <c r="H64" s="29"/>
    </row>
    <row r="65" spans="1:8" x14ac:dyDescent="0.25">
      <c r="A65" s="10">
        <v>63</v>
      </c>
      <c r="B65" s="11" t="s">
        <v>10</v>
      </c>
      <c r="C65" s="3" t="s">
        <v>99</v>
      </c>
      <c r="D65" s="11" t="s">
        <v>61</v>
      </c>
      <c r="E65" s="29"/>
      <c r="F65" s="3" t="s">
        <v>75</v>
      </c>
      <c r="G65" s="10" t="s">
        <v>61</v>
      </c>
      <c r="H65" s="29"/>
    </row>
    <row r="66" spans="1:8" x14ac:dyDescent="0.25">
      <c r="A66" s="10">
        <v>64</v>
      </c>
      <c r="B66" s="11" t="s">
        <v>44</v>
      </c>
      <c r="C66" s="3" t="s">
        <v>6</v>
      </c>
      <c r="D66" s="11" t="s">
        <v>61</v>
      </c>
      <c r="E66" s="29"/>
      <c r="F66" s="3" t="s">
        <v>82</v>
      </c>
      <c r="G66" s="10" t="s">
        <v>61</v>
      </c>
      <c r="H66" s="29"/>
    </row>
    <row r="67" spans="1:8" x14ac:dyDescent="0.25">
      <c r="A67" s="10">
        <v>65</v>
      </c>
      <c r="B67" s="11" t="s">
        <v>53</v>
      </c>
      <c r="C67" s="3" t="s">
        <v>7</v>
      </c>
      <c r="D67" s="11" t="s">
        <v>61</v>
      </c>
      <c r="E67" s="29"/>
      <c r="F67" s="3" t="s">
        <v>72</v>
      </c>
      <c r="G67" s="10" t="s">
        <v>61</v>
      </c>
      <c r="H67" s="29"/>
    </row>
    <row r="68" spans="1:8" x14ac:dyDescent="0.25">
      <c r="A68" s="10">
        <v>66</v>
      </c>
      <c r="B68" s="11" t="s">
        <v>45</v>
      </c>
      <c r="C68" s="3" t="s">
        <v>176</v>
      </c>
      <c r="D68" s="11" t="s">
        <v>61</v>
      </c>
      <c r="E68" s="29"/>
      <c r="F68" s="3" t="s">
        <v>74</v>
      </c>
      <c r="G68" s="10" t="s">
        <v>61</v>
      </c>
      <c r="H68" s="29"/>
    </row>
    <row r="69" spans="1:8" x14ac:dyDescent="0.25">
      <c r="A69" s="10">
        <v>67</v>
      </c>
      <c r="B69" s="11" t="s">
        <v>87</v>
      </c>
      <c r="C69" s="3" t="s">
        <v>229</v>
      </c>
      <c r="D69" s="11" t="s">
        <v>61</v>
      </c>
      <c r="E69" s="29"/>
      <c r="F69" s="3" t="s">
        <v>235</v>
      </c>
      <c r="G69" s="11" t="s">
        <v>61</v>
      </c>
      <c r="H69" s="29"/>
    </row>
    <row r="70" spans="1:8" x14ac:dyDescent="0.25">
      <c r="A70" s="10">
        <v>68</v>
      </c>
      <c r="B70" s="11" t="s">
        <v>89</v>
      </c>
      <c r="C70" s="3" t="s">
        <v>230</v>
      </c>
      <c r="D70" s="11" t="s">
        <v>61</v>
      </c>
      <c r="E70" s="29"/>
      <c r="F70" s="3" t="s">
        <v>237</v>
      </c>
      <c r="G70" s="11" t="s">
        <v>61</v>
      </c>
      <c r="H70" s="29"/>
    </row>
    <row r="71" spans="1:8" x14ac:dyDescent="0.25">
      <c r="A71" s="10">
        <v>69</v>
      </c>
      <c r="B71" s="11" t="s">
        <v>93</v>
      </c>
      <c r="C71" s="3" t="s">
        <v>92</v>
      </c>
      <c r="D71" s="11" t="s">
        <v>61</v>
      </c>
      <c r="E71" s="29"/>
      <c r="F71" s="3" t="s">
        <v>95</v>
      </c>
      <c r="G71" s="10" t="s">
        <v>61</v>
      </c>
      <c r="H71" s="29"/>
    </row>
    <row r="72" spans="1:8" x14ac:dyDescent="0.25">
      <c r="A72" s="10">
        <v>70</v>
      </c>
      <c r="B72" s="11" t="s">
        <v>126</v>
      </c>
      <c r="C72" s="3" t="s">
        <v>124</v>
      </c>
      <c r="D72" s="11" t="s">
        <v>61</v>
      </c>
      <c r="E72" s="29"/>
      <c r="F72" s="3" t="s">
        <v>129</v>
      </c>
      <c r="G72" s="10" t="s">
        <v>61</v>
      </c>
      <c r="H72" s="29"/>
    </row>
    <row r="73" spans="1:8" x14ac:dyDescent="0.25">
      <c r="A73" s="10">
        <v>71</v>
      </c>
      <c r="B73" s="11" t="s">
        <v>127</v>
      </c>
      <c r="C73" s="3" t="s">
        <v>125</v>
      </c>
      <c r="D73" s="11" t="s">
        <v>61</v>
      </c>
      <c r="E73" s="29"/>
      <c r="F73" s="3" t="s">
        <v>129</v>
      </c>
      <c r="G73" s="10" t="s">
        <v>61</v>
      </c>
      <c r="H73" s="29"/>
    </row>
    <row r="74" spans="1:8" x14ac:dyDescent="0.25">
      <c r="A74" s="10">
        <v>72</v>
      </c>
      <c r="B74" s="11" t="s">
        <v>139</v>
      </c>
      <c r="C74" s="3" t="s">
        <v>138</v>
      </c>
      <c r="D74" s="11" t="s">
        <v>61</v>
      </c>
      <c r="E74" s="29"/>
      <c r="F74" s="3" t="s">
        <v>140</v>
      </c>
      <c r="G74" s="10" t="s">
        <v>61</v>
      </c>
      <c r="H74" s="29"/>
    </row>
    <row r="75" spans="1:8" x14ac:dyDescent="0.25">
      <c r="A75" s="10">
        <v>73</v>
      </c>
      <c r="B75" s="11" t="s">
        <v>149</v>
      </c>
      <c r="C75" s="3" t="s">
        <v>231</v>
      </c>
      <c r="D75" s="11" t="s">
        <v>61</v>
      </c>
      <c r="E75" s="29"/>
      <c r="F75" s="3" t="s">
        <v>238</v>
      </c>
      <c r="G75" s="11" t="s">
        <v>61</v>
      </c>
      <c r="H75" s="29"/>
    </row>
    <row r="76" spans="1:8" x14ac:dyDescent="0.25">
      <c r="A76" s="10">
        <v>74</v>
      </c>
      <c r="B76" s="11" t="s">
        <v>150</v>
      </c>
      <c r="C76" s="3" t="s">
        <v>148</v>
      </c>
      <c r="D76" s="11" t="s">
        <v>61</v>
      </c>
      <c r="E76" s="29"/>
      <c r="F76" s="3" t="s">
        <v>151</v>
      </c>
      <c r="G76" s="10" t="s">
        <v>61</v>
      </c>
      <c r="H76" s="29"/>
    </row>
    <row r="77" spans="1:8" x14ac:dyDescent="0.25">
      <c r="A77" s="10">
        <v>76</v>
      </c>
      <c r="B77" s="11" t="s">
        <v>158</v>
      </c>
      <c r="C77" s="3" t="s">
        <v>159</v>
      </c>
      <c r="D77" s="11" t="s">
        <v>61</v>
      </c>
      <c r="E77" s="29"/>
      <c r="F77" s="3" t="s">
        <v>94</v>
      </c>
      <c r="G77" s="10" t="s">
        <v>61</v>
      </c>
      <c r="H77" s="29"/>
    </row>
    <row r="78" spans="1:8" x14ac:dyDescent="0.25">
      <c r="A78" s="10">
        <v>77</v>
      </c>
      <c r="B78" s="11" t="s">
        <v>178</v>
      </c>
      <c r="C78" s="3" t="s">
        <v>180</v>
      </c>
      <c r="D78" s="11" t="s">
        <v>61</v>
      </c>
      <c r="E78" s="29"/>
      <c r="F78" s="3" t="s">
        <v>74</v>
      </c>
      <c r="G78" s="10" t="s">
        <v>61</v>
      </c>
      <c r="H78" s="29"/>
    </row>
    <row r="79" spans="1:8" x14ac:dyDescent="0.25">
      <c r="A79" s="10">
        <v>78</v>
      </c>
      <c r="B79" s="11" t="s">
        <v>184</v>
      </c>
      <c r="C79" s="3" t="s">
        <v>183</v>
      </c>
      <c r="D79" s="11" t="s">
        <v>61</v>
      </c>
      <c r="E79" s="29"/>
      <c r="F79" s="3" t="s">
        <v>185</v>
      </c>
      <c r="G79" s="10" t="s">
        <v>61</v>
      </c>
      <c r="H79" s="29"/>
    </row>
    <row r="80" spans="1:8" x14ac:dyDescent="0.25">
      <c r="A80" s="10">
        <v>79</v>
      </c>
      <c r="B80" s="11" t="s">
        <v>242</v>
      </c>
      <c r="C80" s="3" t="s">
        <v>244</v>
      </c>
      <c r="D80" s="11" t="s">
        <v>61</v>
      </c>
      <c r="E80" s="29"/>
      <c r="F80" s="3" t="s">
        <v>246</v>
      </c>
      <c r="G80" s="10" t="s">
        <v>61</v>
      </c>
      <c r="H80" s="29"/>
    </row>
    <row r="81" spans="1:8" x14ac:dyDescent="0.25">
      <c r="A81" s="10">
        <v>80</v>
      </c>
      <c r="B81" s="11" t="s">
        <v>241</v>
      </c>
      <c r="C81" s="3" t="s">
        <v>243</v>
      </c>
      <c r="D81" s="11" t="s">
        <v>61</v>
      </c>
      <c r="E81" s="29"/>
      <c r="F81" s="3" t="s">
        <v>245</v>
      </c>
      <c r="G81" s="10" t="s">
        <v>61</v>
      </c>
      <c r="H81" s="29"/>
    </row>
    <row r="82" spans="1:8" x14ac:dyDescent="0.25">
      <c r="A82" s="10">
        <v>81</v>
      </c>
      <c r="B82" s="11" t="s">
        <v>252</v>
      </c>
      <c r="C82" s="3" t="s">
        <v>254</v>
      </c>
      <c r="D82" s="11" t="s">
        <v>61</v>
      </c>
      <c r="E82" s="29"/>
      <c r="F82" s="3" t="s">
        <v>256</v>
      </c>
      <c r="G82" s="10" t="s">
        <v>61</v>
      </c>
      <c r="H82" s="29"/>
    </row>
    <row r="83" spans="1:8" x14ac:dyDescent="0.25">
      <c r="A83" s="10">
        <v>82</v>
      </c>
      <c r="B83" s="11" t="s">
        <v>253</v>
      </c>
      <c r="C83" s="3" t="s">
        <v>255</v>
      </c>
      <c r="D83" s="11" t="s">
        <v>61</v>
      </c>
      <c r="E83" s="30"/>
      <c r="F83" s="3" t="s">
        <v>94</v>
      </c>
      <c r="G83" s="10" t="s">
        <v>61</v>
      </c>
      <c r="H83" s="30"/>
    </row>
  </sheetData>
  <autoFilter ref="A1:J83" xr:uid="{00000000-0009-0000-0000-000006000000}"/>
  <mergeCells count="14">
    <mergeCell ref="H42:H83"/>
    <mergeCell ref="E41:E83"/>
    <mergeCell ref="E17:E33"/>
    <mergeCell ref="H2:H3"/>
    <mergeCell ref="H4:H9"/>
    <mergeCell ref="H10:H12"/>
    <mergeCell ref="H13:H22"/>
    <mergeCell ref="H23:H33"/>
    <mergeCell ref="E34:E35"/>
    <mergeCell ref="H34:H37"/>
    <mergeCell ref="E36:E40"/>
    <mergeCell ref="H38:H41"/>
    <mergeCell ref="E2:E8"/>
    <mergeCell ref="E9:E16"/>
  </mergeCells>
  <pageMargins left="0.7" right="0.7" top="0.75" bottom="0.75" header="0.3" footer="0.3"/>
  <pageSetup paperSize="9" orientation="portrait" r:id="rId1"/>
  <headerFooter differentFirst="1">
    <oddFooter>&amp;R&amp;12Information Classification: &amp;K9999FFUTI AMC - Confidential</oddFooter>
    <firstFooter>&amp;R&amp;12Information Classification: &amp;K9999FFUTI AMC - Confidential</first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1"/>
  <sheetViews>
    <sheetView topLeftCell="D43" zoomScaleNormal="100" workbookViewId="0">
      <selection activeCell="G46" sqref="G46"/>
    </sheetView>
  </sheetViews>
  <sheetFormatPr defaultRowHeight="15" x14ac:dyDescent="0.25"/>
  <cols>
    <col min="1" max="1" width="6.140625" bestFit="1" customWidth="1"/>
    <col min="2" max="2" width="10.42578125" bestFit="1" customWidth="1"/>
    <col min="3" max="3" width="62.28515625" style="4" bestFit="1" customWidth="1"/>
    <col min="4" max="4" width="19.42578125" customWidth="1"/>
    <col min="5" max="5" width="25.140625" customWidth="1"/>
    <col min="6" max="6" width="61.5703125" style="4" bestFit="1" customWidth="1"/>
    <col min="7" max="7" width="26.42578125" style="4" bestFit="1" customWidth="1"/>
    <col min="8" max="8" width="23.140625" style="5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101</v>
      </c>
      <c r="H1" s="1"/>
    </row>
    <row r="2" spans="1:10" ht="34.5" customHeight="1" x14ac:dyDescent="0.25">
      <c r="A2" s="10">
        <v>1</v>
      </c>
      <c r="B2" s="11" t="s">
        <v>15</v>
      </c>
      <c r="C2" s="3" t="s">
        <v>162</v>
      </c>
      <c r="D2" s="11" t="s">
        <v>62</v>
      </c>
      <c r="E2" s="27"/>
      <c r="F2" s="3" t="s">
        <v>135</v>
      </c>
      <c r="G2" s="10" t="s">
        <v>64</v>
      </c>
      <c r="H2" s="27"/>
      <c r="I2" t="str">
        <f>VLOOKUP(F2,'Risk-o-meter_Oct 31 2024'!$F$2:$G$81,2,0)</f>
        <v>Low to Moderate</v>
      </c>
      <c r="J2" t="b">
        <f>I2=G2</f>
        <v>1</v>
      </c>
    </row>
    <row r="3" spans="1:10" ht="37.5" customHeight="1" x14ac:dyDescent="0.25">
      <c r="A3" s="10">
        <v>2</v>
      </c>
      <c r="B3" s="11" t="s">
        <v>14</v>
      </c>
      <c r="C3" s="3" t="s">
        <v>161</v>
      </c>
      <c r="D3" s="11" t="s">
        <v>62</v>
      </c>
      <c r="E3" s="27"/>
      <c r="F3" s="3" t="s">
        <v>135</v>
      </c>
      <c r="G3" s="10" t="s">
        <v>64</v>
      </c>
      <c r="H3" s="27"/>
      <c r="I3" t="str">
        <f>VLOOKUP(F3,'Risk-o-meter_Oct 31 2024'!$F$2:$G$81,2,0)</f>
        <v>Low to Moderate</v>
      </c>
      <c r="J3" t="b">
        <f t="shared" ref="J3:J66" si="0">I3=G3</f>
        <v>1</v>
      </c>
    </row>
    <row r="4" spans="1:10" ht="64.5" customHeight="1" x14ac:dyDescent="0.25">
      <c r="A4" s="10">
        <v>3</v>
      </c>
      <c r="B4" s="11" t="s">
        <v>13</v>
      </c>
      <c r="C4" s="3" t="s">
        <v>179</v>
      </c>
      <c r="D4" s="11" t="s">
        <v>62</v>
      </c>
      <c r="E4" s="27"/>
      <c r="F4" s="19" t="s">
        <v>248</v>
      </c>
      <c r="G4" s="10" t="s">
        <v>64</v>
      </c>
      <c r="H4" s="27"/>
      <c r="I4" t="e">
        <f>VLOOKUP(F4,'Risk-o-meter_Oct 31 2024'!$F$2:$G$81,2,0)</f>
        <v>#N/A</v>
      </c>
      <c r="J4" t="e">
        <f t="shared" si="0"/>
        <v>#N/A</v>
      </c>
    </row>
    <row r="5" spans="1:10" ht="37.5" customHeight="1" x14ac:dyDescent="0.25">
      <c r="A5" s="10">
        <v>4</v>
      </c>
      <c r="B5" s="11" t="s">
        <v>11</v>
      </c>
      <c r="C5" s="3" t="s">
        <v>160</v>
      </c>
      <c r="D5" s="11" t="s">
        <v>62</v>
      </c>
      <c r="E5" s="27"/>
      <c r="F5" s="3" t="s">
        <v>135</v>
      </c>
      <c r="G5" s="10" t="s">
        <v>64</v>
      </c>
      <c r="H5" s="27"/>
      <c r="I5" t="str">
        <f>VLOOKUP(F5,'Risk-o-meter_Oct 31 2024'!$F$2:$G$81,2,0)</f>
        <v>Low to Moderate</v>
      </c>
      <c r="J5" t="b">
        <f t="shared" si="0"/>
        <v>1</v>
      </c>
    </row>
    <row r="6" spans="1:10" ht="37.5" customHeight="1" x14ac:dyDescent="0.25">
      <c r="A6" s="10">
        <v>5</v>
      </c>
      <c r="B6" s="11" t="s">
        <v>56</v>
      </c>
      <c r="C6" s="3" t="s">
        <v>195</v>
      </c>
      <c r="D6" s="11" t="s">
        <v>62</v>
      </c>
      <c r="E6" s="27"/>
      <c r="F6" s="3" t="s">
        <v>91</v>
      </c>
      <c r="G6" s="10" t="s">
        <v>62</v>
      </c>
      <c r="H6" s="27"/>
      <c r="I6" t="str">
        <f>VLOOKUP(F6,'Risk-o-meter_Oct 31 2024'!$F$2:$G$81,2,0)</f>
        <v>Low</v>
      </c>
      <c r="J6" t="b">
        <f t="shared" si="0"/>
        <v>1</v>
      </c>
    </row>
    <row r="7" spans="1:10" ht="29.25" customHeight="1" x14ac:dyDescent="0.25">
      <c r="A7" s="10">
        <v>6</v>
      </c>
      <c r="B7" s="11" t="s">
        <v>21</v>
      </c>
      <c r="C7" s="3" t="s">
        <v>192</v>
      </c>
      <c r="D7" s="11" t="s">
        <v>62</v>
      </c>
      <c r="E7" s="27"/>
      <c r="F7" s="3" t="s">
        <v>134</v>
      </c>
      <c r="G7" s="10" t="s">
        <v>62</v>
      </c>
      <c r="H7" s="27"/>
      <c r="I7" t="str">
        <f>VLOOKUP(F7,'Risk-o-meter_Oct 31 2024'!$F$2:$G$81,2,0)</f>
        <v>Low</v>
      </c>
      <c r="J7" t="b">
        <f t="shared" si="0"/>
        <v>1</v>
      </c>
    </row>
    <row r="8" spans="1:10" ht="21.75" customHeight="1" x14ac:dyDescent="0.25">
      <c r="A8" s="10">
        <v>7</v>
      </c>
      <c r="B8" s="11" t="s">
        <v>113</v>
      </c>
      <c r="C8" s="3" t="s">
        <v>115</v>
      </c>
      <c r="D8" s="11" t="s">
        <v>64</v>
      </c>
      <c r="E8" s="27"/>
      <c r="F8" s="3" t="s">
        <v>156</v>
      </c>
      <c r="G8" s="10" t="s">
        <v>64</v>
      </c>
      <c r="H8" s="27"/>
      <c r="I8" t="str">
        <f>VLOOKUP(F8,'Risk-o-meter_Oct 31 2024'!$F$2:$G$81,2,0)</f>
        <v>Low to Moderate</v>
      </c>
      <c r="J8" t="b">
        <f t="shared" si="0"/>
        <v>1</v>
      </c>
    </row>
    <row r="9" spans="1:10" x14ac:dyDescent="0.25">
      <c r="A9" s="10">
        <v>8</v>
      </c>
      <c r="B9" s="11" t="s">
        <v>117</v>
      </c>
      <c r="C9" s="3" t="s">
        <v>116</v>
      </c>
      <c r="D9" s="11" t="s">
        <v>64</v>
      </c>
      <c r="E9" s="27"/>
      <c r="F9" s="3" t="s">
        <v>118</v>
      </c>
      <c r="G9" s="10" t="s">
        <v>64</v>
      </c>
      <c r="H9" s="27"/>
      <c r="I9" t="str">
        <f>VLOOKUP(F9,'Risk-o-meter_Oct 31 2024'!$F$2:$G$81,2,0)</f>
        <v>Low to Moderate</v>
      </c>
      <c r="J9" t="b">
        <f t="shared" si="0"/>
        <v>1</v>
      </c>
    </row>
    <row r="10" spans="1:10" x14ac:dyDescent="0.25">
      <c r="A10" s="10">
        <v>9</v>
      </c>
      <c r="B10" s="11" t="s">
        <v>121</v>
      </c>
      <c r="C10" s="3" t="s">
        <v>146</v>
      </c>
      <c r="D10" s="11" t="s">
        <v>64</v>
      </c>
      <c r="E10" s="27"/>
      <c r="F10" s="3" t="s">
        <v>128</v>
      </c>
      <c r="G10" s="10" t="s">
        <v>64</v>
      </c>
      <c r="H10" s="27"/>
      <c r="I10" t="str">
        <f>VLOOKUP(F10,'Risk-o-meter_Oct 31 2024'!$F$2:$G$81,2,0)</f>
        <v>Moderate</v>
      </c>
      <c r="J10" t="b">
        <f t="shared" si="0"/>
        <v>0</v>
      </c>
    </row>
    <row r="11" spans="1:10" x14ac:dyDescent="0.25">
      <c r="A11" s="10">
        <v>10</v>
      </c>
      <c r="B11" s="11" t="s">
        <v>12</v>
      </c>
      <c r="C11" s="3" t="s">
        <v>163</v>
      </c>
      <c r="D11" s="11" t="s">
        <v>64</v>
      </c>
      <c r="E11" s="27"/>
      <c r="F11" s="19" t="s">
        <v>248</v>
      </c>
      <c r="G11" s="10" t="s">
        <v>64</v>
      </c>
      <c r="H11" s="27"/>
      <c r="I11" t="e">
        <f>VLOOKUP(F11,'Risk-o-meter_Oct 31 2024'!$F$2:$G$81,2,0)</f>
        <v>#N/A</v>
      </c>
      <c r="J11" t="e">
        <f t="shared" si="0"/>
        <v>#N/A</v>
      </c>
    </row>
    <row r="12" spans="1:10" ht="34.5" customHeight="1" x14ac:dyDescent="0.25">
      <c r="A12" s="10">
        <v>11</v>
      </c>
      <c r="B12" s="11" t="s">
        <v>16</v>
      </c>
      <c r="C12" s="3" t="s">
        <v>191</v>
      </c>
      <c r="D12" s="11" t="s">
        <v>64</v>
      </c>
      <c r="E12" s="27"/>
      <c r="F12" s="3" t="s">
        <v>216</v>
      </c>
      <c r="G12" s="10" t="s">
        <v>64</v>
      </c>
      <c r="H12" s="27"/>
      <c r="I12" t="str">
        <f>VLOOKUP(F12,'Risk-o-meter_Oct 31 2024'!$F$2:$G$81,2,0)</f>
        <v>Low to Moderate</v>
      </c>
      <c r="J12" t="b">
        <f t="shared" si="0"/>
        <v>1</v>
      </c>
    </row>
    <row r="13" spans="1:10" x14ac:dyDescent="0.25">
      <c r="A13" s="10">
        <v>12</v>
      </c>
      <c r="B13" s="11" t="s">
        <v>31</v>
      </c>
      <c r="C13" s="3" t="s">
        <v>208</v>
      </c>
      <c r="D13" s="11" t="s">
        <v>64</v>
      </c>
      <c r="E13" s="27"/>
      <c r="F13" s="3" t="s">
        <v>133</v>
      </c>
      <c r="G13" s="10" t="s">
        <v>63</v>
      </c>
      <c r="H13" s="27"/>
      <c r="I13" t="str">
        <f>VLOOKUP(F13,'Risk-o-meter_Oct 31 2024'!$F$2:$G$81,2,0)</f>
        <v>Moderate</v>
      </c>
      <c r="J13" t="b">
        <f>I13=G13</f>
        <v>1</v>
      </c>
    </row>
    <row r="14" spans="1:10" x14ac:dyDescent="0.25">
      <c r="A14" s="10">
        <v>13</v>
      </c>
      <c r="B14" s="11" t="s">
        <v>114</v>
      </c>
      <c r="C14" s="3" t="s">
        <v>144</v>
      </c>
      <c r="D14" s="11" t="s">
        <v>64</v>
      </c>
      <c r="E14" s="27"/>
      <c r="F14" s="3" t="s">
        <v>108</v>
      </c>
      <c r="G14" s="10" t="s">
        <v>63</v>
      </c>
      <c r="H14" s="27"/>
      <c r="I14" t="str">
        <f>VLOOKUP(F14,'Risk-o-meter_Oct 31 2024'!$F$2:$G$81,2,0)</f>
        <v>Moderate</v>
      </c>
      <c r="J14" t="b">
        <f>I14=G14</f>
        <v>1</v>
      </c>
    </row>
    <row r="15" spans="1:10" x14ac:dyDescent="0.25">
      <c r="A15" s="10">
        <v>14</v>
      </c>
      <c r="B15" s="11" t="s">
        <v>120</v>
      </c>
      <c r="C15" s="3" t="s">
        <v>145</v>
      </c>
      <c r="D15" s="11" t="s">
        <v>64</v>
      </c>
      <c r="E15" s="27"/>
      <c r="F15" s="19" t="s">
        <v>133</v>
      </c>
      <c r="G15" s="10" t="s">
        <v>63</v>
      </c>
      <c r="H15" s="27"/>
      <c r="I15" t="str">
        <f>VLOOKUP(F15,'Risk-o-meter_Oct 31 2024'!$F$2:$G$81,2,0)</f>
        <v>Moderate</v>
      </c>
      <c r="J15" t="b">
        <f t="shared" si="0"/>
        <v>1</v>
      </c>
    </row>
    <row r="16" spans="1:10" ht="24" customHeight="1" x14ac:dyDescent="0.25">
      <c r="A16" s="10">
        <v>15</v>
      </c>
      <c r="B16" s="11" t="s">
        <v>111</v>
      </c>
      <c r="C16" s="3" t="s">
        <v>143</v>
      </c>
      <c r="D16" s="11" t="s">
        <v>64</v>
      </c>
      <c r="E16" s="27"/>
      <c r="F16" s="3" t="s">
        <v>108</v>
      </c>
      <c r="G16" s="10" t="s">
        <v>63</v>
      </c>
      <c r="H16" s="27"/>
      <c r="I16" t="str">
        <f>VLOOKUP(F16,'Risk-o-meter_Oct 31 2024'!$F$2:$G$81,2,0)</f>
        <v>Moderate</v>
      </c>
      <c r="J16" t="b">
        <f t="shared" si="0"/>
        <v>1</v>
      </c>
    </row>
    <row r="17" spans="1:10" x14ac:dyDescent="0.25">
      <c r="A17" s="10">
        <v>16</v>
      </c>
      <c r="B17" s="11" t="s">
        <v>109</v>
      </c>
      <c r="C17" s="3" t="s">
        <v>142</v>
      </c>
      <c r="D17" s="11" t="s">
        <v>64</v>
      </c>
      <c r="E17" s="27"/>
      <c r="F17" s="3" t="s">
        <v>108</v>
      </c>
      <c r="G17" s="10" t="s">
        <v>63</v>
      </c>
      <c r="H17" s="27"/>
      <c r="I17" t="str">
        <f>VLOOKUP(F17,'Risk-o-meter_Oct 31 2024'!$F$2:$G$81,2,0)</f>
        <v>Moderate</v>
      </c>
      <c r="J17" t="b">
        <f t="shared" si="0"/>
        <v>1</v>
      </c>
    </row>
    <row r="18" spans="1:10" x14ac:dyDescent="0.25">
      <c r="A18" s="10">
        <v>17</v>
      </c>
      <c r="B18" s="11" t="s">
        <v>30</v>
      </c>
      <c r="C18" s="3" t="s">
        <v>182</v>
      </c>
      <c r="D18" s="11" t="s">
        <v>63</v>
      </c>
      <c r="E18" s="27"/>
      <c r="F18" s="3" t="s">
        <v>222</v>
      </c>
      <c r="G18" s="10" t="s">
        <v>249</v>
      </c>
      <c r="H18" s="27"/>
      <c r="I18" t="str">
        <f>VLOOKUP(F18,'Risk-o-meter_Oct 31 2024'!$F$2:$G$81,2,0)</f>
        <v>Moderate</v>
      </c>
      <c r="J18" t="b">
        <f t="shared" si="0"/>
        <v>1</v>
      </c>
    </row>
    <row r="19" spans="1:10" x14ac:dyDescent="0.25">
      <c r="A19" s="10">
        <v>18</v>
      </c>
      <c r="B19" s="11" t="s">
        <v>110</v>
      </c>
      <c r="C19" s="3" t="s">
        <v>112</v>
      </c>
      <c r="D19" s="11" t="s">
        <v>63</v>
      </c>
      <c r="E19" s="27"/>
      <c r="F19" s="3" t="s">
        <v>157</v>
      </c>
      <c r="G19" s="11" t="s">
        <v>63</v>
      </c>
      <c r="H19" s="27"/>
      <c r="I19" t="str">
        <f>VLOOKUP(F19,'Risk-o-meter_Oct 31 2024'!$F$2:$G$81,2,0)</f>
        <v>Moderate</v>
      </c>
      <c r="J19" t="b">
        <f t="shared" si="0"/>
        <v>1</v>
      </c>
    </row>
    <row r="20" spans="1:10" x14ac:dyDescent="0.25">
      <c r="A20" s="10">
        <v>19</v>
      </c>
      <c r="B20" s="11" t="s">
        <v>122</v>
      </c>
      <c r="C20" s="3" t="s">
        <v>119</v>
      </c>
      <c r="D20" s="11" t="s">
        <v>63</v>
      </c>
      <c r="E20" s="27"/>
      <c r="F20" s="3" t="s">
        <v>220</v>
      </c>
      <c r="G20" s="10" t="s">
        <v>249</v>
      </c>
      <c r="H20" s="27"/>
      <c r="I20" t="str">
        <f>VLOOKUP(F20,'Risk-o-meter_Oct 31 2024'!$F$2:$G$81,2,0)</f>
        <v>Moderate</v>
      </c>
      <c r="J20" t="b">
        <f t="shared" si="0"/>
        <v>1</v>
      </c>
    </row>
    <row r="21" spans="1:10" x14ac:dyDescent="0.25">
      <c r="A21" s="10">
        <v>20</v>
      </c>
      <c r="B21" s="11" t="s">
        <v>212</v>
      </c>
      <c r="C21" s="3" t="s">
        <v>210</v>
      </c>
      <c r="D21" s="11" t="s">
        <v>63</v>
      </c>
      <c r="E21" s="27"/>
      <c r="F21" s="3" t="s">
        <v>215</v>
      </c>
      <c r="G21" s="11" t="s">
        <v>63</v>
      </c>
      <c r="H21" s="27"/>
      <c r="I21" t="str">
        <f>VLOOKUP(F21,'Risk-o-meter_Oct 31 2024'!$F$2:$G$81,2,0)</f>
        <v>Moderate</v>
      </c>
      <c r="J21" t="b">
        <f t="shared" si="0"/>
        <v>1</v>
      </c>
    </row>
    <row r="22" spans="1:10" x14ac:dyDescent="0.25">
      <c r="A22" s="10">
        <v>21</v>
      </c>
      <c r="B22" s="11" t="s">
        <v>213</v>
      </c>
      <c r="C22" s="3" t="s">
        <v>211</v>
      </c>
      <c r="D22" s="11" t="s">
        <v>63</v>
      </c>
      <c r="E22" s="27"/>
      <c r="F22" s="3" t="s">
        <v>214</v>
      </c>
      <c r="G22" s="11" t="s">
        <v>63</v>
      </c>
      <c r="H22" s="27"/>
      <c r="I22" t="str">
        <f>VLOOKUP(F22,'Risk-o-meter_Oct 31 2024'!$F$2:$G$81,2,0)</f>
        <v>Moderate</v>
      </c>
      <c r="J22" t="b">
        <f t="shared" si="0"/>
        <v>1</v>
      </c>
    </row>
    <row r="23" spans="1:10" x14ac:dyDescent="0.25">
      <c r="A23" s="10">
        <v>22</v>
      </c>
      <c r="B23" s="11" t="s">
        <v>103</v>
      </c>
      <c r="C23" s="3" t="s">
        <v>102</v>
      </c>
      <c r="D23" s="11" t="s">
        <v>63</v>
      </c>
      <c r="E23" s="27"/>
      <c r="F23" s="3" t="s">
        <v>104</v>
      </c>
      <c r="G23" s="10" t="s">
        <v>63</v>
      </c>
      <c r="H23" s="27"/>
      <c r="I23" t="str">
        <f>VLOOKUP(F23,'Risk-o-meter_Oct 31 2024'!$F$2:$G$81,2,0)</f>
        <v>Moderate</v>
      </c>
      <c r="J23" t="b">
        <f t="shared" si="0"/>
        <v>1</v>
      </c>
    </row>
    <row r="24" spans="1:10" x14ac:dyDescent="0.25">
      <c r="A24" s="10">
        <v>23</v>
      </c>
      <c r="B24" s="11" t="s">
        <v>58</v>
      </c>
      <c r="C24" s="3" t="s">
        <v>207</v>
      </c>
      <c r="D24" s="11" t="s">
        <v>63</v>
      </c>
      <c r="E24" s="27"/>
      <c r="F24" s="3" t="s">
        <v>107</v>
      </c>
      <c r="G24" s="10" t="s">
        <v>63</v>
      </c>
      <c r="H24" s="27"/>
      <c r="I24" t="str">
        <f>VLOOKUP(F24,'Risk-o-meter_Oct 31 2024'!$F$2:$G$81,2,0)</f>
        <v>Moderate</v>
      </c>
      <c r="J24" t="b">
        <f t="shared" si="0"/>
        <v>1</v>
      </c>
    </row>
    <row r="25" spans="1:10" x14ac:dyDescent="0.25">
      <c r="A25" s="10">
        <v>24</v>
      </c>
      <c r="B25" s="11" t="s">
        <v>20</v>
      </c>
      <c r="C25" s="3" t="s">
        <v>164</v>
      </c>
      <c r="D25" s="11" t="s">
        <v>63</v>
      </c>
      <c r="E25" s="27"/>
      <c r="F25" s="3" t="s">
        <v>130</v>
      </c>
      <c r="G25" s="10" t="s">
        <v>63</v>
      </c>
      <c r="H25" s="27"/>
      <c r="I25" t="str">
        <f>VLOOKUP(F25,'Risk-o-meter_Oct 31 2024'!$F$2:$G$81,2,0)</f>
        <v>Moderate</v>
      </c>
      <c r="J25" t="b">
        <f>I25=G25</f>
        <v>1</v>
      </c>
    </row>
    <row r="26" spans="1:10" ht="21.75" customHeight="1" x14ac:dyDescent="0.25">
      <c r="A26" s="10">
        <v>25</v>
      </c>
      <c r="B26" s="11" t="s">
        <v>22</v>
      </c>
      <c r="C26" s="3" t="s">
        <v>165</v>
      </c>
      <c r="D26" s="11" t="s">
        <v>63</v>
      </c>
      <c r="E26" s="27"/>
      <c r="F26" s="3" t="s">
        <v>133</v>
      </c>
      <c r="G26" s="10" t="s">
        <v>63</v>
      </c>
      <c r="H26" s="27"/>
      <c r="I26" t="str">
        <f>VLOOKUP(F26,'Risk-o-meter_Oct 31 2024'!$F$2:$G$81,2,0)</f>
        <v>Moderate</v>
      </c>
      <c r="J26" t="b">
        <f>I26=G26</f>
        <v>1</v>
      </c>
    </row>
    <row r="27" spans="1:10" x14ac:dyDescent="0.25">
      <c r="A27" s="10">
        <v>26</v>
      </c>
      <c r="B27" s="11" t="s">
        <v>29</v>
      </c>
      <c r="C27" s="3" t="s">
        <v>169</v>
      </c>
      <c r="D27" s="11" t="s">
        <v>63</v>
      </c>
      <c r="E27" s="27"/>
      <c r="F27" s="3" t="s">
        <v>219</v>
      </c>
      <c r="G27" s="10" t="s">
        <v>249</v>
      </c>
      <c r="H27" s="27"/>
      <c r="I27" t="str">
        <f>VLOOKUP(F27,'Risk-o-meter_Oct 31 2024'!$F$2:$G$81,2,0)</f>
        <v>Moderate</v>
      </c>
      <c r="J27" t="b">
        <f t="shared" si="0"/>
        <v>1</v>
      </c>
    </row>
    <row r="28" spans="1:10" x14ac:dyDescent="0.25">
      <c r="A28" s="10">
        <v>27</v>
      </c>
      <c r="B28" s="11" t="s">
        <v>26</v>
      </c>
      <c r="C28" s="3" t="s">
        <v>199</v>
      </c>
      <c r="D28" s="11" t="s">
        <v>63</v>
      </c>
      <c r="E28" s="27"/>
      <c r="F28" s="3" t="s">
        <v>137</v>
      </c>
      <c r="G28" s="10" t="s">
        <v>63</v>
      </c>
      <c r="H28" s="27"/>
      <c r="I28" t="str">
        <f>VLOOKUP(F28,'Risk-o-meter_Oct 31 2024'!$F$2:$G$81,2,0)</f>
        <v>Moderate</v>
      </c>
      <c r="J28" t="b">
        <f t="shared" si="0"/>
        <v>1</v>
      </c>
    </row>
    <row r="29" spans="1:10" x14ac:dyDescent="0.25">
      <c r="A29" s="10">
        <v>28</v>
      </c>
      <c r="B29" s="11" t="s">
        <v>24</v>
      </c>
      <c r="C29" s="3" t="s">
        <v>198</v>
      </c>
      <c r="D29" s="11" t="s">
        <v>63</v>
      </c>
      <c r="E29" s="27"/>
      <c r="F29" s="3" t="s">
        <v>68</v>
      </c>
      <c r="G29" s="10" t="s">
        <v>63</v>
      </c>
      <c r="H29" s="27"/>
      <c r="I29" t="str">
        <f>VLOOKUP(F29,'Risk-o-meter_Oct 31 2024'!$F$2:$G$81,2,0)</f>
        <v>Moderate</v>
      </c>
      <c r="J29" t="b">
        <f t="shared" si="0"/>
        <v>1</v>
      </c>
    </row>
    <row r="30" spans="1:10" x14ac:dyDescent="0.25">
      <c r="A30" s="10">
        <v>29</v>
      </c>
      <c r="B30" s="11" t="s">
        <v>23</v>
      </c>
      <c r="C30" s="3" t="s">
        <v>177</v>
      </c>
      <c r="D30" s="11" t="s">
        <v>63</v>
      </c>
      <c r="E30" s="27"/>
      <c r="F30" s="3" t="s">
        <v>218</v>
      </c>
      <c r="G30" s="10" t="s">
        <v>250</v>
      </c>
      <c r="H30" s="27"/>
      <c r="I30" t="str">
        <f>VLOOKUP(F30,'Risk-o-meter_Oct 31 2024'!$F$2:$G$81,2,0)</f>
        <v>Low to Moderate</v>
      </c>
      <c r="J30" t="b">
        <f t="shared" si="0"/>
        <v>1</v>
      </c>
    </row>
    <row r="31" spans="1:10" x14ac:dyDescent="0.25">
      <c r="A31" s="10">
        <v>30</v>
      </c>
      <c r="B31" s="11" t="s">
        <v>28</v>
      </c>
      <c r="C31" s="3" t="s">
        <v>167</v>
      </c>
      <c r="D31" s="11" t="s">
        <v>63</v>
      </c>
      <c r="E31" s="27"/>
      <c r="F31" s="3" t="s">
        <v>221</v>
      </c>
      <c r="G31" s="10" t="s">
        <v>250</v>
      </c>
      <c r="H31" s="27"/>
      <c r="I31" t="str">
        <f>VLOOKUP(F31,'Risk-o-meter_Oct 31 2024'!$F$2:$G$81,2,0)</f>
        <v>Low to Moderate</v>
      </c>
      <c r="J31" t="b">
        <f>I31=G31</f>
        <v>1</v>
      </c>
    </row>
    <row r="32" spans="1:10" x14ac:dyDescent="0.25">
      <c r="A32" s="10">
        <v>31</v>
      </c>
      <c r="B32" s="11" t="s">
        <v>25</v>
      </c>
      <c r="C32" s="3" t="s">
        <v>166</v>
      </c>
      <c r="D32" s="11" t="s">
        <v>63</v>
      </c>
      <c r="E32" s="27"/>
      <c r="F32" s="3" t="s">
        <v>217</v>
      </c>
      <c r="G32" s="10" t="s">
        <v>250</v>
      </c>
      <c r="H32" s="27"/>
      <c r="I32" t="str">
        <f>VLOOKUP(F32,'Risk-o-meter_Oct 31 2024'!$F$2:$G$81,2,0)</f>
        <v>Low to Moderate</v>
      </c>
      <c r="J32" t="b">
        <f t="shared" si="0"/>
        <v>1</v>
      </c>
    </row>
    <row r="33" spans="1:10" ht="27.75" customHeight="1" x14ac:dyDescent="0.25">
      <c r="A33" s="10">
        <v>32</v>
      </c>
      <c r="B33" s="11" t="s">
        <v>19</v>
      </c>
      <c r="C33" s="3" t="s">
        <v>181</v>
      </c>
      <c r="D33" s="11" t="s">
        <v>63</v>
      </c>
      <c r="E33" s="27"/>
      <c r="F33" s="3" t="s">
        <v>131</v>
      </c>
      <c r="G33" s="10" t="s">
        <v>64</v>
      </c>
      <c r="H33" s="27"/>
      <c r="I33" t="str">
        <f>VLOOKUP(F33,'Risk-o-meter_Oct 31 2024'!$F$2:$G$81,2,0)</f>
        <v>Low to Moderate</v>
      </c>
      <c r="J33" t="b">
        <f t="shared" si="0"/>
        <v>1</v>
      </c>
    </row>
    <row r="34" spans="1:10" ht="71.25" customHeight="1" x14ac:dyDescent="0.25">
      <c r="A34" s="10">
        <v>33</v>
      </c>
      <c r="B34" s="11" t="s">
        <v>27</v>
      </c>
      <c r="C34" s="3" t="s">
        <v>204</v>
      </c>
      <c r="D34" s="11" t="s">
        <v>65</v>
      </c>
      <c r="E34" s="27"/>
      <c r="F34" s="3" t="s">
        <v>223</v>
      </c>
      <c r="G34" s="10" t="s">
        <v>65</v>
      </c>
      <c r="H34" s="27"/>
      <c r="I34" t="str">
        <f>VLOOKUP(F34,'Risk-o-meter_Oct 31 2024'!$F$2:$G$81,2,0)</f>
        <v>Moderately High</v>
      </c>
      <c r="J34" t="b">
        <f t="shared" si="0"/>
        <v>1</v>
      </c>
    </row>
    <row r="35" spans="1:10" ht="27" customHeight="1" x14ac:dyDescent="0.25">
      <c r="A35" s="10">
        <v>34</v>
      </c>
      <c r="B35" s="11" t="s">
        <v>47</v>
      </c>
      <c r="C35" s="3" t="s">
        <v>168</v>
      </c>
      <c r="D35" s="11" t="s">
        <v>65</v>
      </c>
      <c r="E35" s="27"/>
      <c r="F35" s="3" t="s">
        <v>71</v>
      </c>
      <c r="G35" s="10" t="s">
        <v>251</v>
      </c>
      <c r="H35" s="27"/>
      <c r="I35" t="str">
        <f>VLOOKUP(F35,'Risk-o-meter_Oct 31 2024'!$F$2:$G$81,2,0)</f>
        <v>Moderately High</v>
      </c>
      <c r="J35" t="b">
        <f t="shared" si="0"/>
        <v>1</v>
      </c>
    </row>
    <row r="36" spans="1:10" ht="24" customHeight="1" x14ac:dyDescent="0.25">
      <c r="A36" s="10">
        <v>35</v>
      </c>
      <c r="B36" s="11" t="s">
        <v>55</v>
      </c>
      <c r="C36" s="3" t="s">
        <v>170</v>
      </c>
      <c r="D36" s="11" t="s">
        <v>66</v>
      </c>
      <c r="E36" s="27"/>
      <c r="F36" s="3" t="s">
        <v>132</v>
      </c>
      <c r="G36" s="10" t="s">
        <v>65</v>
      </c>
      <c r="H36" s="27"/>
      <c r="I36" t="str">
        <f>VLOOKUP(F36,'Risk-o-meter_Oct 31 2024'!$F$2:$G$81,2,0)</f>
        <v>Moderately High</v>
      </c>
      <c r="J36" t="b">
        <f>I36=G36</f>
        <v>1</v>
      </c>
    </row>
    <row r="37" spans="1:10" ht="13.5" customHeight="1" x14ac:dyDescent="0.25">
      <c r="A37" s="10">
        <v>36</v>
      </c>
      <c r="B37" s="11" t="s">
        <v>54</v>
      </c>
      <c r="C37" s="3" t="s">
        <v>224</v>
      </c>
      <c r="D37" s="11" t="s">
        <v>66</v>
      </c>
      <c r="E37" s="27"/>
      <c r="F37" s="3" t="s">
        <v>132</v>
      </c>
      <c r="G37" s="10" t="s">
        <v>65</v>
      </c>
      <c r="H37" s="27"/>
      <c r="I37" t="str">
        <f>VLOOKUP(F37,'Risk-o-meter_Oct 31 2024'!$F$2:$G$81,2,0)</f>
        <v>Moderately High</v>
      </c>
      <c r="J37" t="b">
        <f>I37=G37</f>
        <v>1</v>
      </c>
    </row>
    <row r="38" spans="1:10" ht="21.75" customHeight="1" x14ac:dyDescent="0.25">
      <c r="A38" s="10">
        <v>37</v>
      </c>
      <c r="B38" s="11" t="s">
        <v>105</v>
      </c>
      <c r="C38" s="3" t="s">
        <v>106</v>
      </c>
      <c r="D38" s="11" t="s">
        <v>66</v>
      </c>
      <c r="E38" s="27"/>
      <c r="F38" s="3" t="s">
        <v>69</v>
      </c>
      <c r="G38" s="10" t="s">
        <v>247</v>
      </c>
      <c r="H38" s="27"/>
      <c r="I38" t="str">
        <f>VLOOKUP(F38,'Risk-o-meter_Oct 31 2024'!$F$2:$G$81,2,0)</f>
        <v>HIGH</v>
      </c>
      <c r="J38" t="b">
        <f t="shared" si="0"/>
        <v>1</v>
      </c>
    </row>
    <row r="39" spans="1:10" ht="21.75" customHeight="1" x14ac:dyDescent="0.25">
      <c r="A39" s="10">
        <v>38</v>
      </c>
      <c r="B39" s="11" t="s">
        <v>49</v>
      </c>
      <c r="C39" s="3" t="s">
        <v>196</v>
      </c>
      <c r="D39" s="11" t="s">
        <v>66</v>
      </c>
      <c r="E39" s="27"/>
      <c r="F39" s="3" t="s">
        <v>69</v>
      </c>
      <c r="G39" s="10" t="s">
        <v>247</v>
      </c>
      <c r="H39" s="27"/>
      <c r="I39" t="str">
        <f>VLOOKUP(F39,'Risk-o-meter_Oct 31 2024'!$F$2:$G$81,2,0)</f>
        <v>HIGH</v>
      </c>
      <c r="J39" t="b">
        <f t="shared" si="0"/>
        <v>1</v>
      </c>
    </row>
    <row r="40" spans="1:10" ht="20.25" customHeight="1" x14ac:dyDescent="0.25">
      <c r="A40" s="10">
        <v>39</v>
      </c>
      <c r="B40" s="11" t="s">
        <v>59</v>
      </c>
      <c r="C40" s="3" t="s">
        <v>189</v>
      </c>
      <c r="D40" s="11" t="s">
        <v>66</v>
      </c>
      <c r="E40" s="27"/>
      <c r="F40" s="3" t="s">
        <v>70</v>
      </c>
      <c r="G40" s="10" t="s">
        <v>247</v>
      </c>
      <c r="H40" s="27"/>
      <c r="I40" t="str">
        <f>VLOOKUP(F40,'Risk-o-meter_Oct 31 2024'!$F$2:$G$81,2,0)</f>
        <v>HIGH</v>
      </c>
      <c r="J40" t="b">
        <f t="shared" si="0"/>
        <v>1</v>
      </c>
    </row>
    <row r="41" spans="1:10" x14ac:dyDescent="0.25">
      <c r="A41" s="10">
        <v>40</v>
      </c>
      <c r="B41" s="11" t="s">
        <v>154</v>
      </c>
      <c r="C41" s="3" t="s">
        <v>153</v>
      </c>
      <c r="D41" s="11" t="s">
        <v>61</v>
      </c>
      <c r="E41" s="27"/>
      <c r="F41" s="3" t="s">
        <v>70</v>
      </c>
      <c r="G41" s="10" t="s">
        <v>247</v>
      </c>
      <c r="H41" s="27"/>
      <c r="I41" t="str">
        <f>VLOOKUP(F41,'Risk-o-meter_Oct 31 2024'!$F$2:$G$81,2,0)</f>
        <v>HIGH</v>
      </c>
      <c r="J41" t="b">
        <f>I41=G41</f>
        <v>1</v>
      </c>
    </row>
    <row r="42" spans="1:10" ht="30.75" customHeight="1" x14ac:dyDescent="0.25">
      <c r="A42" s="10">
        <v>41</v>
      </c>
      <c r="B42" s="11" t="s">
        <v>34</v>
      </c>
      <c r="C42" s="3" t="s">
        <v>175</v>
      </c>
      <c r="D42" s="11" t="s">
        <v>61</v>
      </c>
      <c r="E42" s="27"/>
      <c r="F42" s="3" t="s">
        <v>79</v>
      </c>
      <c r="G42" s="10" t="s">
        <v>61</v>
      </c>
      <c r="H42" s="27"/>
      <c r="I42" t="str">
        <f>VLOOKUP(F42,'Risk-o-meter_Oct 31 2024'!$F$2:$G$81,2,0)</f>
        <v>Very High</v>
      </c>
      <c r="J42" t="b">
        <f t="shared" si="0"/>
        <v>1</v>
      </c>
    </row>
    <row r="43" spans="1:10" ht="14.25" customHeight="1" x14ac:dyDescent="0.25">
      <c r="A43" s="10">
        <v>42</v>
      </c>
      <c r="B43" s="11" t="s">
        <v>53</v>
      </c>
      <c r="C43" s="3" t="s">
        <v>7</v>
      </c>
      <c r="D43" s="11" t="s">
        <v>61</v>
      </c>
      <c r="E43" s="27"/>
      <c r="F43" s="3" t="s">
        <v>72</v>
      </c>
      <c r="G43" s="10" t="s">
        <v>61</v>
      </c>
      <c r="H43" s="27"/>
      <c r="I43" t="str">
        <f>VLOOKUP(F43,'Risk-o-meter_Oct 31 2024'!$F$2:$G$81,2,0)</f>
        <v>Very High</v>
      </c>
      <c r="J43" t="b">
        <f t="shared" si="0"/>
        <v>1</v>
      </c>
    </row>
    <row r="44" spans="1:10" x14ac:dyDescent="0.25">
      <c r="A44" s="10">
        <v>43</v>
      </c>
      <c r="B44" s="11" t="s">
        <v>87</v>
      </c>
      <c r="C44" s="3" t="s">
        <v>229</v>
      </c>
      <c r="D44" s="11" t="s">
        <v>61</v>
      </c>
      <c r="E44" s="27"/>
      <c r="F44" s="3" t="s">
        <v>235</v>
      </c>
      <c r="G44" s="11" t="s">
        <v>61</v>
      </c>
      <c r="H44" s="27"/>
      <c r="I44" t="str">
        <f>VLOOKUP(F44,'Risk-o-meter_Oct 31 2024'!$F$2:$G$81,2,0)</f>
        <v>Very High</v>
      </c>
      <c r="J44" t="b">
        <f t="shared" si="0"/>
        <v>1</v>
      </c>
    </row>
    <row r="45" spans="1:10" x14ac:dyDescent="0.25">
      <c r="A45" s="10">
        <v>44</v>
      </c>
      <c r="B45" s="11" t="s">
        <v>93</v>
      </c>
      <c r="C45" s="3" t="s">
        <v>92</v>
      </c>
      <c r="D45" s="11" t="s">
        <v>61</v>
      </c>
      <c r="E45" s="27"/>
      <c r="F45" s="3" t="s">
        <v>95</v>
      </c>
      <c r="G45" s="10" t="s">
        <v>61</v>
      </c>
      <c r="H45" s="27"/>
      <c r="I45" t="str">
        <f>VLOOKUP(F45,'Risk-o-meter_Oct 31 2024'!$F$2:$G$81,2,0)</f>
        <v>Very High</v>
      </c>
      <c r="J45" t="b">
        <f t="shared" si="0"/>
        <v>1</v>
      </c>
    </row>
    <row r="46" spans="1:10" x14ac:dyDescent="0.25">
      <c r="A46" s="10">
        <v>45</v>
      </c>
      <c r="B46" s="11" t="s">
        <v>126</v>
      </c>
      <c r="C46" s="3" t="s">
        <v>124</v>
      </c>
      <c r="D46" s="11" t="s">
        <v>61</v>
      </c>
      <c r="E46" s="27"/>
      <c r="F46" s="3" t="s">
        <v>129</v>
      </c>
      <c r="G46" s="10" t="s">
        <v>61</v>
      </c>
      <c r="H46" s="27"/>
      <c r="I46" t="str">
        <f>VLOOKUP(F46,'Risk-o-meter_Oct 31 2024'!$F$2:$G$81,2,0)</f>
        <v>Very High</v>
      </c>
      <c r="J46" t="b">
        <f t="shared" si="0"/>
        <v>1</v>
      </c>
    </row>
    <row r="47" spans="1:10" x14ac:dyDescent="0.25">
      <c r="A47" s="10">
        <v>46</v>
      </c>
      <c r="B47" s="11" t="s">
        <v>127</v>
      </c>
      <c r="C47" s="3" t="s">
        <v>125</v>
      </c>
      <c r="D47" s="11" t="s">
        <v>61</v>
      </c>
      <c r="E47" s="27"/>
      <c r="F47" s="3" t="s">
        <v>129</v>
      </c>
      <c r="G47" s="10" t="s">
        <v>61</v>
      </c>
      <c r="H47" s="27"/>
      <c r="I47" t="str">
        <f>VLOOKUP(F47,'Risk-o-meter_Oct 31 2024'!$F$2:$G$81,2,0)</f>
        <v>Very High</v>
      </c>
      <c r="J47" t="b">
        <f t="shared" si="0"/>
        <v>1</v>
      </c>
    </row>
    <row r="48" spans="1:10" x14ac:dyDescent="0.25">
      <c r="A48" s="10">
        <v>47</v>
      </c>
      <c r="B48" s="11" t="s">
        <v>139</v>
      </c>
      <c r="C48" s="3" t="s">
        <v>138</v>
      </c>
      <c r="D48" s="11" t="s">
        <v>61</v>
      </c>
      <c r="E48" s="27"/>
      <c r="F48" s="3" t="s">
        <v>140</v>
      </c>
      <c r="G48" s="10" t="s">
        <v>61</v>
      </c>
      <c r="H48" s="27"/>
      <c r="I48" t="str">
        <f>VLOOKUP(F48,'Risk-o-meter_Oct 31 2024'!$F$2:$G$81,2,0)</f>
        <v>Very High</v>
      </c>
      <c r="J48" t="b">
        <f t="shared" si="0"/>
        <v>1</v>
      </c>
    </row>
    <row r="49" spans="1:10" x14ac:dyDescent="0.25">
      <c r="A49" s="10">
        <v>48</v>
      </c>
      <c r="B49" s="11" t="s">
        <v>149</v>
      </c>
      <c r="C49" s="3" t="s">
        <v>231</v>
      </c>
      <c r="D49" s="11" t="s">
        <v>61</v>
      </c>
      <c r="E49" s="27"/>
      <c r="F49" s="3" t="s">
        <v>238</v>
      </c>
      <c r="G49" s="11" t="s">
        <v>61</v>
      </c>
      <c r="H49" s="27"/>
      <c r="I49" t="str">
        <f>VLOOKUP(F49,'Risk-o-meter_Oct 31 2024'!$F$2:$G$81,2,0)</f>
        <v>Very High</v>
      </c>
      <c r="J49" t="b">
        <f t="shared" si="0"/>
        <v>1</v>
      </c>
    </row>
    <row r="50" spans="1:10" x14ac:dyDescent="0.25">
      <c r="A50" s="10">
        <v>49</v>
      </c>
      <c r="B50" s="11" t="s">
        <v>150</v>
      </c>
      <c r="C50" s="3" t="s">
        <v>148</v>
      </c>
      <c r="D50" s="11" t="s">
        <v>61</v>
      </c>
      <c r="E50" s="27"/>
      <c r="F50" s="3" t="s">
        <v>151</v>
      </c>
      <c r="G50" s="10" t="s">
        <v>61</v>
      </c>
      <c r="H50" s="27"/>
      <c r="I50" t="str">
        <f>VLOOKUP(F50,'Risk-o-meter_Oct 31 2024'!$F$2:$G$81,2,0)</f>
        <v>Very High</v>
      </c>
      <c r="J50" t="b">
        <f t="shared" si="0"/>
        <v>1</v>
      </c>
    </row>
    <row r="51" spans="1:10" x14ac:dyDescent="0.25">
      <c r="A51" s="10">
        <v>50</v>
      </c>
      <c r="B51" s="11" t="s">
        <v>158</v>
      </c>
      <c r="C51" s="3" t="s">
        <v>159</v>
      </c>
      <c r="D51" s="11" t="s">
        <v>61</v>
      </c>
      <c r="E51" s="27"/>
      <c r="F51" s="3" t="s">
        <v>94</v>
      </c>
      <c r="G51" s="10" t="s">
        <v>61</v>
      </c>
      <c r="H51" s="27"/>
      <c r="I51" t="str">
        <f>VLOOKUP(F51,'Risk-o-meter_Oct 31 2024'!$F$2:$G$81,2,0)</f>
        <v>Very High</v>
      </c>
      <c r="J51" t="b">
        <f t="shared" si="0"/>
        <v>1</v>
      </c>
    </row>
    <row r="52" spans="1:10" x14ac:dyDescent="0.25">
      <c r="A52" s="10">
        <v>51</v>
      </c>
      <c r="B52" s="11" t="s">
        <v>178</v>
      </c>
      <c r="C52" s="3" t="s">
        <v>180</v>
      </c>
      <c r="D52" s="11" t="s">
        <v>61</v>
      </c>
      <c r="E52" s="27"/>
      <c r="F52" s="3" t="s">
        <v>74</v>
      </c>
      <c r="G52" s="10" t="s">
        <v>61</v>
      </c>
      <c r="H52" s="27"/>
      <c r="I52" t="str">
        <f>VLOOKUP(F52,'Risk-o-meter_Oct 31 2024'!$F$2:$G$81,2,0)</f>
        <v>Very High</v>
      </c>
      <c r="J52" t="b">
        <f t="shared" si="0"/>
        <v>1</v>
      </c>
    </row>
    <row r="53" spans="1:10" x14ac:dyDescent="0.25">
      <c r="A53" s="10">
        <v>52</v>
      </c>
      <c r="B53" s="11" t="s">
        <v>184</v>
      </c>
      <c r="C53" s="3" t="s">
        <v>183</v>
      </c>
      <c r="D53" s="11" t="s">
        <v>61</v>
      </c>
      <c r="E53" s="27"/>
      <c r="F53" s="3" t="s">
        <v>185</v>
      </c>
      <c r="G53" s="10" t="s">
        <v>61</v>
      </c>
      <c r="H53" s="27"/>
      <c r="I53" t="str">
        <f>VLOOKUP(F53,'Risk-o-meter_Oct 31 2024'!$F$2:$G$81,2,0)</f>
        <v>Very High</v>
      </c>
      <c r="J53" t="b">
        <f t="shared" si="0"/>
        <v>1</v>
      </c>
    </row>
    <row r="54" spans="1:10" x14ac:dyDescent="0.25">
      <c r="A54" s="10">
        <v>53</v>
      </c>
      <c r="B54" s="11" t="s">
        <v>242</v>
      </c>
      <c r="C54" s="3" t="s">
        <v>244</v>
      </c>
      <c r="D54" s="11" t="s">
        <v>61</v>
      </c>
      <c r="E54" s="27"/>
      <c r="F54" s="3" t="s">
        <v>246</v>
      </c>
      <c r="G54" s="10" t="s">
        <v>61</v>
      </c>
      <c r="H54" s="27"/>
      <c r="I54" t="str">
        <f>VLOOKUP(F54,'Risk-o-meter_Oct 31 2024'!$F$2:$G$81,2,0)</f>
        <v>Very High</v>
      </c>
      <c r="J54" t="b">
        <f t="shared" si="0"/>
        <v>1</v>
      </c>
    </row>
    <row r="55" spans="1:10" x14ac:dyDescent="0.25">
      <c r="A55" s="10">
        <v>54</v>
      </c>
      <c r="B55" s="11" t="s">
        <v>241</v>
      </c>
      <c r="C55" s="3" t="s">
        <v>243</v>
      </c>
      <c r="D55" s="11" t="s">
        <v>61</v>
      </c>
      <c r="E55" s="27"/>
      <c r="F55" s="3" t="s">
        <v>245</v>
      </c>
      <c r="G55" s="10" t="s">
        <v>61</v>
      </c>
      <c r="H55" s="27"/>
      <c r="I55" t="str">
        <f>VLOOKUP(F55,'Risk-o-meter_Oct 31 2024'!$F$2:$G$81,2,0)</f>
        <v>Very High</v>
      </c>
      <c r="J55" t="b">
        <f t="shared" si="0"/>
        <v>1</v>
      </c>
    </row>
    <row r="56" spans="1:10" x14ac:dyDescent="0.25">
      <c r="A56" s="10">
        <v>55</v>
      </c>
      <c r="B56" s="11" t="s">
        <v>89</v>
      </c>
      <c r="C56" s="3" t="s">
        <v>230</v>
      </c>
      <c r="D56" s="11" t="s">
        <v>61</v>
      </c>
      <c r="E56" s="27"/>
      <c r="F56" s="3" t="s">
        <v>237</v>
      </c>
      <c r="G56" s="11" t="s">
        <v>61</v>
      </c>
      <c r="H56" s="27"/>
      <c r="I56" t="str">
        <f>VLOOKUP(F56,'Risk-o-meter_Oct 31 2024'!$F$2:$G$81,2,0)</f>
        <v>Very High</v>
      </c>
      <c r="J56" t="b">
        <f t="shared" si="0"/>
        <v>1</v>
      </c>
    </row>
    <row r="57" spans="1:10" x14ac:dyDescent="0.25">
      <c r="A57" s="10">
        <v>56</v>
      </c>
      <c r="B57" s="11" t="s">
        <v>45</v>
      </c>
      <c r="C57" s="3" t="s">
        <v>176</v>
      </c>
      <c r="D57" s="11" t="s">
        <v>61</v>
      </c>
      <c r="E57" s="27"/>
      <c r="F57" s="3" t="s">
        <v>74</v>
      </c>
      <c r="G57" s="10" t="s">
        <v>61</v>
      </c>
      <c r="H57" s="27"/>
      <c r="I57" t="str">
        <f>VLOOKUP(F57,'Risk-o-meter_Oct 31 2024'!$F$2:$G$81,2,0)</f>
        <v>Very High</v>
      </c>
      <c r="J57" t="b">
        <f t="shared" si="0"/>
        <v>1</v>
      </c>
    </row>
    <row r="58" spans="1:10" x14ac:dyDescent="0.25">
      <c r="A58" s="10">
        <v>57</v>
      </c>
      <c r="B58" s="11" t="s">
        <v>44</v>
      </c>
      <c r="C58" s="3" t="s">
        <v>6</v>
      </c>
      <c r="D58" s="11" t="s">
        <v>61</v>
      </c>
      <c r="E58" s="27"/>
      <c r="F58" s="3" t="s">
        <v>82</v>
      </c>
      <c r="G58" s="10" t="s">
        <v>61</v>
      </c>
      <c r="H58" s="27"/>
      <c r="I58" t="str">
        <f>VLOOKUP(F58,'Risk-o-meter_Oct 31 2024'!$F$2:$G$81,2,0)</f>
        <v>Very High</v>
      </c>
      <c r="J58" t="b">
        <f t="shared" si="0"/>
        <v>1</v>
      </c>
    </row>
    <row r="59" spans="1:10" x14ac:dyDescent="0.25">
      <c r="A59" s="10">
        <v>58</v>
      </c>
      <c r="B59" s="11" t="s">
        <v>10</v>
      </c>
      <c r="C59" s="3" t="s">
        <v>99</v>
      </c>
      <c r="D59" s="11" t="s">
        <v>61</v>
      </c>
      <c r="E59" s="27"/>
      <c r="F59" s="3" t="s">
        <v>75</v>
      </c>
      <c r="G59" s="10" t="s">
        <v>61</v>
      </c>
      <c r="H59" s="27"/>
      <c r="I59" t="str">
        <f>VLOOKUP(F59,'Risk-o-meter_Oct 31 2024'!$F$2:$G$81,2,0)</f>
        <v>Very High</v>
      </c>
      <c r="J59" t="b">
        <f t="shared" si="0"/>
        <v>1</v>
      </c>
    </row>
    <row r="60" spans="1:10" x14ac:dyDescent="0.25">
      <c r="A60" s="10">
        <v>59</v>
      </c>
      <c r="B60" s="11" t="s">
        <v>9</v>
      </c>
      <c r="C60" s="3" t="s">
        <v>228</v>
      </c>
      <c r="D60" s="11" t="s">
        <v>61</v>
      </c>
      <c r="E60" s="27"/>
      <c r="F60" s="3" t="s">
        <v>236</v>
      </c>
      <c r="G60" s="11" t="s">
        <v>61</v>
      </c>
      <c r="H60" s="27"/>
      <c r="I60" t="str">
        <f>VLOOKUP(F60,'Risk-o-meter_Oct 31 2024'!$F$2:$G$81,2,0)</f>
        <v>Very High</v>
      </c>
      <c r="J60" t="b">
        <f t="shared" si="0"/>
        <v>1</v>
      </c>
    </row>
    <row r="61" spans="1:10" x14ac:dyDescent="0.25">
      <c r="A61" s="10">
        <v>60</v>
      </c>
      <c r="B61" s="11" t="s">
        <v>52</v>
      </c>
      <c r="C61" s="3" t="s">
        <v>206</v>
      </c>
      <c r="D61" s="11" t="s">
        <v>61</v>
      </c>
      <c r="E61" s="27"/>
      <c r="F61" s="3" t="s">
        <v>81</v>
      </c>
      <c r="G61" s="10" t="s">
        <v>61</v>
      </c>
      <c r="H61" s="27"/>
      <c r="I61" t="str">
        <f>VLOOKUP(F61,'Risk-o-meter_Oct 31 2024'!$F$2:$G$81,2,0)</f>
        <v>Very High</v>
      </c>
      <c r="J61" t="b">
        <f t="shared" si="0"/>
        <v>1</v>
      </c>
    </row>
    <row r="62" spans="1:10" x14ac:dyDescent="0.25">
      <c r="A62" s="10">
        <v>61</v>
      </c>
      <c r="B62" s="11" t="s">
        <v>8</v>
      </c>
      <c r="C62" s="3" t="s">
        <v>205</v>
      </c>
      <c r="D62" s="11" t="s">
        <v>61</v>
      </c>
      <c r="E62" s="27"/>
      <c r="F62" s="3" t="s">
        <v>81</v>
      </c>
      <c r="G62" s="10" t="s">
        <v>61</v>
      </c>
      <c r="H62" s="27"/>
      <c r="I62" t="str">
        <f>VLOOKUP(F62,'Risk-o-meter_Oct 31 2024'!$F$2:$G$81,2,0)</f>
        <v>Very High</v>
      </c>
      <c r="J62" t="b">
        <f t="shared" si="0"/>
        <v>1</v>
      </c>
    </row>
    <row r="63" spans="1:10" x14ac:dyDescent="0.25">
      <c r="A63" s="10">
        <v>62</v>
      </c>
      <c r="B63" s="11" t="s">
        <v>51</v>
      </c>
      <c r="C63" s="3" t="s">
        <v>227</v>
      </c>
      <c r="D63" s="11" t="s">
        <v>61</v>
      </c>
      <c r="E63" s="27"/>
      <c r="F63" s="3" t="s">
        <v>235</v>
      </c>
      <c r="G63" s="11" t="s">
        <v>61</v>
      </c>
      <c r="H63" s="27"/>
      <c r="I63" t="str">
        <f>VLOOKUP(F63,'Risk-o-meter_Oct 31 2024'!$F$2:$G$81,2,0)</f>
        <v>Very High</v>
      </c>
      <c r="J63" t="b">
        <f t="shared" si="0"/>
        <v>1</v>
      </c>
    </row>
    <row r="64" spans="1:10" x14ac:dyDescent="0.25">
      <c r="A64" s="10">
        <v>63</v>
      </c>
      <c r="B64" s="11" t="s">
        <v>50</v>
      </c>
      <c r="C64" s="3" t="s">
        <v>97</v>
      </c>
      <c r="D64" s="11" t="s">
        <v>61</v>
      </c>
      <c r="E64" s="27"/>
      <c r="F64" s="3" t="s">
        <v>73</v>
      </c>
      <c r="G64" s="10" t="s">
        <v>61</v>
      </c>
      <c r="H64" s="27"/>
      <c r="I64" t="str">
        <f>VLOOKUP(F64,'Risk-o-meter_Oct 31 2024'!$F$2:$G$81,2,0)</f>
        <v>Very High</v>
      </c>
      <c r="J64" t="b">
        <f t="shared" si="0"/>
        <v>1</v>
      </c>
    </row>
    <row r="65" spans="1:10" x14ac:dyDescent="0.25">
      <c r="A65" s="10">
        <v>64</v>
      </c>
      <c r="B65" s="11" t="s">
        <v>41</v>
      </c>
      <c r="C65" s="3" t="s">
        <v>203</v>
      </c>
      <c r="D65" s="11" t="s">
        <v>61</v>
      </c>
      <c r="E65" s="27"/>
      <c r="F65" s="3" t="s">
        <v>76</v>
      </c>
      <c r="G65" s="10" t="s">
        <v>61</v>
      </c>
      <c r="H65" s="27"/>
      <c r="I65" t="str">
        <f>VLOOKUP(F65,'Risk-o-meter_Oct 31 2024'!$F$2:$G$81,2,0)</f>
        <v>Very High</v>
      </c>
      <c r="J65" t="b">
        <f t="shared" si="0"/>
        <v>1</v>
      </c>
    </row>
    <row r="66" spans="1:10" x14ac:dyDescent="0.25">
      <c r="A66" s="10">
        <v>65</v>
      </c>
      <c r="B66" s="11" t="s">
        <v>38</v>
      </c>
      <c r="C66" s="3" t="s">
        <v>202</v>
      </c>
      <c r="D66" s="11" t="s">
        <v>61</v>
      </c>
      <c r="E66" s="27"/>
      <c r="F66" s="3" t="s">
        <v>94</v>
      </c>
      <c r="G66" s="10" t="s">
        <v>61</v>
      </c>
      <c r="H66" s="27"/>
      <c r="I66" t="str">
        <f>VLOOKUP(F66,'Risk-o-meter_Oct 31 2024'!$F$2:$G$81,2,0)</f>
        <v>Very High</v>
      </c>
      <c r="J66" t="b">
        <f t="shared" si="0"/>
        <v>1</v>
      </c>
    </row>
    <row r="67" spans="1:10" x14ac:dyDescent="0.25">
      <c r="A67" s="10">
        <v>66</v>
      </c>
      <c r="B67" s="11" t="s">
        <v>40</v>
      </c>
      <c r="C67" s="3" t="s">
        <v>201</v>
      </c>
      <c r="D67" s="11" t="s">
        <v>61</v>
      </c>
      <c r="E67" s="27"/>
      <c r="F67" s="3" t="s">
        <v>141</v>
      </c>
      <c r="G67" s="10" t="s">
        <v>61</v>
      </c>
      <c r="H67" s="27"/>
      <c r="I67" t="str">
        <f>VLOOKUP(F67,'Risk-o-meter_Oct 31 2024'!$F$2:$G$81,2,0)</f>
        <v>Very High</v>
      </c>
      <c r="J67" t="b">
        <f t="shared" ref="J67:J81" si="1">I67=G67</f>
        <v>1</v>
      </c>
    </row>
    <row r="68" spans="1:10" x14ac:dyDescent="0.25">
      <c r="A68" s="10">
        <v>67</v>
      </c>
      <c r="B68" s="11" t="s">
        <v>36</v>
      </c>
      <c r="C68" s="3" t="s">
        <v>200</v>
      </c>
      <c r="D68" s="11" t="s">
        <v>61</v>
      </c>
      <c r="E68" s="27"/>
      <c r="F68" s="3" t="s">
        <v>234</v>
      </c>
      <c r="G68" s="11" t="s">
        <v>61</v>
      </c>
      <c r="H68" s="27"/>
      <c r="I68" t="str">
        <f>VLOOKUP(F68,'Risk-o-meter_Oct 31 2024'!$F$2:$G$81,2,0)</f>
        <v>Very High</v>
      </c>
      <c r="J68" t="b">
        <f t="shared" si="1"/>
        <v>1</v>
      </c>
    </row>
    <row r="69" spans="1:10" x14ac:dyDescent="0.25">
      <c r="A69" s="10">
        <v>68</v>
      </c>
      <c r="B69" s="11" t="s">
        <v>57</v>
      </c>
      <c r="C69" s="3" t="s">
        <v>174</v>
      </c>
      <c r="D69" s="11" t="s">
        <v>61</v>
      </c>
      <c r="E69" s="27"/>
      <c r="F69" s="3" t="s">
        <v>233</v>
      </c>
      <c r="G69" s="11" t="s">
        <v>61</v>
      </c>
      <c r="H69" s="27"/>
      <c r="I69" t="str">
        <f>VLOOKUP(F69,'Risk-o-meter_Oct 31 2024'!$F$2:$G$81,2,0)</f>
        <v>Very High</v>
      </c>
      <c r="J69" t="b">
        <f t="shared" si="1"/>
        <v>1</v>
      </c>
    </row>
    <row r="70" spans="1:10" x14ac:dyDescent="0.25">
      <c r="A70" s="10">
        <v>69</v>
      </c>
      <c r="B70" s="11" t="s">
        <v>43</v>
      </c>
      <c r="C70" s="3" t="s">
        <v>197</v>
      </c>
      <c r="D70" s="11" t="s">
        <v>61</v>
      </c>
      <c r="E70" s="27"/>
      <c r="F70" s="3" t="s">
        <v>77</v>
      </c>
      <c r="G70" s="10" t="s">
        <v>61</v>
      </c>
      <c r="H70" s="27"/>
      <c r="I70" t="str">
        <f>VLOOKUP(F70,'Risk-o-meter_Oct 31 2024'!$F$2:$G$81,2,0)</f>
        <v>Very High</v>
      </c>
      <c r="J70" t="b">
        <f t="shared" si="1"/>
        <v>1</v>
      </c>
    </row>
    <row r="71" spans="1:10" x14ac:dyDescent="0.25">
      <c r="A71" s="10">
        <v>70</v>
      </c>
      <c r="B71" s="11" t="s">
        <v>42</v>
      </c>
      <c r="C71" s="3" t="s">
        <v>173</v>
      </c>
      <c r="D71" s="11" t="s">
        <v>61</v>
      </c>
      <c r="E71" s="27"/>
      <c r="F71" s="3" t="s">
        <v>74</v>
      </c>
      <c r="G71" s="10" t="s">
        <v>61</v>
      </c>
      <c r="H71" s="27"/>
      <c r="I71" t="str">
        <f>VLOOKUP(F71,'Risk-o-meter_Oct 31 2024'!$F$2:$G$81,2,0)</f>
        <v>Very High</v>
      </c>
      <c r="J71" t="b">
        <f t="shared" si="1"/>
        <v>1</v>
      </c>
    </row>
    <row r="72" spans="1:10" x14ac:dyDescent="0.25">
      <c r="A72" s="10">
        <v>71</v>
      </c>
      <c r="B72" s="11" t="s">
        <v>60</v>
      </c>
      <c r="C72" s="3" t="s">
        <v>194</v>
      </c>
      <c r="D72" s="11" t="s">
        <v>61</v>
      </c>
      <c r="E72" s="27"/>
      <c r="F72" s="3" t="s">
        <v>74</v>
      </c>
      <c r="G72" s="10" t="s">
        <v>61</v>
      </c>
      <c r="H72" s="27"/>
      <c r="I72" t="str">
        <f>VLOOKUP(F72,'Risk-o-meter_Oct 31 2024'!$F$2:$G$81,2,0)</f>
        <v>Very High</v>
      </c>
      <c r="J72" t="b">
        <f t="shared" si="1"/>
        <v>1</v>
      </c>
    </row>
    <row r="73" spans="1:10" x14ac:dyDescent="0.25">
      <c r="A73" s="10">
        <v>72</v>
      </c>
      <c r="B73" s="11" t="s">
        <v>17</v>
      </c>
      <c r="C73" s="3" t="s">
        <v>225</v>
      </c>
      <c r="D73" s="11" t="s">
        <v>61</v>
      </c>
      <c r="E73" s="27"/>
      <c r="F73" s="3" t="s">
        <v>74</v>
      </c>
      <c r="G73" s="10" t="s">
        <v>61</v>
      </c>
      <c r="H73" s="27"/>
      <c r="I73" t="str">
        <f>VLOOKUP(F73,'Risk-o-meter_Oct 31 2024'!$F$2:$G$81,2,0)</f>
        <v>Very High</v>
      </c>
      <c r="J73" t="b">
        <f t="shared" si="1"/>
        <v>1</v>
      </c>
    </row>
    <row r="74" spans="1:10" x14ac:dyDescent="0.25">
      <c r="A74" s="10">
        <v>73</v>
      </c>
      <c r="B74" s="11" t="s">
        <v>39</v>
      </c>
      <c r="C74" s="3" t="s">
        <v>193</v>
      </c>
      <c r="D74" s="11" t="s">
        <v>61</v>
      </c>
      <c r="E74" s="27"/>
      <c r="F74" s="3" t="s">
        <v>78</v>
      </c>
      <c r="G74" s="10" t="s">
        <v>61</v>
      </c>
      <c r="H74" s="27"/>
      <c r="I74" t="str">
        <f>VLOOKUP(F74,'Risk-o-meter_Oct 31 2024'!$F$2:$G$81,2,0)</f>
        <v>Very High</v>
      </c>
      <c r="J74" t="b">
        <f t="shared" si="1"/>
        <v>1</v>
      </c>
    </row>
    <row r="75" spans="1:10" x14ac:dyDescent="0.25">
      <c r="A75" s="10">
        <v>74</v>
      </c>
      <c r="B75" s="11" t="s">
        <v>18</v>
      </c>
      <c r="C75" s="3" t="s">
        <v>190</v>
      </c>
      <c r="D75" s="11" t="s">
        <v>61</v>
      </c>
      <c r="E75" s="27"/>
      <c r="F75" s="3" t="s">
        <v>232</v>
      </c>
      <c r="G75" s="11" t="s">
        <v>61</v>
      </c>
      <c r="H75" s="27"/>
      <c r="I75" t="str">
        <f>VLOOKUP(F75,'Risk-o-meter_Oct 31 2024'!$F$2:$G$81,2,0)</f>
        <v>Very High</v>
      </c>
      <c r="J75" t="b">
        <f t="shared" si="1"/>
        <v>1</v>
      </c>
    </row>
    <row r="76" spans="1:10" x14ac:dyDescent="0.25">
      <c r="A76" s="10">
        <v>75</v>
      </c>
      <c r="B76" s="11" t="s">
        <v>48</v>
      </c>
      <c r="C76" s="3" t="s">
        <v>96</v>
      </c>
      <c r="D76" s="11" t="s">
        <v>61</v>
      </c>
      <c r="E76" s="27"/>
      <c r="F76" s="3" t="s">
        <v>73</v>
      </c>
      <c r="G76" s="10" t="s">
        <v>61</v>
      </c>
      <c r="H76" s="27"/>
      <c r="I76" t="str">
        <f>VLOOKUP(F76,'Risk-o-meter_Oct 31 2024'!$F$2:$G$81,2,0)</f>
        <v>Very High</v>
      </c>
      <c r="J76" t="b">
        <f t="shared" si="1"/>
        <v>1</v>
      </c>
    </row>
    <row r="77" spans="1:10" x14ac:dyDescent="0.25">
      <c r="A77" s="10">
        <v>76</v>
      </c>
      <c r="B77" s="11" t="s">
        <v>37</v>
      </c>
      <c r="C77" s="3" t="s">
        <v>172</v>
      </c>
      <c r="D77" s="11" t="s">
        <v>61</v>
      </c>
      <c r="E77" s="27"/>
      <c r="F77" s="3" t="s">
        <v>74</v>
      </c>
      <c r="G77" s="10" t="s">
        <v>61</v>
      </c>
      <c r="H77" s="27"/>
      <c r="I77" t="str">
        <f>VLOOKUP(F77,'Risk-o-meter_Oct 31 2024'!$F$2:$G$81,2,0)</f>
        <v>Very High</v>
      </c>
      <c r="J77" t="b">
        <f t="shared" si="1"/>
        <v>1</v>
      </c>
    </row>
    <row r="78" spans="1:10" x14ac:dyDescent="0.25">
      <c r="A78" s="10">
        <v>77</v>
      </c>
      <c r="B78" s="11" t="s">
        <v>32</v>
      </c>
      <c r="C78" s="3" t="s">
        <v>188</v>
      </c>
      <c r="D78" s="11" t="s">
        <v>61</v>
      </c>
      <c r="E78" s="27"/>
      <c r="F78" s="3" t="s">
        <v>232</v>
      </c>
      <c r="G78" s="11" t="s">
        <v>61</v>
      </c>
      <c r="H78" s="27"/>
      <c r="I78" t="str">
        <f>VLOOKUP(F78,'Risk-o-meter_Oct 31 2024'!$F$2:$G$81,2,0)</f>
        <v>Very High</v>
      </c>
      <c r="J78" t="b">
        <f t="shared" si="1"/>
        <v>1</v>
      </c>
    </row>
    <row r="79" spans="1:10" x14ac:dyDescent="0.25">
      <c r="A79" s="10">
        <v>78</v>
      </c>
      <c r="B79" s="11" t="s">
        <v>46</v>
      </c>
      <c r="C79" s="3" t="s">
        <v>171</v>
      </c>
      <c r="D79" s="11" t="s">
        <v>61</v>
      </c>
      <c r="E79" s="27"/>
      <c r="F79" s="3" t="s">
        <v>155</v>
      </c>
      <c r="G79" s="10" t="s">
        <v>61</v>
      </c>
      <c r="H79" s="27"/>
      <c r="I79" t="str">
        <f>VLOOKUP(F79,'Risk-o-meter_Oct 31 2024'!$F$2:$G$81,2,0)</f>
        <v>Very High</v>
      </c>
      <c r="J79" t="b">
        <f t="shared" si="1"/>
        <v>1</v>
      </c>
    </row>
    <row r="80" spans="1:10" x14ac:dyDescent="0.25">
      <c r="A80" s="10">
        <v>79</v>
      </c>
      <c r="B80" s="11" t="s">
        <v>33</v>
      </c>
      <c r="C80" s="3" t="s">
        <v>187</v>
      </c>
      <c r="D80" s="11" t="s">
        <v>61</v>
      </c>
      <c r="E80" s="27"/>
      <c r="F80" s="3" t="s">
        <v>74</v>
      </c>
      <c r="G80" s="10" t="s">
        <v>61</v>
      </c>
      <c r="H80" s="27"/>
      <c r="I80" t="str">
        <f>VLOOKUP(F80,'Risk-o-meter_Oct 31 2024'!$F$2:$G$81,2,0)</f>
        <v>Very High</v>
      </c>
      <c r="J80" t="b">
        <f t="shared" si="1"/>
        <v>1</v>
      </c>
    </row>
    <row r="81" spans="1:10" x14ac:dyDescent="0.25">
      <c r="A81" s="10">
        <v>80</v>
      </c>
      <c r="B81" s="11" t="s">
        <v>35</v>
      </c>
      <c r="C81" s="3" t="s">
        <v>186</v>
      </c>
      <c r="D81" s="11" t="s">
        <v>61</v>
      </c>
      <c r="E81" s="27"/>
      <c r="F81" s="3" t="s">
        <v>80</v>
      </c>
      <c r="G81" s="10" t="s">
        <v>61</v>
      </c>
      <c r="H81" s="27"/>
      <c r="I81" t="str">
        <f>VLOOKUP(F81,'Risk-o-meter_Oct 31 2024'!$F$2:$G$81,2,0)</f>
        <v>Very High</v>
      </c>
      <c r="J81" t="b">
        <f t="shared" si="1"/>
        <v>1</v>
      </c>
    </row>
  </sheetData>
  <autoFilter ref="A1:J81" xr:uid="{00000000-0009-0000-0000-000007000000}"/>
  <mergeCells count="14">
    <mergeCell ref="H42:H81"/>
    <mergeCell ref="E34:E35"/>
    <mergeCell ref="E36:E40"/>
    <mergeCell ref="E41:E81"/>
    <mergeCell ref="H2:H5"/>
    <mergeCell ref="H6:H7"/>
    <mergeCell ref="H8:H12"/>
    <mergeCell ref="H13:H29"/>
    <mergeCell ref="H34:H37"/>
    <mergeCell ref="H38:H41"/>
    <mergeCell ref="E2:E7"/>
    <mergeCell ref="E8:E17"/>
    <mergeCell ref="E18:E33"/>
    <mergeCell ref="H30:H33"/>
  </mergeCells>
  <pageMargins left="0.7" right="0.7" top="0.75" bottom="0.75" header="0.3" footer="0.3"/>
  <pageSetup paperSize="9" orientation="portrait" r:id="rId1"/>
  <headerFooter differentFirst="1">
    <oddFooter>&amp;R&amp;12Information Classification: &amp;K9999FFUTI AMC - Confidential</oddFooter>
    <firstFooter>&amp;R&amp;12Information Classification: &amp;K9999FFUTI AMC - Confidential</first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81"/>
  <sheetViews>
    <sheetView zoomScaleNormal="100" workbookViewId="0">
      <selection activeCell="C13" sqref="C13"/>
    </sheetView>
  </sheetViews>
  <sheetFormatPr defaultRowHeight="15" x14ac:dyDescent="0.25"/>
  <cols>
    <col min="1" max="1" width="6.140625" bestFit="1" customWidth="1"/>
    <col min="2" max="2" width="10.42578125" bestFit="1" customWidth="1"/>
    <col min="3" max="3" width="62.28515625" style="4" bestFit="1" customWidth="1"/>
    <col min="4" max="4" width="19.42578125" customWidth="1"/>
    <col min="5" max="5" width="21" customWidth="1"/>
    <col min="6" max="6" width="61.5703125" style="4" bestFit="1" customWidth="1"/>
    <col min="7" max="7" width="26.42578125" style="4" bestFit="1" customWidth="1"/>
    <col min="8" max="8" width="21.5703125" style="5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101</v>
      </c>
      <c r="H1" s="1" t="s">
        <v>4</v>
      </c>
    </row>
    <row r="2" spans="1:8" ht="34.5" customHeight="1" x14ac:dyDescent="0.25">
      <c r="A2" s="10">
        <v>1</v>
      </c>
      <c r="B2" s="11" t="s">
        <v>21</v>
      </c>
      <c r="C2" s="3" t="s">
        <v>192</v>
      </c>
      <c r="D2" s="11" t="s">
        <v>62</v>
      </c>
      <c r="E2" s="27"/>
      <c r="F2" s="3" t="s">
        <v>134</v>
      </c>
      <c r="G2" s="10" t="s">
        <v>62</v>
      </c>
      <c r="H2" s="27"/>
    </row>
    <row r="3" spans="1:8" ht="37.5" customHeight="1" x14ac:dyDescent="0.25">
      <c r="A3" s="10">
        <v>2</v>
      </c>
      <c r="B3" s="11" t="s">
        <v>56</v>
      </c>
      <c r="C3" s="3" t="s">
        <v>195</v>
      </c>
      <c r="D3" s="11" t="s">
        <v>62</v>
      </c>
      <c r="E3" s="27"/>
      <c r="F3" s="3" t="s">
        <v>91</v>
      </c>
      <c r="G3" s="11" t="s">
        <v>62</v>
      </c>
      <c r="H3" s="27"/>
    </row>
    <row r="4" spans="1:8" ht="64.5" customHeight="1" x14ac:dyDescent="0.25">
      <c r="A4" s="10">
        <v>3</v>
      </c>
      <c r="B4" s="11" t="s">
        <v>13</v>
      </c>
      <c r="C4" s="3" t="s">
        <v>179</v>
      </c>
      <c r="D4" s="11" t="s">
        <v>62</v>
      </c>
      <c r="E4" s="27"/>
      <c r="F4" s="3" t="s">
        <v>67</v>
      </c>
      <c r="G4" s="10" t="s">
        <v>63</v>
      </c>
      <c r="H4" s="10"/>
    </row>
    <row r="5" spans="1:8" ht="37.5" customHeight="1" x14ac:dyDescent="0.25">
      <c r="A5" s="10">
        <v>4</v>
      </c>
      <c r="B5" s="11" t="s">
        <v>11</v>
      </c>
      <c r="C5" s="3" t="s">
        <v>160</v>
      </c>
      <c r="D5" s="11" t="s">
        <v>62</v>
      </c>
      <c r="E5" s="27"/>
      <c r="F5" s="3" t="s">
        <v>135</v>
      </c>
      <c r="G5" s="10" t="s">
        <v>64</v>
      </c>
      <c r="H5" s="27"/>
    </row>
    <row r="6" spans="1:8" ht="37.5" customHeight="1" x14ac:dyDescent="0.25">
      <c r="A6" s="10">
        <v>5</v>
      </c>
      <c r="B6" s="11" t="s">
        <v>14</v>
      </c>
      <c r="C6" s="3" t="s">
        <v>161</v>
      </c>
      <c r="D6" s="11" t="s">
        <v>62</v>
      </c>
      <c r="E6" s="27"/>
      <c r="F6" s="3" t="s">
        <v>135</v>
      </c>
      <c r="G6" s="10" t="s">
        <v>64</v>
      </c>
      <c r="H6" s="27"/>
    </row>
    <row r="7" spans="1:8" ht="29.25" customHeight="1" x14ac:dyDescent="0.25">
      <c r="A7" s="10">
        <v>6</v>
      </c>
      <c r="B7" s="11" t="s">
        <v>15</v>
      </c>
      <c r="C7" s="3" t="s">
        <v>162</v>
      </c>
      <c r="D7" s="11" t="s">
        <v>62</v>
      </c>
      <c r="E7" s="27"/>
      <c r="F7" s="3" t="s">
        <v>135</v>
      </c>
      <c r="G7" s="10" t="s">
        <v>64</v>
      </c>
      <c r="H7" s="27"/>
    </row>
    <row r="8" spans="1:8" ht="21.75" customHeight="1" x14ac:dyDescent="0.25">
      <c r="A8" s="10">
        <v>7</v>
      </c>
      <c r="B8" s="11" t="s">
        <v>23</v>
      </c>
      <c r="C8" s="3" t="s">
        <v>177</v>
      </c>
      <c r="D8" s="11" t="s">
        <v>64</v>
      </c>
      <c r="E8" s="27"/>
      <c r="F8" s="3" t="s">
        <v>218</v>
      </c>
      <c r="G8" s="10" t="s">
        <v>64</v>
      </c>
      <c r="H8" s="27"/>
    </row>
    <row r="9" spans="1:8" x14ac:dyDescent="0.25">
      <c r="A9" s="10">
        <v>8</v>
      </c>
      <c r="B9" s="11" t="s">
        <v>117</v>
      </c>
      <c r="C9" s="3" t="s">
        <v>116</v>
      </c>
      <c r="D9" s="11" t="s">
        <v>64</v>
      </c>
      <c r="E9" s="27"/>
      <c r="F9" s="3" t="s">
        <v>118</v>
      </c>
      <c r="G9" s="10" t="s">
        <v>64</v>
      </c>
      <c r="H9" s="27"/>
    </row>
    <row r="10" spans="1:8" x14ac:dyDescent="0.25">
      <c r="A10" s="10">
        <v>9</v>
      </c>
      <c r="B10" s="11" t="s">
        <v>113</v>
      </c>
      <c r="C10" s="3" t="s">
        <v>115</v>
      </c>
      <c r="D10" s="11" t="s">
        <v>64</v>
      </c>
      <c r="E10" s="27"/>
      <c r="F10" s="3" t="s">
        <v>156</v>
      </c>
      <c r="G10" s="10" t="s">
        <v>64</v>
      </c>
      <c r="H10" s="27"/>
    </row>
    <row r="11" spans="1:8" x14ac:dyDescent="0.25">
      <c r="A11" s="10">
        <v>10</v>
      </c>
      <c r="B11" s="11" t="s">
        <v>12</v>
      </c>
      <c r="C11" s="3" t="s">
        <v>163</v>
      </c>
      <c r="D11" s="11" t="s">
        <v>64</v>
      </c>
      <c r="E11" s="27"/>
      <c r="F11" s="3" t="s">
        <v>67</v>
      </c>
      <c r="G11" s="10" t="s">
        <v>63</v>
      </c>
      <c r="H11" s="27"/>
    </row>
    <row r="12" spans="1:8" x14ac:dyDescent="0.25">
      <c r="A12" s="10">
        <v>11</v>
      </c>
      <c r="B12" s="11" t="s">
        <v>31</v>
      </c>
      <c r="C12" s="3" t="s">
        <v>208</v>
      </c>
      <c r="D12" s="11" t="s">
        <v>64</v>
      </c>
      <c r="E12" s="27"/>
      <c r="F12" s="3" t="s">
        <v>133</v>
      </c>
      <c r="G12" s="10" t="s">
        <v>63</v>
      </c>
      <c r="H12" s="27"/>
    </row>
    <row r="13" spans="1:8" x14ac:dyDescent="0.25">
      <c r="A13" s="10">
        <v>12</v>
      </c>
      <c r="B13" s="11" t="s">
        <v>109</v>
      </c>
      <c r="C13" s="3" t="s">
        <v>142</v>
      </c>
      <c r="D13" s="11" t="s">
        <v>64</v>
      </c>
      <c r="E13" s="27"/>
      <c r="F13" s="3" t="s">
        <v>108</v>
      </c>
      <c r="G13" s="10" t="s">
        <v>63</v>
      </c>
      <c r="H13" s="27"/>
    </row>
    <row r="14" spans="1:8" ht="34.5" customHeight="1" x14ac:dyDescent="0.25">
      <c r="A14" s="10">
        <v>13</v>
      </c>
      <c r="B14" s="11" t="s">
        <v>111</v>
      </c>
      <c r="C14" s="3" t="s">
        <v>143</v>
      </c>
      <c r="D14" s="11" t="s">
        <v>64</v>
      </c>
      <c r="E14" s="27"/>
      <c r="F14" s="3" t="s">
        <v>108</v>
      </c>
      <c r="G14" s="10" t="s">
        <v>63</v>
      </c>
      <c r="H14" s="27"/>
    </row>
    <row r="15" spans="1:8" x14ac:dyDescent="0.25">
      <c r="A15" s="10">
        <v>14</v>
      </c>
      <c r="B15" s="11" t="s">
        <v>114</v>
      </c>
      <c r="C15" s="3" t="s">
        <v>144</v>
      </c>
      <c r="D15" s="11" t="s">
        <v>64</v>
      </c>
      <c r="E15" s="27"/>
      <c r="F15" s="3" t="s">
        <v>108</v>
      </c>
      <c r="G15" s="10" t="s">
        <v>63</v>
      </c>
      <c r="H15" s="27"/>
    </row>
    <row r="16" spans="1:8" ht="24" customHeight="1" x14ac:dyDescent="0.25">
      <c r="A16" s="10">
        <v>15</v>
      </c>
      <c r="B16" s="11" t="s">
        <v>120</v>
      </c>
      <c r="C16" s="3" t="s">
        <v>145</v>
      </c>
      <c r="D16" s="11" t="s">
        <v>64</v>
      </c>
      <c r="E16" s="27"/>
      <c r="F16" s="3" t="s">
        <v>123</v>
      </c>
      <c r="G16" s="10" t="s">
        <v>63</v>
      </c>
      <c r="H16" s="27"/>
    </row>
    <row r="17" spans="1:8" x14ac:dyDescent="0.25">
      <c r="A17" s="10">
        <v>16</v>
      </c>
      <c r="B17" s="11" t="s">
        <v>121</v>
      </c>
      <c r="C17" s="3" t="s">
        <v>146</v>
      </c>
      <c r="D17" s="11" t="s">
        <v>64</v>
      </c>
      <c r="E17" s="27"/>
      <c r="F17" s="3" t="s">
        <v>128</v>
      </c>
      <c r="G17" s="10" t="s">
        <v>63</v>
      </c>
      <c r="H17" s="27"/>
    </row>
    <row r="18" spans="1:8" x14ac:dyDescent="0.25">
      <c r="A18" s="10">
        <v>17</v>
      </c>
      <c r="B18" s="11" t="s">
        <v>20</v>
      </c>
      <c r="C18" s="3" t="s">
        <v>164</v>
      </c>
      <c r="D18" s="11" t="s">
        <v>63</v>
      </c>
      <c r="E18" s="27"/>
      <c r="F18" s="3" t="s">
        <v>130</v>
      </c>
      <c r="G18" s="10" t="s">
        <v>63</v>
      </c>
      <c r="H18" s="27"/>
    </row>
    <row r="19" spans="1:8" x14ac:dyDescent="0.25">
      <c r="A19" s="10">
        <v>18</v>
      </c>
      <c r="B19" s="11" t="s">
        <v>22</v>
      </c>
      <c r="C19" s="3" t="s">
        <v>165</v>
      </c>
      <c r="D19" s="11" t="s">
        <v>63</v>
      </c>
      <c r="E19" s="27"/>
      <c r="F19" s="3" t="s">
        <v>133</v>
      </c>
      <c r="G19" s="10" t="s">
        <v>63</v>
      </c>
      <c r="H19" s="27"/>
    </row>
    <row r="20" spans="1:8" x14ac:dyDescent="0.25">
      <c r="A20" s="10">
        <v>19</v>
      </c>
      <c r="B20" s="11" t="s">
        <v>24</v>
      </c>
      <c r="C20" s="3" t="s">
        <v>198</v>
      </c>
      <c r="D20" s="11" t="s">
        <v>63</v>
      </c>
      <c r="E20" s="27"/>
      <c r="F20" s="3" t="s">
        <v>68</v>
      </c>
      <c r="G20" s="10" t="s">
        <v>63</v>
      </c>
      <c r="H20" s="27"/>
    </row>
    <row r="21" spans="1:8" x14ac:dyDescent="0.25">
      <c r="A21" s="10">
        <v>20</v>
      </c>
      <c r="B21" s="11" t="s">
        <v>26</v>
      </c>
      <c r="C21" s="3" t="s">
        <v>199</v>
      </c>
      <c r="D21" s="11" t="s">
        <v>63</v>
      </c>
      <c r="E21" s="27"/>
      <c r="F21" s="3" t="s">
        <v>137</v>
      </c>
      <c r="G21" s="10" t="s">
        <v>63</v>
      </c>
      <c r="H21" s="27"/>
    </row>
    <row r="22" spans="1:8" x14ac:dyDescent="0.25">
      <c r="A22" s="10">
        <v>21</v>
      </c>
      <c r="B22" s="11" t="s">
        <v>29</v>
      </c>
      <c r="C22" s="3" t="s">
        <v>169</v>
      </c>
      <c r="D22" s="11" t="s">
        <v>63</v>
      </c>
      <c r="E22" s="27"/>
      <c r="F22" s="3" t="s">
        <v>219</v>
      </c>
      <c r="G22" s="10" t="s">
        <v>63</v>
      </c>
      <c r="H22" s="27"/>
    </row>
    <row r="23" spans="1:8" x14ac:dyDescent="0.25">
      <c r="A23" s="10">
        <v>22</v>
      </c>
      <c r="B23" s="11" t="s">
        <v>30</v>
      </c>
      <c r="C23" s="3" t="s">
        <v>182</v>
      </c>
      <c r="D23" s="11" t="s">
        <v>63</v>
      </c>
      <c r="E23" s="27"/>
      <c r="F23" s="3" t="s">
        <v>222</v>
      </c>
      <c r="G23" s="10" t="s">
        <v>63</v>
      </c>
      <c r="H23" s="27"/>
    </row>
    <row r="24" spans="1:8" x14ac:dyDescent="0.25">
      <c r="A24" s="10">
        <v>23</v>
      </c>
      <c r="B24" s="11" t="s">
        <v>58</v>
      </c>
      <c r="C24" s="3" t="s">
        <v>207</v>
      </c>
      <c r="D24" s="11" t="s">
        <v>63</v>
      </c>
      <c r="E24" s="27"/>
      <c r="F24" s="3" t="s">
        <v>107</v>
      </c>
      <c r="G24" s="10" t="s">
        <v>63</v>
      </c>
      <c r="H24" s="27"/>
    </row>
    <row r="25" spans="1:8" x14ac:dyDescent="0.25">
      <c r="A25" s="10">
        <v>24</v>
      </c>
      <c r="B25" s="11" t="s">
        <v>103</v>
      </c>
      <c r="C25" s="3" t="s">
        <v>102</v>
      </c>
      <c r="D25" s="11" t="s">
        <v>63</v>
      </c>
      <c r="E25" s="27"/>
      <c r="F25" s="3" t="s">
        <v>104</v>
      </c>
      <c r="G25" s="10" t="s">
        <v>63</v>
      </c>
      <c r="H25" s="27"/>
    </row>
    <row r="26" spans="1:8" x14ac:dyDescent="0.25">
      <c r="A26" s="10">
        <v>25</v>
      </c>
      <c r="B26" s="11" t="s">
        <v>110</v>
      </c>
      <c r="C26" s="3" t="s">
        <v>112</v>
      </c>
      <c r="D26" s="11" t="s">
        <v>63</v>
      </c>
      <c r="E26" s="27"/>
      <c r="F26" s="3" t="s">
        <v>157</v>
      </c>
      <c r="G26" s="10" t="s">
        <v>63</v>
      </c>
      <c r="H26" s="27"/>
    </row>
    <row r="27" spans="1:8" x14ac:dyDescent="0.25">
      <c r="A27" s="10">
        <v>26</v>
      </c>
      <c r="B27" s="11" t="s">
        <v>122</v>
      </c>
      <c r="C27" s="3" t="s">
        <v>119</v>
      </c>
      <c r="D27" s="11" t="s">
        <v>63</v>
      </c>
      <c r="E27" s="27"/>
      <c r="F27" s="3" t="s">
        <v>220</v>
      </c>
      <c r="G27" s="10" t="s">
        <v>63</v>
      </c>
      <c r="H27" s="27"/>
    </row>
    <row r="28" spans="1:8" x14ac:dyDescent="0.25">
      <c r="A28" s="10">
        <v>27</v>
      </c>
      <c r="B28" s="11" t="s">
        <v>212</v>
      </c>
      <c r="C28" s="3" t="s">
        <v>210</v>
      </c>
      <c r="D28" s="11" t="s">
        <v>63</v>
      </c>
      <c r="E28" s="27"/>
      <c r="F28" s="3" t="s">
        <v>215</v>
      </c>
      <c r="G28" s="10" t="s">
        <v>63</v>
      </c>
      <c r="H28" s="27"/>
    </row>
    <row r="29" spans="1:8" x14ac:dyDescent="0.25">
      <c r="A29" s="10">
        <v>28</v>
      </c>
      <c r="B29" s="11" t="s">
        <v>213</v>
      </c>
      <c r="C29" s="3" t="s">
        <v>211</v>
      </c>
      <c r="D29" s="11" t="s">
        <v>63</v>
      </c>
      <c r="E29" s="27"/>
      <c r="F29" s="3" t="s">
        <v>214</v>
      </c>
      <c r="G29" s="10" t="s">
        <v>63</v>
      </c>
      <c r="H29" s="27"/>
    </row>
    <row r="30" spans="1:8" x14ac:dyDescent="0.25">
      <c r="A30" s="10">
        <v>29</v>
      </c>
      <c r="B30" s="11" t="s">
        <v>19</v>
      </c>
      <c r="C30" s="3" t="s">
        <v>181</v>
      </c>
      <c r="D30" s="11" t="s">
        <v>63</v>
      </c>
      <c r="E30" s="27"/>
      <c r="F30" s="3" t="s">
        <v>131</v>
      </c>
      <c r="G30" s="10" t="s">
        <v>64</v>
      </c>
      <c r="H30" s="27"/>
    </row>
    <row r="31" spans="1:8" ht="21.75" customHeight="1" x14ac:dyDescent="0.25">
      <c r="A31" s="10">
        <v>30</v>
      </c>
      <c r="B31" s="11" t="s">
        <v>28</v>
      </c>
      <c r="C31" s="3" t="s">
        <v>167</v>
      </c>
      <c r="D31" s="11" t="s">
        <v>63</v>
      </c>
      <c r="E31" s="27"/>
      <c r="F31" s="3" t="s">
        <v>221</v>
      </c>
      <c r="G31" s="10" t="s">
        <v>64</v>
      </c>
      <c r="H31" s="27"/>
    </row>
    <row r="32" spans="1:8" x14ac:dyDescent="0.25">
      <c r="A32" s="10">
        <v>31</v>
      </c>
      <c r="B32" s="11" t="s">
        <v>25</v>
      </c>
      <c r="C32" s="3" t="s">
        <v>166</v>
      </c>
      <c r="D32" s="11" t="s">
        <v>63</v>
      </c>
      <c r="E32" s="27"/>
      <c r="F32" s="3" t="s">
        <v>217</v>
      </c>
      <c r="G32" s="10" t="s">
        <v>64</v>
      </c>
      <c r="H32" s="27"/>
    </row>
    <row r="33" spans="1:8" x14ac:dyDescent="0.25">
      <c r="A33" s="10">
        <v>32</v>
      </c>
      <c r="B33" s="11" t="s">
        <v>16</v>
      </c>
      <c r="C33" s="3" t="s">
        <v>191</v>
      </c>
      <c r="D33" s="11" t="s">
        <v>63</v>
      </c>
      <c r="E33" s="27"/>
      <c r="F33" s="3" t="s">
        <v>216</v>
      </c>
      <c r="G33" s="10" t="s">
        <v>64</v>
      </c>
      <c r="H33" s="27"/>
    </row>
    <row r="34" spans="1:8" ht="71.25" customHeight="1" x14ac:dyDescent="0.25">
      <c r="A34" s="10">
        <v>33</v>
      </c>
      <c r="B34" s="11" t="s">
        <v>47</v>
      </c>
      <c r="C34" s="3" t="s">
        <v>168</v>
      </c>
      <c r="D34" s="11" t="s">
        <v>65</v>
      </c>
      <c r="E34" s="27"/>
      <c r="F34" s="3" t="s">
        <v>71</v>
      </c>
      <c r="G34" s="10" t="s">
        <v>65</v>
      </c>
      <c r="H34" s="27"/>
    </row>
    <row r="35" spans="1:8" ht="27" customHeight="1" x14ac:dyDescent="0.25">
      <c r="A35" s="10">
        <v>34</v>
      </c>
      <c r="B35" s="11" t="s">
        <v>27</v>
      </c>
      <c r="C35" s="3" t="s">
        <v>204</v>
      </c>
      <c r="D35" s="11" t="s">
        <v>65</v>
      </c>
      <c r="E35" s="27"/>
      <c r="F35" s="3" t="s">
        <v>223</v>
      </c>
      <c r="G35" s="10" t="s">
        <v>65</v>
      </c>
      <c r="H35" s="27"/>
    </row>
    <row r="36" spans="1:8" ht="42" customHeight="1" x14ac:dyDescent="0.25">
      <c r="A36" s="10">
        <v>35</v>
      </c>
      <c r="B36" s="11" t="s">
        <v>154</v>
      </c>
      <c r="C36" s="3" t="s">
        <v>153</v>
      </c>
      <c r="D36" s="11" t="s">
        <v>65</v>
      </c>
      <c r="E36" s="27"/>
      <c r="F36" s="3" t="s">
        <v>70</v>
      </c>
      <c r="G36" s="10" t="s">
        <v>247</v>
      </c>
      <c r="H36" s="27"/>
    </row>
    <row r="37" spans="1:8" ht="36.75" customHeight="1" x14ac:dyDescent="0.25">
      <c r="A37" s="10">
        <v>36</v>
      </c>
      <c r="B37" s="11" t="s">
        <v>59</v>
      </c>
      <c r="C37" s="3" t="s">
        <v>189</v>
      </c>
      <c r="D37" s="11" t="s">
        <v>66</v>
      </c>
      <c r="E37" s="27"/>
      <c r="F37" s="3" t="s">
        <v>70</v>
      </c>
      <c r="G37" s="10" t="s">
        <v>247</v>
      </c>
      <c r="H37" s="27"/>
    </row>
    <row r="38" spans="1:8" ht="28.5" customHeight="1" x14ac:dyDescent="0.25">
      <c r="A38" s="10">
        <v>37</v>
      </c>
      <c r="B38" s="11" t="s">
        <v>55</v>
      </c>
      <c r="C38" s="3" t="s">
        <v>170</v>
      </c>
      <c r="D38" s="11" t="s">
        <v>66</v>
      </c>
      <c r="E38" s="27"/>
      <c r="F38" s="3" t="s">
        <v>132</v>
      </c>
      <c r="G38" s="10" t="s">
        <v>65</v>
      </c>
      <c r="H38" s="27"/>
    </row>
    <row r="39" spans="1:8" ht="46.5" customHeight="1" x14ac:dyDescent="0.25">
      <c r="A39" s="10">
        <v>38</v>
      </c>
      <c r="B39" s="11" t="s">
        <v>54</v>
      </c>
      <c r="C39" s="3" t="s">
        <v>224</v>
      </c>
      <c r="D39" s="11" t="s">
        <v>66</v>
      </c>
      <c r="E39" s="27"/>
      <c r="F39" s="3" t="s">
        <v>132</v>
      </c>
      <c r="G39" s="10" t="s">
        <v>65</v>
      </c>
      <c r="H39" s="27"/>
    </row>
    <row r="40" spans="1:8" ht="42.75" customHeight="1" x14ac:dyDescent="0.25">
      <c r="A40" s="10">
        <v>39</v>
      </c>
      <c r="B40" s="11" t="s">
        <v>49</v>
      </c>
      <c r="C40" s="3" t="s">
        <v>196</v>
      </c>
      <c r="D40" s="11" t="s">
        <v>66</v>
      </c>
      <c r="E40" s="27"/>
      <c r="F40" s="3" t="s">
        <v>69</v>
      </c>
      <c r="G40" s="10" t="s">
        <v>247</v>
      </c>
      <c r="H40" s="27"/>
    </row>
    <row r="41" spans="1:8" ht="30.75" customHeight="1" x14ac:dyDescent="0.25">
      <c r="A41" s="10">
        <v>40</v>
      </c>
      <c r="B41" s="11" t="s">
        <v>105</v>
      </c>
      <c r="C41" s="3" t="s">
        <v>106</v>
      </c>
      <c r="D41" s="11" t="s">
        <v>66</v>
      </c>
      <c r="E41" s="27"/>
      <c r="F41" s="3" t="s">
        <v>69</v>
      </c>
      <c r="G41" s="10" t="s">
        <v>247</v>
      </c>
      <c r="H41" s="27"/>
    </row>
    <row r="42" spans="1:8" ht="14.25" customHeight="1" x14ac:dyDescent="0.25">
      <c r="A42" s="10">
        <v>41</v>
      </c>
      <c r="B42" s="11" t="s">
        <v>35</v>
      </c>
      <c r="C42" s="3" t="s">
        <v>186</v>
      </c>
      <c r="D42" s="11" t="s">
        <v>61</v>
      </c>
      <c r="E42" s="27"/>
      <c r="F42" s="3" t="s">
        <v>80</v>
      </c>
      <c r="G42" s="10" t="s">
        <v>61</v>
      </c>
      <c r="H42" s="27"/>
    </row>
    <row r="43" spans="1:8" x14ac:dyDescent="0.25">
      <c r="A43" s="10">
        <v>42</v>
      </c>
      <c r="B43" s="11" t="s">
        <v>33</v>
      </c>
      <c r="C43" s="3" t="s">
        <v>187</v>
      </c>
      <c r="D43" s="11" t="s">
        <v>61</v>
      </c>
      <c r="E43" s="27"/>
      <c r="F43" s="3" t="s">
        <v>74</v>
      </c>
      <c r="G43" s="10" t="s">
        <v>61</v>
      </c>
      <c r="H43" s="27"/>
    </row>
    <row r="44" spans="1:8" x14ac:dyDescent="0.25">
      <c r="A44" s="10">
        <v>43</v>
      </c>
      <c r="B44" s="11" t="s">
        <v>46</v>
      </c>
      <c r="C44" s="3" t="s">
        <v>171</v>
      </c>
      <c r="D44" s="11" t="s">
        <v>61</v>
      </c>
      <c r="E44" s="27"/>
      <c r="F44" s="3" t="s">
        <v>155</v>
      </c>
      <c r="G44" s="10" t="s">
        <v>61</v>
      </c>
      <c r="H44" s="27"/>
    </row>
    <row r="45" spans="1:8" x14ac:dyDescent="0.25">
      <c r="A45" s="10">
        <v>44</v>
      </c>
      <c r="B45" s="11" t="s">
        <v>32</v>
      </c>
      <c r="C45" s="3" t="s">
        <v>188</v>
      </c>
      <c r="D45" s="11" t="s">
        <v>61</v>
      </c>
      <c r="E45" s="27"/>
      <c r="F45" s="3" t="s">
        <v>232</v>
      </c>
      <c r="G45" s="10" t="s">
        <v>61</v>
      </c>
      <c r="H45" s="27"/>
    </row>
    <row r="46" spans="1:8" x14ac:dyDescent="0.25">
      <c r="A46" s="10">
        <v>45</v>
      </c>
      <c r="B46" s="11" t="s">
        <v>37</v>
      </c>
      <c r="C46" s="3" t="s">
        <v>172</v>
      </c>
      <c r="D46" s="11" t="s">
        <v>61</v>
      </c>
      <c r="E46" s="27"/>
      <c r="F46" s="3" t="s">
        <v>74</v>
      </c>
      <c r="G46" s="10" t="s">
        <v>61</v>
      </c>
      <c r="H46" s="27"/>
    </row>
    <row r="47" spans="1:8" x14ac:dyDescent="0.25">
      <c r="A47" s="10">
        <v>46</v>
      </c>
      <c r="B47" s="11" t="s">
        <v>48</v>
      </c>
      <c r="C47" s="3" t="s">
        <v>96</v>
      </c>
      <c r="D47" s="11" t="s">
        <v>61</v>
      </c>
      <c r="E47" s="27"/>
      <c r="F47" s="3" t="s">
        <v>73</v>
      </c>
      <c r="G47" s="10" t="s">
        <v>61</v>
      </c>
      <c r="H47" s="27"/>
    </row>
    <row r="48" spans="1:8" x14ac:dyDescent="0.25">
      <c r="A48" s="10">
        <v>47</v>
      </c>
      <c r="B48" s="11" t="s">
        <v>18</v>
      </c>
      <c r="C48" s="3" t="s">
        <v>190</v>
      </c>
      <c r="D48" s="11" t="s">
        <v>61</v>
      </c>
      <c r="E48" s="27"/>
      <c r="F48" s="3" t="s">
        <v>232</v>
      </c>
      <c r="G48" s="10" t="s">
        <v>61</v>
      </c>
      <c r="H48" s="27"/>
    </row>
    <row r="49" spans="1:8" x14ac:dyDescent="0.25">
      <c r="A49" s="10">
        <v>48</v>
      </c>
      <c r="B49" s="11" t="s">
        <v>39</v>
      </c>
      <c r="C49" s="3" t="s">
        <v>193</v>
      </c>
      <c r="D49" s="11" t="s">
        <v>61</v>
      </c>
      <c r="E49" s="27"/>
      <c r="F49" s="3" t="s">
        <v>78</v>
      </c>
      <c r="G49" s="10" t="s">
        <v>61</v>
      </c>
      <c r="H49" s="27"/>
    </row>
    <row r="50" spans="1:8" x14ac:dyDescent="0.25">
      <c r="A50" s="10">
        <v>49</v>
      </c>
      <c r="B50" s="11" t="s">
        <v>17</v>
      </c>
      <c r="C50" s="3" t="s">
        <v>225</v>
      </c>
      <c r="D50" s="11" t="s">
        <v>61</v>
      </c>
      <c r="E50" s="27"/>
      <c r="F50" s="3" t="s">
        <v>74</v>
      </c>
      <c r="G50" s="10" t="s">
        <v>61</v>
      </c>
      <c r="H50" s="27"/>
    </row>
    <row r="51" spans="1:8" x14ac:dyDescent="0.25">
      <c r="A51" s="10">
        <v>50</v>
      </c>
      <c r="B51" s="11" t="s">
        <v>60</v>
      </c>
      <c r="C51" s="3" t="s">
        <v>194</v>
      </c>
      <c r="D51" s="11" t="s">
        <v>61</v>
      </c>
      <c r="E51" s="27"/>
      <c r="F51" s="3" t="s">
        <v>74</v>
      </c>
      <c r="G51" s="10" t="s">
        <v>61</v>
      </c>
      <c r="H51" s="27"/>
    </row>
    <row r="52" spans="1:8" x14ac:dyDescent="0.25">
      <c r="A52" s="10">
        <v>51</v>
      </c>
      <c r="B52" s="11" t="s">
        <v>42</v>
      </c>
      <c r="C52" s="3" t="s">
        <v>173</v>
      </c>
      <c r="D52" s="11" t="s">
        <v>61</v>
      </c>
      <c r="E52" s="27"/>
      <c r="F52" s="3" t="s">
        <v>74</v>
      </c>
      <c r="G52" s="10" t="s">
        <v>61</v>
      </c>
      <c r="H52" s="27"/>
    </row>
    <row r="53" spans="1:8" x14ac:dyDescent="0.25">
      <c r="A53" s="10">
        <v>52</v>
      </c>
      <c r="B53" s="11" t="s">
        <v>43</v>
      </c>
      <c r="C53" s="3" t="s">
        <v>197</v>
      </c>
      <c r="D53" s="11" t="s">
        <v>61</v>
      </c>
      <c r="E53" s="27"/>
      <c r="F53" s="3" t="s">
        <v>77</v>
      </c>
      <c r="G53" s="10" t="s">
        <v>61</v>
      </c>
      <c r="H53" s="27"/>
    </row>
    <row r="54" spans="1:8" x14ac:dyDescent="0.25">
      <c r="A54" s="10">
        <v>53</v>
      </c>
      <c r="B54" s="11" t="s">
        <v>57</v>
      </c>
      <c r="C54" s="3" t="s">
        <v>174</v>
      </c>
      <c r="D54" s="11" t="s">
        <v>61</v>
      </c>
      <c r="E54" s="27"/>
      <c r="F54" s="3" t="s">
        <v>233</v>
      </c>
      <c r="G54" s="10" t="s">
        <v>61</v>
      </c>
      <c r="H54" s="27"/>
    </row>
    <row r="55" spans="1:8" x14ac:dyDescent="0.25">
      <c r="A55" s="10">
        <v>54</v>
      </c>
      <c r="B55" s="11" t="s">
        <v>34</v>
      </c>
      <c r="C55" s="3" t="s">
        <v>175</v>
      </c>
      <c r="D55" s="11" t="s">
        <v>61</v>
      </c>
      <c r="E55" s="27"/>
      <c r="F55" s="3" t="s">
        <v>79</v>
      </c>
      <c r="G55" s="10" t="s">
        <v>61</v>
      </c>
      <c r="H55" s="27"/>
    </row>
    <row r="56" spans="1:8" x14ac:dyDescent="0.25">
      <c r="A56" s="10">
        <v>55</v>
      </c>
      <c r="B56" s="11" t="s">
        <v>36</v>
      </c>
      <c r="C56" s="3" t="s">
        <v>200</v>
      </c>
      <c r="D56" s="11" t="s">
        <v>61</v>
      </c>
      <c r="E56" s="27"/>
      <c r="F56" s="3" t="s">
        <v>234</v>
      </c>
      <c r="G56" s="10" t="s">
        <v>61</v>
      </c>
      <c r="H56" s="27"/>
    </row>
    <row r="57" spans="1:8" x14ac:dyDescent="0.25">
      <c r="A57" s="10">
        <v>56</v>
      </c>
      <c r="B57" s="11" t="s">
        <v>40</v>
      </c>
      <c r="C57" s="3" t="s">
        <v>201</v>
      </c>
      <c r="D57" s="11" t="s">
        <v>61</v>
      </c>
      <c r="E57" s="27"/>
      <c r="F57" s="3" t="s">
        <v>141</v>
      </c>
      <c r="G57" s="10" t="s">
        <v>61</v>
      </c>
      <c r="H57" s="27"/>
    </row>
    <row r="58" spans="1:8" x14ac:dyDescent="0.25">
      <c r="A58" s="10">
        <v>57</v>
      </c>
      <c r="B58" s="11" t="s">
        <v>38</v>
      </c>
      <c r="C58" s="3" t="s">
        <v>202</v>
      </c>
      <c r="D58" s="11" t="s">
        <v>61</v>
      </c>
      <c r="E58" s="27"/>
      <c r="F58" s="3" t="s">
        <v>94</v>
      </c>
      <c r="G58" s="10" t="s">
        <v>61</v>
      </c>
      <c r="H58" s="27"/>
    </row>
    <row r="59" spans="1:8" x14ac:dyDescent="0.25">
      <c r="A59" s="10">
        <v>58</v>
      </c>
      <c r="B59" s="11" t="s">
        <v>41</v>
      </c>
      <c r="C59" s="3" t="s">
        <v>203</v>
      </c>
      <c r="D59" s="11" t="s">
        <v>61</v>
      </c>
      <c r="E59" s="27"/>
      <c r="F59" s="3" t="s">
        <v>76</v>
      </c>
      <c r="G59" s="10" t="s">
        <v>61</v>
      </c>
      <c r="H59" s="27"/>
    </row>
    <row r="60" spans="1:8" x14ac:dyDescent="0.25">
      <c r="A60" s="10">
        <v>59</v>
      </c>
      <c r="B60" s="11" t="s">
        <v>50</v>
      </c>
      <c r="C60" s="3" t="s">
        <v>97</v>
      </c>
      <c r="D60" s="11" t="s">
        <v>61</v>
      </c>
      <c r="E60" s="27"/>
      <c r="F60" s="3" t="s">
        <v>73</v>
      </c>
      <c r="G60" s="10" t="s">
        <v>61</v>
      </c>
      <c r="H60" s="27"/>
    </row>
    <row r="61" spans="1:8" x14ac:dyDescent="0.25">
      <c r="A61" s="10">
        <v>60</v>
      </c>
      <c r="B61" s="11" t="s">
        <v>51</v>
      </c>
      <c r="C61" s="3" t="s">
        <v>227</v>
      </c>
      <c r="D61" s="11" t="s">
        <v>61</v>
      </c>
      <c r="E61" s="27"/>
      <c r="F61" s="3" t="s">
        <v>235</v>
      </c>
      <c r="G61" s="10" t="s">
        <v>61</v>
      </c>
      <c r="H61" s="27"/>
    </row>
    <row r="62" spans="1:8" x14ac:dyDescent="0.25">
      <c r="A62" s="10">
        <v>61</v>
      </c>
      <c r="B62" s="11" t="s">
        <v>8</v>
      </c>
      <c r="C62" s="3" t="s">
        <v>205</v>
      </c>
      <c r="D62" s="11" t="s">
        <v>61</v>
      </c>
      <c r="E62" s="27"/>
      <c r="F62" s="3" t="s">
        <v>81</v>
      </c>
      <c r="G62" s="10" t="s">
        <v>61</v>
      </c>
      <c r="H62" s="27"/>
    </row>
    <row r="63" spans="1:8" x14ac:dyDescent="0.25">
      <c r="A63" s="10">
        <v>62</v>
      </c>
      <c r="B63" s="11" t="s">
        <v>52</v>
      </c>
      <c r="C63" s="3" t="s">
        <v>206</v>
      </c>
      <c r="D63" s="11" t="s">
        <v>61</v>
      </c>
      <c r="E63" s="27"/>
      <c r="F63" s="3" t="s">
        <v>81</v>
      </c>
      <c r="G63" s="10" t="s">
        <v>61</v>
      </c>
      <c r="H63" s="27"/>
    </row>
    <row r="64" spans="1:8" x14ac:dyDescent="0.25">
      <c r="A64" s="10">
        <v>63</v>
      </c>
      <c r="B64" s="11" t="s">
        <v>9</v>
      </c>
      <c r="C64" s="3" t="s">
        <v>228</v>
      </c>
      <c r="D64" s="11" t="s">
        <v>61</v>
      </c>
      <c r="E64" s="27"/>
      <c r="F64" s="3" t="s">
        <v>236</v>
      </c>
      <c r="G64" s="10" t="s">
        <v>61</v>
      </c>
      <c r="H64" s="27"/>
    </row>
    <row r="65" spans="1:8" x14ac:dyDescent="0.25">
      <c r="A65" s="10">
        <v>64</v>
      </c>
      <c r="B65" s="11" t="s">
        <v>10</v>
      </c>
      <c r="C65" s="3" t="s">
        <v>99</v>
      </c>
      <c r="D65" s="11" t="s">
        <v>61</v>
      </c>
      <c r="E65" s="27"/>
      <c r="F65" s="3" t="s">
        <v>75</v>
      </c>
      <c r="G65" s="10" t="s">
        <v>61</v>
      </c>
      <c r="H65" s="27"/>
    </row>
    <row r="66" spans="1:8" x14ac:dyDescent="0.25">
      <c r="A66" s="10">
        <v>65</v>
      </c>
      <c r="B66" s="11" t="s">
        <v>44</v>
      </c>
      <c r="C66" s="3" t="s">
        <v>6</v>
      </c>
      <c r="D66" s="11" t="s">
        <v>61</v>
      </c>
      <c r="E66" s="27"/>
      <c r="F66" s="3" t="s">
        <v>82</v>
      </c>
      <c r="G66" s="10" t="s">
        <v>61</v>
      </c>
      <c r="H66" s="27"/>
    </row>
    <row r="67" spans="1:8" x14ac:dyDescent="0.25">
      <c r="A67" s="10">
        <v>66</v>
      </c>
      <c r="B67" s="11" t="s">
        <v>53</v>
      </c>
      <c r="C67" s="3" t="s">
        <v>7</v>
      </c>
      <c r="D67" s="11" t="s">
        <v>61</v>
      </c>
      <c r="E67" s="27"/>
      <c r="F67" s="3" t="s">
        <v>72</v>
      </c>
      <c r="G67" s="10" t="s">
        <v>61</v>
      </c>
      <c r="H67" s="27"/>
    </row>
    <row r="68" spans="1:8" x14ac:dyDescent="0.25">
      <c r="A68" s="10">
        <v>67</v>
      </c>
      <c r="B68" s="11" t="s">
        <v>45</v>
      </c>
      <c r="C68" s="3" t="s">
        <v>176</v>
      </c>
      <c r="D68" s="11" t="s">
        <v>61</v>
      </c>
      <c r="E68" s="27"/>
      <c r="F68" s="3" t="s">
        <v>74</v>
      </c>
      <c r="G68" s="10" t="s">
        <v>61</v>
      </c>
      <c r="H68" s="27"/>
    </row>
    <row r="69" spans="1:8" x14ac:dyDescent="0.25">
      <c r="A69" s="10">
        <v>68</v>
      </c>
      <c r="B69" s="11" t="s">
        <v>87</v>
      </c>
      <c r="C69" s="3" t="s">
        <v>229</v>
      </c>
      <c r="D69" s="11" t="s">
        <v>61</v>
      </c>
      <c r="E69" s="27"/>
      <c r="F69" s="3" t="s">
        <v>235</v>
      </c>
      <c r="G69" s="10" t="s">
        <v>61</v>
      </c>
      <c r="H69" s="27"/>
    </row>
    <row r="70" spans="1:8" x14ac:dyDescent="0.25">
      <c r="A70" s="10">
        <v>69</v>
      </c>
      <c r="B70" s="11" t="s">
        <v>89</v>
      </c>
      <c r="C70" s="3" t="s">
        <v>230</v>
      </c>
      <c r="D70" s="11" t="s">
        <v>61</v>
      </c>
      <c r="E70" s="27"/>
      <c r="F70" s="3" t="s">
        <v>237</v>
      </c>
      <c r="G70" s="10" t="s">
        <v>61</v>
      </c>
      <c r="H70" s="27"/>
    </row>
    <row r="71" spans="1:8" x14ac:dyDescent="0.25">
      <c r="A71" s="10">
        <v>70</v>
      </c>
      <c r="B71" s="11" t="s">
        <v>93</v>
      </c>
      <c r="C71" s="3" t="s">
        <v>92</v>
      </c>
      <c r="D71" s="11" t="s">
        <v>61</v>
      </c>
      <c r="E71" s="27"/>
      <c r="F71" s="3" t="s">
        <v>95</v>
      </c>
      <c r="G71" s="10" t="s">
        <v>61</v>
      </c>
      <c r="H71" s="27"/>
    </row>
    <row r="72" spans="1:8" x14ac:dyDescent="0.25">
      <c r="A72" s="10">
        <v>71</v>
      </c>
      <c r="B72" s="11" t="s">
        <v>126</v>
      </c>
      <c r="C72" s="3" t="s">
        <v>124</v>
      </c>
      <c r="D72" s="11" t="s">
        <v>61</v>
      </c>
      <c r="E72" s="27"/>
      <c r="F72" s="3" t="s">
        <v>129</v>
      </c>
      <c r="G72" s="10" t="s">
        <v>61</v>
      </c>
      <c r="H72" s="27"/>
    </row>
    <row r="73" spans="1:8" x14ac:dyDescent="0.25">
      <c r="A73" s="10">
        <v>72</v>
      </c>
      <c r="B73" s="11" t="s">
        <v>127</v>
      </c>
      <c r="C73" s="3" t="s">
        <v>125</v>
      </c>
      <c r="D73" s="11" t="s">
        <v>61</v>
      </c>
      <c r="E73" s="27"/>
      <c r="F73" s="3" t="s">
        <v>129</v>
      </c>
      <c r="G73" s="10" t="s">
        <v>61</v>
      </c>
      <c r="H73" s="27"/>
    </row>
    <row r="74" spans="1:8" x14ac:dyDescent="0.25">
      <c r="A74" s="10">
        <v>73</v>
      </c>
      <c r="B74" s="11" t="s">
        <v>139</v>
      </c>
      <c r="C74" s="3" t="s">
        <v>138</v>
      </c>
      <c r="D74" s="11" t="s">
        <v>61</v>
      </c>
      <c r="E74" s="27"/>
      <c r="F74" s="3" t="s">
        <v>140</v>
      </c>
      <c r="G74" s="10" t="s">
        <v>61</v>
      </c>
      <c r="H74" s="27"/>
    </row>
    <row r="75" spans="1:8" x14ac:dyDescent="0.25">
      <c r="A75" s="10">
        <v>74</v>
      </c>
      <c r="B75" s="11" t="s">
        <v>149</v>
      </c>
      <c r="C75" s="3" t="s">
        <v>231</v>
      </c>
      <c r="D75" s="11" t="s">
        <v>61</v>
      </c>
      <c r="E75" s="27"/>
      <c r="F75" s="3" t="s">
        <v>238</v>
      </c>
      <c r="G75" s="10" t="s">
        <v>61</v>
      </c>
      <c r="H75" s="27"/>
    </row>
    <row r="76" spans="1:8" x14ac:dyDescent="0.25">
      <c r="A76" s="10">
        <v>75</v>
      </c>
      <c r="B76" s="11" t="s">
        <v>150</v>
      </c>
      <c r="C76" s="3" t="s">
        <v>148</v>
      </c>
      <c r="D76" s="11" t="s">
        <v>61</v>
      </c>
      <c r="E76" s="27"/>
      <c r="F76" s="3" t="s">
        <v>151</v>
      </c>
      <c r="G76" s="10" t="s">
        <v>61</v>
      </c>
      <c r="H76" s="27"/>
    </row>
    <row r="77" spans="1:8" x14ac:dyDescent="0.25">
      <c r="A77" s="10">
        <v>76</v>
      </c>
      <c r="B77" s="11" t="s">
        <v>158</v>
      </c>
      <c r="C77" s="3" t="s">
        <v>159</v>
      </c>
      <c r="D77" s="11" t="s">
        <v>61</v>
      </c>
      <c r="E77" s="27"/>
      <c r="F77" s="3" t="s">
        <v>94</v>
      </c>
      <c r="G77" s="10" t="s">
        <v>61</v>
      </c>
      <c r="H77" s="27"/>
    </row>
    <row r="78" spans="1:8" x14ac:dyDescent="0.25">
      <c r="A78" s="10">
        <v>77</v>
      </c>
      <c r="B78" s="11" t="s">
        <v>178</v>
      </c>
      <c r="C78" s="3" t="s">
        <v>180</v>
      </c>
      <c r="D78" s="11" t="s">
        <v>61</v>
      </c>
      <c r="E78" s="27"/>
      <c r="F78" s="3" t="s">
        <v>74</v>
      </c>
      <c r="G78" s="10" t="s">
        <v>61</v>
      </c>
      <c r="H78" s="27"/>
    </row>
    <row r="79" spans="1:8" x14ac:dyDescent="0.25">
      <c r="A79" s="10">
        <v>78</v>
      </c>
      <c r="B79" s="11" t="s">
        <v>184</v>
      </c>
      <c r="C79" s="3" t="s">
        <v>183</v>
      </c>
      <c r="D79" s="11" t="s">
        <v>61</v>
      </c>
      <c r="E79" s="27"/>
      <c r="F79" s="3" t="s">
        <v>185</v>
      </c>
      <c r="G79" s="10" t="s">
        <v>61</v>
      </c>
      <c r="H79" s="27"/>
    </row>
    <row r="80" spans="1:8" x14ac:dyDescent="0.25">
      <c r="A80" s="10">
        <v>79</v>
      </c>
      <c r="B80" s="11" t="s">
        <v>242</v>
      </c>
      <c r="C80" s="3" t="s">
        <v>244</v>
      </c>
      <c r="D80" s="11" t="s">
        <v>61</v>
      </c>
      <c r="E80" s="27"/>
      <c r="F80" s="3" t="s">
        <v>246</v>
      </c>
      <c r="G80" s="10" t="s">
        <v>61</v>
      </c>
      <c r="H80" s="27"/>
    </row>
    <row r="81" spans="1:8" x14ac:dyDescent="0.25">
      <c r="A81" s="10">
        <v>80</v>
      </c>
      <c r="B81" s="11" t="s">
        <v>241</v>
      </c>
      <c r="C81" s="3" t="s">
        <v>243</v>
      </c>
      <c r="D81" s="11" t="s">
        <v>61</v>
      </c>
      <c r="E81" s="27"/>
      <c r="F81" s="3" t="s">
        <v>245</v>
      </c>
      <c r="G81" s="10" t="s">
        <v>61</v>
      </c>
      <c r="H81" s="27"/>
    </row>
  </sheetData>
  <autoFilter ref="A1:H81" xr:uid="{00000000-0009-0000-0000-000008000000}"/>
  <mergeCells count="15">
    <mergeCell ref="E42:E81"/>
    <mergeCell ref="E2:E7"/>
    <mergeCell ref="E8:E17"/>
    <mergeCell ref="E18:E33"/>
    <mergeCell ref="E34:E36"/>
    <mergeCell ref="E37:E41"/>
    <mergeCell ref="H38:H39"/>
    <mergeCell ref="H40:H41"/>
    <mergeCell ref="H42:H81"/>
    <mergeCell ref="H2:H3"/>
    <mergeCell ref="H5:H10"/>
    <mergeCell ref="H11:H29"/>
    <mergeCell ref="H30:H33"/>
    <mergeCell ref="H34:H35"/>
    <mergeCell ref="H36:H37"/>
  </mergeCells>
  <hyperlinks>
    <hyperlink ref="C18" location="'103'!A1" display="UTI Medium to Long Duration Fund" xr:uid="{00000000-0004-0000-0800-000000000000}"/>
    <hyperlink ref="C42" location="'101'!A1" display="UTI - MNC Fund" xr:uid="{00000000-0004-0000-0800-000001000000}"/>
    <hyperlink ref="C43" location="'042'!A1" display="UTI - Flexi Cap Fund." xr:uid="{00000000-0004-0000-0800-000002000000}"/>
    <hyperlink ref="C44" location="'066'!A1" display="UTI Aggressive Hybrid Fund" xr:uid="{00000000-0004-0000-0800-000003000000}"/>
    <hyperlink ref="C45" location="'017'!A1" display="UTI - Large Cap Fund" xr:uid="{00000000-0004-0000-0800-000004000000}"/>
    <hyperlink ref="C38" location="'064'!A1" display="UTI Retirement Fund" xr:uid="{00000000-0004-0000-0800-000005000000}"/>
    <hyperlink ref="C46" location="'125'!A1" display="UTI ELSS Tax Saver Fund" xr:uid="{00000000-0004-0000-0800-000006000000}"/>
    <hyperlink ref="C47" location="'128'!A1" display="UTI Nifty 50 Index Fund" xr:uid="{00000000-0004-0000-0800-000007000000}"/>
    <hyperlink ref="C39" location="'055'!A1" display="UTI Children's Hybrid Fund" xr:uid="{00000000-0004-0000-0800-000008000000}"/>
    <hyperlink ref="C48" location="'151'!A1" display="UTI - Master Equity Plan Unit Scheme" xr:uid="{00000000-0004-0000-0800-000009000000}"/>
    <hyperlink ref="C19" location="'154'!A1" display="UTI Short Duration Fund" xr:uid="{00000000-0004-0000-0800-00000A000000}"/>
    <hyperlink ref="C2" location="'156'!A1" display="UTI - Overnight Fund" xr:uid="{00000000-0004-0000-0800-00000B000000}"/>
    <hyperlink ref="C49" location="'161'!A1" display="UTI - Infrastructure Fund" xr:uid="{00000000-0004-0000-0800-00000C000000}"/>
    <hyperlink ref="C50" location="'157'!A1" display="UTI Children's Equity Fund" xr:uid="{00000000-0004-0000-0800-00000D000000}"/>
    <hyperlink ref="C51" location="'190'!A1" display="UTI - Dividend Yield Fund" xr:uid="{00000000-0004-0000-0800-00000E000000}"/>
    <hyperlink ref="C52" location="'193'!A1" display="UTI Value Fund" xr:uid="{00000000-0004-0000-0800-00000F000000}"/>
    <hyperlink ref="C3" location="'209'!A1" display="UTI - Arbitrage Fund" xr:uid="{00000000-0004-0000-0800-000010000000}"/>
    <hyperlink ref="C40" location="'233'!A1" display="UTI - Gold Exchange Traded Fund" xr:uid="{00000000-0004-0000-0800-000011000000}"/>
    <hyperlink ref="C8" location="'165'!A1" display="UTI Low Duration Fund" xr:uid="{00000000-0004-0000-0800-000012000000}"/>
    <hyperlink ref="C5" location="'247'!A1" display="UTI Quarterly Interval Fund - I" xr:uid="{00000000-0004-0000-0800-000013000000}"/>
    <hyperlink ref="C53" location="'251'!A1" display="UTI - India Consumer Fund" xr:uid="{00000000-0004-0000-0800-000014000000}"/>
    <hyperlink ref="C11" location="'253'!A1" display="UTI Annual Interval Fund - I" xr:uid="{00000000-0004-0000-0800-000015000000}"/>
    <hyperlink ref="C6" location="'307'!A1" display="UTI Quarterly Interval Fund - II" xr:uid="{00000000-0004-0000-0800-000016000000}"/>
    <hyperlink ref="C7" location="'311'!A1" display="UTI Quarterly Interval Fund - III" xr:uid="{00000000-0004-0000-0800-000017000000}"/>
    <hyperlink ref="C54" location="'322'!A1" display="UTI Multi Asset Allocation Fund" xr:uid="{00000000-0004-0000-0800-000018000000}"/>
    <hyperlink ref="C34" location="'177'!A1" display="UTI Conservative Hybrid Fund" xr:uid="{00000000-0004-0000-0800-000019000000}"/>
    <hyperlink ref="C20" location="'171'!A1" display="UTI - Gilt Fund" xr:uid="{00000000-0004-0000-0800-00001A000000}"/>
    <hyperlink ref="C55" location="'049'!A1" display="UTI Large &amp; Mid Cap Fund" xr:uid="{00000000-0004-0000-0800-00001B000000}"/>
    <hyperlink ref="C21" location="'340'!A1" display="UTI - Dynamic Bond Fund." xr:uid="{00000000-0004-0000-0800-00001C000000}"/>
    <hyperlink ref="C56" location="'118'!A1" display="UTI - Healthcare Fund" xr:uid="{00000000-0004-0000-0800-00001D000000}"/>
    <hyperlink ref="C57" location="'162'!A1" display="UTI - Transportation and Logistics Fund" xr:uid="{00000000-0004-0000-0800-00001E000000}"/>
    <hyperlink ref="C58" location="'160'!A1" display="UTI - Mid Cap Fund" xr:uid="{00000000-0004-0000-0800-00001F000000}"/>
    <hyperlink ref="C59" location="'163'!A1" display="UTI - Banking and Financial Services Fund" xr:uid="{00000000-0004-0000-0800-000020000000}"/>
    <hyperlink ref="C35" location="'399'!A1" display="UTI - Credit Risk Fund." xr:uid="{00000000-0004-0000-0800-000021000000}"/>
    <hyperlink ref="C22" location="'540'!A1" display="UTI Medium Duration Fund" xr:uid="{00000000-0004-0000-0800-000022000000}"/>
    <hyperlink ref="C60" location="'561'!A1" display="UTI Nifty 50 ETF" xr:uid="{00000000-0004-0000-0800-000023000000}"/>
    <hyperlink ref="C61" location="'562'!A1" display="UTI BSE Sensex ETF" xr:uid="{00000000-0004-0000-0800-000024000000}"/>
    <hyperlink ref="C62" location="'656'!A1" display="UTI - Nifty Next 50 Exchange Traded Fund." xr:uid="{00000000-0004-0000-0800-000025000000}"/>
    <hyperlink ref="C63" location="'691'!A1" display="UTI - Nifty Next 50 Index Fund" xr:uid="{00000000-0004-0000-0800-000026000000}"/>
    <hyperlink ref="C23" location="'703'!A1" display="UTI - Corporate Bond Fund" xr:uid="{00000000-0004-0000-0800-000027000000}"/>
    <hyperlink ref="C24" location="'704'!A1" display="UTI - Equity Savings Fund" xr:uid="{00000000-0004-0000-0800-000028000000}"/>
    <hyperlink ref="C12" location="'713'!A1" display="UTI - Floater Fund" xr:uid="{00000000-0004-0000-0800-000029000000}"/>
    <hyperlink ref="C64" location="'728'!A1" display="UTI - BSE Sensex Next 50 Exchange Traded Fund" xr:uid="{00000000-0004-0000-0800-00002A000000}"/>
    <hyperlink ref="C65" location="'745'!A1" display="UTI Nifty Bank ETF" xr:uid="{00000000-0004-0000-0800-00002B000000}"/>
    <hyperlink ref="C66" location="'751'!A1" display="UTI Small Cap Fund" xr:uid="{00000000-0004-0000-0800-00002C000000}"/>
    <hyperlink ref="C67" location="'752'!A1" display="UTI Nifty 200 Momentum 30 Index Fund" xr:uid="{00000000-0004-0000-0800-00002D000000}"/>
    <hyperlink ref="C68" location="'753'!A1" display="UTI Focused Fund" xr:uid="{00000000-0004-0000-0800-00002E000000}"/>
    <hyperlink ref="C69" location="'754'!A1" display="UTI BSE Sensex Index Fund" xr:uid="{00000000-0004-0000-0800-00002F000000}"/>
    <hyperlink ref="C70" location="'755'!A1" display="UTI BSE Low Volatility Index Fund" xr:uid="{00000000-0004-0000-0800-000030000000}"/>
    <hyperlink ref="C71" location="'756'!A1" display="UTI Nifty Midcap 150 Quality 50 Index Fund" xr:uid="{00000000-0004-0000-0800-000031000000}"/>
    <hyperlink ref="C25" location="'757'!A1" display="UTI Gilt Fund with 10 year Constant Duration" xr:uid="{00000000-0004-0000-0800-000032000000}"/>
    <hyperlink ref="C41" location="'758'!A1" display="UTI Gold ETF Fund of Fund" xr:uid="{00000000-0004-0000-0800-000033000000}"/>
    <hyperlink ref="C13" location="'759'!A1" display="UTI Fixed Term Income Fund - Series XXXV-I (1260Days)" xr:uid="{00000000-0004-0000-0800-000034000000}"/>
    <hyperlink ref="C14" location="'760'!A1" display="UTI Fixed Term Income Fund - Series XXXV-II (1223 Days)" xr:uid="{00000000-0004-0000-0800-000035000000}"/>
    <hyperlink ref="C26" location="'761'!A1" display="UTI CRISIL SDL Maturity April 2033 Index Fund" xr:uid="{00000000-0004-0000-0800-000036000000}"/>
    <hyperlink ref="C15" location="'763'!A1" display="UTI Fixed Term Income Fund - Series XXXV-III (1176 days)" xr:uid="{00000000-0004-0000-0800-000037000000}"/>
    <hyperlink ref="C16" location="'765'!A1" display="UTI Fixed Term Income Fund Series XXXVI - I (1574 Days)" xr:uid="{00000000-0004-0000-0800-000038000000}"/>
    <hyperlink ref="C17" location="'766'!A1" display="UTI NIFTY SDL Plus AAA PSU Bond Apr 2028- 75:25 Index Fund" xr:uid="{00000000-0004-0000-0800-000039000000}"/>
    <hyperlink ref="C27" location="'767'!A1" display="UTI Long Duration Fund" xr:uid="{00000000-0004-0000-0800-00003A000000}"/>
    <hyperlink ref="C72" location="'768'!A1" display="UTI Silver Exchange Traded Fund" xr:uid="{00000000-0004-0000-0800-00003B000000}"/>
    <hyperlink ref="C73" location="'769'!A1" display="UTI Silver ETF Fund of Fund" xr:uid="{00000000-0004-0000-0800-00003C000000}"/>
    <hyperlink ref="C74" location="'770'!A1" display="UTI Nifty 500 Value 50 Index Fund" xr:uid="{00000000-0004-0000-0800-00003D000000}"/>
    <hyperlink ref="C75" location="'772'!A1" display="UTI BSE Housing Index Fund" xr:uid="{00000000-0004-0000-0800-00003E000000}"/>
    <hyperlink ref="C76" location="'771'!A1" display="UTI Nifty50 Equal Weight Index Fund" xr:uid="{00000000-0004-0000-0800-00003F000000}"/>
    <hyperlink ref="C36" location="'773'!A1" display="UTI Balanced Advantage Fund" xr:uid="{00000000-0004-0000-0800-000040000000}"/>
    <hyperlink ref="C77" location="'774'!A1" display="UTI Nifty Midcap 150 Exchange Traded Fund" xr:uid="{00000000-0004-0000-0800-000041000000}"/>
    <hyperlink ref="C78" location="'775'!A1" display="UTI Innovation Fund" xr:uid="{00000000-0004-0000-0800-000042000000}"/>
    <hyperlink ref="C79" location="'776'!A1" display="UTI Nifty IT ETF" xr:uid="{00000000-0004-0000-0800-000043000000}"/>
    <hyperlink ref="C28" location="'777'!A1" display="UTI Nifty 5 yr Benchmark G-Sec ETF" xr:uid="{00000000-0004-0000-0800-000044000000}"/>
    <hyperlink ref="C29" location="'778'!A1" display="UTI Nifty 10 yr Benchmark G-Sec ETF" xr:uid="{00000000-0004-0000-0800-000045000000}"/>
    <hyperlink ref="C80" location="'779'!A1" display="UTI Nifty 200 Quality 30 Index Fund" xr:uid="{00000000-0004-0000-0800-000046000000}"/>
    <hyperlink ref="C81" location="'780'!A1" display="UTI Nifty Private Bank Index Fund" xr:uid="{00000000-0004-0000-0800-000047000000}"/>
    <hyperlink ref="C4" location="'262'!A1" display="UTI Annual Interval Fund - II" xr:uid="{00000000-0004-0000-0800-000048000000}"/>
    <hyperlink ref="C9" location="'764'!A1" display="UTI NIFTY SDL Plus AAA PSU Bond Apr 2026 75:25 Index Fund" xr:uid="{00000000-0004-0000-0800-000049000000}"/>
    <hyperlink ref="C10" location="'762'!A1" display="UTI CRISIL SDL Maturity June 2027 Index Fund" xr:uid="{00000000-0004-0000-0800-00004A000000}"/>
    <hyperlink ref="C30" location="'078'!A1" display="UTI - Money Market Fund" xr:uid="{00000000-0004-0000-0800-00004B000000}"/>
    <hyperlink ref="C33" location="'153'!A1" display="UTI - Liquid Fund" xr:uid="{00000000-0004-0000-0800-00004C000000}"/>
    <hyperlink ref="C32" location="'176'!A1" display="UTI Ultra Short Duration Fund" xr:uid="{00000000-0004-0000-0800-00004D000000}"/>
    <hyperlink ref="C31" location="'446'!A1" display="UTI Banking &amp; PSU Fund" xr:uid="{00000000-0004-0000-0800-00004E000000}"/>
    <hyperlink ref="C37" location="'002'!A1" display="UTI - Unit Linked Insurance Plan" xr:uid="{00000000-0004-0000-0800-00004F000000}"/>
  </hyperlinks>
  <pageMargins left="0.7" right="0.7" top="0.75" bottom="0.75" header="0.3" footer="0.3"/>
  <pageSetup paperSize="9" orientation="portrait" r:id="rId1"/>
  <headerFooter differentFirst="1">
    <oddFooter>&amp;R&amp;12Information Classification: &amp;K9999FFUTI AMC - Confidential</oddFooter>
    <firstFooter>&amp;R&amp;12Information Classification: &amp;K9999FFUTI AMC - Confidential</first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81"/>
  <sheetViews>
    <sheetView zoomScaleNormal="100" workbookViewId="0">
      <selection activeCell="G30" sqref="G30"/>
    </sheetView>
  </sheetViews>
  <sheetFormatPr defaultRowHeight="15" x14ac:dyDescent="0.25"/>
  <cols>
    <col min="1" max="1" width="6.140625" bestFit="1" customWidth="1"/>
    <col min="2" max="2" width="10.42578125" bestFit="1" customWidth="1"/>
    <col min="3" max="3" width="62.28515625" style="4" bestFit="1" customWidth="1"/>
    <col min="4" max="4" width="19.42578125" customWidth="1"/>
    <col min="5" max="5" width="21" customWidth="1"/>
    <col min="6" max="6" width="61.5703125" style="4" bestFit="1" customWidth="1"/>
    <col min="7" max="7" width="26.42578125" style="4" bestFit="1" customWidth="1"/>
    <col min="8" max="8" width="21.5703125" style="5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101</v>
      </c>
      <c r="H1" s="1" t="s">
        <v>4</v>
      </c>
    </row>
    <row r="2" spans="1:8" ht="34.5" customHeight="1" x14ac:dyDescent="0.25">
      <c r="A2" s="10">
        <v>1</v>
      </c>
      <c r="B2" s="11" t="s">
        <v>15</v>
      </c>
      <c r="C2" s="3" t="s">
        <v>162</v>
      </c>
      <c r="D2" s="11" t="s">
        <v>62</v>
      </c>
      <c r="E2" s="27"/>
      <c r="F2" s="3" t="s">
        <v>135</v>
      </c>
      <c r="G2" s="10" t="s">
        <v>64</v>
      </c>
      <c r="H2" s="28"/>
    </row>
    <row r="3" spans="1:8" ht="37.5" customHeight="1" x14ac:dyDescent="0.25">
      <c r="A3" s="10">
        <v>2</v>
      </c>
      <c r="B3" s="11" t="s">
        <v>14</v>
      </c>
      <c r="C3" s="3" t="s">
        <v>161</v>
      </c>
      <c r="D3" s="11" t="s">
        <v>62</v>
      </c>
      <c r="E3" s="27"/>
      <c r="F3" s="3" t="s">
        <v>135</v>
      </c>
      <c r="G3" s="10" t="s">
        <v>64</v>
      </c>
      <c r="H3" s="29"/>
    </row>
    <row r="4" spans="1:8" ht="37.5" customHeight="1" x14ac:dyDescent="0.25">
      <c r="A4" s="10">
        <v>3</v>
      </c>
      <c r="B4" s="11" t="s">
        <v>11</v>
      </c>
      <c r="C4" s="3" t="s">
        <v>160</v>
      </c>
      <c r="D4" s="11" t="s">
        <v>62</v>
      </c>
      <c r="E4" s="27"/>
      <c r="F4" s="3" t="s">
        <v>135</v>
      </c>
      <c r="G4" s="10" t="s">
        <v>64</v>
      </c>
      <c r="H4" s="30"/>
    </row>
    <row r="5" spans="1:8" ht="27" customHeight="1" x14ac:dyDescent="0.25">
      <c r="A5" s="10">
        <v>4</v>
      </c>
      <c r="B5" s="11" t="s">
        <v>56</v>
      </c>
      <c r="C5" s="3" t="s">
        <v>195</v>
      </c>
      <c r="D5" s="11" t="s">
        <v>62</v>
      </c>
      <c r="E5" s="27"/>
      <c r="F5" s="3" t="s">
        <v>91</v>
      </c>
      <c r="G5" s="10" t="s">
        <v>62</v>
      </c>
      <c r="H5" s="28"/>
    </row>
    <row r="6" spans="1:8" ht="37.5" customHeight="1" x14ac:dyDescent="0.25">
      <c r="A6" s="10">
        <v>5</v>
      </c>
      <c r="B6" s="11" t="s">
        <v>21</v>
      </c>
      <c r="C6" s="3" t="s">
        <v>192</v>
      </c>
      <c r="D6" s="11" t="s">
        <v>62</v>
      </c>
      <c r="E6" s="27"/>
      <c r="F6" s="3" t="s">
        <v>134</v>
      </c>
      <c r="G6" s="10" t="s">
        <v>62</v>
      </c>
      <c r="H6" s="30"/>
    </row>
    <row r="7" spans="1:8" ht="29.25" customHeight="1" x14ac:dyDescent="0.25">
      <c r="A7" s="10">
        <v>6</v>
      </c>
      <c r="B7" s="11" t="s">
        <v>13</v>
      </c>
      <c r="C7" s="3" t="s">
        <v>179</v>
      </c>
      <c r="D7" s="11" t="s">
        <v>62</v>
      </c>
      <c r="E7" s="27"/>
      <c r="F7" s="3" t="s">
        <v>67</v>
      </c>
      <c r="G7" s="10" t="s">
        <v>63</v>
      </c>
      <c r="H7" s="27"/>
    </row>
    <row r="8" spans="1:8" ht="21.75" customHeight="1" x14ac:dyDescent="0.25">
      <c r="A8" s="10">
        <v>7</v>
      </c>
      <c r="B8" s="11" t="s">
        <v>121</v>
      </c>
      <c r="C8" s="3" t="s">
        <v>146</v>
      </c>
      <c r="D8" s="11" t="s">
        <v>64</v>
      </c>
      <c r="E8" s="29"/>
      <c r="F8" s="3" t="s">
        <v>128</v>
      </c>
      <c r="G8" s="10" t="s">
        <v>63</v>
      </c>
      <c r="H8" s="27"/>
    </row>
    <row r="9" spans="1:8" x14ac:dyDescent="0.25">
      <c r="A9" s="10">
        <v>8</v>
      </c>
      <c r="B9" s="11" t="s">
        <v>120</v>
      </c>
      <c r="C9" s="3" t="s">
        <v>145</v>
      </c>
      <c r="D9" s="11" t="s">
        <v>64</v>
      </c>
      <c r="E9" s="29"/>
      <c r="F9" s="3" t="s">
        <v>123</v>
      </c>
      <c r="G9" s="10" t="s">
        <v>63</v>
      </c>
      <c r="H9" s="27"/>
    </row>
    <row r="10" spans="1:8" x14ac:dyDescent="0.25">
      <c r="A10" s="10">
        <v>9</v>
      </c>
      <c r="B10" s="11" t="s">
        <v>117</v>
      </c>
      <c r="C10" s="3" t="s">
        <v>116</v>
      </c>
      <c r="D10" s="11" t="s">
        <v>64</v>
      </c>
      <c r="E10" s="29"/>
      <c r="F10" s="3" t="s">
        <v>118</v>
      </c>
      <c r="G10" s="10" t="s">
        <v>64</v>
      </c>
      <c r="H10" s="29"/>
    </row>
    <row r="11" spans="1:8" x14ac:dyDescent="0.25">
      <c r="A11" s="10">
        <v>10</v>
      </c>
      <c r="B11" s="11" t="s">
        <v>31</v>
      </c>
      <c r="C11" s="3" t="s">
        <v>208</v>
      </c>
      <c r="D11" s="11" t="s">
        <v>64</v>
      </c>
      <c r="E11" s="29"/>
      <c r="F11" s="17" t="s">
        <v>133</v>
      </c>
      <c r="G11" s="10" t="s">
        <v>64</v>
      </c>
      <c r="H11" s="29"/>
    </row>
    <row r="12" spans="1:8" ht="34.5" customHeight="1" x14ac:dyDescent="0.25">
      <c r="A12" s="10">
        <v>11</v>
      </c>
      <c r="B12" s="11" t="s">
        <v>113</v>
      </c>
      <c r="C12" s="3" t="s">
        <v>115</v>
      </c>
      <c r="D12" s="11" t="s">
        <v>64</v>
      </c>
      <c r="E12" s="29"/>
      <c r="F12" s="3" t="s">
        <v>156</v>
      </c>
      <c r="G12" s="10" t="s">
        <v>64</v>
      </c>
      <c r="H12" s="30"/>
    </row>
    <row r="13" spans="1:8" x14ac:dyDescent="0.25">
      <c r="A13" s="10">
        <v>12</v>
      </c>
      <c r="B13" s="11" t="s">
        <v>114</v>
      </c>
      <c r="C13" s="3" t="s">
        <v>144</v>
      </c>
      <c r="D13" s="11" t="s">
        <v>64</v>
      </c>
      <c r="E13" s="29"/>
      <c r="F13" s="3" t="s">
        <v>108</v>
      </c>
      <c r="G13" s="10" t="s">
        <v>63</v>
      </c>
      <c r="H13" s="27"/>
    </row>
    <row r="14" spans="1:8" x14ac:dyDescent="0.25">
      <c r="A14" s="10">
        <v>13</v>
      </c>
      <c r="B14" s="11" t="s">
        <v>111</v>
      </c>
      <c r="C14" s="3" t="s">
        <v>143</v>
      </c>
      <c r="D14" s="11" t="s">
        <v>64</v>
      </c>
      <c r="E14" s="29"/>
      <c r="F14" s="3" t="s">
        <v>108</v>
      </c>
      <c r="G14" s="10" t="s">
        <v>63</v>
      </c>
      <c r="H14" s="27"/>
    </row>
    <row r="15" spans="1:8" x14ac:dyDescent="0.25">
      <c r="A15" s="10">
        <v>14</v>
      </c>
      <c r="B15" s="11" t="s">
        <v>109</v>
      </c>
      <c r="C15" s="3" t="s">
        <v>142</v>
      </c>
      <c r="D15" s="11" t="s">
        <v>64</v>
      </c>
      <c r="E15" s="29"/>
      <c r="F15" s="3" t="s">
        <v>108</v>
      </c>
      <c r="G15" s="10" t="s">
        <v>63</v>
      </c>
      <c r="H15" s="27"/>
    </row>
    <row r="16" spans="1:8" ht="24" customHeight="1" x14ac:dyDescent="0.25">
      <c r="A16" s="10">
        <v>15</v>
      </c>
      <c r="B16" s="11" t="s">
        <v>12</v>
      </c>
      <c r="C16" s="3" t="s">
        <v>163</v>
      </c>
      <c r="D16" s="11" t="s">
        <v>64</v>
      </c>
      <c r="E16" s="30"/>
      <c r="F16" s="3" t="s">
        <v>67</v>
      </c>
      <c r="G16" s="10" t="s">
        <v>63</v>
      </c>
      <c r="H16" s="27"/>
    </row>
    <row r="17" spans="1:8" x14ac:dyDescent="0.25">
      <c r="A17" s="10">
        <v>16</v>
      </c>
      <c r="B17" s="11" t="s">
        <v>110</v>
      </c>
      <c r="C17" s="3" t="s">
        <v>112</v>
      </c>
      <c r="D17" s="11" t="s">
        <v>63</v>
      </c>
      <c r="E17" s="28"/>
      <c r="F17" s="3" t="s">
        <v>157</v>
      </c>
      <c r="G17" s="10" t="s">
        <v>63</v>
      </c>
      <c r="H17" s="27"/>
    </row>
    <row r="18" spans="1:8" x14ac:dyDescent="0.25">
      <c r="A18" s="10">
        <v>17</v>
      </c>
      <c r="B18" s="11" t="s">
        <v>103</v>
      </c>
      <c r="C18" s="3" t="s">
        <v>102</v>
      </c>
      <c r="D18" s="11" t="s">
        <v>63</v>
      </c>
      <c r="E18" s="29"/>
      <c r="F18" s="3" t="s">
        <v>104</v>
      </c>
      <c r="G18" s="10" t="s">
        <v>63</v>
      </c>
      <c r="H18" s="27"/>
    </row>
    <row r="19" spans="1:8" x14ac:dyDescent="0.25">
      <c r="A19" s="10">
        <v>18</v>
      </c>
      <c r="B19" s="11" t="s">
        <v>58</v>
      </c>
      <c r="C19" s="3" t="s">
        <v>207</v>
      </c>
      <c r="D19" s="11" t="s">
        <v>63</v>
      </c>
      <c r="E19" s="29"/>
      <c r="F19" s="3" t="s">
        <v>107</v>
      </c>
      <c r="G19" s="10" t="s">
        <v>63</v>
      </c>
      <c r="H19" s="27"/>
    </row>
    <row r="20" spans="1:8" ht="15.75" thickBot="1" x14ac:dyDescent="0.3">
      <c r="A20" s="10">
        <v>19</v>
      </c>
      <c r="B20" s="11" t="s">
        <v>30</v>
      </c>
      <c r="C20" s="3" t="s">
        <v>182</v>
      </c>
      <c r="D20" s="11" t="s">
        <v>63</v>
      </c>
      <c r="E20" s="29"/>
      <c r="F20" s="15" t="s">
        <v>222</v>
      </c>
      <c r="G20" s="10" t="s">
        <v>63</v>
      </c>
      <c r="H20" s="27"/>
    </row>
    <row r="21" spans="1:8" x14ac:dyDescent="0.25">
      <c r="A21" s="10">
        <v>20</v>
      </c>
      <c r="B21" s="11" t="s">
        <v>213</v>
      </c>
      <c r="C21" s="3" t="s">
        <v>211</v>
      </c>
      <c r="D21" s="11" t="s">
        <v>63</v>
      </c>
      <c r="E21" s="29"/>
      <c r="F21" s="3" t="s">
        <v>214</v>
      </c>
      <c r="G21" s="10" t="s">
        <v>63</v>
      </c>
      <c r="H21" s="27"/>
    </row>
    <row r="22" spans="1:8" x14ac:dyDescent="0.25">
      <c r="A22" s="10">
        <v>21</v>
      </c>
      <c r="B22" s="11" t="s">
        <v>212</v>
      </c>
      <c r="C22" s="3" t="s">
        <v>210</v>
      </c>
      <c r="D22" s="11" t="s">
        <v>63</v>
      </c>
      <c r="E22" s="29"/>
      <c r="F22" s="3" t="s">
        <v>215</v>
      </c>
      <c r="G22" s="10" t="s">
        <v>63</v>
      </c>
      <c r="H22" s="27"/>
    </row>
    <row r="23" spans="1:8" x14ac:dyDescent="0.25">
      <c r="A23" s="10">
        <v>22</v>
      </c>
      <c r="B23" s="11" t="s">
        <v>122</v>
      </c>
      <c r="C23" s="3" t="s">
        <v>119</v>
      </c>
      <c r="D23" s="11" t="s">
        <v>63</v>
      </c>
      <c r="E23" s="29"/>
      <c r="F23" s="3" t="s">
        <v>220</v>
      </c>
      <c r="G23" s="10" t="s">
        <v>63</v>
      </c>
      <c r="H23" s="27"/>
    </row>
    <row r="24" spans="1:8" x14ac:dyDescent="0.25">
      <c r="A24" s="10">
        <v>23</v>
      </c>
      <c r="B24" s="11" t="s">
        <v>29</v>
      </c>
      <c r="C24" s="3" t="s">
        <v>169</v>
      </c>
      <c r="D24" s="11" t="s">
        <v>63</v>
      </c>
      <c r="E24" s="29"/>
      <c r="F24" s="3" t="s">
        <v>219</v>
      </c>
      <c r="G24" s="10" t="s">
        <v>63</v>
      </c>
      <c r="H24" s="27"/>
    </row>
    <row r="25" spans="1:8" ht="21.75" customHeight="1" x14ac:dyDescent="0.25">
      <c r="A25" s="10">
        <v>24</v>
      </c>
      <c r="B25" s="18" t="s">
        <v>20</v>
      </c>
      <c r="C25" s="3" t="s">
        <v>164</v>
      </c>
      <c r="D25" s="11" t="s">
        <v>63</v>
      </c>
      <c r="E25" s="29"/>
      <c r="F25" s="3" t="s">
        <v>130</v>
      </c>
      <c r="G25" s="10" t="s">
        <v>63</v>
      </c>
      <c r="H25" s="27"/>
    </row>
    <row r="26" spans="1:8" x14ac:dyDescent="0.25">
      <c r="A26" s="10">
        <v>25</v>
      </c>
      <c r="B26" s="11" t="s">
        <v>26</v>
      </c>
      <c r="C26" s="3" t="s">
        <v>199</v>
      </c>
      <c r="D26" s="11" t="s">
        <v>63</v>
      </c>
      <c r="E26" s="29"/>
      <c r="F26" s="3" t="s">
        <v>137</v>
      </c>
      <c r="G26" s="10" t="s">
        <v>63</v>
      </c>
      <c r="H26" s="27"/>
    </row>
    <row r="27" spans="1:8" x14ac:dyDescent="0.25">
      <c r="A27" s="10">
        <v>26</v>
      </c>
      <c r="B27" s="11" t="s">
        <v>24</v>
      </c>
      <c r="C27" s="3" t="s">
        <v>198</v>
      </c>
      <c r="D27" s="11" t="s">
        <v>63</v>
      </c>
      <c r="E27" s="29"/>
      <c r="F27" s="3" t="s">
        <v>68</v>
      </c>
      <c r="G27" s="10" t="s">
        <v>63</v>
      </c>
      <c r="H27" s="27"/>
    </row>
    <row r="28" spans="1:8" x14ac:dyDescent="0.25">
      <c r="A28" s="10">
        <v>27</v>
      </c>
      <c r="B28" s="11" t="s">
        <v>23</v>
      </c>
      <c r="C28" s="3" t="s">
        <v>177</v>
      </c>
      <c r="D28" s="11" t="s">
        <v>63</v>
      </c>
      <c r="E28" s="29"/>
      <c r="F28" s="3" t="s">
        <v>218</v>
      </c>
      <c r="G28" s="10" t="s">
        <v>226</v>
      </c>
      <c r="H28" s="29"/>
    </row>
    <row r="29" spans="1:8" x14ac:dyDescent="0.25">
      <c r="A29" s="10">
        <v>28</v>
      </c>
      <c r="B29" s="11" t="s">
        <v>25</v>
      </c>
      <c r="C29" s="3" t="s">
        <v>166</v>
      </c>
      <c r="D29" s="11" t="s">
        <v>63</v>
      </c>
      <c r="E29" s="29"/>
      <c r="F29" s="3" t="s">
        <v>217</v>
      </c>
      <c r="G29" s="10" t="s">
        <v>226</v>
      </c>
      <c r="H29" s="29"/>
    </row>
    <row r="30" spans="1:8" x14ac:dyDescent="0.25">
      <c r="A30" s="10">
        <v>29</v>
      </c>
      <c r="B30" s="11" t="s">
        <v>22</v>
      </c>
      <c r="C30" s="3" t="s">
        <v>165</v>
      </c>
      <c r="D30" s="11" t="s">
        <v>63</v>
      </c>
      <c r="E30" s="29"/>
      <c r="F30" s="3" t="s">
        <v>133</v>
      </c>
      <c r="G30" s="10" t="s">
        <v>64</v>
      </c>
      <c r="H30" s="29"/>
    </row>
    <row r="31" spans="1:8" x14ac:dyDescent="0.25">
      <c r="A31" s="10">
        <v>30</v>
      </c>
      <c r="B31" s="11" t="s">
        <v>16</v>
      </c>
      <c r="C31" s="3" t="s">
        <v>191</v>
      </c>
      <c r="D31" s="11" t="s">
        <v>63</v>
      </c>
      <c r="E31" s="29"/>
      <c r="F31" s="3" t="s">
        <v>216</v>
      </c>
      <c r="G31" s="10" t="s">
        <v>226</v>
      </c>
      <c r="H31" s="29"/>
    </row>
    <row r="32" spans="1:8" x14ac:dyDescent="0.25">
      <c r="A32" s="10">
        <v>31</v>
      </c>
      <c r="B32" s="18" t="s">
        <v>19</v>
      </c>
      <c r="C32" s="3" t="s">
        <v>181</v>
      </c>
      <c r="D32" s="11" t="s">
        <v>63</v>
      </c>
      <c r="E32" s="29"/>
      <c r="F32" s="3" t="s">
        <v>131</v>
      </c>
      <c r="G32" s="10" t="s">
        <v>64</v>
      </c>
      <c r="H32" s="29"/>
    </row>
    <row r="33" spans="1:8" x14ac:dyDescent="0.25">
      <c r="A33" s="10">
        <v>32</v>
      </c>
      <c r="B33" s="11" t="s">
        <v>28</v>
      </c>
      <c r="C33" s="3" t="s">
        <v>167</v>
      </c>
      <c r="D33" s="11" t="s">
        <v>63</v>
      </c>
      <c r="E33" s="30"/>
      <c r="F33" s="3" t="s">
        <v>221</v>
      </c>
      <c r="G33" s="10" t="s">
        <v>226</v>
      </c>
      <c r="H33" s="30"/>
    </row>
    <row r="34" spans="1:8" ht="71.25" customHeight="1" x14ac:dyDescent="0.25">
      <c r="A34" s="10">
        <v>33</v>
      </c>
      <c r="B34" s="11" t="s">
        <v>154</v>
      </c>
      <c r="C34" s="3" t="s">
        <v>153</v>
      </c>
      <c r="D34" s="11" t="s">
        <v>65</v>
      </c>
      <c r="E34" s="28"/>
      <c r="F34" s="3" t="s">
        <v>70</v>
      </c>
      <c r="G34" s="10" t="s">
        <v>247</v>
      </c>
      <c r="H34" s="3"/>
    </row>
    <row r="35" spans="1:8" ht="27" customHeight="1" x14ac:dyDescent="0.25">
      <c r="A35" s="10">
        <v>34</v>
      </c>
      <c r="B35" s="11" t="s">
        <v>27</v>
      </c>
      <c r="C35" s="3" t="s">
        <v>204</v>
      </c>
      <c r="D35" s="11" t="s">
        <v>65</v>
      </c>
      <c r="E35" s="29"/>
      <c r="F35" s="3" t="s">
        <v>223</v>
      </c>
      <c r="G35" s="10" t="s">
        <v>65</v>
      </c>
      <c r="H35" s="29"/>
    </row>
    <row r="36" spans="1:8" ht="42" customHeight="1" x14ac:dyDescent="0.25">
      <c r="A36" s="10">
        <v>35</v>
      </c>
      <c r="B36" s="11" t="s">
        <v>47</v>
      </c>
      <c r="C36" s="3" t="s">
        <v>168</v>
      </c>
      <c r="D36" s="11" t="s">
        <v>65</v>
      </c>
      <c r="E36" s="30"/>
      <c r="F36" s="3" t="s">
        <v>71</v>
      </c>
      <c r="G36" s="10" t="s">
        <v>65</v>
      </c>
      <c r="H36" s="29"/>
    </row>
    <row r="37" spans="1:8" x14ac:dyDescent="0.25">
      <c r="A37" s="10">
        <v>36</v>
      </c>
      <c r="B37" s="11" t="s">
        <v>54</v>
      </c>
      <c r="C37" s="3" t="s">
        <v>224</v>
      </c>
      <c r="D37" s="11" t="s">
        <v>66</v>
      </c>
      <c r="E37" s="27"/>
      <c r="F37" s="3" t="s">
        <v>132</v>
      </c>
      <c r="G37" s="10" t="s">
        <v>65</v>
      </c>
      <c r="H37" s="29"/>
    </row>
    <row r="38" spans="1:8" ht="36.75" customHeight="1" x14ac:dyDescent="0.25">
      <c r="A38" s="10">
        <v>37</v>
      </c>
      <c r="B38" s="11" t="s">
        <v>55</v>
      </c>
      <c r="C38" s="3" t="s">
        <v>170</v>
      </c>
      <c r="D38" s="11" t="s">
        <v>66</v>
      </c>
      <c r="E38" s="27"/>
      <c r="F38" s="3" t="s">
        <v>132</v>
      </c>
      <c r="G38" s="10" t="s">
        <v>65</v>
      </c>
      <c r="H38" s="30"/>
    </row>
    <row r="39" spans="1:8" ht="71.25" customHeight="1" x14ac:dyDescent="0.25">
      <c r="A39" s="10">
        <v>38</v>
      </c>
      <c r="B39" s="11" t="s">
        <v>57</v>
      </c>
      <c r="C39" s="3" t="s">
        <v>174</v>
      </c>
      <c r="D39" s="11" t="s">
        <v>66</v>
      </c>
      <c r="E39" s="27"/>
      <c r="F39" s="3" t="s">
        <v>233</v>
      </c>
      <c r="G39" s="10" t="s">
        <v>61</v>
      </c>
      <c r="H39" s="14"/>
    </row>
    <row r="40" spans="1:8" ht="70.5" customHeight="1" x14ac:dyDescent="0.25">
      <c r="A40" s="10">
        <v>39</v>
      </c>
      <c r="B40" s="11" t="s">
        <v>49</v>
      </c>
      <c r="C40" s="3" t="s">
        <v>196</v>
      </c>
      <c r="D40" s="11" t="s">
        <v>66</v>
      </c>
      <c r="E40" s="27"/>
      <c r="F40" s="3" t="s">
        <v>69</v>
      </c>
      <c r="G40" s="10" t="s">
        <v>247</v>
      </c>
      <c r="H40" s="27"/>
    </row>
    <row r="41" spans="1:8" ht="30.75" customHeight="1" x14ac:dyDescent="0.25">
      <c r="A41" s="10">
        <v>40</v>
      </c>
      <c r="B41" s="11" t="s">
        <v>59</v>
      </c>
      <c r="C41" s="3" t="s">
        <v>189</v>
      </c>
      <c r="D41" s="11" t="s">
        <v>66</v>
      </c>
      <c r="E41" s="27"/>
      <c r="F41" s="3" t="s">
        <v>70</v>
      </c>
      <c r="G41" s="10" t="s">
        <v>247</v>
      </c>
      <c r="H41" s="27"/>
    </row>
    <row r="42" spans="1:8" ht="68.25" customHeight="1" x14ac:dyDescent="0.25">
      <c r="A42" s="10">
        <v>41</v>
      </c>
      <c r="B42" s="11" t="s">
        <v>105</v>
      </c>
      <c r="C42" s="3" t="s">
        <v>106</v>
      </c>
      <c r="D42" s="11" t="s">
        <v>61</v>
      </c>
      <c r="E42" s="29"/>
      <c r="F42" s="3" t="s">
        <v>69</v>
      </c>
      <c r="G42" s="10" t="s">
        <v>247</v>
      </c>
      <c r="H42" s="27"/>
    </row>
    <row r="43" spans="1:8" x14ac:dyDescent="0.25">
      <c r="A43" s="10">
        <v>42</v>
      </c>
      <c r="B43" s="11" t="s">
        <v>93</v>
      </c>
      <c r="C43" s="3" t="s">
        <v>92</v>
      </c>
      <c r="D43" s="11" t="s">
        <v>61</v>
      </c>
      <c r="E43" s="29"/>
      <c r="F43" s="3" t="s">
        <v>95</v>
      </c>
      <c r="G43" s="10" t="s">
        <v>61</v>
      </c>
      <c r="H43" s="29"/>
    </row>
    <row r="44" spans="1:8" x14ac:dyDescent="0.25">
      <c r="A44" s="10">
        <v>43</v>
      </c>
      <c r="B44" s="11" t="s">
        <v>89</v>
      </c>
      <c r="C44" s="3" t="s">
        <v>230</v>
      </c>
      <c r="D44" s="11" t="s">
        <v>61</v>
      </c>
      <c r="E44" s="29"/>
      <c r="F44" s="3" t="s">
        <v>237</v>
      </c>
      <c r="G44" s="10" t="s">
        <v>61</v>
      </c>
      <c r="H44" s="29"/>
    </row>
    <row r="45" spans="1:8" x14ac:dyDescent="0.25">
      <c r="A45" s="10">
        <v>44</v>
      </c>
      <c r="B45" s="11" t="s">
        <v>87</v>
      </c>
      <c r="C45" s="3" t="s">
        <v>229</v>
      </c>
      <c r="D45" s="11" t="s">
        <v>61</v>
      </c>
      <c r="E45" s="29"/>
      <c r="F45" s="3" t="s">
        <v>235</v>
      </c>
      <c r="G45" s="10" t="s">
        <v>61</v>
      </c>
      <c r="H45" s="29"/>
    </row>
    <row r="46" spans="1:8" x14ac:dyDescent="0.25">
      <c r="A46" s="10">
        <v>45</v>
      </c>
      <c r="B46" s="11" t="s">
        <v>45</v>
      </c>
      <c r="C46" s="3" t="s">
        <v>176</v>
      </c>
      <c r="D46" s="11" t="s">
        <v>61</v>
      </c>
      <c r="E46" s="29"/>
      <c r="F46" s="3" t="s">
        <v>74</v>
      </c>
      <c r="G46" s="10" t="s">
        <v>61</v>
      </c>
      <c r="H46" s="29"/>
    </row>
    <row r="47" spans="1:8" x14ac:dyDescent="0.25">
      <c r="A47" s="10">
        <v>46</v>
      </c>
      <c r="B47" s="11" t="s">
        <v>53</v>
      </c>
      <c r="C47" s="3" t="s">
        <v>7</v>
      </c>
      <c r="D47" s="11" t="s">
        <v>61</v>
      </c>
      <c r="E47" s="29"/>
      <c r="F47" s="3" t="s">
        <v>72</v>
      </c>
      <c r="G47" s="10" t="s">
        <v>61</v>
      </c>
      <c r="H47" s="29"/>
    </row>
    <row r="48" spans="1:8" x14ac:dyDescent="0.25">
      <c r="A48" s="10">
        <v>47</v>
      </c>
      <c r="B48" s="11" t="s">
        <v>44</v>
      </c>
      <c r="C48" s="3" t="s">
        <v>6</v>
      </c>
      <c r="D48" s="11" t="s">
        <v>61</v>
      </c>
      <c r="E48" s="29"/>
      <c r="F48" s="3" t="s">
        <v>82</v>
      </c>
      <c r="G48" s="10" t="s">
        <v>61</v>
      </c>
      <c r="H48" s="29"/>
    </row>
    <row r="49" spans="1:8" x14ac:dyDescent="0.25">
      <c r="A49" s="10">
        <v>48</v>
      </c>
      <c r="B49" s="11" t="s">
        <v>10</v>
      </c>
      <c r="C49" s="3" t="s">
        <v>99</v>
      </c>
      <c r="D49" s="11" t="s">
        <v>61</v>
      </c>
      <c r="E49" s="29"/>
      <c r="F49" s="3" t="s">
        <v>75</v>
      </c>
      <c r="G49" s="10" t="s">
        <v>61</v>
      </c>
      <c r="H49" s="29"/>
    </row>
    <row r="50" spans="1:8" x14ac:dyDescent="0.25">
      <c r="A50" s="10">
        <v>49</v>
      </c>
      <c r="B50" s="11" t="s">
        <v>9</v>
      </c>
      <c r="C50" s="3" t="s">
        <v>228</v>
      </c>
      <c r="D50" s="11" t="s">
        <v>61</v>
      </c>
      <c r="E50" s="29"/>
      <c r="F50" s="3" t="s">
        <v>236</v>
      </c>
      <c r="G50" s="10" t="s">
        <v>61</v>
      </c>
      <c r="H50" s="29"/>
    </row>
    <row r="51" spans="1:8" x14ac:dyDescent="0.25">
      <c r="A51" s="10">
        <v>50</v>
      </c>
      <c r="B51" s="11" t="s">
        <v>52</v>
      </c>
      <c r="C51" s="3" t="s">
        <v>206</v>
      </c>
      <c r="D51" s="11" t="s">
        <v>61</v>
      </c>
      <c r="E51" s="29"/>
      <c r="F51" s="3" t="s">
        <v>81</v>
      </c>
      <c r="G51" s="10" t="s">
        <v>61</v>
      </c>
      <c r="H51" s="29"/>
    </row>
    <row r="52" spans="1:8" x14ac:dyDescent="0.25">
      <c r="A52" s="10">
        <v>51</v>
      </c>
      <c r="B52" s="11" t="s">
        <v>8</v>
      </c>
      <c r="C52" s="3" t="s">
        <v>205</v>
      </c>
      <c r="D52" s="11" t="s">
        <v>61</v>
      </c>
      <c r="E52" s="29"/>
      <c r="F52" s="3" t="s">
        <v>81</v>
      </c>
      <c r="G52" s="10" t="s">
        <v>61</v>
      </c>
      <c r="H52" s="29"/>
    </row>
    <row r="53" spans="1:8" x14ac:dyDescent="0.25">
      <c r="A53" s="10">
        <v>52</v>
      </c>
      <c r="B53" s="11" t="s">
        <v>241</v>
      </c>
      <c r="C53" s="3" t="s">
        <v>243</v>
      </c>
      <c r="D53" s="11" t="s">
        <v>61</v>
      </c>
      <c r="E53" s="29"/>
      <c r="F53" s="3" t="s">
        <v>245</v>
      </c>
      <c r="G53" s="10" t="s">
        <v>61</v>
      </c>
      <c r="H53" s="29"/>
    </row>
    <row r="54" spans="1:8" x14ac:dyDescent="0.25">
      <c r="A54" s="10">
        <v>53</v>
      </c>
      <c r="B54" s="11" t="s">
        <v>242</v>
      </c>
      <c r="C54" s="3" t="s">
        <v>244</v>
      </c>
      <c r="D54" s="11" t="s">
        <v>61</v>
      </c>
      <c r="E54" s="29"/>
      <c r="F54" s="3" t="s">
        <v>246</v>
      </c>
      <c r="G54" s="10" t="s">
        <v>61</v>
      </c>
      <c r="H54" s="29"/>
    </row>
    <row r="55" spans="1:8" x14ac:dyDescent="0.25">
      <c r="A55" s="10">
        <v>54</v>
      </c>
      <c r="B55" s="11" t="s">
        <v>184</v>
      </c>
      <c r="C55" s="3" t="s">
        <v>183</v>
      </c>
      <c r="D55" s="11" t="s">
        <v>61</v>
      </c>
      <c r="E55" s="29"/>
      <c r="F55" s="3" t="s">
        <v>185</v>
      </c>
      <c r="G55" s="10" t="s">
        <v>61</v>
      </c>
      <c r="H55" s="29"/>
    </row>
    <row r="56" spans="1:8" x14ac:dyDescent="0.25">
      <c r="A56" s="10">
        <v>55</v>
      </c>
      <c r="B56" s="11" t="s">
        <v>178</v>
      </c>
      <c r="C56" s="3" t="s">
        <v>180</v>
      </c>
      <c r="D56" s="11" t="s">
        <v>61</v>
      </c>
      <c r="E56" s="29"/>
      <c r="F56" s="3" t="s">
        <v>74</v>
      </c>
      <c r="G56" s="10" t="s">
        <v>61</v>
      </c>
      <c r="H56" s="29"/>
    </row>
    <row r="57" spans="1:8" x14ac:dyDescent="0.25">
      <c r="A57" s="10">
        <v>56</v>
      </c>
      <c r="B57" s="11" t="s">
        <v>158</v>
      </c>
      <c r="C57" s="3" t="s">
        <v>159</v>
      </c>
      <c r="D57" s="11" t="s">
        <v>61</v>
      </c>
      <c r="E57" s="29"/>
      <c r="F57" s="3" t="s">
        <v>94</v>
      </c>
      <c r="G57" s="10" t="s">
        <v>61</v>
      </c>
      <c r="H57" s="29"/>
    </row>
    <row r="58" spans="1:8" x14ac:dyDescent="0.25">
      <c r="A58" s="10">
        <v>57</v>
      </c>
      <c r="B58" s="11" t="s">
        <v>150</v>
      </c>
      <c r="C58" s="3" t="s">
        <v>148</v>
      </c>
      <c r="D58" s="11" t="s">
        <v>61</v>
      </c>
      <c r="E58" s="29"/>
      <c r="F58" s="3" t="s">
        <v>151</v>
      </c>
      <c r="G58" s="10" t="s">
        <v>61</v>
      </c>
      <c r="H58" s="29"/>
    </row>
    <row r="59" spans="1:8" x14ac:dyDescent="0.25">
      <c r="A59" s="10">
        <v>58</v>
      </c>
      <c r="B59" s="11" t="s">
        <v>149</v>
      </c>
      <c r="C59" s="3" t="s">
        <v>231</v>
      </c>
      <c r="D59" s="11" t="s">
        <v>61</v>
      </c>
      <c r="E59" s="29"/>
      <c r="F59" s="3" t="s">
        <v>238</v>
      </c>
      <c r="G59" s="10" t="s">
        <v>61</v>
      </c>
      <c r="H59" s="29"/>
    </row>
    <row r="60" spans="1:8" x14ac:dyDescent="0.25">
      <c r="A60" s="10">
        <v>59</v>
      </c>
      <c r="B60" s="11" t="s">
        <v>139</v>
      </c>
      <c r="C60" s="3" t="s">
        <v>138</v>
      </c>
      <c r="D60" s="11" t="s">
        <v>61</v>
      </c>
      <c r="E60" s="29"/>
      <c r="F60" s="3" t="s">
        <v>140</v>
      </c>
      <c r="G60" s="10" t="s">
        <v>61</v>
      </c>
      <c r="H60" s="29"/>
    </row>
    <row r="61" spans="1:8" x14ac:dyDescent="0.25">
      <c r="A61" s="10">
        <v>60</v>
      </c>
      <c r="B61" s="11" t="s">
        <v>127</v>
      </c>
      <c r="C61" s="3" t="s">
        <v>125</v>
      </c>
      <c r="D61" s="11" t="s">
        <v>61</v>
      </c>
      <c r="E61" s="29"/>
      <c r="F61" s="3" t="s">
        <v>129</v>
      </c>
      <c r="G61" s="10" t="s">
        <v>61</v>
      </c>
      <c r="H61" s="29"/>
    </row>
    <row r="62" spans="1:8" x14ac:dyDescent="0.25">
      <c r="A62" s="10">
        <v>61</v>
      </c>
      <c r="B62" s="11" t="s">
        <v>126</v>
      </c>
      <c r="C62" s="3" t="s">
        <v>124</v>
      </c>
      <c r="D62" s="11" t="s">
        <v>61</v>
      </c>
      <c r="E62" s="29"/>
      <c r="F62" s="3" t="s">
        <v>129</v>
      </c>
      <c r="G62" s="10" t="s">
        <v>61</v>
      </c>
      <c r="H62" s="29"/>
    </row>
    <row r="63" spans="1:8" x14ac:dyDescent="0.25">
      <c r="A63" s="10">
        <v>62</v>
      </c>
      <c r="B63" s="11" t="s">
        <v>51</v>
      </c>
      <c r="C63" s="3" t="s">
        <v>227</v>
      </c>
      <c r="D63" s="11" t="s">
        <v>61</v>
      </c>
      <c r="E63" s="29"/>
      <c r="F63" s="3" t="s">
        <v>235</v>
      </c>
      <c r="G63" s="10" t="s">
        <v>61</v>
      </c>
      <c r="H63" s="29"/>
    </row>
    <row r="64" spans="1:8" x14ac:dyDescent="0.25">
      <c r="A64" s="10">
        <v>63</v>
      </c>
      <c r="B64" s="11" t="s">
        <v>50</v>
      </c>
      <c r="C64" s="3" t="s">
        <v>97</v>
      </c>
      <c r="D64" s="11" t="s">
        <v>61</v>
      </c>
      <c r="E64" s="29"/>
      <c r="F64" s="3" t="s">
        <v>73</v>
      </c>
      <c r="G64" s="10" t="s">
        <v>61</v>
      </c>
      <c r="H64" s="29"/>
    </row>
    <row r="65" spans="1:8" x14ac:dyDescent="0.25">
      <c r="A65" s="10">
        <v>64</v>
      </c>
      <c r="B65" s="11" t="s">
        <v>41</v>
      </c>
      <c r="C65" s="3" t="s">
        <v>203</v>
      </c>
      <c r="D65" s="11" t="s">
        <v>61</v>
      </c>
      <c r="E65" s="29"/>
      <c r="F65" s="3" t="s">
        <v>76</v>
      </c>
      <c r="G65" s="10" t="s">
        <v>61</v>
      </c>
      <c r="H65" s="29"/>
    </row>
    <row r="66" spans="1:8" x14ac:dyDescent="0.25">
      <c r="A66" s="10">
        <v>65</v>
      </c>
      <c r="B66" s="11" t="s">
        <v>38</v>
      </c>
      <c r="C66" s="3" t="s">
        <v>202</v>
      </c>
      <c r="D66" s="11" t="s">
        <v>61</v>
      </c>
      <c r="E66" s="29"/>
      <c r="F66" s="3" t="s">
        <v>94</v>
      </c>
      <c r="G66" s="10" t="s">
        <v>61</v>
      </c>
      <c r="H66" s="29"/>
    </row>
    <row r="67" spans="1:8" x14ac:dyDescent="0.25">
      <c r="A67" s="10">
        <v>66</v>
      </c>
      <c r="B67" s="11" t="s">
        <v>40</v>
      </c>
      <c r="C67" s="3" t="s">
        <v>201</v>
      </c>
      <c r="D67" s="11" t="s">
        <v>61</v>
      </c>
      <c r="E67" s="29"/>
      <c r="F67" s="3" t="s">
        <v>141</v>
      </c>
      <c r="G67" s="10" t="s">
        <v>61</v>
      </c>
      <c r="H67" s="29"/>
    </row>
    <row r="68" spans="1:8" x14ac:dyDescent="0.25">
      <c r="A68" s="10">
        <v>67</v>
      </c>
      <c r="B68" s="11" t="s">
        <v>36</v>
      </c>
      <c r="C68" s="3" t="s">
        <v>200</v>
      </c>
      <c r="D68" s="11" t="s">
        <v>61</v>
      </c>
      <c r="E68" s="29"/>
      <c r="F68" s="3" t="s">
        <v>234</v>
      </c>
      <c r="G68" s="10" t="s">
        <v>61</v>
      </c>
      <c r="H68" s="29"/>
    </row>
    <row r="69" spans="1:8" x14ac:dyDescent="0.25">
      <c r="A69" s="10">
        <v>68</v>
      </c>
      <c r="B69" s="11" t="s">
        <v>34</v>
      </c>
      <c r="C69" s="3" t="s">
        <v>175</v>
      </c>
      <c r="D69" s="11" t="s">
        <v>61</v>
      </c>
      <c r="E69" s="29"/>
      <c r="F69" s="3" t="s">
        <v>79</v>
      </c>
      <c r="G69" s="10" t="s">
        <v>61</v>
      </c>
      <c r="H69" s="29"/>
    </row>
    <row r="70" spans="1:8" x14ac:dyDescent="0.25">
      <c r="A70" s="10">
        <v>69</v>
      </c>
      <c r="B70" s="11" t="s">
        <v>43</v>
      </c>
      <c r="C70" s="3" t="s">
        <v>197</v>
      </c>
      <c r="D70" s="11" t="s">
        <v>61</v>
      </c>
      <c r="E70" s="29"/>
      <c r="F70" s="3" t="s">
        <v>77</v>
      </c>
      <c r="G70" s="10" t="s">
        <v>61</v>
      </c>
      <c r="H70" s="29"/>
    </row>
    <row r="71" spans="1:8" x14ac:dyDescent="0.25">
      <c r="A71" s="10">
        <v>70</v>
      </c>
      <c r="B71" s="11" t="s">
        <v>42</v>
      </c>
      <c r="C71" s="3" t="s">
        <v>173</v>
      </c>
      <c r="D71" s="11" t="s">
        <v>61</v>
      </c>
      <c r="E71" s="29"/>
      <c r="F71" s="3" t="s">
        <v>74</v>
      </c>
      <c r="G71" s="10" t="s">
        <v>61</v>
      </c>
      <c r="H71" s="29"/>
    </row>
    <row r="72" spans="1:8" x14ac:dyDescent="0.25">
      <c r="A72" s="10">
        <v>71</v>
      </c>
      <c r="B72" s="11" t="s">
        <v>60</v>
      </c>
      <c r="C72" s="3" t="s">
        <v>194</v>
      </c>
      <c r="D72" s="11" t="s">
        <v>61</v>
      </c>
      <c r="E72" s="29"/>
      <c r="F72" s="3" t="s">
        <v>74</v>
      </c>
      <c r="G72" s="10" t="s">
        <v>61</v>
      </c>
      <c r="H72" s="29"/>
    </row>
    <row r="73" spans="1:8" x14ac:dyDescent="0.25">
      <c r="A73" s="10">
        <v>72</v>
      </c>
      <c r="B73" s="11" t="s">
        <v>17</v>
      </c>
      <c r="C73" s="3" t="s">
        <v>225</v>
      </c>
      <c r="D73" s="11" t="s">
        <v>61</v>
      </c>
      <c r="E73" s="29"/>
      <c r="F73" s="3" t="s">
        <v>74</v>
      </c>
      <c r="G73" s="10" t="s">
        <v>61</v>
      </c>
      <c r="H73" s="29"/>
    </row>
    <row r="74" spans="1:8" x14ac:dyDescent="0.25">
      <c r="A74" s="10">
        <v>73</v>
      </c>
      <c r="B74" s="11" t="s">
        <v>39</v>
      </c>
      <c r="C74" s="3" t="s">
        <v>193</v>
      </c>
      <c r="D74" s="11" t="s">
        <v>61</v>
      </c>
      <c r="E74" s="29"/>
      <c r="F74" s="3" t="s">
        <v>78</v>
      </c>
      <c r="G74" s="10" t="s">
        <v>61</v>
      </c>
      <c r="H74" s="29"/>
    </row>
    <row r="75" spans="1:8" x14ac:dyDescent="0.25">
      <c r="A75" s="10">
        <v>74</v>
      </c>
      <c r="B75" s="11" t="s">
        <v>18</v>
      </c>
      <c r="C75" s="3" t="s">
        <v>190</v>
      </c>
      <c r="D75" s="11" t="s">
        <v>61</v>
      </c>
      <c r="E75" s="29"/>
      <c r="F75" s="3" t="s">
        <v>232</v>
      </c>
      <c r="G75" s="10" t="s">
        <v>61</v>
      </c>
      <c r="H75" s="29"/>
    </row>
    <row r="76" spans="1:8" x14ac:dyDescent="0.25">
      <c r="A76" s="10">
        <v>75</v>
      </c>
      <c r="B76" s="11" t="s">
        <v>48</v>
      </c>
      <c r="C76" s="3" t="s">
        <v>96</v>
      </c>
      <c r="D76" s="11" t="s">
        <v>61</v>
      </c>
      <c r="E76" s="29"/>
      <c r="F76" s="3" t="s">
        <v>73</v>
      </c>
      <c r="G76" s="10" t="s">
        <v>61</v>
      </c>
      <c r="H76" s="29"/>
    </row>
    <row r="77" spans="1:8" x14ac:dyDescent="0.25">
      <c r="A77" s="10">
        <v>76</v>
      </c>
      <c r="B77" s="11" t="s">
        <v>37</v>
      </c>
      <c r="C77" s="3" t="s">
        <v>172</v>
      </c>
      <c r="D77" s="11" t="s">
        <v>61</v>
      </c>
      <c r="E77" s="29"/>
      <c r="F77" s="3" t="s">
        <v>74</v>
      </c>
      <c r="G77" s="10" t="s">
        <v>61</v>
      </c>
      <c r="H77" s="29"/>
    </row>
    <row r="78" spans="1:8" x14ac:dyDescent="0.25">
      <c r="A78" s="10">
        <v>77</v>
      </c>
      <c r="B78" s="16" t="s">
        <v>32</v>
      </c>
      <c r="C78" s="13" t="s">
        <v>188</v>
      </c>
      <c r="D78" s="16" t="s">
        <v>61</v>
      </c>
      <c r="E78" s="29"/>
      <c r="F78" s="13" t="s">
        <v>232</v>
      </c>
      <c r="G78" s="12" t="s">
        <v>61</v>
      </c>
      <c r="H78" s="29"/>
    </row>
    <row r="79" spans="1:8" x14ac:dyDescent="0.25">
      <c r="A79" s="10">
        <v>78</v>
      </c>
      <c r="B79" s="11" t="s">
        <v>46</v>
      </c>
      <c r="C79" s="3" t="s">
        <v>171</v>
      </c>
      <c r="D79" s="11" t="s">
        <v>61</v>
      </c>
      <c r="E79" s="29"/>
      <c r="F79" s="3" t="s">
        <v>155</v>
      </c>
      <c r="G79" s="10" t="s">
        <v>61</v>
      </c>
      <c r="H79" s="29"/>
    </row>
    <row r="80" spans="1:8" x14ac:dyDescent="0.25">
      <c r="A80" s="10">
        <v>79</v>
      </c>
      <c r="B80" s="11" t="s">
        <v>33</v>
      </c>
      <c r="C80" s="3" t="s">
        <v>187</v>
      </c>
      <c r="D80" s="11" t="s">
        <v>61</v>
      </c>
      <c r="E80" s="29"/>
      <c r="F80" s="3" t="s">
        <v>74</v>
      </c>
      <c r="G80" s="10" t="s">
        <v>61</v>
      </c>
      <c r="H80" s="29"/>
    </row>
    <row r="81" spans="1:8" x14ac:dyDescent="0.25">
      <c r="A81" s="10">
        <v>80</v>
      </c>
      <c r="B81" s="11" t="s">
        <v>35</v>
      </c>
      <c r="C81" s="3" t="s">
        <v>186</v>
      </c>
      <c r="D81" s="11" t="s">
        <v>61</v>
      </c>
      <c r="E81" s="30"/>
      <c r="F81" s="3" t="s">
        <v>80</v>
      </c>
      <c r="G81" s="10" t="s">
        <v>61</v>
      </c>
      <c r="H81" s="30"/>
    </row>
  </sheetData>
  <autoFilter ref="A1:J81" xr:uid="{00000000-0009-0000-0000-000009000000}"/>
  <mergeCells count="15">
    <mergeCell ref="H43:H81"/>
    <mergeCell ref="E8:E16"/>
    <mergeCell ref="E37:E41"/>
    <mergeCell ref="E42:E81"/>
    <mergeCell ref="H7:H9"/>
    <mergeCell ref="H10:H12"/>
    <mergeCell ref="H13:H27"/>
    <mergeCell ref="H28:H33"/>
    <mergeCell ref="H35:H38"/>
    <mergeCell ref="H40:H42"/>
    <mergeCell ref="E17:E33"/>
    <mergeCell ref="E34:E36"/>
    <mergeCell ref="E2:E7"/>
    <mergeCell ref="H2:H4"/>
    <mergeCell ref="H5:H6"/>
  </mergeCells>
  <pageMargins left="0.7" right="0.7" top="0.75" bottom="0.75" header="0.3" footer="0.3"/>
  <pageSetup paperSize="9" orientation="portrait" r:id="rId1"/>
  <headerFooter differentFirst="1">
    <oddFooter>&amp;R&amp;12Information Classification: &amp;K9999FFUTI AMC - Confidential</oddFooter>
    <firstFooter>&amp;R&amp;12Information Classification: &amp;K9999FFUTI AMC - Confidential</first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9"/>
  <sheetViews>
    <sheetView topLeftCell="A4" zoomScaleNormal="100" workbookViewId="0">
      <selection activeCell="F10" sqref="F10"/>
    </sheetView>
  </sheetViews>
  <sheetFormatPr defaultRowHeight="15" x14ac:dyDescent="0.25"/>
  <cols>
    <col min="1" max="1" width="6.140625" bestFit="1" customWidth="1"/>
    <col min="2" max="2" width="10.42578125" bestFit="1" customWidth="1"/>
    <col min="3" max="3" width="62.28515625" style="4" bestFit="1" customWidth="1"/>
    <col min="4" max="4" width="19.42578125" customWidth="1"/>
    <col min="5" max="5" width="21" customWidth="1"/>
    <col min="6" max="6" width="61.5703125" style="4" bestFit="1" customWidth="1"/>
    <col min="7" max="7" width="26.42578125" style="4" bestFit="1" customWidth="1"/>
    <col min="8" max="8" width="21.5703125" style="5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101</v>
      </c>
      <c r="H1" s="1" t="s">
        <v>4</v>
      </c>
    </row>
    <row r="2" spans="1:8" ht="34.5" customHeight="1" x14ac:dyDescent="0.25">
      <c r="A2" s="10">
        <v>1</v>
      </c>
      <c r="B2" s="11" t="s">
        <v>21</v>
      </c>
      <c r="C2" s="3" t="s">
        <v>192</v>
      </c>
      <c r="D2" s="11" t="s">
        <v>62</v>
      </c>
      <c r="E2" s="28"/>
      <c r="F2" s="3" t="s">
        <v>134</v>
      </c>
      <c r="G2" s="10" t="str">
        <f>VLOOKUP(F2,'[1]CRISIL BenchmarkRiskOMeter Augu'!$A$4:$C$56,3,0)</f>
        <v>Low</v>
      </c>
      <c r="H2" s="28"/>
    </row>
    <row r="3" spans="1:8" ht="37.5" customHeight="1" x14ac:dyDescent="0.25">
      <c r="A3" s="10">
        <v>2</v>
      </c>
      <c r="B3" s="11" t="s">
        <v>56</v>
      </c>
      <c r="C3" s="3" t="s">
        <v>195</v>
      </c>
      <c r="D3" s="11" t="s">
        <v>62</v>
      </c>
      <c r="E3" s="29"/>
      <c r="F3" s="3" t="s">
        <v>91</v>
      </c>
      <c r="G3" s="11" t="s">
        <v>62</v>
      </c>
      <c r="H3" s="30"/>
    </row>
    <row r="4" spans="1:8" ht="29.25" customHeight="1" x14ac:dyDescent="0.25">
      <c r="A4" s="10">
        <v>3</v>
      </c>
      <c r="B4" s="11" t="s">
        <v>12</v>
      </c>
      <c r="C4" s="3" t="s">
        <v>163</v>
      </c>
      <c r="D4" s="11" t="s">
        <v>62</v>
      </c>
      <c r="E4" s="29"/>
      <c r="F4" s="3" t="s">
        <v>67</v>
      </c>
      <c r="G4" s="10" t="str">
        <f>VLOOKUP(F4,'[1]CRISIL BenchmarkRiskOMeter Augu'!$A$4:$C$56,3,0)</f>
        <v>Moderate</v>
      </c>
      <c r="H4" s="28"/>
    </row>
    <row r="5" spans="1:8" ht="37.5" customHeight="1" x14ac:dyDescent="0.25">
      <c r="A5" s="10">
        <v>4</v>
      </c>
      <c r="B5" s="11" t="s">
        <v>13</v>
      </c>
      <c r="C5" s="3" t="s">
        <v>179</v>
      </c>
      <c r="D5" s="11" t="s">
        <v>62</v>
      </c>
      <c r="E5" s="29"/>
      <c r="F5" s="3" t="s">
        <v>67</v>
      </c>
      <c r="G5" s="10" t="str">
        <f>VLOOKUP(F5,'[1]CRISIL BenchmarkRiskOMeter Augu'!$A$4:$C$56,3,0)</f>
        <v>Moderate</v>
      </c>
      <c r="H5" s="30"/>
    </row>
    <row r="6" spans="1:8" ht="27" customHeight="1" x14ac:dyDescent="0.25">
      <c r="A6" s="10">
        <v>5</v>
      </c>
      <c r="B6" s="11" t="s">
        <v>11</v>
      </c>
      <c r="C6" s="3" t="s">
        <v>160</v>
      </c>
      <c r="D6" s="11" t="s">
        <v>62</v>
      </c>
      <c r="E6" s="29"/>
      <c r="F6" s="3" t="s">
        <v>135</v>
      </c>
      <c r="G6" s="10" t="str">
        <f>VLOOKUP(F6,'[1]CRISIL BenchmarkRiskOMeter Augu'!$A$4:$C$56,3,0)</f>
        <v>Low to Moderate</v>
      </c>
      <c r="H6" s="28"/>
    </row>
    <row r="7" spans="1:8" ht="28.5" customHeight="1" x14ac:dyDescent="0.25">
      <c r="A7" s="10">
        <v>6</v>
      </c>
      <c r="B7" s="11" t="s">
        <v>14</v>
      </c>
      <c r="C7" s="3" t="s">
        <v>161</v>
      </c>
      <c r="D7" s="11" t="s">
        <v>62</v>
      </c>
      <c r="E7" s="29"/>
      <c r="F7" s="3" t="s">
        <v>135</v>
      </c>
      <c r="G7" s="10" t="str">
        <f>VLOOKUP(F7,'[1]CRISIL BenchmarkRiskOMeter Augu'!$A$4:$C$56,3,0)</f>
        <v>Low to Moderate</v>
      </c>
      <c r="H7" s="29"/>
    </row>
    <row r="8" spans="1:8" x14ac:dyDescent="0.25">
      <c r="A8" s="10">
        <v>7</v>
      </c>
      <c r="B8" s="11" t="s">
        <v>15</v>
      </c>
      <c r="C8" s="3" t="s">
        <v>162</v>
      </c>
      <c r="D8" s="11" t="s">
        <v>62</v>
      </c>
      <c r="E8" s="30"/>
      <c r="F8" s="3" t="s">
        <v>135</v>
      </c>
      <c r="G8" s="10" t="str">
        <f>VLOOKUP(F8,'[1]CRISIL BenchmarkRiskOMeter Augu'!$A$4:$C$56,3,0)</f>
        <v>Low to Moderate</v>
      </c>
      <c r="H8" s="29"/>
    </row>
    <row r="9" spans="1:8" x14ac:dyDescent="0.25">
      <c r="A9" s="10">
        <v>8</v>
      </c>
      <c r="B9" s="11" t="s">
        <v>23</v>
      </c>
      <c r="C9" s="3" t="s">
        <v>177</v>
      </c>
      <c r="D9" s="11" t="s">
        <v>64</v>
      </c>
      <c r="E9" s="28"/>
      <c r="F9" s="3" t="s">
        <v>218</v>
      </c>
      <c r="G9" s="10" t="str">
        <f>VLOOKUP(F9,'[2]Nifty BenchmarkRiskOMeter Augus'!$A$4:$C$62,3,0)</f>
        <v>Low To Moderate</v>
      </c>
      <c r="H9" s="29"/>
    </row>
    <row r="10" spans="1:8" x14ac:dyDescent="0.25">
      <c r="A10" s="10">
        <v>9</v>
      </c>
      <c r="B10" s="11" t="s">
        <v>31</v>
      </c>
      <c r="C10" s="3" t="s">
        <v>208</v>
      </c>
      <c r="D10" s="11" t="s">
        <v>64</v>
      </c>
      <c r="E10" s="29"/>
      <c r="F10" s="3" t="s">
        <v>218</v>
      </c>
      <c r="G10" s="10" t="str">
        <f>VLOOKUP(F10,'[2]Nifty BenchmarkRiskOMeter Augus'!$A$4:$C$62,3,0)</f>
        <v>Low To Moderate</v>
      </c>
      <c r="H10" s="29"/>
    </row>
    <row r="11" spans="1:8" x14ac:dyDescent="0.25">
      <c r="A11" s="10">
        <v>10</v>
      </c>
      <c r="B11" s="11" t="s">
        <v>113</v>
      </c>
      <c r="C11" s="3" t="s">
        <v>115</v>
      </c>
      <c r="D11" s="11" t="s">
        <v>64</v>
      </c>
      <c r="E11" s="29"/>
      <c r="F11" s="3" t="s">
        <v>156</v>
      </c>
      <c r="G11" s="11" t="s">
        <v>64</v>
      </c>
      <c r="H11" s="29"/>
    </row>
    <row r="12" spans="1:8" x14ac:dyDescent="0.25">
      <c r="A12" s="10">
        <v>11</v>
      </c>
      <c r="B12" s="11" t="s">
        <v>117</v>
      </c>
      <c r="C12" s="3" t="s">
        <v>116</v>
      </c>
      <c r="D12" s="11" t="s">
        <v>64</v>
      </c>
      <c r="E12" s="29"/>
      <c r="F12" s="3" t="s">
        <v>118</v>
      </c>
      <c r="G12" s="11" t="s">
        <v>64</v>
      </c>
      <c r="H12" s="30"/>
    </row>
    <row r="13" spans="1:8" x14ac:dyDescent="0.25">
      <c r="A13" s="10">
        <v>12</v>
      </c>
      <c r="B13" s="11" t="s">
        <v>109</v>
      </c>
      <c r="C13" s="3" t="s">
        <v>142</v>
      </c>
      <c r="D13" s="11" t="s">
        <v>64</v>
      </c>
      <c r="E13" s="29"/>
      <c r="F13" s="3" t="s">
        <v>108</v>
      </c>
      <c r="G13" s="10" t="str">
        <f>VLOOKUP(F13,'[1]CRISIL BenchmarkRiskOMeter Augu'!$A$4:$C$56,3,0)</f>
        <v>Moderate</v>
      </c>
      <c r="H13" s="28"/>
    </row>
    <row r="14" spans="1:8" x14ac:dyDescent="0.25">
      <c r="A14" s="10">
        <v>13</v>
      </c>
      <c r="B14" s="11" t="s">
        <v>111</v>
      </c>
      <c r="C14" s="3" t="s">
        <v>143</v>
      </c>
      <c r="D14" s="11" t="s">
        <v>64</v>
      </c>
      <c r="E14" s="29"/>
      <c r="F14" s="3" t="s">
        <v>108</v>
      </c>
      <c r="G14" s="10" t="str">
        <f>VLOOKUP(F14,'[1]CRISIL BenchmarkRiskOMeter Augu'!$A$4:$C$56,3,0)</f>
        <v>Moderate</v>
      </c>
      <c r="H14" s="29"/>
    </row>
    <row r="15" spans="1:8" x14ac:dyDescent="0.25">
      <c r="A15" s="10">
        <v>14</v>
      </c>
      <c r="B15" s="11" t="s">
        <v>114</v>
      </c>
      <c r="C15" s="3" t="s">
        <v>144</v>
      </c>
      <c r="D15" s="11" t="s">
        <v>64</v>
      </c>
      <c r="E15" s="29"/>
      <c r="F15" s="3" t="s">
        <v>108</v>
      </c>
      <c r="G15" s="10" t="str">
        <f>VLOOKUP(F15,'[1]CRISIL BenchmarkRiskOMeter Augu'!$A$4:$C$56,3,0)</f>
        <v>Moderate</v>
      </c>
      <c r="H15" s="29"/>
    </row>
    <row r="16" spans="1:8" ht="24" customHeight="1" x14ac:dyDescent="0.25">
      <c r="A16" s="10">
        <v>15</v>
      </c>
      <c r="B16" s="11" t="s">
        <v>120</v>
      </c>
      <c r="C16" s="3" t="s">
        <v>145</v>
      </c>
      <c r="D16" s="11" t="s">
        <v>64</v>
      </c>
      <c r="E16" s="30"/>
      <c r="F16" s="3" t="s">
        <v>123</v>
      </c>
      <c r="G16" s="10" t="str">
        <f>VLOOKUP(F16,'[1]CRISIL BenchmarkRiskOMeter Augu'!$A$4:$C$56,3,0)</f>
        <v>Moderate</v>
      </c>
      <c r="H16" s="30"/>
    </row>
    <row r="17" spans="1:8" x14ac:dyDescent="0.25">
      <c r="A17" s="10">
        <v>16</v>
      </c>
      <c r="B17" s="11" t="s">
        <v>19</v>
      </c>
      <c r="C17" s="3" t="s">
        <v>181</v>
      </c>
      <c r="D17" s="11" t="s">
        <v>63</v>
      </c>
      <c r="E17" s="28"/>
      <c r="F17" s="3" t="s">
        <v>131</v>
      </c>
      <c r="G17" s="10" t="str">
        <f>VLOOKUP(F17,'[1]CRISIL BenchmarkRiskOMeter Augu'!$A$4:$C$56,3,0)</f>
        <v>Low to Moderate</v>
      </c>
      <c r="H17" s="28"/>
    </row>
    <row r="18" spans="1:8" x14ac:dyDescent="0.25">
      <c r="A18" s="10">
        <v>17</v>
      </c>
      <c r="B18" s="11" t="s">
        <v>16</v>
      </c>
      <c r="C18" s="3" t="s">
        <v>191</v>
      </c>
      <c r="D18" s="11" t="s">
        <v>63</v>
      </c>
      <c r="E18" s="29"/>
      <c r="F18" s="3" t="s">
        <v>216</v>
      </c>
      <c r="G18" s="10" t="str">
        <f>VLOOKUP(F18,'[2]Nifty BenchmarkRiskOMeter Augus'!$A$4:$C$62,3,0)</f>
        <v>Low To Moderate</v>
      </c>
      <c r="H18" s="29"/>
    </row>
    <row r="19" spans="1:8" x14ac:dyDescent="0.25">
      <c r="A19" s="10">
        <v>18</v>
      </c>
      <c r="B19" s="11" t="s">
        <v>22</v>
      </c>
      <c r="C19" s="3" t="s">
        <v>165</v>
      </c>
      <c r="D19" s="11" t="s">
        <v>63</v>
      </c>
      <c r="E19" s="29"/>
      <c r="F19" s="3" t="s">
        <v>133</v>
      </c>
      <c r="G19" s="10" t="str">
        <f>VLOOKUP(F19,'[1]CRISIL BenchmarkRiskOMeter Augu'!$A$4:$C$56,3,0)</f>
        <v>Low to Moderate</v>
      </c>
      <c r="H19" s="29"/>
    </row>
    <row r="20" spans="1:8" x14ac:dyDescent="0.25">
      <c r="A20" s="10">
        <v>19</v>
      </c>
      <c r="B20" s="11" t="s">
        <v>25</v>
      </c>
      <c r="C20" s="3" t="s">
        <v>166</v>
      </c>
      <c r="D20" s="11" t="s">
        <v>63</v>
      </c>
      <c r="E20" s="29"/>
      <c r="F20" s="3" t="s">
        <v>217</v>
      </c>
      <c r="G20" s="10" t="str">
        <f>VLOOKUP(F20,'[2]Nifty BenchmarkRiskOMeter Augus'!$A$4:$C$62,3,0)</f>
        <v>Low To Moderate</v>
      </c>
      <c r="H20" s="29"/>
    </row>
    <row r="21" spans="1:8" x14ac:dyDescent="0.25">
      <c r="A21" s="10">
        <v>20</v>
      </c>
      <c r="B21" s="11" t="s">
        <v>28</v>
      </c>
      <c r="C21" s="3" t="s">
        <v>167</v>
      </c>
      <c r="D21" s="11" t="s">
        <v>63</v>
      </c>
      <c r="E21" s="29"/>
      <c r="F21" s="3" t="s">
        <v>221</v>
      </c>
      <c r="G21" s="10" t="str">
        <f>VLOOKUP(F21,'[2]Nifty BenchmarkRiskOMeter Augus'!$A$4:$C$62,3,0)</f>
        <v>Low To Moderate</v>
      </c>
      <c r="H21" s="30"/>
    </row>
    <row r="22" spans="1:8" x14ac:dyDescent="0.25">
      <c r="A22" s="10">
        <v>21</v>
      </c>
      <c r="B22" s="11" t="s">
        <v>20</v>
      </c>
      <c r="C22" s="3" t="s">
        <v>164</v>
      </c>
      <c r="D22" s="11" t="s">
        <v>63</v>
      </c>
      <c r="E22" s="29"/>
      <c r="F22" s="3" t="s">
        <v>130</v>
      </c>
      <c r="G22" s="10" t="str">
        <f>VLOOKUP(F22,'[1]CRISIL BenchmarkRiskOMeter Augu'!$A$4:$C$56,3,0)</f>
        <v>Moderate</v>
      </c>
      <c r="H22" s="28"/>
    </row>
    <row r="23" spans="1:8" x14ac:dyDescent="0.25">
      <c r="A23" s="10">
        <v>22</v>
      </c>
      <c r="B23" s="11" t="s">
        <v>24</v>
      </c>
      <c r="C23" s="3" t="s">
        <v>198</v>
      </c>
      <c r="D23" s="11" t="s">
        <v>63</v>
      </c>
      <c r="E23" s="29"/>
      <c r="F23" s="3" t="s">
        <v>68</v>
      </c>
      <c r="G23" s="10" t="str">
        <f>VLOOKUP(F23,'[1]CRISIL BenchmarkRiskOMeter Augu'!$A$4:$C$56,3,0)</f>
        <v>Moderate</v>
      </c>
      <c r="H23" s="29"/>
    </row>
    <row r="24" spans="1:8" x14ac:dyDescent="0.25">
      <c r="A24" s="10">
        <v>23</v>
      </c>
      <c r="B24" s="11" t="s">
        <v>26</v>
      </c>
      <c r="C24" s="3" t="s">
        <v>199</v>
      </c>
      <c r="D24" s="11" t="s">
        <v>63</v>
      </c>
      <c r="E24" s="29"/>
      <c r="F24" s="3" t="s">
        <v>137</v>
      </c>
      <c r="G24" s="10" t="str">
        <f>VLOOKUP(F24,'[1]CRISIL BenchmarkRiskOMeter Augu'!$A$4:$C$56,3,0)</f>
        <v>Moderate</v>
      </c>
      <c r="H24" s="29"/>
    </row>
    <row r="25" spans="1:8" x14ac:dyDescent="0.25">
      <c r="A25" s="10">
        <v>24</v>
      </c>
      <c r="B25" s="11" t="s">
        <v>29</v>
      </c>
      <c r="C25" s="3" t="s">
        <v>169</v>
      </c>
      <c r="D25" s="11" t="s">
        <v>63</v>
      </c>
      <c r="E25" s="29"/>
      <c r="F25" s="3" t="s">
        <v>219</v>
      </c>
      <c r="G25" s="10" t="str">
        <f>VLOOKUP(F25,'[2]Nifty BenchmarkRiskOMeter Augus'!$A$4:$C$62,3,0)</f>
        <v>Moderate</v>
      </c>
      <c r="H25" s="29"/>
    </row>
    <row r="26" spans="1:8" x14ac:dyDescent="0.25">
      <c r="A26" s="10">
        <v>25</v>
      </c>
      <c r="B26" s="11" t="s">
        <v>30</v>
      </c>
      <c r="C26" s="3" t="s">
        <v>182</v>
      </c>
      <c r="D26" s="11" t="s">
        <v>63</v>
      </c>
      <c r="E26" s="29"/>
      <c r="F26" s="3" t="s">
        <v>222</v>
      </c>
      <c r="G26" s="10" t="str">
        <f>VLOOKUP(F26,'[2]Nifty BenchmarkRiskOMeter Augus'!$A$4:$C$62,3,0)</f>
        <v>Moderate</v>
      </c>
      <c r="H26" s="29"/>
    </row>
    <row r="27" spans="1:8" x14ac:dyDescent="0.25">
      <c r="A27" s="10">
        <v>26</v>
      </c>
      <c r="B27" s="11" t="s">
        <v>58</v>
      </c>
      <c r="C27" s="3" t="s">
        <v>207</v>
      </c>
      <c r="D27" s="11" t="s">
        <v>63</v>
      </c>
      <c r="E27" s="29"/>
      <c r="F27" s="3" t="s">
        <v>107</v>
      </c>
      <c r="G27" s="10" t="str">
        <f>VLOOKUP(F27,'[1]CRISIL BenchmarkRiskOMeter Augu'!$A$4:$C$56,3,0)</f>
        <v>Moderate</v>
      </c>
      <c r="H27" s="29"/>
    </row>
    <row r="28" spans="1:8" x14ac:dyDescent="0.25">
      <c r="A28" s="10">
        <v>27</v>
      </c>
      <c r="B28" s="11" t="s">
        <v>103</v>
      </c>
      <c r="C28" s="3" t="s">
        <v>102</v>
      </c>
      <c r="D28" s="11" t="s">
        <v>63</v>
      </c>
      <c r="E28" s="29"/>
      <c r="F28" s="3" t="s">
        <v>104</v>
      </c>
      <c r="G28" s="10" t="str">
        <f>VLOOKUP(F28,'[1]CRISIL BenchmarkRiskOMeter Augu'!$A$4:$C$56,3,0)</f>
        <v>Moderate</v>
      </c>
      <c r="H28" s="29"/>
    </row>
    <row r="29" spans="1:8" x14ac:dyDescent="0.25">
      <c r="A29" s="10">
        <v>28</v>
      </c>
      <c r="B29" s="11" t="s">
        <v>110</v>
      </c>
      <c r="C29" s="3" t="s">
        <v>112</v>
      </c>
      <c r="D29" s="11" t="s">
        <v>63</v>
      </c>
      <c r="E29" s="29"/>
      <c r="F29" s="3" t="s">
        <v>157</v>
      </c>
      <c r="G29" s="11" t="s">
        <v>63</v>
      </c>
      <c r="H29" s="29"/>
    </row>
    <row r="30" spans="1:8" x14ac:dyDescent="0.25">
      <c r="A30" s="10">
        <v>29</v>
      </c>
      <c r="B30" s="11" t="s">
        <v>121</v>
      </c>
      <c r="C30" s="3" t="s">
        <v>146</v>
      </c>
      <c r="D30" s="11" t="s">
        <v>63</v>
      </c>
      <c r="E30" s="29"/>
      <c r="F30" s="3" t="s">
        <v>128</v>
      </c>
      <c r="G30" s="11" t="s">
        <v>63</v>
      </c>
      <c r="H30" s="29"/>
    </row>
    <row r="31" spans="1:8" x14ac:dyDescent="0.25">
      <c r="A31" s="10">
        <v>30</v>
      </c>
      <c r="B31" s="11" t="s">
        <v>122</v>
      </c>
      <c r="C31" s="3" t="s">
        <v>119</v>
      </c>
      <c r="D31" s="11" t="s">
        <v>63</v>
      </c>
      <c r="E31" s="29"/>
      <c r="F31" s="3" t="s">
        <v>220</v>
      </c>
      <c r="G31" s="10" t="str">
        <f>VLOOKUP(F31,'[2]Nifty BenchmarkRiskOMeter Augus'!$A$4:$C$62,3,0)</f>
        <v>Moderate</v>
      </c>
      <c r="H31" s="29"/>
    </row>
    <row r="32" spans="1:8" x14ac:dyDescent="0.25">
      <c r="A32" s="10">
        <v>31</v>
      </c>
      <c r="B32" s="11" t="s">
        <v>212</v>
      </c>
      <c r="C32" s="3" t="s">
        <v>210</v>
      </c>
      <c r="D32" s="11" t="s">
        <v>63</v>
      </c>
      <c r="E32" s="29"/>
      <c r="F32" s="3" t="s">
        <v>215</v>
      </c>
      <c r="G32" s="11" t="s">
        <v>63</v>
      </c>
      <c r="H32" s="29"/>
    </row>
    <row r="33" spans="1:8" ht="21.75" customHeight="1" x14ac:dyDescent="0.25">
      <c r="A33" s="10">
        <v>32</v>
      </c>
      <c r="B33" s="11" t="s">
        <v>213</v>
      </c>
      <c r="C33" s="3" t="s">
        <v>211</v>
      </c>
      <c r="D33" s="11" t="s">
        <v>63</v>
      </c>
      <c r="E33" s="30"/>
      <c r="F33" s="3" t="s">
        <v>214</v>
      </c>
      <c r="G33" s="11" t="s">
        <v>63</v>
      </c>
      <c r="H33" s="30"/>
    </row>
    <row r="34" spans="1:8" ht="36" customHeight="1" x14ac:dyDescent="0.25">
      <c r="A34" s="10">
        <v>33</v>
      </c>
      <c r="B34" s="11" t="s">
        <v>47</v>
      </c>
      <c r="C34" s="3" t="s">
        <v>168</v>
      </c>
      <c r="D34" s="11" t="s">
        <v>65</v>
      </c>
      <c r="E34" s="28"/>
      <c r="F34" s="3" t="s">
        <v>71</v>
      </c>
      <c r="G34" s="10" t="str">
        <f>VLOOKUP(F34,'[2]Nifty BenchmarkRiskOMeter Augus'!$A$4:$C$62,3,0)</f>
        <v>MODERATELY HIGH</v>
      </c>
      <c r="H34" s="28"/>
    </row>
    <row r="35" spans="1:8" ht="27" customHeight="1" x14ac:dyDescent="0.25">
      <c r="A35" s="10">
        <v>34</v>
      </c>
      <c r="B35" s="11" t="s">
        <v>27</v>
      </c>
      <c r="C35" s="3" t="s">
        <v>204</v>
      </c>
      <c r="D35" s="11" t="s">
        <v>65</v>
      </c>
      <c r="E35" s="29"/>
      <c r="F35" s="3" t="s">
        <v>223</v>
      </c>
      <c r="G35" s="10" t="str">
        <f>VLOOKUP(F35,'[1]CRISIL BenchmarkRiskOMeter Augu'!$A$4:$C$56,3,0)</f>
        <v>Moderately High</v>
      </c>
      <c r="H35" s="30"/>
    </row>
    <row r="36" spans="1:8" ht="42" customHeight="1" x14ac:dyDescent="0.25">
      <c r="A36" s="10">
        <v>35</v>
      </c>
      <c r="B36" s="11" t="s">
        <v>154</v>
      </c>
      <c r="C36" s="3" t="s">
        <v>153</v>
      </c>
      <c r="D36" s="11" t="s">
        <v>65</v>
      </c>
      <c r="E36" s="30"/>
      <c r="F36" s="3" t="s">
        <v>70</v>
      </c>
      <c r="G36" s="10" t="str">
        <f>VLOOKUP(F36,'[2]Nifty BenchmarkRiskOMeter Augus'!$A$4:$C$62,3,0)</f>
        <v>HIGH</v>
      </c>
      <c r="H36" s="28"/>
    </row>
    <row r="37" spans="1:8" x14ac:dyDescent="0.25">
      <c r="A37" s="10">
        <v>36</v>
      </c>
      <c r="B37" s="11" t="s">
        <v>59</v>
      </c>
      <c r="C37" s="3" t="s">
        <v>189</v>
      </c>
      <c r="D37" s="11" t="s">
        <v>66</v>
      </c>
      <c r="E37" s="28"/>
      <c r="F37" s="3" t="s">
        <v>70</v>
      </c>
      <c r="G37" s="10" t="str">
        <f>VLOOKUP(F37,'[2]Nifty BenchmarkRiskOMeter Augus'!$A$4:$C$62,3,0)</f>
        <v>HIGH</v>
      </c>
      <c r="H37" s="29"/>
    </row>
    <row r="38" spans="1:8" ht="70.5" customHeight="1" x14ac:dyDescent="0.25">
      <c r="A38" s="10">
        <v>37</v>
      </c>
      <c r="B38" s="11" t="s">
        <v>49</v>
      </c>
      <c r="C38" s="3" t="s">
        <v>196</v>
      </c>
      <c r="D38" s="11" t="s">
        <v>66</v>
      </c>
      <c r="E38" s="29"/>
      <c r="F38" s="3" t="s">
        <v>69</v>
      </c>
      <c r="G38" s="11" t="s">
        <v>66</v>
      </c>
      <c r="H38" s="29"/>
    </row>
    <row r="39" spans="1:8" x14ac:dyDescent="0.25">
      <c r="A39" s="10">
        <v>38</v>
      </c>
      <c r="B39" s="11" t="s">
        <v>105</v>
      </c>
      <c r="C39" s="3" t="s">
        <v>106</v>
      </c>
      <c r="D39" s="11" t="s">
        <v>66</v>
      </c>
      <c r="E39" s="29"/>
      <c r="F39" s="3" t="s">
        <v>69</v>
      </c>
      <c r="G39" s="11" t="s">
        <v>66</v>
      </c>
      <c r="H39" s="30"/>
    </row>
    <row r="40" spans="1:8" ht="30.75" customHeight="1" x14ac:dyDescent="0.25">
      <c r="A40" s="10">
        <v>39</v>
      </c>
      <c r="B40" s="11" t="s">
        <v>55</v>
      </c>
      <c r="C40" s="3" t="s">
        <v>170</v>
      </c>
      <c r="D40" s="11" t="s">
        <v>66</v>
      </c>
      <c r="E40" s="29"/>
      <c r="F40" s="3" t="s">
        <v>132</v>
      </c>
      <c r="G40" s="10" t="str">
        <f>VLOOKUP(F40,'[1]CRISIL BenchmarkRiskOMeter Augu'!$A$4:$C$56,3,0)</f>
        <v>Moderately High</v>
      </c>
      <c r="H40" s="28"/>
    </row>
    <row r="41" spans="1:8" ht="36.75" customHeight="1" x14ac:dyDescent="0.25">
      <c r="A41" s="10">
        <v>40</v>
      </c>
      <c r="B41" s="11" t="s">
        <v>54</v>
      </c>
      <c r="C41" s="3" t="s">
        <v>224</v>
      </c>
      <c r="D41" s="11" t="s">
        <v>66</v>
      </c>
      <c r="E41" s="29"/>
      <c r="F41" s="3" t="s">
        <v>132</v>
      </c>
      <c r="G41" s="10" t="str">
        <f>VLOOKUP(F41,'[1]CRISIL BenchmarkRiskOMeter Augu'!$A$4:$C$56,3,0)</f>
        <v>Moderately High</v>
      </c>
      <c r="H41" s="30"/>
    </row>
    <row r="42" spans="1:8" ht="68.25" customHeight="1" x14ac:dyDescent="0.25">
      <c r="A42" s="10">
        <v>41</v>
      </c>
      <c r="B42" s="11" t="s">
        <v>57</v>
      </c>
      <c r="C42" s="3" t="s">
        <v>174</v>
      </c>
      <c r="D42" s="11" t="s">
        <v>66</v>
      </c>
      <c r="E42" s="30"/>
      <c r="F42" s="3" t="s">
        <v>233</v>
      </c>
      <c r="G42" s="10" t="s">
        <v>61</v>
      </c>
      <c r="H42" s="28"/>
    </row>
    <row r="43" spans="1:8" x14ac:dyDescent="0.25">
      <c r="A43" s="10">
        <v>42</v>
      </c>
      <c r="B43" s="11" t="s">
        <v>35</v>
      </c>
      <c r="C43" s="3" t="s">
        <v>186</v>
      </c>
      <c r="D43" s="11" t="s">
        <v>61</v>
      </c>
      <c r="E43" s="28"/>
      <c r="F43" s="3" t="s">
        <v>80</v>
      </c>
      <c r="G43" s="10" t="s">
        <v>61</v>
      </c>
      <c r="H43" s="29"/>
    </row>
    <row r="44" spans="1:8" x14ac:dyDescent="0.25">
      <c r="A44" s="10">
        <v>43</v>
      </c>
      <c r="B44" s="11" t="s">
        <v>33</v>
      </c>
      <c r="C44" s="3" t="s">
        <v>187</v>
      </c>
      <c r="D44" s="11" t="s">
        <v>61</v>
      </c>
      <c r="E44" s="29"/>
      <c r="F44" s="3" t="s">
        <v>74</v>
      </c>
      <c r="G44" s="10" t="s">
        <v>61</v>
      </c>
      <c r="H44" s="29"/>
    </row>
    <row r="45" spans="1:8" x14ac:dyDescent="0.25">
      <c r="A45" s="10">
        <v>44</v>
      </c>
      <c r="B45" s="11" t="s">
        <v>46</v>
      </c>
      <c r="C45" s="3" t="s">
        <v>171</v>
      </c>
      <c r="D45" s="11" t="s">
        <v>61</v>
      </c>
      <c r="E45" s="29"/>
      <c r="F45" s="3" t="s">
        <v>155</v>
      </c>
      <c r="G45" s="10" t="str">
        <f>VLOOKUP(F45,'[1]CRISIL BenchmarkRiskOMeter Augu'!$A$4:$C$56,3,0)</f>
        <v>Very High</v>
      </c>
      <c r="H45" s="29"/>
    </row>
    <row r="46" spans="1:8" x14ac:dyDescent="0.25">
      <c r="A46" s="10">
        <v>45</v>
      </c>
      <c r="B46" s="11" t="s">
        <v>32</v>
      </c>
      <c r="C46" s="3" t="s">
        <v>188</v>
      </c>
      <c r="D46" s="11" t="s">
        <v>61</v>
      </c>
      <c r="E46" s="29"/>
      <c r="F46" s="3" t="s">
        <v>232</v>
      </c>
      <c r="G46" s="10" t="s">
        <v>61</v>
      </c>
      <c r="H46" s="29"/>
    </row>
    <row r="47" spans="1:8" x14ac:dyDescent="0.25">
      <c r="A47" s="10">
        <v>46</v>
      </c>
      <c r="B47" s="11" t="s">
        <v>37</v>
      </c>
      <c r="C47" s="3" t="s">
        <v>172</v>
      </c>
      <c r="D47" s="11" t="s">
        <v>61</v>
      </c>
      <c r="E47" s="29"/>
      <c r="F47" s="3" t="s">
        <v>74</v>
      </c>
      <c r="G47" s="10" t="s">
        <v>61</v>
      </c>
      <c r="H47" s="29"/>
    </row>
    <row r="48" spans="1:8" x14ac:dyDescent="0.25">
      <c r="A48" s="10">
        <v>47</v>
      </c>
      <c r="B48" s="11" t="s">
        <v>48</v>
      </c>
      <c r="C48" s="3" t="s">
        <v>96</v>
      </c>
      <c r="D48" s="11" t="s">
        <v>61</v>
      </c>
      <c r="E48" s="29"/>
      <c r="F48" s="3" t="s">
        <v>73</v>
      </c>
      <c r="G48" s="10" t="s">
        <v>61</v>
      </c>
      <c r="H48" s="29"/>
    </row>
    <row r="49" spans="1:8" x14ac:dyDescent="0.25">
      <c r="A49" s="10">
        <v>48</v>
      </c>
      <c r="B49" s="11" t="s">
        <v>18</v>
      </c>
      <c r="C49" s="3" t="s">
        <v>190</v>
      </c>
      <c r="D49" s="11" t="s">
        <v>61</v>
      </c>
      <c r="E49" s="29"/>
      <c r="F49" s="3" t="s">
        <v>232</v>
      </c>
      <c r="G49" s="10" t="s">
        <v>61</v>
      </c>
      <c r="H49" s="29"/>
    </row>
    <row r="50" spans="1:8" x14ac:dyDescent="0.25">
      <c r="A50" s="10">
        <v>49</v>
      </c>
      <c r="B50" s="11" t="s">
        <v>39</v>
      </c>
      <c r="C50" s="3" t="s">
        <v>193</v>
      </c>
      <c r="D50" s="11" t="s">
        <v>61</v>
      </c>
      <c r="E50" s="29"/>
      <c r="F50" s="3" t="s">
        <v>78</v>
      </c>
      <c r="G50" s="10" t="s">
        <v>61</v>
      </c>
      <c r="H50" s="29"/>
    </row>
    <row r="51" spans="1:8" x14ac:dyDescent="0.25">
      <c r="A51" s="10">
        <v>50</v>
      </c>
      <c r="B51" s="11" t="s">
        <v>17</v>
      </c>
      <c r="C51" s="3" t="s">
        <v>225</v>
      </c>
      <c r="D51" s="11" t="s">
        <v>61</v>
      </c>
      <c r="E51" s="29"/>
      <c r="F51" s="3" t="s">
        <v>74</v>
      </c>
      <c r="G51" s="10" t="s">
        <v>61</v>
      </c>
      <c r="H51" s="29"/>
    </row>
    <row r="52" spans="1:8" x14ac:dyDescent="0.25">
      <c r="A52" s="10">
        <v>51</v>
      </c>
      <c r="B52" s="11" t="s">
        <v>60</v>
      </c>
      <c r="C52" s="3" t="s">
        <v>194</v>
      </c>
      <c r="D52" s="11" t="s">
        <v>61</v>
      </c>
      <c r="E52" s="29"/>
      <c r="F52" s="3" t="s">
        <v>74</v>
      </c>
      <c r="G52" s="10" t="s">
        <v>61</v>
      </c>
      <c r="H52" s="29"/>
    </row>
    <row r="53" spans="1:8" x14ac:dyDescent="0.25">
      <c r="A53" s="10">
        <v>52</v>
      </c>
      <c r="B53" s="11" t="s">
        <v>42</v>
      </c>
      <c r="C53" s="3" t="s">
        <v>173</v>
      </c>
      <c r="D53" s="11" t="s">
        <v>61</v>
      </c>
      <c r="E53" s="29"/>
      <c r="F53" s="3" t="s">
        <v>74</v>
      </c>
      <c r="G53" s="10" t="s">
        <v>61</v>
      </c>
      <c r="H53" s="29"/>
    </row>
    <row r="54" spans="1:8" x14ac:dyDescent="0.25">
      <c r="A54" s="10">
        <v>53</v>
      </c>
      <c r="B54" s="11" t="s">
        <v>43</v>
      </c>
      <c r="C54" s="3" t="s">
        <v>197</v>
      </c>
      <c r="D54" s="11" t="s">
        <v>61</v>
      </c>
      <c r="E54" s="29"/>
      <c r="F54" s="3" t="s">
        <v>77</v>
      </c>
      <c r="G54" s="10" t="s">
        <v>61</v>
      </c>
      <c r="H54" s="29"/>
    </row>
    <row r="55" spans="1:8" x14ac:dyDescent="0.25">
      <c r="A55" s="10">
        <v>54</v>
      </c>
      <c r="B55" s="11" t="s">
        <v>34</v>
      </c>
      <c r="C55" s="3" t="s">
        <v>175</v>
      </c>
      <c r="D55" s="11" t="s">
        <v>61</v>
      </c>
      <c r="E55" s="29"/>
      <c r="F55" s="3" t="s">
        <v>79</v>
      </c>
      <c r="G55" s="10" t="s">
        <v>61</v>
      </c>
      <c r="H55" s="29"/>
    </row>
    <row r="56" spans="1:8" x14ac:dyDescent="0.25">
      <c r="A56" s="10">
        <v>55</v>
      </c>
      <c r="B56" s="11" t="s">
        <v>36</v>
      </c>
      <c r="C56" s="3" t="s">
        <v>200</v>
      </c>
      <c r="D56" s="11" t="s">
        <v>61</v>
      </c>
      <c r="E56" s="29"/>
      <c r="F56" s="3" t="s">
        <v>234</v>
      </c>
      <c r="G56" s="10" t="s">
        <v>61</v>
      </c>
      <c r="H56" s="29"/>
    </row>
    <row r="57" spans="1:8" x14ac:dyDescent="0.25">
      <c r="A57" s="10">
        <v>56</v>
      </c>
      <c r="B57" s="11" t="s">
        <v>40</v>
      </c>
      <c r="C57" s="3" t="s">
        <v>201</v>
      </c>
      <c r="D57" s="11" t="s">
        <v>61</v>
      </c>
      <c r="E57" s="29"/>
      <c r="F57" s="3" t="s">
        <v>141</v>
      </c>
      <c r="G57" s="10" t="s">
        <v>61</v>
      </c>
      <c r="H57" s="29"/>
    </row>
    <row r="58" spans="1:8" x14ac:dyDescent="0.25">
      <c r="A58" s="10">
        <v>57</v>
      </c>
      <c r="B58" s="11" t="s">
        <v>38</v>
      </c>
      <c r="C58" s="3" t="s">
        <v>202</v>
      </c>
      <c r="D58" s="11" t="s">
        <v>61</v>
      </c>
      <c r="E58" s="29"/>
      <c r="F58" s="3" t="s">
        <v>94</v>
      </c>
      <c r="G58" s="10" t="s">
        <v>61</v>
      </c>
      <c r="H58" s="29"/>
    </row>
    <row r="59" spans="1:8" x14ac:dyDescent="0.25">
      <c r="A59" s="10">
        <v>58</v>
      </c>
      <c r="B59" s="11" t="s">
        <v>41</v>
      </c>
      <c r="C59" s="3" t="s">
        <v>203</v>
      </c>
      <c r="D59" s="11" t="s">
        <v>61</v>
      </c>
      <c r="E59" s="29"/>
      <c r="F59" s="3" t="s">
        <v>76</v>
      </c>
      <c r="G59" s="10" t="s">
        <v>61</v>
      </c>
      <c r="H59" s="29"/>
    </row>
    <row r="60" spans="1:8" x14ac:dyDescent="0.25">
      <c r="A60" s="10">
        <v>59</v>
      </c>
      <c r="B60" s="11" t="s">
        <v>50</v>
      </c>
      <c r="C60" s="3" t="s">
        <v>97</v>
      </c>
      <c r="D60" s="11" t="s">
        <v>61</v>
      </c>
      <c r="E60" s="29"/>
      <c r="F60" s="3" t="s">
        <v>73</v>
      </c>
      <c r="G60" s="10" t="s">
        <v>61</v>
      </c>
      <c r="H60" s="29"/>
    </row>
    <row r="61" spans="1:8" x14ac:dyDescent="0.25">
      <c r="A61" s="10">
        <v>60</v>
      </c>
      <c r="B61" s="11" t="s">
        <v>51</v>
      </c>
      <c r="C61" s="3" t="s">
        <v>227</v>
      </c>
      <c r="D61" s="11" t="s">
        <v>61</v>
      </c>
      <c r="E61" s="29"/>
      <c r="F61" s="3" t="s">
        <v>235</v>
      </c>
      <c r="G61" s="10" t="s">
        <v>61</v>
      </c>
      <c r="H61" s="29"/>
    </row>
    <row r="62" spans="1:8" x14ac:dyDescent="0.25">
      <c r="A62" s="10">
        <v>61</v>
      </c>
      <c r="B62" s="11" t="s">
        <v>8</v>
      </c>
      <c r="C62" s="3" t="s">
        <v>205</v>
      </c>
      <c r="D62" s="11" t="s">
        <v>61</v>
      </c>
      <c r="E62" s="29"/>
      <c r="F62" s="3" t="s">
        <v>81</v>
      </c>
      <c r="G62" s="10" t="s">
        <v>61</v>
      </c>
      <c r="H62" s="29"/>
    </row>
    <row r="63" spans="1:8" x14ac:dyDescent="0.25">
      <c r="A63" s="10">
        <v>62</v>
      </c>
      <c r="B63" s="11" t="s">
        <v>52</v>
      </c>
      <c r="C63" s="3" t="s">
        <v>206</v>
      </c>
      <c r="D63" s="11" t="s">
        <v>61</v>
      </c>
      <c r="E63" s="29"/>
      <c r="F63" s="3" t="s">
        <v>81</v>
      </c>
      <c r="G63" s="10" t="s">
        <v>61</v>
      </c>
      <c r="H63" s="29"/>
    </row>
    <row r="64" spans="1:8" x14ac:dyDescent="0.25">
      <c r="A64" s="10">
        <v>63</v>
      </c>
      <c r="B64" s="11" t="s">
        <v>9</v>
      </c>
      <c r="C64" s="3" t="s">
        <v>228</v>
      </c>
      <c r="D64" s="11" t="s">
        <v>61</v>
      </c>
      <c r="E64" s="29"/>
      <c r="F64" s="3" t="s">
        <v>236</v>
      </c>
      <c r="G64" s="10" t="s">
        <v>61</v>
      </c>
      <c r="H64" s="29"/>
    </row>
    <row r="65" spans="1:8" x14ac:dyDescent="0.25">
      <c r="A65" s="10">
        <v>64</v>
      </c>
      <c r="B65" s="11" t="s">
        <v>10</v>
      </c>
      <c r="C65" s="3" t="s">
        <v>99</v>
      </c>
      <c r="D65" s="11" t="s">
        <v>61</v>
      </c>
      <c r="E65" s="29"/>
      <c r="F65" s="3" t="s">
        <v>75</v>
      </c>
      <c r="G65" s="10" t="s">
        <v>61</v>
      </c>
      <c r="H65" s="29"/>
    </row>
    <row r="66" spans="1:8" x14ac:dyDescent="0.25">
      <c r="A66" s="10">
        <v>65</v>
      </c>
      <c r="B66" s="11" t="s">
        <v>44</v>
      </c>
      <c r="C66" s="3" t="s">
        <v>6</v>
      </c>
      <c r="D66" s="11" t="s">
        <v>61</v>
      </c>
      <c r="E66" s="29"/>
      <c r="F66" s="3" t="s">
        <v>82</v>
      </c>
      <c r="G66" s="10" t="s">
        <v>61</v>
      </c>
      <c r="H66" s="29"/>
    </row>
    <row r="67" spans="1:8" x14ac:dyDescent="0.25">
      <c r="A67" s="10">
        <v>66</v>
      </c>
      <c r="B67" s="11" t="s">
        <v>53</v>
      </c>
      <c r="C67" s="3" t="s">
        <v>7</v>
      </c>
      <c r="D67" s="11" t="s">
        <v>61</v>
      </c>
      <c r="E67" s="29"/>
      <c r="F67" s="3" t="s">
        <v>72</v>
      </c>
      <c r="G67" s="10" t="s">
        <v>61</v>
      </c>
      <c r="H67" s="29"/>
    </row>
    <row r="68" spans="1:8" x14ac:dyDescent="0.25">
      <c r="A68" s="10">
        <v>67</v>
      </c>
      <c r="B68" s="11" t="s">
        <v>45</v>
      </c>
      <c r="C68" s="3" t="s">
        <v>176</v>
      </c>
      <c r="D68" s="11" t="s">
        <v>61</v>
      </c>
      <c r="E68" s="29"/>
      <c r="F68" s="3" t="s">
        <v>74</v>
      </c>
      <c r="G68" s="10" t="s">
        <v>61</v>
      </c>
      <c r="H68" s="29"/>
    </row>
    <row r="69" spans="1:8" x14ac:dyDescent="0.25">
      <c r="A69" s="10">
        <v>68</v>
      </c>
      <c r="B69" s="11" t="s">
        <v>87</v>
      </c>
      <c r="C69" s="3" t="s">
        <v>229</v>
      </c>
      <c r="D69" s="11" t="s">
        <v>61</v>
      </c>
      <c r="E69" s="29"/>
      <c r="F69" s="3" t="s">
        <v>235</v>
      </c>
      <c r="G69" s="10" t="s">
        <v>61</v>
      </c>
      <c r="H69" s="29"/>
    </row>
    <row r="70" spans="1:8" x14ac:dyDescent="0.25">
      <c r="A70" s="10">
        <v>69</v>
      </c>
      <c r="B70" s="11" t="s">
        <v>89</v>
      </c>
      <c r="C70" s="3" t="s">
        <v>230</v>
      </c>
      <c r="D70" s="11" t="s">
        <v>61</v>
      </c>
      <c r="E70" s="29"/>
      <c r="F70" s="3" t="s">
        <v>237</v>
      </c>
      <c r="G70" s="10" t="s">
        <v>61</v>
      </c>
      <c r="H70" s="29"/>
    </row>
    <row r="71" spans="1:8" x14ac:dyDescent="0.25">
      <c r="A71" s="10">
        <v>70</v>
      </c>
      <c r="B71" s="11" t="s">
        <v>93</v>
      </c>
      <c r="C71" s="3" t="s">
        <v>92</v>
      </c>
      <c r="D71" s="11" t="s">
        <v>61</v>
      </c>
      <c r="E71" s="29"/>
      <c r="F71" s="3" t="s">
        <v>95</v>
      </c>
      <c r="G71" s="10" t="s">
        <v>61</v>
      </c>
      <c r="H71" s="29"/>
    </row>
    <row r="72" spans="1:8" x14ac:dyDescent="0.25">
      <c r="A72" s="10">
        <v>71</v>
      </c>
      <c r="B72" s="11" t="s">
        <v>126</v>
      </c>
      <c r="C72" s="3" t="s">
        <v>124</v>
      </c>
      <c r="D72" s="11" t="s">
        <v>61</v>
      </c>
      <c r="E72" s="29"/>
      <c r="F72" s="3" t="s">
        <v>129</v>
      </c>
      <c r="G72" s="10" t="s">
        <v>61</v>
      </c>
      <c r="H72" s="29"/>
    </row>
    <row r="73" spans="1:8" x14ac:dyDescent="0.25">
      <c r="A73" s="10">
        <v>72</v>
      </c>
      <c r="B73" s="11" t="s">
        <v>127</v>
      </c>
      <c r="C73" s="3" t="s">
        <v>125</v>
      </c>
      <c r="D73" s="11" t="s">
        <v>61</v>
      </c>
      <c r="E73" s="29"/>
      <c r="F73" s="3" t="s">
        <v>129</v>
      </c>
      <c r="G73" s="10" t="s">
        <v>61</v>
      </c>
      <c r="H73" s="29"/>
    </row>
    <row r="74" spans="1:8" x14ac:dyDescent="0.25">
      <c r="A74" s="10">
        <v>73</v>
      </c>
      <c r="B74" s="11" t="s">
        <v>139</v>
      </c>
      <c r="C74" s="3" t="s">
        <v>138</v>
      </c>
      <c r="D74" s="11" t="s">
        <v>61</v>
      </c>
      <c r="E74" s="29"/>
      <c r="F74" s="3" t="s">
        <v>140</v>
      </c>
      <c r="G74" s="10" t="s">
        <v>61</v>
      </c>
      <c r="H74" s="29"/>
    </row>
    <row r="75" spans="1:8" x14ac:dyDescent="0.25">
      <c r="A75" s="10">
        <v>74</v>
      </c>
      <c r="B75" s="11" t="s">
        <v>149</v>
      </c>
      <c r="C75" s="3" t="s">
        <v>231</v>
      </c>
      <c r="D75" s="11" t="s">
        <v>61</v>
      </c>
      <c r="E75" s="29"/>
      <c r="F75" s="3" t="s">
        <v>238</v>
      </c>
      <c r="G75" s="10" t="s">
        <v>61</v>
      </c>
      <c r="H75" s="29"/>
    </row>
    <row r="76" spans="1:8" x14ac:dyDescent="0.25">
      <c r="A76" s="10">
        <v>75</v>
      </c>
      <c r="B76" s="11" t="s">
        <v>150</v>
      </c>
      <c r="C76" s="3" t="s">
        <v>148</v>
      </c>
      <c r="D76" s="11" t="s">
        <v>61</v>
      </c>
      <c r="E76" s="29"/>
      <c r="F76" s="3" t="s">
        <v>151</v>
      </c>
      <c r="G76" s="10" t="s">
        <v>61</v>
      </c>
      <c r="H76" s="29"/>
    </row>
    <row r="77" spans="1:8" x14ac:dyDescent="0.25">
      <c r="A77" s="10">
        <v>76</v>
      </c>
      <c r="B77" s="11" t="s">
        <v>158</v>
      </c>
      <c r="C77" s="3" t="s">
        <v>159</v>
      </c>
      <c r="D77" s="11" t="s">
        <v>61</v>
      </c>
      <c r="E77" s="29"/>
      <c r="F77" s="3" t="s">
        <v>94</v>
      </c>
      <c r="G77" s="10" t="s">
        <v>61</v>
      </c>
      <c r="H77" s="29"/>
    </row>
    <row r="78" spans="1:8" x14ac:dyDescent="0.25">
      <c r="A78" s="10">
        <v>77</v>
      </c>
      <c r="B78" s="11" t="s">
        <v>178</v>
      </c>
      <c r="C78" s="3" t="s">
        <v>180</v>
      </c>
      <c r="D78" s="11" t="s">
        <v>61</v>
      </c>
      <c r="E78" s="29"/>
      <c r="F78" s="3" t="s">
        <v>74</v>
      </c>
      <c r="G78" s="10" t="s">
        <v>61</v>
      </c>
      <c r="H78" s="29"/>
    </row>
    <row r="79" spans="1:8" x14ac:dyDescent="0.25">
      <c r="A79" s="10">
        <v>78</v>
      </c>
      <c r="B79" s="11" t="s">
        <v>184</v>
      </c>
      <c r="C79" s="3" t="s">
        <v>183</v>
      </c>
      <c r="D79" s="11" t="s">
        <v>61</v>
      </c>
      <c r="E79" s="30"/>
      <c r="F79" s="3" t="s">
        <v>185</v>
      </c>
      <c r="G79" s="10" t="s">
        <v>61</v>
      </c>
      <c r="H79" s="30"/>
    </row>
  </sheetData>
  <autoFilter ref="A1:H79" xr:uid="{00000000-0009-0000-0000-00000A000000}"/>
  <mergeCells count="16">
    <mergeCell ref="H34:H35"/>
    <mergeCell ref="H36:H39"/>
    <mergeCell ref="H40:H41"/>
    <mergeCell ref="H42:H79"/>
    <mergeCell ref="H2:H3"/>
    <mergeCell ref="H4:H5"/>
    <mergeCell ref="H6:H12"/>
    <mergeCell ref="H13:H16"/>
    <mergeCell ref="H17:H21"/>
    <mergeCell ref="H22:H33"/>
    <mergeCell ref="E43:E79"/>
    <mergeCell ref="E2:E8"/>
    <mergeCell ref="E9:E16"/>
    <mergeCell ref="E17:E33"/>
    <mergeCell ref="E34:E36"/>
    <mergeCell ref="E37:E42"/>
  </mergeCells>
  <hyperlinks>
    <hyperlink ref="C22" location="'103'!A1" display="UTI Medium to Long Duration Fund" xr:uid="{00000000-0004-0000-0A00-000000000000}"/>
    <hyperlink ref="C17" location="'078'!A1" display="UTI - Money Market Fund" xr:uid="{00000000-0004-0000-0A00-000001000000}"/>
    <hyperlink ref="C43" location="'101'!A1" display="UTI - MNC Fund" xr:uid="{00000000-0004-0000-0A00-000002000000}"/>
    <hyperlink ref="C44" location="'042'!A1" display="UTI - Flexi Cap Fund." xr:uid="{00000000-0004-0000-0A00-000003000000}"/>
    <hyperlink ref="C45" location="'066'!A1" display="UTI Aggressive Hybrid Fund" xr:uid="{00000000-0004-0000-0A00-000004000000}"/>
    <hyperlink ref="C46" location="'017'!A1" display="UTI - Large Cap Fund" xr:uid="{00000000-0004-0000-0A00-000005000000}"/>
    <hyperlink ref="C40" location="'064'!A1" display="UTI Retirement Fund" xr:uid="{00000000-0004-0000-0A00-000006000000}"/>
    <hyperlink ref="C47" location="'125'!A1" display="UTI ELSS Tax Saver Fund" xr:uid="{00000000-0004-0000-0A00-000007000000}"/>
    <hyperlink ref="C37" location="'002'!A1" display="UTI - Unit Linked Insurance Plan" xr:uid="{00000000-0004-0000-0A00-000008000000}"/>
    <hyperlink ref="C48" location="'128'!A1" display="UTI Nifty 50 Index Fund" xr:uid="{00000000-0004-0000-0A00-000009000000}"/>
    <hyperlink ref="C41" location="'055'!A1" display="UTI Children's Hybrid Fund" xr:uid="{00000000-0004-0000-0A00-00000A000000}"/>
    <hyperlink ref="C49" location="'151'!A1" display="UTI - Master Equity Plan Unit Scheme" xr:uid="{00000000-0004-0000-0A00-00000B000000}"/>
    <hyperlink ref="C18" location="'153'!A1" display="UTI - Liquid Fund" xr:uid="{00000000-0004-0000-0A00-00000C000000}"/>
    <hyperlink ref="C19" location="'154'!A1" display="UTI Short Duration Fund" xr:uid="{00000000-0004-0000-0A00-00000D000000}"/>
    <hyperlink ref="C2" location="'156'!A1" display="UTI - Overnight Fund" xr:uid="{00000000-0004-0000-0A00-00000E000000}"/>
    <hyperlink ref="C50" location="'161'!A1" display="UTI - Infrastructure Fund" xr:uid="{00000000-0004-0000-0A00-00000F000000}"/>
    <hyperlink ref="C51" location="'157'!A1" display="UTI Children's Equity Fund" xr:uid="{00000000-0004-0000-0A00-000010000000}"/>
    <hyperlink ref="C52" location="'190'!A1" display="UTI - Dividend Yield Fund" xr:uid="{00000000-0004-0000-0A00-000011000000}"/>
    <hyperlink ref="C53" location="'193'!A1" display="UTI Value Fund" xr:uid="{00000000-0004-0000-0A00-000012000000}"/>
    <hyperlink ref="C20" location="'176'!A1" display="UTI Ultra Short Duration Fund" xr:uid="{00000000-0004-0000-0A00-000013000000}"/>
    <hyperlink ref="C3" location="'209'!A1" display="UTI - Arbitrage Fund" xr:uid="{00000000-0004-0000-0A00-000014000000}"/>
    <hyperlink ref="C38" location="'233'!A1" display="UTI - Gold Exchange Traded Fund" xr:uid="{00000000-0004-0000-0A00-000015000000}"/>
    <hyperlink ref="C9" location="'165'!A1" display="UTI Low Duration Fund" xr:uid="{00000000-0004-0000-0A00-000016000000}"/>
    <hyperlink ref="C6" location="'247'!A1" display="UTI Quarterly Interval Fund - I" xr:uid="{00000000-0004-0000-0A00-000017000000}"/>
    <hyperlink ref="C54" location="'251'!A1" display="UTI - India Consumer Fund" xr:uid="{00000000-0004-0000-0A00-000018000000}"/>
    <hyperlink ref="C4" location="'253'!A1" display="UTI Annual Interval Fund - I" xr:uid="{00000000-0004-0000-0A00-000019000000}"/>
    <hyperlink ref="C5" location="'262'!A1" display="UTI Annual Interval Fund - II" xr:uid="{00000000-0004-0000-0A00-00001A000000}"/>
    <hyperlink ref="C7" location="'307'!A1" display="UTI Quarterly Interval Fund - II" xr:uid="{00000000-0004-0000-0A00-00001B000000}"/>
    <hyperlink ref="C8" location="'311'!A1" display="UTI Quarterly Interval Fund - III" xr:uid="{00000000-0004-0000-0A00-00001C000000}"/>
    <hyperlink ref="C42" location="'322'!A1" display="UTI Multi Asset Allocation Fund" xr:uid="{00000000-0004-0000-0A00-00001D000000}"/>
    <hyperlink ref="C34" location="'177'!A1" display="UTI Conservative Hybrid Fund" xr:uid="{00000000-0004-0000-0A00-00001E000000}"/>
    <hyperlink ref="C23" location="'171'!A1" display="UTI - Gilt Fund" xr:uid="{00000000-0004-0000-0A00-00001F000000}"/>
    <hyperlink ref="C55" location="'049'!A1" display="UTI Large &amp; Mid Cap Fund" xr:uid="{00000000-0004-0000-0A00-000020000000}"/>
    <hyperlink ref="C24" location="'340'!A1" display="UTI - Dynamic Bond Fund." xr:uid="{00000000-0004-0000-0A00-000021000000}"/>
    <hyperlink ref="C56" location="'118'!A1" display="UTI - Healthcare Fund" xr:uid="{00000000-0004-0000-0A00-000022000000}"/>
    <hyperlink ref="C57" location="'162'!A1" display="UTI - Transportation and Logistics Fund" xr:uid="{00000000-0004-0000-0A00-000023000000}"/>
    <hyperlink ref="C58" location="'160'!A1" display="UTI - Mid Cap Fund" xr:uid="{00000000-0004-0000-0A00-000024000000}"/>
    <hyperlink ref="C59" location="'163'!A1" display="UTI - Banking and Financial Services Fund" xr:uid="{00000000-0004-0000-0A00-000025000000}"/>
    <hyperlink ref="C35" location="'399'!A1" display="UTI - Credit Risk Fund." xr:uid="{00000000-0004-0000-0A00-000026000000}"/>
    <hyperlink ref="C21" location="'446'!A1" display="UTI Banking &amp; PSU Fund" xr:uid="{00000000-0004-0000-0A00-000027000000}"/>
    <hyperlink ref="C25" location="'540'!A1" display="UTI Medium Duration Fund" xr:uid="{00000000-0004-0000-0A00-000028000000}"/>
    <hyperlink ref="C60" location="'561'!A1" display="UTI Nifty 50 ETF" xr:uid="{00000000-0004-0000-0A00-000029000000}"/>
    <hyperlink ref="C61" location="'562'!A1" display="UTI BSE Sensex ETF" xr:uid="{00000000-0004-0000-0A00-00002A000000}"/>
    <hyperlink ref="C62" location="'656'!A1" display="UTI - Nifty Next 50 Exchange Traded Fund." xr:uid="{00000000-0004-0000-0A00-00002B000000}"/>
    <hyperlink ref="C63" location="'691'!A1" display="UTI - Nifty Next 50 Index Fund" xr:uid="{00000000-0004-0000-0A00-00002C000000}"/>
    <hyperlink ref="C26" location="'703'!A1" display="UTI - Corporate Bond Fund" xr:uid="{00000000-0004-0000-0A00-00002D000000}"/>
    <hyperlink ref="C27" location="'704'!A1" display="UTI - Equity Savings Fund" xr:uid="{00000000-0004-0000-0A00-00002E000000}"/>
    <hyperlink ref="C10" location="'713'!A1" display="UTI - Floater Fund" xr:uid="{00000000-0004-0000-0A00-00002F000000}"/>
    <hyperlink ref="C64" location="'728'!A1" display="UTI - BSE Sensex Next 50 Exchange Traded Fund" xr:uid="{00000000-0004-0000-0A00-000030000000}"/>
    <hyperlink ref="C65" location="'745'!A1" display="UTI Nifty Bank ETF" xr:uid="{00000000-0004-0000-0A00-000031000000}"/>
    <hyperlink ref="C66" location="'751'!A1" display="UTI Small Cap Fund" xr:uid="{00000000-0004-0000-0A00-000032000000}"/>
    <hyperlink ref="C67" location="'752'!A1" display="UTI Nifty 200 Momentum 30 Index Fund" xr:uid="{00000000-0004-0000-0A00-000033000000}"/>
    <hyperlink ref="C68" location="'753'!A1" display="UTI Focused Fund" xr:uid="{00000000-0004-0000-0A00-000034000000}"/>
    <hyperlink ref="C69" location="'754'!A1" display="UTI BSE Sensex Index Fund" xr:uid="{00000000-0004-0000-0A00-000035000000}"/>
    <hyperlink ref="C70" location="'755'!A1" display="UTI BSE Low Volatility Index Fund" xr:uid="{00000000-0004-0000-0A00-000036000000}"/>
    <hyperlink ref="C71" location="'756'!A1" display="UTI Nifty Midcap 150 Quality 50 Index Fund" xr:uid="{00000000-0004-0000-0A00-000037000000}"/>
    <hyperlink ref="C28" location="'757'!A1" display="UTI Gilt Fund with 10 year Constant Duration" xr:uid="{00000000-0004-0000-0A00-000038000000}"/>
    <hyperlink ref="C39" location="'758'!A1" display="UTI Gold ETF Fund of Fund" xr:uid="{00000000-0004-0000-0A00-000039000000}"/>
    <hyperlink ref="C13" location="'759'!A1" display="UTI Fixed Term Income Fund - Series XXXV-I (1260Days)" xr:uid="{00000000-0004-0000-0A00-00003A000000}"/>
    <hyperlink ref="C14" location="'760'!A1" display="UTI Fixed Term Income Fund - Series XXXV-II (1223 Days)" xr:uid="{00000000-0004-0000-0A00-00003B000000}"/>
    <hyperlink ref="C29" location="'761'!A1" display="UTI CRISIL SDL Maturity April 2033 Index Fund" xr:uid="{00000000-0004-0000-0A00-00003C000000}"/>
    <hyperlink ref="C11" location="'762'!A1" display="UTI CRISIL SDL Maturity June 2027 Index Fund" xr:uid="{00000000-0004-0000-0A00-00003D000000}"/>
    <hyperlink ref="C15" location="'763'!A1" display="UTI Fixed Term Income Fund - Series XXXV-III (1176 days)" xr:uid="{00000000-0004-0000-0A00-00003E000000}"/>
    <hyperlink ref="C12" location="'764'!A1" display="UTI NIFTY SDL Plus AAA PSU Bond Apr 2026 75:25 Index Fund" xr:uid="{00000000-0004-0000-0A00-00003F000000}"/>
    <hyperlink ref="C16" location="'765'!A1" display="UTI Fixed Term Income Fund Series XXXVI - I (1574 Days)" xr:uid="{00000000-0004-0000-0A00-000040000000}"/>
    <hyperlink ref="C30" location="'766'!A1" display="UTI NIFTY SDL Plus AAA PSU Bond Apr 2028- 75:25 Index Fund" xr:uid="{00000000-0004-0000-0A00-000041000000}"/>
    <hyperlink ref="C31" location="'767'!A1" display="UTI Long Duration Fund" xr:uid="{00000000-0004-0000-0A00-000042000000}"/>
    <hyperlink ref="C72" location="'768'!A1" display="UTI Silver Exchange Traded Fund" xr:uid="{00000000-0004-0000-0A00-000043000000}"/>
    <hyperlink ref="C73" location="'769'!A1" display="UTI Silver ETF Fund of Fund" xr:uid="{00000000-0004-0000-0A00-000044000000}"/>
    <hyperlink ref="C74" location="'770'!A1" display="UTI Nifty 500 Value 50 Index Fund" xr:uid="{00000000-0004-0000-0A00-000045000000}"/>
    <hyperlink ref="C75" location="'772'!A1" display="UTI BSE Housing Index Fund" xr:uid="{00000000-0004-0000-0A00-000046000000}"/>
    <hyperlink ref="C76" location="'771'!A1" display="UTI Nifty50 Equal Weight Index Fund" xr:uid="{00000000-0004-0000-0A00-000047000000}"/>
    <hyperlink ref="C36" location="'773'!A1" display="UTI Balanced Advantage Fund" xr:uid="{00000000-0004-0000-0A00-000048000000}"/>
    <hyperlink ref="C77" location="'774'!A1" display="UTI Nifty Midcap 150 Exchange Traded Fund" xr:uid="{00000000-0004-0000-0A00-000049000000}"/>
    <hyperlink ref="C78" location="'775'!A1" display="UTI Innovation Fund" xr:uid="{00000000-0004-0000-0A00-00004A000000}"/>
    <hyperlink ref="C79" location="'776'!A1" display="UTI Nifty IT ETF" xr:uid="{00000000-0004-0000-0A00-00004B000000}"/>
    <hyperlink ref="C32" location="'777'!A1" display="UTI Nifty 5 yr Benchmark G-Sec ETF" xr:uid="{00000000-0004-0000-0A00-00004C000000}"/>
    <hyperlink ref="C33" location="'778'!A1" display="UTI Nifty 10 yr Benchmark G-Sec ETF" xr:uid="{00000000-0004-0000-0A00-00004D000000}"/>
  </hyperlinks>
  <pageMargins left="0.7" right="0.7" top="0.75" bottom="0.75" header="0.3" footer="0.3"/>
  <pageSetup paperSize="9" orientation="portrait" r:id="rId1"/>
  <headerFooter differentFirst="1">
    <oddFooter>&amp;R&amp;12Information Classification: &amp;K9999FFUTI AMC - Confidential</oddFooter>
    <firstFooter>&amp;R&amp;12Information Classification: &amp;K9999FFUTI AMC - Confidential</first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79"/>
  <sheetViews>
    <sheetView topLeftCell="A64" zoomScaleNormal="100" workbookViewId="0">
      <selection activeCell="H2" sqref="H2:H3"/>
    </sheetView>
  </sheetViews>
  <sheetFormatPr defaultRowHeight="15" x14ac:dyDescent="0.25"/>
  <cols>
    <col min="1" max="1" width="6.140625" bestFit="1" customWidth="1"/>
    <col min="2" max="2" width="10.42578125" bestFit="1" customWidth="1"/>
    <col min="3" max="3" width="62.28515625" style="4" bestFit="1" customWidth="1"/>
    <col min="4" max="4" width="19.42578125" customWidth="1"/>
    <col min="5" max="5" width="21" customWidth="1"/>
    <col min="6" max="6" width="61.5703125" style="4" bestFit="1" customWidth="1"/>
    <col min="7" max="7" width="26.42578125" style="4" bestFit="1" customWidth="1"/>
    <col min="8" max="8" width="21.5703125" style="5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101</v>
      </c>
      <c r="H1" s="1" t="s">
        <v>4</v>
      </c>
    </row>
    <row r="2" spans="1:8" ht="34.5" customHeight="1" x14ac:dyDescent="0.25">
      <c r="A2" s="10">
        <v>1</v>
      </c>
      <c r="B2" s="10" t="s">
        <v>21</v>
      </c>
      <c r="C2" s="3" t="s">
        <v>192</v>
      </c>
      <c r="D2" s="10" t="s">
        <v>62</v>
      </c>
      <c r="E2" s="27"/>
      <c r="F2" s="3" t="s">
        <v>134</v>
      </c>
      <c r="G2" s="10" t="s">
        <v>62</v>
      </c>
      <c r="H2" s="27"/>
    </row>
    <row r="3" spans="1:8" ht="37.5" customHeight="1" x14ac:dyDescent="0.25">
      <c r="A3" s="10">
        <v>2</v>
      </c>
      <c r="B3" s="10" t="s">
        <v>56</v>
      </c>
      <c r="C3" s="3" t="s">
        <v>195</v>
      </c>
      <c r="D3" s="10" t="s">
        <v>62</v>
      </c>
      <c r="E3" s="27"/>
      <c r="F3" s="3" t="s">
        <v>91</v>
      </c>
      <c r="G3" s="10" t="s">
        <v>62</v>
      </c>
      <c r="H3" s="27"/>
    </row>
    <row r="4" spans="1:8" ht="68.25" customHeight="1" x14ac:dyDescent="0.25">
      <c r="A4" s="10">
        <v>3</v>
      </c>
      <c r="B4" s="10" t="s">
        <v>12</v>
      </c>
      <c r="C4" s="3" t="s">
        <v>163</v>
      </c>
      <c r="D4" s="10" t="s">
        <v>62</v>
      </c>
      <c r="E4" s="27"/>
      <c r="F4" s="3" t="s">
        <v>67</v>
      </c>
      <c r="G4" s="10" t="s">
        <v>63</v>
      </c>
      <c r="H4" s="3"/>
    </row>
    <row r="5" spans="1:8" ht="68.25" customHeight="1" x14ac:dyDescent="0.25">
      <c r="A5" s="10">
        <v>4</v>
      </c>
      <c r="B5" s="10" t="s">
        <v>11</v>
      </c>
      <c r="C5" s="3" t="s">
        <v>160</v>
      </c>
      <c r="D5" s="10" t="s">
        <v>62</v>
      </c>
      <c r="E5" s="27"/>
      <c r="F5" s="3" t="s">
        <v>135</v>
      </c>
      <c r="G5" s="10" t="s">
        <v>64</v>
      </c>
      <c r="H5" s="27"/>
    </row>
    <row r="6" spans="1:8" x14ac:dyDescent="0.25">
      <c r="A6" s="10">
        <v>5</v>
      </c>
      <c r="B6" s="10" t="s">
        <v>14</v>
      </c>
      <c r="C6" s="3" t="s">
        <v>161</v>
      </c>
      <c r="D6" s="10" t="s">
        <v>62</v>
      </c>
      <c r="E6" s="27"/>
      <c r="F6" s="3" t="s">
        <v>135</v>
      </c>
      <c r="G6" s="10" t="s">
        <v>64</v>
      </c>
      <c r="H6" s="27"/>
    </row>
    <row r="7" spans="1:8" x14ac:dyDescent="0.25">
      <c r="A7" s="10">
        <v>6</v>
      </c>
      <c r="B7" s="10" t="s">
        <v>15</v>
      </c>
      <c r="C7" s="3" t="s">
        <v>162</v>
      </c>
      <c r="D7" s="10" t="s">
        <v>62</v>
      </c>
      <c r="E7" s="27"/>
      <c r="F7" s="3" t="s">
        <v>135</v>
      </c>
      <c r="G7" s="10" t="s">
        <v>64</v>
      </c>
      <c r="H7" s="27"/>
    </row>
    <row r="8" spans="1:8" x14ac:dyDescent="0.25">
      <c r="A8" s="10">
        <v>7</v>
      </c>
      <c r="B8" s="10" t="s">
        <v>23</v>
      </c>
      <c r="C8" s="3" t="s">
        <v>177</v>
      </c>
      <c r="D8" s="10" t="s">
        <v>64</v>
      </c>
      <c r="E8" s="27"/>
      <c r="F8" s="3" t="s">
        <v>218</v>
      </c>
      <c r="G8" s="10" t="s">
        <v>226</v>
      </c>
      <c r="H8" s="27"/>
    </row>
    <row r="9" spans="1:8" x14ac:dyDescent="0.25">
      <c r="A9" s="10">
        <v>8</v>
      </c>
      <c r="B9" s="10" t="s">
        <v>31</v>
      </c>
      <c r="C9" s="3" t="s">
        <v>208</v>
      </c>
      <c r="D9" s="10" t="s">
        <v>64</v>
      </c>
      <c r="E9" s="27"/>
      <c r="F9" s="3" t="s">
        <v>218</v>
      </c>
      <c r="G9" s="10" t="s">
        <v>226</v>
      </c>
      <c r="H9" s="27"/>
    </row>
    <row r="10" spans="1:8" x14ac:dyDescent="0.25">
      <c r="A10" s="10">
        <v>9</v>
      </c>
      <c r="B10" s="10" t="s">
        <v>113</v>
      </c>
      <c r="C10" s="3" t="s">
        <v>115</v>
      </c>
      <c r="D10" s="10" t="s">
        <v>64</v>
      </c>
      <c r="E10" s="27"/>
      <c r="F10" s="3" t="s">
        <v>156</v>
      </c>
      <c r="G10" s="10" t="s">
        <v>64</v>
      </c>
      <c r="H10" s="27"/>
    </row>
    <row r="11" spans="1:8" x14ac:dyDescent="0.25">
      <c r="A11" s="10">
        <v>10</v>
      </c>
      <c r="B11" s="10" t="s">
        <v>117</v>
      </c>
      <c r="C11" s="3" t="s">
        <v>116</v>
      </c>
      <c r="D11" s="10" t="s">
        <v>64</v>
      </c>
      <c r="E11" s="27"/>
      <c r="F11" s="3" t="s">
        <v>118</v>
      </c>
      <c r="G11" s="10" t="s">
        <v>64</v>
      </c>
      <c r="H11" s="27"/>
    </row>
    <row r="12" spans="1:8" x14ac:dyDescent="0.25">
      <c r="A12" s="10">
        <v>11</v>
      </c>
      <c r="B12" s="10" t="s">
        <v>13</v>
      </c>
      <c r="C12" s="3" t="s">
        <v>179</v>
      </c>
      <c r="D12" s="10" t="s">
        <v>64</v>
      </c>
      <c r="E12" s="27"/>
      <c r="F12" s="3" t="s">
        <v>67</v>
      </c>
      <c r="G12" s="10" t="s">
        <v>63</v>
      </c>
      <c r="H12" s="27"/>
    </row>
    <row r="13" spans="1:8" x14ac:dyDescent="0.25">
      <c r="A13" s="10">
        <v>12</v>
      </c>
      <c r="B13" s="10" t="s">
        <v>109</v>
      </c>
      <c r="C13" s="3" t="s">
        <v>142</v>
      </c>
      <c r="D13" s="10" t="s">
        <v>64</v>
      </c>
      <c r="E13" s="27"/>
      <c r="F13" s="3" t="s">
        <v>108</v>
      </c>
      <c r="G13" s="10" t="s">
        <v>63</v>
      </c>
      <c r="H13" s="27"/>
    </row>
    <row r="14" spans="1:8" x14ac:dyDescent="0.25">
      <c r="A14" s="10">
        <v>13</v>
      </c>
      <c r="B14" s="10" t="s">
        <v>111</v>
      </c>
      <c r="C14" s="3" t="s">
        <v>143</v>
      </c>
      <c r="D14" s="10" t="s">
        <v>64</v>
      </c>
      <c r="E14" s="27"/>
      <c r="F14" s="3" t="s">
        <v>108</v>
      </c>
      <c r="G14" s="10" t="s">
        <v>63</v>
      </c>
      <c r="H14" s="27"/>
    </row>
    <row r="15" spans="1:8" x14ac:dyDescent="0.25">
      <c r="A15" s="10">
        <v>14</v>
      </c>
      <c r="B15" s="10" t="s">
        <v>114</v>
      </c>
      <c r="C15" s="3" t="s">
        <v>144</v>
      </c>
      <c r="D15" s="10" t="s">
        <v>64</v>
      </c>
      <c r="E15" s="27"/>
      <c r="F15" s="3" t="s">
        <v>108</v>
      </c>
      <c r="G15" s="10" t="s">
        <v>63</v>
      </c>
      <c r="H15" s="27"/>
    </row>
    <row r="16" spans="1:8" x14ac:dyDescent="0.25">
      <c r="A16" s="10">
        <v>15</v>
      </c>
      <c r="B16" s="10" t="s">
        <v>120</v>
      </c>
      <c r="C16" s="3" t="s">
        <v>145</v>
      </c>
      <c r="D16" s="10" t="s">
        <v>64</v>
      </c>
      <c r="E16" s="27"/>
      <c r="F16" s="3" t="s">
        <v>123</v>
      </c>
      <c r="G16" s="10" t="s">
        <v>63</v>
      </c>
      <c r="H16" s="27"/>
    </row>
    <row r="17" spans="1:8" x14ac:dyDescent="0.25">
      <c r="A17" s="10">
        <v>16</v>
      </c>
      <c r="B17" s="10" t="s">
        <v>20</v>
      </c>
      <c r="C17" s="3" t="s">
        <v>164</v>
      </c>
      <c r="D17" s="10" t="s">
        <v>63</v>
      </c>
      <c r="E17" s="27"/>
      <c r="F17" s="3" t="s">
        <v>130</v>
      </c>
      <c r="G17" s="10" t="s">
        <v>63</v>
      </c>
      <c r="H17" s="27"/>
    </row>
    <row r="18" spans="1:8" x14ac:dyDescent="0.25">
      <c r="A18" s="10">
        <v>17</v>
      </c>
      <c r="B18" s="10" t="s">
        <v>19</v>
      </c>
      <c r="C18" s="3" t="s">
        <v>181</v>
      </c>
      <c r="D18" s="10" t="s">
        <v>63</v>
      </c>
      <c r="E18" s="27"/>
      <c r="F18" s="3" t="s">
        <v>131</v>
      </c>
      <c r="G18" s="10" t="s">
        <v>64</v>
      </c>
      <c r="H18" s="27"/>
    </row>
    <row r="19" spans="1:8" x14ac:dyDescent="0.25">
      <c r="A19" s="10">
        <v>18</v>
      </c>
      <c r="B19" s="10" t="s">
        <v>16</v>
      </c>
      <c r="C19" s="3" t="s">
        <v>191</v>
      </c>
      <c r="D19" s="10" t="s">
        <v>63</v>
      </c>
      <c r="E19" s="27"/>
      <c r="F19" s="3" t="s">
        <v>216</v>
      </c>
      <c r="G19" s="10" t="s">
        <v>226</v>
      </c>
      <c r="H19" s="27"/>
    </row>
    <row r="20" spans="1:8" x14ac:dyDescent="0.25">
      <c r="A20" s="10">
        <v>19</v>
      </c>
      <c r="B20" s="10" t="s">
        <v>22</v>
      </c>
      <c r="C20" s="3" t="s">
        <v>165</v>
      </c>
      <c r="D20" s="10" t="s">
        <v>63</v>
      </c>
      <c r="E20" s="27"/>
      <c r="F20" s="3" t="s">
        <v>133</v>
      </c>
      <c r="G20" s="10" t="s">
        <v>64</v>
      </c>
      <c r="H20" s="27"/>
    </row>
    <row r="21" spans="1:8" x14ac:dyDescent="0.25">
      <c r="A21" s="10">
        <v>20</v>
      </c>
      <c r="B21" s="10" t="s">
        <v>25</v>
      </c>
      <c r="C21" s="3" t="s">
        <v>166</v>
      </c>
      <c r="D21" s="10" t="s">
        <v>63</v>
      </c>
      <c r="E21" s="27"/>
      <c r="F21" s="3" t="s">
        <v>217</v>
      </c>
      <c r="G21" s="10" t="s">
        <v>226</v>
      </c>
      <c r="H21" s="27"/>
    </row>
    <row r="22" spans="1:8" x14ac:dyDescent="0.25">
      <c r="A22" s="10">
        <v>21</v>
      </c>
      <c r="B22" s="10" t="s">
        <v>28</v>
      </c>
      <c r="C22" s="3" t="s">
        <v>167</v>
      </c>
      <c r="D22" s="10" t="s">
        <v>63</v>
      </c>
      <c r="E22" s="27"/>
      <c r="F22" s="3" t="s">
        <v>221</v>
      </c>
      <c r="G22" s="10" t="s">
        <v>226</v>
      </c>
      <c r="H22" s="27"/>
    </row>
    <row r="23" spans="1:8" x14ac:dyDescent="0.25">
      <c r="A23" s="10">
        <v>22</v>
      </c>
      <c r="B23" s="10" t="s">
        <v>24</v>
      </c>
      <c r="C23" s="3" t="s">
        <v>198</v>
      </c>
      <c r="D23" s="10" t="s">
        <v>63</v>
      </c>
      <c r="E23" s="27"/>
      <c r="F23" s="3" t="s">
        <v>68</v>
      </c>
      <c r="G23" s="10" t="s">
        <v>63</v>
      </c>
      <c r="H23" s="27"/>
    </row>
    <row r="24" spans="1:8" x14ac:dyDescent="0.25">
      <c r="A24" s="10">
        <v>23</v>
      </c>
      <c r="B24" s="10" t="s">
        <v>26</v>
      </c>
      <c r="C24" s="3" t="s">
        <v>199</v>
      </c>
      <c r="D24" s="10" t="s">
        <v>63</v>
      </c>
      <c r="E24" s="27"/>
      <c r="F24" s="3" t="s">
        <v>137</v>
      </c>
      <c r="G24" s="10" t="s">
        <v>63</v>
      </c>
      <c r="H24" s="27"/>
    </row>
    <row r="25" spans="1:8" x14ac:dyDescent="0.25">
      <c r="A25" s="10">
        <v>24</v>
      </c>
      <c r="B25" s="10" t="s">
        <v>29</v>
      </c>
      <c r="C25" s="3" t="s">
        <v>169</v>
      </c>
      <c r="D25" s="10" t="s">
        <v>63</v>
      </c>
      <c r="E25" s="27"/>
      <c r="F25" s="3" t="s">
        <v>219</v>
      </c>
      <c r="G25" s="10" t="s">
        <v>63</v>
      </c>
      <c r="H25" s="27"/>
    </row>
    <row r="26" spans="1:8" x14ac:dyDescent="0.25">
      <c r="A26" s="10">
        <v>25</v>
      </c>
      <c r="B26" s="10" t="s">
        <v>30</v>
      </c>
      <c r="C26" s="3" t="s">
        <v>182</v>
      </c>
      <c r="D26" s="10" t="s">
        <v>63</v>
      </c>
      <c r="E26" s="27"/>
      <c r="F26" s="3" t="s">
        <v>222</v>
      </c>
      <c r="G26" s="10" t="s">
        <v>63</v>
      </c>
      <c r="H26" s="27"/>
    </row>
    <row r="27" spans="1:8" x14ac:dyDescent="0.25">
      <c r="A27" s="10">
        <v>26</v>
      </c>
      <c r="B27" s="10" t="s">
        <v>58</v>
      </c>
      <c r="C27" s="3" t="s">
        <v>207</v>
      </c>
      <c r="D27" s="10" t="s">
        <v>63</v>
      </c>
      <c r="E27" s="27"/>
      <c r="F27" s="3" t="s">
        <v>107</v>
      </c>
      <c r="G27" s="10" t="s">
        <v>63</v>
      </c>
      <c r="H27" s="27"/>
    </row>
    <row r="28" spans="1:8" x14ac:dyDescent="0.25">
      <c r="A28" s="10">
        <v>27</v>
      </c>
      <c r="B28" s="10" t="s">
        <v>103</v>
      </c>
      <c r="C28" s="3" t="s">
        <v>102</v>
      </c>
      <c r="D28" s="10" t="s">
        <v>63</v>
      </c>
      <c r="E28" s="27"/>
      <c r="F28" s="3" t="s">
        <v>104</v>
      </c>
      <c r="G28" s="10" t="s">
        <v>63</v>
      </c>
      <c r="H28" s="27"/>
    </row>
    <row r="29" spans="1:8" x14ac:dyDescent="0.25">
      <c r="A29" s="10">
        <v>28</v>
      </c>
      <c r="B29" s="10" t="s">
        <v>110</v>
      </c>
      <c r="C29" s="3" t="s">
        <v>112</v>
      </c>
      <c r="D29" s="10" t="s">
        <v>63</v>
      </c>
      <c r="E29" s="27"/>
      <c r="F29" s="3" t="s">
        <v>157</v>
      </c>
      <c r="G29" s="10" t="s">
        <v>63</v>
      </c>
      <c r="H29" s="27"/>
    </row>
    <row r="30" spans="1:8" x14ac:dyDescent="0.25">
      <c r="A30" s="10">
        <v>29</v>
      </c>
      <c r="B30" s="10" t="s">
        <v>121</v>
      </c>
      <c r="C30" s="3" t="s">
        <v>146</v>
      </c>
      <c r="D30" s="10" t="s">
        <v>63</v>
      </c>
      <c r="E30" s="27"/>
      <c r="F30" s="3" t="s">
        <v>128</v>
      </c>
      <c r="G30" s="10" t="s">
        <v>63</v>
      </c>
      <c r="H30" s="27"/>
    </row>
    <row r="31" spans="1:8" x14ac:dyDescent="0.25">
      <c r="A31" s="10">
        <v>30</v>
      </c>
      <c r="B31" s="10" t="s">
        <v>122</v>
      </c>
      <c r="C31" s="3" t="s">
        <v>119</v>
      </c>
      <c r="D31" s="10" t="s">
        <v>63</v>
      </c>
      <c r="E31" s="27"/>
      <c r="F31" s="3" t="s">
        <v>220</v>
      </c>
      <c r="G31" s="10" t="s">
        <v>63</v>
      </c>
      <c r="H31" s="27"/>
    </row>
    <row r="32" spans="1:8" x14ac:dyDescent="0.25">
      <c r="A32" s="10">
        <v>31</v>
      </c>
      <c r="B32" s="10" t="s">
        <v>212</v>
      </c>
      <c r="C32" s="3" t="s">
        <v>210</v>
      </c>
      <c r="D32" s="10" t="s">
        <v>63</v>
      </c>
      <c r="E32" s="27"/>
      <c r="F32" s="3" t="s">
        <v>215</v>
      </c>
      <c r="G32" s="10" t="s">
        <v>63</v>
      </c>
      <c r="H32" s="27"/>
    </row>
    <row r="33" spans="1:8" ht="21.75" customHeight="1" x14ac:dyDescent="0.25">
      <c r="A33" s="10">
        <v>32</v>
      </c>
      <c r="B33" s="10" t="s">
        <v>213</v>
      </c>
      <c r="C33" s="3" t="s">
        <v>211</v>
      </c>
      <c r="D33" s="10" t="s">
        <v>63</v>
      </c>
      <c r="E33" s="27"/>
      <c r="F33" s="3" t="s">
        <v>214</v>
      </c>
      <c r="G33" s="10" t="s">
        <v>63</v>
      </c>
      <c r="H33" s="27"/>
    </row>
    <row r="34" spans="1:8" ht="42" customHeight="1" x14ac:dyDescent="0.25">
      <c r="A34" s="10">
        <v>33</v>
      </c>
      <c r="B34" s="10" t="s">
        <v>47</v>
      </c>
      <c r="C34" s="3" t="s">
        <v>168</v>
      </c>
      <c r="D34" s="10" t="s">
        <v>65</v>
      </c>
      <c r="E34" s="27"/>
      <c r="F34" s="3" t="s">
        <v>71</v>
      </c>
      <c r="G34" s="10" t="s">
        <v>65</v>
      </c>
      <c r="H34" s="27"/>
    </row>
    <row r="35" spans="1:8" ht="36" customHeight="1" x14ac:dyDescent="0.25">
      <c r="A35" s="10">
        <v>34</v>
      </c>
      <c r="B35" s="10" t="s">
        <v>27</v>
      </c>
      <c r="C35" s="3" t="s">
        <v>204</v>
      </c>
      <c r="D35" s="10" t="s">
        <v>65</v>
      </c>
      <c r="E35" s="27"/>
      <c r="F35" s="3" t="s">
        <v>223</v>
      </c>
      <c r="G35" s="10" t="s">
        <v>65</v>
      </c>
      <c r="H35" s="27"/>
    </row>
    <row r="36" spans="1:8" x14ac:dyDescent="0.25">
      <c r="A36" s="10">
        <v>35</v>
      </c>
      <c r="B36" s="10" t="s">
        <v>154</v>
      </c>
      <c r="C36" s="3" t="s">
        <v>153</v>
      </c>
      <c r="D36" s="10" t="s">
        <v>65</v>
      </c>
      <c r="E36" s="27"/>
      <c r="F36" s="3" t="s">
        <v>70</v>
      </c>
      <c r="G36" s="10" t="s">
        <v>66</v>
      </c>
      <c r="H36" s="27"/>
    </row>
    <row r="37" spans="1:8" x14ac:dyDescent="0.25">
      <c r="A37" s="10">
        <v>36</v>
      </c>
      <c r="B37" s="10" t="s">
        <v>59</v>
      </c>
      <c r="C37" s="3" t="s">
        <v>189</v>
      </c>
      <c r="D37" s="10" t="s">
        <v>66</v>
      </c>
      <c r="E37" s="27"/>
      <c r="F37" s="3" t="s">
        <v>70</v>
      </c>
      <c r="G37" s="10" t="s">
        <v>66</v>
      </c>
      <c r="H37" s="27"/>
    </row>
    <row r="38" spans="1:8" ht="70.5" customHeight="1" x14ac:dyDescent="0.25">
      <c r="A38" s="10">
        <v>37</v>
      </c>
      <c r="B38" s="10" t="s">
        <v>105</v>
      </c>
      <c r="C38" s="3" t="s">
        <v>106</v>
      </c>
      <c r="D38" s="10" t="s">
        <v>66</v>
      </c>
      <c r="E38" s="27"/>
      <c r="F38" s="3" t="s">
        <v>69</v>
      </c>
      <c r="G38" s="10" t="s">
        <v>66</v>
      </c>
      <c r="H38" s="27"/>
    </row>
    <row r="39" spans="1:8" x14ac:dyDescent="0.25">
      <c r="A39" s="10">
        <v>38</v>
      </c>
      <c r="B39" s="10" t="s">
        <v>49</v>
      </c>
      <c r="C39" s="3" t="s">
        <v>196</v>
      </c>
      <c r="D39" s="10" t="s">
        <v>66</v>
      </c>
      <c r="E39" s="27"/>
      <c r="F39" s="3" t="s">
        <v>69</v>
      </c>
      <c r="G39" s="10" t="s">
        <v>66</v>
      </c>
      <c r="H39" s="27"/>
    </row>
    <row r="40" spans="1:8" ht="30.75" customHeight="1" x14ac:dyDescent="0.25">
      <c r="A40" s="10">
        <v>39</v>
      </c>
      <c r="B40" s="10" t="s">
        <v>55</v>
      </c>
      <c r="C40" s="3" t="s">
        <v>170</v>
      </c>
      <c r="D40" s="10" t="s">
        <v>66</v>
      </c>
      <c r="E40" s="27"/>
      <c r="F40" s="3" t="s">
        <v>132</v>
      </c>
      <c r="G40" s="10" t="s">
        <v>65</v>
      </c>
      <c r="H40" s="27"/>
    </row>
    <row r="41" spans="1:8" ht="36.75" customHeight="1" x14ac:dyDescent="0.25">
      <c r="A41" s="10">
        <v>40</v>
      </c>
      <c r="B41" s="10" t="s">
        <v>54</v>
      </c>
      <c r="C41" s="3" t="s">
        <v>224</v>
      </c>
      <c r="D41" s="10" t="s">
        <v>66</v>
      </c>
      <c r="E41" s="27"/>
      <c r="F41" s="3" t="s">
        <v>132</v>
      </c>
      <c r="G41" s="10" t="s">
        <v>65</v>
      </c>
      <c r="H41" s="27"/>
    </row>
    <row r="42" spans="1:8" ht="68.25" customHeight="1" x14ac:dyDescent="0.25">
      <c r="A42" s="10">
        <v>41</v>
      </c>
      <c r="B42" s="10" t="s">
        <v>57</v>
      </c>
      <c r="C42" s="3" t="s">
        <v>174</v>
      </c>
      <c r="D42" s="10" t="s">
        <v>66</v>
      </c>
      <c r="E42" s="27"/>
      <c r="F42" s="3" t="s">
        <v>233</v>
      </c>
      <c r="G42" s="10" t="s">
        <v>61</v>
      </c>
      <c r="H42" s="27"/>
    </row>
    <row r="43" spans="1:8" x14ac:dyDescent="0.25">
      <c r="A43" s="10">
        <v>42</v>
      </c>
      <c r="B43" s="10" t="s">
        <v>35</v>
      </c>
      <c r="C43" s="3" t="s">
        <v>186</v>
      </c>
      <c r="D43" s="10" t="s">
        <v>61</v>
      </c>
      <c r="E43" s="27"/>
      <c r="F43" s="3" t="s">
        <v>80</v>
      </c>
      <c r="G43" s="10" t="s">
        <v>61</v>
      </c>
      <c r="H43" s="27"/>
    </row>
    <row r="44" spans="1:8" x14ac:dyDescent="0.25">
      <c r="A44" s="10">
        <v>43</v>
      </c>
      <c r="B44" s="10" t="s">
        <v>33</v>
      </c>
      <c r="C44" s="3" t="s">
        <v>187</v>
      </c>
      <c r="D44" s="10" t="s">
        <v>61</v>
      </c>
      <c r="E44" s="27"/>
      <c r="F44" s="3" t="s">
        <v>74</v>
      </c>
      <c r="G44" s="10" t="s">
        <v>61</v>
      </c>
      <c r="H44" s="27"/>
    </row>
    <row r="45" spans="1:8" x14ac:dyDescent="0.25">
      <c r="A45" s="10">
        <v>44</v>
      </c>
      <c r="B45" s="10" t="s">
        <v>46</v>
      </c>
      <c r="C45" s="3" t="s">
        <v>171</v>
      </c>
      <c r="D45" s="10" t="s">
        <v>61</v>
      </c>
      <c r="E45" s="27"/>
      <c r="F45" s="3" t="s">
        <v>155</v>
      </c>
      <c r="G45" s="10" t="s">
        <v>61</v>
      </c>
      <c r="H45" s="27"/>
    </row>
    <row r="46" spans="1:8" x14ac:dyDescent="0.25">
      <c r="A46" s="10">
        <v>45</v>
      </c>
      <c r="B46" s="10" t="s">
        <v>32</v>
      </c>
      <c r="C46" s="3" t="s">
        <v>188</v>
      </c>
      <c r="D46" s="10" t="s">
        <v>61</v>
      </c>
      <c r="E46" s="27"/>
      <c r="F46" s="3" t="s">
        <v>232</v>
      </c>
      <c r="G46" s="10" t="s">
        <v>61</v>
      </c>
      <c r="H46" s="27"/>
    </row>
    <row r="47" spans="1:8" x14ac:dyDescent="0.25">
      <c r="A47" s="10">
        <v>46</v>
      </c>
      <c r="B47" s="10" t="s">
        <v>37</v>
      </c>
      <c r="C47" s="3" t="s">
        <v>172</v>
      </c>
      <c r="D47" s="10" t="s">
        <v>61</v>
      </c>
      <c r="E47" s="27"/>
      <c r="F47" s="3" t="s">
        <v>74</v>
      </c>
      <c r="G47" s="10" t="s">
        <v>61</v>
      </c>
      <c r="H47" s="27"/>
    </row>
    <row r="48" spans="1:8" x14ac:dyDescent="0.25">
      <c r="A48" s="10">
        <v>47</v>
      </c>
      <c r="B48" s="10" t="s">
        <v>48</v>
      </c>
      <c r="C48" s="3" t="s">
        <v>96</v>
      </c>
      <c r="D48" s="10" t="s">
        <v>61</v>
      </c>
      <c r="E48" s="27"/>
      <c r="F48" s="3" t="s">
        <v>73</v>
      </c>
      <c r="G48" s="10" t="s">
        <v>61</v>
      </c>
      <c r="H48" s="27"/>
    </row>
    <row r="49" spans="1:8" x14ac:dyDescent="0.25">
      <c r="A49" s="10">
        <v>48</v>
      </c>
      <c r="B49" s="10" t="s">
        <v>18</v>
      </c>
      <c r="C49" s="3" t="s">
        <v>190</v>
      </c>
      <c r="D49" s="10" t="s">
        <v>61</v>
      </c>
      <c r="E49" s="27"/>
      <c r="F49" s="3" t="s">
        <v>232</v>
      </c>
      <c r="G49" s="10" t="s">
        <v>61</v>
      </c>
      <c r="H49" s="27"/>
    </row>
    <row r="50" spans="1:8" x14ac:dyDescent="0.25">
      <c r="A50" s="10">
        <v>49</v>
      </c>
      <c r="B50" s="10" t="s">
        <v>39</v>
      </c>
      <c r="C50" s="3" t="s">
        <v>193</v>
      </c>
      <c r="D50" s="10" t="s">
        <v>61</v>
      </c>
      <c r="E50" s="27"/>
      <c r="F50" s="3" t="s">
        <v>78</v>
      </c>
      <c r="G50" s="10" t="s">
        <v>61</v>
      </c>
      <c r="H50" s="27"/>
    </row>
    <row r="51" spans="1:8" x14ac:dyDescent="0.25">
      <c r="A51" s="10">
        <v>50</v>
      </c>
      <c r="B51" s="10" t="s">
        <v>17</v>
      </c>
      <c r="C51" s="3" t="s">
        <v>225</v>
      </c>
      <c r="D51" s="10" t="s">
        <v>61</v>
      </c>
      <c r="E51" s="27"/>
      <c r="F51" s="3" t="s">
        <v>74</v>
      </c>
      <c r="G51" s="10" t="s">
        <v>61</v>
      </c>
      <c r="H51" s="27"/>
    </row>
    <row r="52" spans="1:8" x14ac:dyDescent="0.25">
      <c r="A52" s="10">
        <v>51</v>
      </c>
      <c r="B52" s="10" t="s">
        <v>60</v>
      </c>
      <c r="C52" s="3" t="s">
        <v>194</v>
      </c>
      <c r="D52" s="10" t="s">
        <v>61</v>
      </c>
      <c r="E52" s="27"/>
      <c r="F52" s="3" t="s">
        <v>74</v>
      </c>
      <c r="G52" s="10" t="s">
        <v>61</v>
      </c>
      <c r="H52" s="27"/>
    </row>
    <row r="53" spans="1:8" x14ac:dyDescent="0.25">
      <c r="A53" s="10">
        <v>52</v>
      </c>
      <c r="B53" s="10" t="s">
        <v>42</v>
      </c>
      <c r="C53" s="3" t="s">
        <v>173</v>
      </c>
      <c r="D53" s="10" t="s">
        <v>61</v>
      </c>
      <c r="E53" s="27"/>
      <c r="F53" s="3" t="s">
        <v>74</v>
      </c>
      <c r="G53" s="10" t="s">
        <v>61</v>
      </c>
      <c r="H53" s="27"/>
    </row>
    <row r="54" spans="1:8" x14ac:dyDescent="0.25">
      <c r="A54" s="10">
        <v>53</v>
      </c>
      <c r="B54" s="10" t="s">
        <v>43</v>
      </c>
      <c r="C54" s="3" t="s">
        <v>197</v>
      </c>
      <c r="D54" s="10" t="s">
        <v>61</v>
      </c>
      <c r="E54" s="27"/>
      <c r="F54" s="3" t="s">
        <v>77</v>
      </c>
      <c r="G54" s="10" t="s">
        <v>61</v>
      </c>
      <c r="H54" s="27"/>
    </row>
    <row r="55" spans="1:8" x14ac:dyDescent="0.25">
      <c r="A55" s="10">
        <v>54</v>
      </c>
      <c r="B55" s="10" t="s">
        <v>34</v>
      </c>
      <c r="C55" s="3" t="s">
        <v>175</v>
      </c>
      <c r="D55" s="10" t="s">
        <v>61</v>
      </c>
      <c r="E55" s="27"/>
      <c r="F55" s="3" t="s">
        <v>79</v>
      </c>
      <c r="G55" s="10" t="s">
        <v>61</v>
      </c>
      <c r="H55" s="27"/>
    </row>
    <row r="56" spans="1:8" x14ac:dyDescent="0.25">
      <c r="A56" s="10">
        <v>55</v>
      </c>
      <c r="B56" s="10" t="s">
        <v>36</v>
      </c>
      <c r="C56" s="3" t="s">
        <v>200</v>
      </c>
      <c r="D56" s="10" t="s">
        <v>61</v>
      </c>
      <c r="E56" s="27"/>
      <c r="F56" s="3" t="s">
        <v>234</v>
      </c>
      <c r="G56" s="10" t="s">
        <v>61</v>
      </c>
      <c r="H56" s="27"/>
    </row>
    <row r="57" spans="1:8" x14ac:dyDescent="0.25">
      <c r="A57" s="10">
        <v>56</v>
      </c>
      <c r="B57" s="10" t="s">
        <v>40</v>
      </c>
      <c r="C57" s="3" t="s">
        <v>201</v>
      </c>
      <c r="D57" s="10" t="s">
        <v>61</v>
      </c>
      <c r="E57" s="27"/>
      <c r="F57" s="3" t="s">
        <v>141</v>
      </c>
      <c r="G57" s="10" t="s">
        <v>61</v>
      </c>
      <c r="H57" s="27"/>
    </row>
    <row r="58" spans="1:8" x14ac:dyDescent="0.25">
      <c r="A58" s="10">
        <v>57</v>
      </c>
      <c r="B58" s="10" t="s">
        <v>38</v>
      </c>
      <c r="C58" s="3" t="s">
        <v>202</v>
      </c>
      <c r="D58" s="10" t="s">
        <v>61</v>
      </c>
      <c r="E58" s="27"/>
      <c r="F58" s="3" t="s">
        <v>94</v>
      </c>
      <c r="G58" s="10" t="s">
        <v>61</v>
      </c>
      <c r="H58" s="27"/>
    </row>
    <row r="59" spans="1:8" x14ac:dyDescent="0.25">
      <c r="A59" s="10">
        <v>58</v>
      </c>
      <c r="B59" s="10" t="s">
        <v>41</v>
      </c>
      <c r="C59" s="3" t="s">
        <v>203</v>
      </c>
      <c r="D59" s="10" t="s">
        <v>61</v>
      </c>
      <c r="E59" s="27"/>
      <c r="F59" s="3" t="s">
        <v>76</v>
      </c>
      <c r="G59" s="10" t="s">
        <v>61</v>
      </c>
      <c r="H59" s="27"/>
    </row>
    <row r="60" spans="1:8" x14ac:dyDescent="0.25">
      <c r="A60" s="10">
        <v>59</v>
      </c>
      <c r="B60" s="10" t="s">
        <v>50</v>
      </c>
      <c r="C60" s="3" t="s">
        <v>97</v>
      </c>
      <c r="D60" s="10" t="s">
        <v>61</v>
      </c>
      <c r="E60" s="27"/>
      <c r="F60" s="3" t="s">
        <v>73</v>
      </c>
      <c r="G60" s="10" t="s">
        <v>61</v>
      </c>
      <c r="H60" s="27"/>
    </row>
    <row r="61" spans="1:8" x14ac:dyDescent="0.25">
      <c r="A61" s="10">
        <v>60</v>
      </c>
      <c r="B61" s="10" t="s">
        <v>51</v>
      </c>
      <c r="C61" s="3" t="s">
        <v>227</v>
      </c>
      <c r="D61" s="10" t="s">
        <v>61</v>
      </c>
      <c r="E61" s="27"/>
      <c r="F61" s="3" t="s">
        <v>235</v>
      </c>
      <c r="G61" s="10" t="s">
        <v>61</v>
      </c>
      <c r="H61" s="27"/>
    </row>
    <row r="62" spans="1:8" x14ac:dyDescent="0.25">
      <c r="A62" s="10">
        <v>61</v>
      </c>
      <c r="B62" s="10" t="s">
        <v>8</v>
      </c>
      <c r="C62" s="3" t="s">
        <v>205</v>
      </c>
      <c r="D62" s="10" t="s">
        <v>61</v>
      </c>
      <c r="E62" s="27"/>
      <c r="F62" s="3" t="s">
        <v>81</v>
      </c>
      <c r="G62" s="10" t="s">
        <v>61</v>
      </c>
      <c r="H62" s="27"/>
    </row>
    <row r="63" spans="1:8" x14ac:dyDescent="0.25">
      <c r="A63" s="10">
        <v>62</v>
      </c>
      <c r="B63" s="10" t="s">
        <v>52</v>
      </c>
      <c r="C63" s="3" t="s">
        <v>206</v>
      </c>
      <c r="D63" s="10" t="s">
        <v>61</v>
      </c>
      <c r="E63" s="27"/>
      <c r="F63" s="3" t="s">
        <v>81</v>
      </c>
      <c r="G63" s="10" t="s">
        <v>61</v>
      </c>
      <c r="H63" s="27"/>
    </row>
    <row r="64" spans="1:8" x14ac:dyDescent="0.25">
      <c r="A64" s="10">
        <v>63</v>
      </c>
      <c r="B64" s="10" t="s">
        <v>9</v>
      </c>
      <c r="C64" s="3" t="s">
        <v>228</v>
      </c>
      <c r="D64" s="10" t="s">
        <v>61</v>
      </c>
      <c r="E64" s="27"/>
      <c r="F64" s="3" t="s">
        <v>236</v>
      </c>
      <c r="G64" s="10" t="s">
        <v>61</v>
      </c>
      <c r="H64" s="27"/>
    </row>
    <row r="65" spans="1:8" x14ac:dyDescent="0.25">
      <c r="A65" s="10">
        <v>64</v>
      </c>
      <c r="B65" s="10" t="s">
        <v>10</v>
      </c>
      <c r="C65" s="3" t="s">
        <v>99</v>
      </c>
      <c r="D65" s="10" t="s">
        <v>61</v>
      </c>
      <c r="E65" s="27"/>
      <c r="F65" s="3" t="s">
        <v>75</v>
      </c>
      <c r="G65" s="10" t="s">
        <v>61</v>
      </c>
      <c r="H65" s="27"/>
    </row>
    <row r="66" spans="1:8" x14ac:dyDescent="0.25">
      <c r="A66" s="10">
        <v>65</v>
      </c>
      <c r="B66" s="10" t="s">
        <v>44</v>
      </c>
      <c r="C66" s="3" t="s">
        <v>6</v>
      </c>
      <c r="D66" s="10" t="s">
        <v>61</v>
      </c>
      <c r="E66" s="27"/>
      <c r="F66" s="3" t="s">
        <v>82</v>
      </c>
      <c r="G66" s="10" t="s">
        <v>61</v>
      </c>
      <c r="H66" s="27"/>
    </row>
    <row r="67" spans="1:8" x14ac:dyDescent="0.25">
      <c r="A67" s="10">
        <v>66</v>
      </c>
      <c r="B67" s="10" t="s">
        <v>53</v>
      </c>
      <c r="C67" s="3" t="s">
        <v>7</v>
      </c>
      <c r="D67" s="10" t="s">
        <v>61</v>
      </c>
      <c r="E67" s="27"/>
      <c r="F67" s="3" t="s">
        <v>72</v>
      </c>
      <c r="G67" s="10" t="s">
        <v>61</v>
      </c>
      <c r="H67" s="27"/>
    </row>
    <row r="68" spans="1:8" x14ac:dyDescent="0.25">
      <c r="A68" s="10">
        <v>67</v>
      </c>
      <c r="B68" s="10" t="s">
        <v>45</v>
      </c>
      <c r="C68" s="3" t="s">
        <v>176</v>
      </c>
      <c r="D68" s="10" t="s">
        <v>61</v>
      </c>
      <c r="E68" s="27"/>
      <c r="F68" s="3" t="s">
        <v>74</v>
      </c>
      <c r="G68" s="10" t="s">
        <v>61</v>
      </c>
      <c r="H68" s="27"/>
    </row>
    <row r="69" spans="1:8" x14ac:dyDescent="0.25">
      <c r="A69" s="10">
        <v>68</v>
      </c>
      <c r="B69" s="10" t="s">
        <v>87</v>
      </c>
      <c r="C69" s="3" t="s">
        <v>229</v>
      </c>
      <c r="D69" s="10" t="s">
        <v>61</v>
      </c>
      <c r="E69" s="27"/>
      <c r="F69" s="3" t="s">
        <v>235</v>
      </c>
      <c r="G69" s="10" t="s">
        <v>61</v>
      </c>
      <c r="H69" s="27"/>
    </row>
    <row r="70" spans="1:8" x14ac:dyDescent="0.25">
      <c r="A70" s="10">
        <v>69</v>
      </c>
      <c r="B70" s="10" t="s">
        <v>89</v>
      </c>
      <c r="C70" s="3" t="s">
        <v>230</v>
      </c>
      <c r="D70" s="10" t="s">
        <v>61</v>
      </c>
      <c r="E70" s="27"/>
      <c r="F70" s="3" t="s">
        <v>237</v>
      </c>
      <c r="G70" s="10" t="s">
        <v>61</v>
      </c>
      <c r="H70" s="27"/>
    </row>
    <row r="71" spans="1:8" x14ac:dyDescent="0.25">
      <c r="A71" s="10">
        <v>70</v>
      </c>
      <c r="B71" s="10" t="s">
        <v>93</v>
      </c>
      <c r="C71" s="3" t="s">
        <v>92</v>
      </c>
      <c r="D71" s="10" t="s">
        <v>61</v>
      </c>
      <c r="E71" s="27"/>
      <c r="F71" s="3" t="s">
        <v>95</v>
      </c>
      <c r="G71" s="10" t="s">
        <v>61</v>
      </c>
      <c r="H71" s="27"/>
    </row>
    <row r="72" spans="1:8" x14ac:dyDescent="0.25">
      <c r="A72" s="10">
        <v>71</v>
      </c>
      <c r="B72" s="10" t="s">
        <v>126</v>
      </c>
      <c r="C72" s="3" t="s">
        <v>124</v>
      </c>
      <c r="D72" s="10" t="s">
        <v>61</v>
      </c>
      <c r="E72" s="27"/>
      <c r="F72" s="3" t="s">
        <v>129</v>
      </c>
      <c r="G72" s="10" t="s">
        <v>61</v>
      </c>
      <c r="H72" s="27"/>
    </row>
    <row r="73" spans="1:8" x14ac:dyDescent="0.25">
      <c r="A73" s="10">
        <v>72</v>
      </c>
      <c r="B73" s="10" t="s">
        <v>127</v>
      </c>
      <c r="C73" s="3" t="s">
        <v>125</v>
      </c>
      <c r="D73" s="10" t="s">
        <v>61</v>
      </c>
      <c r="E73" s="27"/>
      <c r="F73" s="3" t="s">
        <v>129</v>
      </c>
      <c r="G73" s="10" t="s">
        <v>61</v>
      </c>
      <c r="H73" s="27"/>
    </row>
    <row r="74" spans="1:8" x14ac:dyDescent="0.25">
      <c r="A74" s="10">
        <v>73</v>
      </c>
      <c r="B74" s="10" t="s">
        <v>139</v>
      </c>
      <c r="C74" s="3" t="s">
        <v>138</v>
      </c>
      <c r="D74" s="10" t="s">
        <v>61</v>
      </c>
      <c r="E74" s="27"/>
      <c r="F74" s="3" t="s">
        <v>140</v>
      </c>
      <c r="G74" s="10" t="s">
        <v>61</v>
      </c>
      <c r="H74" s="27"/>
    </row>
    <row r="75" spans="1:8" x14ac:dyDescent="0.25">
      <c r="A75" s="10">
        <v>74</v>
      </c>
      <c r="B75" s="10" t="s">
        <v>149</v>
      </c>
      <c r="C75" s="3" t="s">
        <v>231</v>
      </c>
      <c r="D75" s="10" t="s">
        <v>61</v>
      </c>
      <c r="E75" s="27"/>
      <c r="F75" s="3" t="s">
        <v>238</v>
      </c>
      <c r="G75" s="10" t="s">
        <v>61</v>
      </c>
      <c r="H75" s="27"/>
    </row>
    <row r="76" spans="1:8" x14ac:dyDescent="0.25">
      <c r="A76" s="10">
        <v>75</v>
      </c>
      <c r="B76" s="10" t="s">
        <v>150</v>
      </c>
      <c r="C76" s="3" t="s">
        <v>148</v>
      </c>
      <c r="D76" s="10" t="s">
        <v>61</v>
      </c>
      <c r="E76" s="27"/>
      <c r="F76" s="3" t="s">
        <v>151</v>
      </c>
      <c r="G76" s="10" t="s">
        <v>61</v>
      </c>
      <c r="H76" s="27"/>
    </row>
    <row r="77" spans="1:8" x14ac:dyDescent="0.25">
      <c r="A77" s="10">
        <v>76</v>
      </c>
      <c r="B77" s="10" t="s">
        <v>158</v>
      </c>
      <c r="C77" s="3" t="s">
        <v>159</v>
      </c>
      <c r="D77" s="10" t="s">
        <v>61</v>
      </c>
      <c r="E77" s="27"/>
      <c r="F77" s="3" t="s">
        <v>94</v>
      </c>
      <c r="G77" s="10" t="s">
        <v>61</v>
      </c>
      <c r="H77" s="27"/>
    </row>
    <row r="78" spans="1:8" x14ac:dyDescent="0.25">
      <c r="A78" s="10">
        <v>77</v>
      </c>
      <c r="B78" s="10" t="s">
        <v>178</v>
      </c>
      <c r="C78" s="3" t="s">
        <v>180</v>
      </c>
      <c r="D78" s="10" t="s">
        <v>61</v>
      </c>
      <c r="E78" s="27"/>
      <c r="F78" s="3" t="s">
        <v>74</v>
      </c>
      <c r="G78" s="10" t="s">
        <v>61</v>
      </c>
      <c r="H78" s="27"/>
    </row>
    <row r="79" spans="1:8" x14ac:dyDescent="0.25">
      <c r="A79" s="10">
        <v>78</v>
      </c>
      <c r="B79" s="10" t="s">
        <v>184</v>
      </c>
      <c r="C79" s="3" t="s">
        <v>183</v>
      </c>
      <c r="D79" s="10" t="s">
        <v>61</v>
      </c>
      <c r="E79" s="27"/>
      <c r="F79" s="3" t="s">
        <v>185</v>
      </c>
      <c r="G79" s="10" t="s">
        <v>61</v>
      </c>
      <c r="H79" s="27"/>
    </row>
  </sheetData>
  <autoFilter ref="A1:H79" xr:uid="{00000000-0009-0000-0000-00000B000000}"/>
  <mergeCells count="15">
    <mergeCell ref="E43:E79"/>
    <mergeCell ref="E2:E7"/>
    <mergeCell ref="E8:E16"/>
    <mergeCell ref="E17:E33"/>
    <mergeCell ref="E34:E36"/>
    <mergeCell ref="E37:E42"/>
    <mergeCell ref="H34:H35"/>
    <mergeCell ref="H36:H39"/>
    <mergeCell ref="H40:H41"/>
    <mergeCell ref="H42:H79"/>
    <mergeCell ref="H2:H3"/>
    <mergeCell ref="H5:H11"/>
    <mergeCell ref="H12:H17"/>
    <mergeCell ref="H18:H22"/>
    <mergeCell ref="H23:H33"/>
  </mergeCells>
  <pageMargins left="0.7" right="0.7" top="0.75" bottom="0.75" header="0.3" footer="0.3"/>
  <pageSetup paperSize="9" orientation="portrait" r:id="rId1"/>
  <headerFooter differentFirst="1">
    <oddFooter>&amp;R&amp;12Information Classification: &amp;K9999FFUTI AMC - Confidential</oddFooter>
    <firstFooter>&amp;R&amp;12Information Classification: &amp;K9999FFUTI AMC - Confidential</first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79"/>
  <sheetViews>
    <sheetView topLeftCell="D32" zoomScaleNormal="100" workbookViewId="0">
      <selection activeCell="G36" sqref="G36"/>
    </sheetView>
  </sheetViews>
  <sheetFormatPr defaultRowHeight="15" x14ac:dyDescent="0.25"/>
  <cols>
    <col min="1" max="1" width="6.140625" bestFit="1" customWidth="1"/>
    <col min="2" max="2" width="10.42578125" bestFit="1" customWidth="1"/>
    <col min="3" max="3" width="62.28515625" style="4" bestFit="1" customWidth="1"/>
    <col min="4" max="4" width="19.42578125" customWidth="1"/>
    <col min="5" max="5" width="21" customWidth="1"/>
    <col min="6" max="6" width="61.5703125" style="4" bestFit="1" customWidth="1"/>
    <col min="7" max="7" width="26.42578125" style="4" bestFit="1" customWidth="1"/>
    <col min="8" max="8" width="21.5703125" style="5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1" t="s">
        <v>3</v>
      </c>
      <c r="E1" s="6" t="s">
        <v>4</v>
      </c>
      <c r="F1" s="2" t="s">
        <v>5</v>
      </c>
      <c r="G1" s="1" t="s">
        <v>101</v>
      </c>
      <c r="H1" s="6" t="s">
        <v>4</v>
      </c>
    </row>
    <row r="2" spans="1:8" ht="35.25" customHeight="1" x14ac:dyDescent="0.25">
      <c r="A2" s="10">
        <v>1</v>
      </c>
      <c r="B2" s="10" t="s">
        <v>56</v>
      </c>
      <c r="C2" s="3" t="s">
        <v>195</v>
      </c>
      <c r="D2" s="10" t="s">
        <v>62</v>
      </c>
      <c r="E2" s="28"/>
      <c r="F2" s="3" t="s">
        <v>91</v>
      </c>
      <c r="G2" s="10" t="s">
        <v>62</v>
      </c>
      <c r="H2" s="27"/>
    </row>
    <row r="3" spans="1:8" ht="33" customHeight="1" x14ac:dyDescent="0.25">
      <c r="A3" s="10">
        <v>2</v>
      </c>
      <c r="B3" s="10" t="s">
        <v>21</v>
      </c>
      <c r="C3" s="3" t="s">
        <v>192</v>
      </c>
      <c r="D3" s="10" t="s">
        <v>62</v>
      </c>
      <c r="E3" s="29"/>
      <c r="F3" s="3" t="s">
        <v>134</v>
      </c>
      <c r="G3" s="10" t="s">
        <v>62</v>
      </c>
      <c r="H3" s="27"/>
    </row>
    <row r="4" spans="1:8" ht="69" customHeight="1" x14ac:dyDescent="0.25">
      <c r="A4" s="10">
        <v>3</v>
      </c>
      <c r="B4" s="10" t="s">
        <v>12</v>
      </c>
      <c r="C4" s="3" t="s">
        <v>163</v>
      </c>
      <c r="D4" s="10" t="s">
        <v>62</v>
      </c>
      <c r="E4" s="29"/>
      <c r="F4" s="3" t="s">
        <v>67</v>
      </c>
      <c r="G4" s="10" t="s">
        <v>63</v>
      </c>
      <c r="H4" s="3"/>
    </row>
    <row r="5" spans="1:8" x14ac:dyDescent="0.25">
      <c r="A5" s="10">
        <v>4</v>
      </c>
      <c r="B5" s="10" t="s">
        <v>11</v>
      </c>
      <c r="C5" s="3" t="s">
        <v>160</v>
      </c>
      <c r="D5" s="10" t="s">
        <v>62</v>
      </c>
      <c r="E5" s="29"/>
      <c r="F5" s="3" t="s">
        <v>135</v>
      </c>
      <c r="G5" s="10" t="s">
        <v>64</v>
      </c>
      <c r="H5" s="27"/>
    </row>
    <row r="6" spans="1:8" x14ac:dyDescent="0.25">
      <c r="A6" s="10">
        <v>5</v>
      </c>
      <c r="B6" s="10" t="s">
        <v>14</v>
      </c>
      <c r="C6" s="3" t="s">
        <v>161</v>
      </c>
      <c r="D6" s="10" t="s">
        <v>62</v>
      </c>
      <c r="E6" s="29"/>
      <c r="F6" s="3" t="s">
        <v>135</v>
      </c>
      <c r="G6" s="10" t="s">
        <v>64</v>
      </c>
      <c r="H6" s="27"/>
    </row>
    <row r="7" spans="1:8" x14ac:dyDescent="0.25">
      <c r="A7" s="10">
        <v>6</v>
      </c>
      <c r="B7" s="10" t="s">
        <v>15</v>
      </c>
      <c r="C7" s="3" t="s">
        <v>162</v>
      </c>
      <c r="D7" s="10" t="s">
        <v>62</v>
      </c>
      <c r="E7" s="30"/>
      <c r="F7" s="3" t="s">
        <v>135</v>
      </c>
      <c r="G7" s="10" t="s">
        <v>64</v>
      </c>
      <c r="H7" s="27"/>
    </row>
    <row r="8" spans="1:8" x14ac:dyDescent="0.25">
      <c r="A8" s="10">
        <v>7</v>
      </c>
      <c r="B8" s="10" t="s">
        <v>31</v>
      </c>
      <c r="C8" s="3" t="s">
        <v>208</v>
      </c>
      <c r="D8" s="10" t="s">
        <v>64</v>
      </c>
      <c r="E8" s="28"/>
      <c r="F8" s="3" t="s">
        <v>218</v>
      </c>
      <c r="G8" s="10" t="s">
        <v>226</v>
      </c>
      <c r="H8" s="27"/>
    </row>
    <row r="9" spans="1:8" x14ac:dyDescent="0.25">
      <c r="A9" s="10">
        <v>8</v>
      </c>
      <c r="B9" s="10" t="s">
        <v>113</v>
      </c>
      <c r="C9" s="3" t="s">
        <v>115</v>
      </c>
      <c r="D9" s="10" t="s">
        <v>64</v>
      </c>
      <c r="E9" s="29"/>
      <c r="F9" s="3" t="s">
        <v>156</v>
      </c>
      <c r="G9" s="10" t="s">
        <v>64</v>
      </c>
      <c r="H9" s="27"/>
    </row>
    <row r="10" spans="1:8" x14ac:dyDescent="0.25">
      <c r="A10" s="10">
        <v>9</v>
      </c>
      <c r="B10" s="10" t="s">
        <v>117</v>
      </c>
      <c r="C10" s="3" t="s">
        <v>116</v>
      </c>
      <c r="D10" s="10" t="s">
        <v>64</v>
      </c>
      <c r="E10" s="29"/>
      <c r="F10" s="3" t="s">
        <v>118</v>
      </c>
      <c r="G10" s="10" t="s">
        <v>64</v>
      </c>
      <c r="H10" s="27"/>
    </row>
    <row r="11" spans="1:8" x14ac:dyDescent="0.25">
      <c r="A11" s="10">
        <v>10</v>
      </c>
      <c r="B11" s="10" t="s">
        <v>13</v>
      </c>
      <c r="C11" s="3" t="s">
        <v>179</v>
      </c>
      <c r="D11" s="10" t="s">
        <v>64</v>
      </c>
      <c r="E11" s="29"/>
      <c r="F11" s="3" t="s">
        <v>67</v>
      </c>
      <c r="G11" s="10" t="s">
        <v>63</v>
      </c>
      <c r="H11" s="27"/>
    </row>
    <row r="12" spans="1:8" x14ac:dyDescent="0.25">
      <c r="A12" s="10">
        <v>11</v>
      </c>
      <c r="B12" s="10" t="s">
        <v>109</v>
      </c>
      <c r="C12" s="3" t="s">
        <v>142</v>
      </c>
      <c r="D12" s="10" t="s">
        <v>64</v>
      </c>
      <c r="E12" s="29"/>
      <c r="F12" s="3" t="s">
        <v>108</v>
      </c>
      <c r="G12" s="10" t="s">
        <v>63</v>
      </c>
      <c r="H12" s="27"/>
    </row>
    <row r="13" spans="1:8" x14ac:dyDescent="0.25">
      <c r="A13" s="10">
        <v>12</v>
      </c>
      <c r="B13" s="10" t="s">
        <v>111</v>
      </c>
      <c r="C13" s="3" t="s">
        <v>143</v>
      </c>
      <c r="D13" s="10" t="s">
        <v>64</v>
      </c>
      <c r="E13" s="29"/>
      <c r="F13" s="3" t="s">
        <v>108</v>
      </c>
      <c r="G13" s="10" t="s">
        <v>63</v>
      </c>
      <c r="H13" s="27"/>
    </row>
    <row r="14" spans="1:8" x14ac:dyDescent="0.25">
      <c r="A14" s="10">
        <v>13</v>
      </c>
      <c r="B14" s="10" t="s">
        <v>114</v>
      </c>
      <c r="C14" s="3" t="s">
        <v>144</v>
      </c>
      <c r="D14" s="10" t="s">
        <v>64</v>
      </c>
      <c r="E14" s="30"/>
      <c r="F14" s="3" t="s">
        <v>108</v>
      </c>
      <c r="G14" s="10" t="s">
        <v>63</v>
      </c>
      <c r="H14" s="27"/>
    </row>
    <row r="15" spans="1:8" x14ac:dyDescent="0.25">
      <c r="A15" s="10">
        <v>14</v>
      </c>
      <c r="B15" s="10" t="s">
        <v>30</v>
      </c>
      <c r="C15" s="3" t="s">
        <v>182</v>
      </c>
      <c r="D15" s="10" t="s">
        <v>63</v>
      </c>
      <c r="E15" s="28"/>
      <c r="F15" s="3" t="s">
        <v>222</v>
      </c>
      <c r="G15" s="10" t="s">
        <v>63</v>
      </c>
      <c r="H15" s="27"/>
    </row>
    <row r="16" spans="1:8" x14ac:dyDescent="0.25">
      <c r="A16" s="10">
        <v>15</v>
      </c>
      <c r="B16" s="10" t="s">
        <v>26</v>
      </c>
      <c r="C16" s="3" t="s">
        <v>199</v>
      </c>
      <c r="D16" s="10" t="s">
        <v>63</v>
      </c>
      <c r="E16" s="29"/>
      <c r="F16" s="3" t="s">
        <v>137</v>
      </c>
      <c r="G16" s="10" t="s">
        <v>63</v>
      </c>
      <c r="H16" s="27"/>
    </row>
    <row r="17" spans="1:8" x14ac:dyDescent="0.25">
      <c r="A17" s="10">
        <v>16</v>
      </c>
      <c r="B17" s="10" t="s">
        <v>24</v>
      </c>
      <c r="C17" s="3" t="s">
        <v>198</v>
      </c>
      <c r="D17" s="10" t="s">
        <v>63</v>
      </c>
      <c r="E17" s="29"/>
      <c r="F17" s="3" t="s">
        <v>68</v>
      </c>
      <c r="G17" s="10" t="s">
        <v>63</v>
      </c>
      <c r="H17" s="27"/>
    </row>
    <row r="18" spans="1:8" x14ac:dyDescent="0.25">
      <c r="A18" s="10">
        <v>17</v>
      </c>
      <c r="B18" s="10" t="s">
        <v>110</v>
      </c>
      <c r="C18" s="3" t="s">
        <v>112</v>
      </c>
      <c r="D18" s="10" t="s">
        <v>63</v>
      </c>
      <c r="E18" s="29"/>
      <c r="F18" s="3" t="s">
        <v>157</v>
      </c>
      <c r="G18" s="10" t="s">
        <v>63</v>
      </c>
      <c r="H18" s="27"/>
    </row>
    <row r="19" spans="1:8" x14ac:dyDescent="0.25">
      <c r="A19" s="10">
        <v>18</v>
      </c>
      <c r="B19" s="10" t="s">
        <v>120</v>
      </c>
      <c r="C19" s="3" t="s">
        <v>145</v>
      </c>
      <c r="D19" s="10" t="s">
        <v>63</v>
      </c>
      <c r="E19" s="29"/>
      <c r="F19" s="3" t="s">
        <v>123</v>
      </c>
      <c r="G19" s="10" t="s">
        <v>63</v>
      </c>
      <c r="H19" s="27"/>
    </row>
    <row r="20" spans="1:8" x14ac:dyDescent="0.25">
      <c r="A20" s="10">
        <v>19</v>
      </c>
      <c r="B20" s="10" t="s">
        <v>103</v>
      </c>
      <c r="C20" s="3" t="s">
        <v>102</v>
      </c>
      <c r="D20" s="10" t="s">
        <v>63</v>
      </c>
      <c r="E20" s="29"/>
      <c r="F20" s="3" t="s">
        <v>104</v>
      </c>
      <c r="G20" s="10" t="s">
        <v>63</v>
      </c>
      <c r="H20" s="27"/>
    </row>
    <row r="21" spans="1:8" x14ac:dyDescent="0.25">
      <c r="A21" s="10">
        <v>20</v>
      </c>
      <c r="B21" s="10" t="s">
        <v>122</v>
      </c>
      <c r="C21" s="3" t="s">
        <v>119</v>
      </c>
      <c r="D21" s="10" t="s">
        <v>63</v>
      </c>
      <c r="E21" s="29"/>
      <c r="F21" s="3" t="s">
        <v>220</v>
      </c>
      <c r="G21" s="10" t="s">
        <v>63</v>
      </c>
      <c r="H21" s="27"/>
    </row>
    <row r="22" spans="1:8" x14ac:dyDescent="0.25">
      <c r="A22" s="10">
        <v>21</v>
      </c>
      <c r="B22" s="10" t="s">
        <v>29</v>
      </c>
      <c r="C22" s="3" t="s">
        <v>169</v>
      </c>
      <c r="D22" s="10" t="s">
        <v>63</v>
      </c>
      <c r="E22" s="29"/>
      <c r="F22" s="3" t="s">
        <v>219</v>
      </c>
      <c r="G22" s="10" t="s">
        <v>63</v>
      </c>
      <c r="H22" s="27"/>
    </row>
    <row r="23" spans="1:8" x14ac:dyDescent="0.25">
      <c r="A23" s="10">
        <v>22</v>
      </c>
      <c r="B23" s="10" t="s">
        <v>20</v>
      </c>
      <c r="C23" s="3" t="s">
        <v>164</v>
      </c>
      <c r="D23" s="10" t="s">
        <v>63</v>
      </c>
      <c r="E23" s="29"/>
      <c r="F23" s="3" t="s">
        <v>130</v>
      </c>
      <c r="G23" s="10" t="s">
        <v>63</v>
      </c>
      <c r="H23" s="27"/>
    </row>
    <row r="24" spans="1:8" x14ac:dyDescent="0.25">
      <c r="A24" s="10">
        <v>23</v>
      </c>
      <c r="B24" s="10" t="s">
        <v>213</v>
      </c>
      <c r="C24" s="3" t="s">
        <v>211</v>
      </c>
      <c r="D24" s="10" t="s">
        <v>63</v>
      </c>
      <c r="E24" s="29"/>
      <c r="F24" s="3" t="s">
        <v>214</v>
      </c>
      <c r="G24" s="10" t="s">
        <v>63</v>
      </c>
      <c r="H24" s="27"/>
    </row>
    <row r="25" spans="1:8" x14ac:dyDescent="0.25">
      <c r="A25" s="10">
        <v>24</v>
      </c>
      <c r="B25" s="10" t="s">
        <v>212</v>
      </c>
      <c r="C25" s="3" t="s">
        <v>210</v>
      </c>
      <c r="D25" s="10" t="s">
        <v>63</v>
      </c>
      <c r="E25" s="29"/>
      <c r="F25" s="3" t="s">
        <v>215</v>
      </c>
      <c r="G25" s="10" t="s">
        <v>63</v>
      </c>
      <c r="H25" s="27"/>
    </row>
    <row r="26" spans="1:8" x14ac:dyDescent="0.25">
      <c r="A26" s="10">
        <v>25</v>
      </c>
      <c r="B26" s="10" t="s">
        <v>121</v>
      </c>
      <c r="C26" s="3" t="s">
        <v>146</v>
      </c>
      <c r="D26" s="10" t="s">
        <v>63</v>
      </c>
      <c r="E26" s="29"/>
      <c r="F26" s="3" t="s">
        <v>128</v>
      </c>
      <c r="G26" s="10" t="s">
        <v>63</v>
      </c>
      <c r="H26" s="27"/>
    </row>
    <row r="27" spans="1:8" x14ac:dyDescent="0.25">
      <c r="A27" s="10">
        <v>26</v>
      </c>
      <c r="B27" s="10" t="s">
        <v>16</v>
      </c>
      <c r="C27" s="3" t="s">
        <v>191</v>
      </c>
      <c r="D27" s="10" t="s">
        <v>63</v>
      </c>
      <c r="E27" s="29"/>
      <c r="F27" s="3" t="s">
        <v>216</v>
      </c>
      <c r="G27" s="10" t="s">
        <v>226</v>
      </c>
      <c r="H27" s="27"/>
    </row>
    <row r="28" spans="1:8" x14ac:dyDescent="0.25">
      <c r="A28" s="10">
        <v>27</v>
      </c>
      <c r="B28" s="10" t="s">
        <v>19</v>
      </c>
      <c r="C28" s="3" t="s">
        <v>181</v>
      </c>
      <c r="D28" s="10" t="s">
        <v>63</v>
      </c>
      <c r="E28" s="29"/>
      <c r="F28" s="3" t="s">
        <v>131</v>
      </c>
      <c r="G28" s="10" t="s">
        <v>64</v>
      </c>
      <c r="H28" s="27"/>
    </row>
    <row r="29" spans="1:8" x14ac:dyDescent="0.25">
      <c r="A29" s="10">
        <v>28</v>
      </c>
      <c r="B29" s="10" t="s">
        <v>28</v>
      </c>
      <c r="C29" s="3" t="s">
        <v>167</v>
      </c>
      <c r="D29" s="10" t="s">
        <v>63</v>
      </c>
      <c r="E29" s="29"/>
      <c r="F29" s="3" t="s">
        <v>221</v>
      </c>
      <c r="G29" s="10" t="s">
        <v>226</v>
      </c>
      <c r="H29" s="27"/>
    </row>
    <row r="30" spans="1:8" x14ac:dyDescent="0.25">
      <c r="A30" s="10">
        <v>29</v>
      </c>
      <c r="B30" s="10" t="s">
        <v>23</v>
      </c>
      <c r="C30" s="3" t="s">
        <v>177</v>
      </c>
      <c r="D30" s="10" t="s">
        <v>63</v>
      </c>
      <c r="E30" s="29"/>
      <c r="F30" s="3" t="s">
        <v>218</v>
      </c>
      <c r="G30" s="10" t="s">
        <v>226</v>
      </c>
      <c r="H30" s="27"/>
    </row>
    <row r="31" spans="1:8" x14ac:dyDescent="0.25">
      <c r="A31" s="10">
        <v>30</v>
      </c>
      <c r="B31" s="10" t="s">
        <v>22</v>
      </c>
      <c r="C31" s="3" t="s">
        <v>165</v>
      </c>
      <c r="D31" s="10" t="s">
        <v>63</v>
      </c>
      <c r="E31" s="29"/>
      <c r="F31" s="3" t="s">
        <v>133</v>
      </c>
      <c r="G31" s="10" t="s">
        <v>64</v>
      </c>
      <c r="H31" s="27"/>
    </row>
    <row r="32" spans="1:8" x14ac:dyDescent="0.25">
      <c r="A32" s="10">
        <v>31</v>
      </c>
      <c r="B32" s="10" t="s">
        <v>25</v>
      </c>
      <c r="C32" s="3" t="s">
        <v>166</v>
      </c>
      <c r="D32" s="10" t="s">
        <v>63</v>
      </c>
      <c r="E32" s="29"/>
      <c r="F32" s="3" t="s">
        <v>217</v>
      </c>
      <c r="G32" s="10" t="s">
        <v>226</v>
      </c>
      <c r="H32" s="27"/>
    </row>
    <row r="33" spans="1:8" x14ac:dyDescent="0.25">
      <c r="A33" s="10">
        <v>32</v>
      </c>
      <c r="B33" s="10" t="s">
        <v>58</v>
      </c>
      <c r="C33" s="3" t="s">
        <v>207</v>
      </c>
      <c r="D33" s="10" t="s">
        <v>63</v>
      </c>
      <c r="E33" s="30"/>
      <c r="F33" s="3" t="s">
        <v>107</v>
      </c>
      <c r="G33" s="10" t="s">
        <v>65</v>
      </c>
      <c r="H33" s="27"/>
    </row>
    <row r="34" spans="1:8" ht="39" customHeight="1" x14ac:dyDescent="0.25">
      <c r="A34" s="10">
        <v>33</v>
      </c>
      <c r="B34" s="10" t="s">
        <v>27</v>
      </c>
      <c r="C34" s="3" t="s">
        <v>204</v>
      </c>
      <c r="D34" s="10" t="s">
        <v>65</v>
      </c>
      <c r="E34" s="28"/>
      <c r="F34" s="3" t="s">
        <v>223</v>
      </c>
      <c r="G34" s="10" t="s">
        <v>65</v>
      </c>
      <c r="H34" s="27"/>
    </row>
    <row r="35" spans="1:8" ht="40.5" customHeight="1" x14ac:dyDescent="0.25">
      <c r="A35" s="10">
        <v>34</v>
      </c>
      <c r="B35" s="10" t="s">
        <v>47</v>
      </c>
      <c r="C35" s="3" t="s">
        <v>168</v>
      </c>
      <c r="D35" s="10" t="s">
        <v>65</v>
      </c>
      <c r="E35" s="30"/>
      <c r="F35" s="3" t="s">
        <v>71</v>
      </c>
      <c r="G35" s="10" t="s">
        <v>65</v>
      </c>
      <c r="H35" s="27"/>
    </row>
    <row r="36" spans="1:8" ht="74.25" customHeight="1" x14ac:dyDescent="0.25">
      <c r="A36" s="10">
        <v>35</v>
      </c>
      <c r="B36" s="10" t="s">
        <v>57</v>
      </c>
      <c r="C36" s="3" t="s">
        <v>174</v>
      </c>
      <c r="D36" s="10" t="s">
        <v>66</v>
      </c>
      <c r="E36" s="28"/>
      <c r="F36" s="3" t="s">
        <v>136</v>
      </c>
      <c r="G36" s="10" t="s">
        <v>61</v>
      </c>
      <c r="H36" s="3"/>
    </row>
    <row r="37" spans="1:8" x14ac:dyDescent="0.25">
      <c r="A37" s="10">
        <v>36</v>
      </c>
      <c r="B37" s="10" t="s">
        <v>49</v>
      </c>
      <c r="C37" s="3" t="s">
        <v>196</v>
      </c>
      <c r="D37" s="10" t="s">
        <v>66</v>
      </c>
      <c r="E37" s="29"/>
      <c r="F37" s="3" t="s">
        <v>69</v>
      </c>
      <c r="G37" s="10" t="s">
        <v>66</v>
      </c>
      <c r="H37" s="27"/>
    </row>
    <row r="38" spans="1:8" x14ac:dyDescent="0.25">
      <c r="A38" s="10">
        <v>37</v>
      </c>
      <c r="B38" s="10" t="s">
        <v>59</v>
      </c>
      <c r="C38" s="3" t="s">
        <v>189</v>
      </c>
      <c r="D38" s="10" t="s">
        <v>66</v>
      </c>
      <c r="E38" s="29"/>
      <c r="F38" s="3" t="s">
        <v>70</v>
      </c>
      <c r="G38" s="10" t="s">
        <v>66</v>
      </c>
      <c r="H38" s="27"/>
    </row>
    <row r="39" spans="1:8" x14ac:dyDescent="0.25">
      <c r="A39" s="10">
        <v>38</v>
      </c>
      <c r="B39" s="10" t="s">
        <v>54</v>
      </c>
      <c r="C39" s="3" t="s">
        <v>224</v>
      </c>
      <c r="D39" s="10" t="s">
        <v>66</v>
      </c>
      <c r="E39" s="29"/>
      <c r="F39" s="3" t="s">
        <v>132</v>
      </c>
      <c r="G39" s="10" t="s">
        <v>66</v>
      </c>
      <c r="H39" s="27"/>
    </row>
    <row r="40" spans="1:8" x14ac:dyDescent="0.25">
      <c r="A40" s="10">
        <v>39</v>
      </c>
      <c r="B40" s="10" t="s">
        <v>105</v>
      </c>
      <c r="C40" s="3" t="s">
        <v>106</v>
      </c>
      <c r="D40" s="10" t="s">
        <v>66</v>
      </c>
      <c r="E40" s="29"/>
      <c r="F40" s="3" t="s">
        <v>69</v>
      </c>
      <c r="G40" s="10" t="s">
        <v>66</v>
      </c>
      <c r="H40" s="27"/>
    </row>
    <row r="41" spans="1:8" x14ac:dyDescent="0.25">
      <c r="A41" s="10">
        <v>40</v>
      </c>
      <c r="B41" s="10" t="s">
        <v>55</v>
      </c>
      <c r="C41" s="3" t="s">
        <v>170</v>
      </c>
      <c r="D41" s="10" t="s">
        <v>66</v>
      </c>
      <c r="E41" s="30"/>
      <c r="F41" s="3" t="s">
        <v>132</v>
      </c>
      <c r="G41" s="10" t="s">
        <v>66</v>
      </c>
      <c r="H41" s="27"/>
    </row>
    <row r="42" spans="1:8" x14ac:dyDescent="0.25">
      <c r="A42" s="10">
        <v>41</v>
      </c>
      <c r="B42" s="10" t="s">
        <v>154</v>
      </c>
      <c r="C42" s="3" t="s">
        <v>153</v>
      </c>
      <c r="D42" s="10" t="s">
        <v>61</v>
      </c>
      <c r="E42" s="28"/>
      <c r="F42" s="3" t="s">
        <v>70</v>
      </c>
      <c r="G42" s="10" t="s">
        <v>66</v>
      </c>
      <c r="H42" s="27"/>
    </row>
    <row r="43" spans="1:8" x14ac:dyDescent="0.25">
      <c r="A43" s="10">
        <v>42</v>
      </c>
      <c r="B43" s="10" t="s">
        <v>41</v>
      </c>
      <c r="C43" s="3" t="s">
        <v>203</v>
      </c>
      <c r="D43" s="10" t="s">
        <v>61</v>
      </c>
      <c r="E43" s="29"/>
      <c r="F43" s="3" t="s">
        <v>76</v>
      </c>
      <c r="G43" s="10" t="s">
        <v>61</v>
      </c>
      <c r="H43" s="27"/>
    </row>
    <row r="44" spans="1:8" x14ac:dyDescent="0.25">
      <c r="A44" s="10">
        <v>43</v>
      </c>
      <c r="B44" s="10" t="s">
        <v>60</v>
      </c>
      <c r="C44" s="3" t="s">
        <v>194</v>
      </c>
      <c r="D44" s="10" t="s">
        <v>61</v>
      </c>
      <c r="E44" s="29"/>
      <c r="F44" s="3" t="s">
        <v>74</v>
      </c>
      <c r="G44" s="10" t="s">
        <v>61</v>
      </c>
      <c r="H44" s="27"/>
    </row>
    <row r="45" spans="1:8" x14ac:dyDescent="0.25">
      <c r="A45" s="10">
        <v>44</v>
      </c>
      <c r="B45" s="10" t="s">
        <v>33</v>
      </c>
      <c r="C45" s="3" t="s">
        <v>187</v>
      </c>
      <c r="D45" s="10" t="s">
        <v>61</v>
      </c>
      <c r="E45" s="29"/>
      <c r="F45" s="3" t="s">
        <v>74</v>
      </c>
      <c r="G45" s="10" t="s">
        <v>61</v>
      </c>
      <c r="H45" s="27"/>
    </row>
    <row r="46" spans="1:8" x14ac:dyDescent="0.25">
      <c r="A46" s="10">
        <v>45</v>
      </c>
      <c r="B46" s="10" t="s">
        <v>36</v>
      </c>
      <c r="C46" s="3" t="s">
        <v>200</v>
      </c>
      <c r="D46" s="10" t="s">
        <v>61</v>
      </c>
      <c r="E46" s="29"/>
      <c r="F46" s="3" t="s">
        <v>84</v>
      </c>
      <c r="G46" s="10" t="s">
        <v>61</v>
      </c>
      <c r="H46" s="27"/>
    </row>
    <row r="47" spans="1:8" x14ac:dyDescent="0.25">
      <c r="A47" s="10">
        <v>46</v>
      </c>
      <c r="B47" s="10" t="s">
        <v>43</v>
      </c>
      <c r="C47" s="3" t="s">
        <v>197</v>
      </c>
      <c r="D47" s="10" t="s">
        <v>61</v>
      </c>
      <c r="E47" s="29"/>
      <c r="F47" s="3" t="s">
        <v>77</v>
      </c>
      <c r="G47" s="10" t="s">
        <v>61</v>
      </c>
      <c r="H47" s="27"/>
    </row>
    <row r="48" spans="1:8" x14ac:dyDescent="0.25">
      <c r="A48" s="10">
        <v>47</v>
      </c>
      <c r="B48" s="10" t="s">
        <v>39</v>
      </c>
      <c r="C48" s="3" t="s">
        <v>193</v>
      </c>
      <c r="D48" s="10" t="s">
        <v>61</v>
      </c>
      <c r="E48" s="29"/>
      <c r="F48" s="3" t="s">
        <v>78</v>
      </c>
      <c r="G48" s="10" t="s">
        <v>61</v>
      </c>
      <c r="H48" s="27"/>
    </row>
    <row r="49" spans="1:8" x14ac:dyDescent="0.25">
      <c r="A49" s="10">
        <v>48</v>
      </c>
      <c r="B49" s="10" t="s">
        <v>32</v>
      </c>
      <c r="C49" s="3" t="s">
        <v>188</v>
      </c>
      <c r="D49" s="10" t="s">
        <v>61</v>
      </c>
      <c r="E49" s="29"/>
      <c r="F49" s="3" t="s">
        <v>83</v>
      </c>
      <c r="G49" s="10" t="s">
        <v>61</v>
      </c>
      <c r="H49" s="27"/>
    </row>
    <row r="50" spans="1:8" x14ac:dyDescent="0.25">
      <c r="A50" s="10">
        <v>49</v>
      </c>
      <c r="B50" s="10" t="s">
        <v>18</v>
      </c>
      <c r="C50" s="3" t="s">
        <v>190</v>
      </c>
      <c r="D50" s="10" t="s">
        <v>61</v>
      </c>
      <c r="E50" s="29"/>
      <c r="F50" s="3" t="s">
        <v>83</v>
      </c>
      <c r="G50" s="10" t="s">
        <v>61</v>
      </c>
      <c r="H50" s="27"/>
    </row>
    <row r="51" spans="1:8" x14ac:dyDescent="0.25">
      <c r="A51" s="10">
        <v>50</v>
      </c>
      <c r="B51" s="10" t="s">
        <v>38</v>
      </c>
      <c r="C51" s="3" t="s">
        <v>202</v>
      </c>
      <c r="D51" s="10" t="s">
        <v>61</v>
      </c>
      <c r="E51" s="29"/>
      <c r="F51" s="3" t="s">
        <v>94</v>
      </c>
      <c r="G51" s="10" t="s">
        <v>61</v>
      </c>
      <c r="H51" s="27"/>
    </row>
    <row r="52" spans="1:8" x14ac:dyDescent="0.25">
      <c r="A52" s="10">
        <v>51</v>
      </c>
      <c r="B52" s="10" t="s">
        <v>35</v>
      </c>
      <c r="C52" s="3" t="s">
        <v>186</v>
      </c>
      <c r="D52" s="10" t="s">
        <v>61</v>
      </c>
      <c r="E52" s="29"/>
      <c r="F52" s="3" t="s">
        <v>80</v>
      </c>
      <c r="G52" s="10" t="s">
        <v>61</v>
      </c>
      <c r="H52" s="27"/>
    </row>
    <row r="53" spans="1:8" x14ac:dyDescent="0.25">
      <c r="A53" s="10">
        <v>52</v>
      </c>
      <c r="B53" s="10" t="s">
        <v>8</v>
      </c>
      <c r="C53" s="3" t="s">
        <v>205</v>
      </c>
      <c r="D53" s="10" t="s">
        <v>61</v>
      </c>
      <c r="E53" s="29"/>
      <c r="F53" s="3" t="s">
        <v>81</v>
      </c>
      <c r="G53" s="10" t="s">
        <v>61</v>
      </c>
      <c r="H53" s="27"/>
    </row>
    <row r="54" spans="1:8" x14ac:dyDescent="0.25">
      <c r="A54" s="10">
        <v>53</v>
      </c>
      <c r="B54" s="10" t="s">
        <v>52</v>
      </c>
      <c r="C54" s="3" t="s">
        <v>206</v>
      </c>
      <c r="D54" s="10" t="s">
        <v>61</v>
      </c>
      <c r="E54" s="29"/>
      <c r="F54" s="3" t="s">
        <v>81</v>
      </c>
      <c r="G54" s="10" t="s">
        <v>61</v>
      </c>
      <c r="H54" s="27"/>
    </row>
    <row r="55" spans="1:8" x14ac:dyDescent="0.25">
      <c r="A55" s="10">
        <v>54</v>
      </c>
      <c r="B55" s="10" t="s">
        <v>9</v>
      </c>
      <c r="C55" s="3" t="s">
        <v>209</v>
      </c>
      <c r="D55" s="10" t="s">
        <v>61</v>
      </c>
      <c r="E55" s="29"/>
      <c r="F55" s="3" t="s">
        <v>86</v>
      </c>
      <c r="G55" s="10" t="s">
        <v>61</v>
      </c>
      <c r="H55" s="27"/>
    </row>
    <row r="56" spans="1:8" x14ac:dyDescent="0.25">
      <c r="A56" s="10">
        <v>55</v>
      </c>
      <c r="B56" s="10" t="s">
        <v>40</v>
      </c>
      <c r="C56" s="3" t="s">
        <v>201</v>
      </c>
      <c r="D56" s="10" t="s">
        <v>61</v>
      </c>
      <c r="E56" s="29"/>
      <c r="F56" s="3" t="s">
        <v>141</v>
      </c>
      <c r="G56" s="10" t="s">
        <v>61</v>
      </c>
      <c r="H56" s="27"/>
    </row>
    <row r="57" spans="1:8" x14ac:dyDescent="0.25">
      <c r="A57" s="10">
        <v>56</v>
      </c>
      <c r="B57" s="10" t="s">
        <v>46</v>
      </c>
      <c r="C57" s="3" t="s">
        <v>171</v>
      </c>
      <c r="D57" s="10" t="s">
        <v>61</v>
      </c>
      <c r="E57" s="29"/>
      <c r="F57" s="3" t="s">
        <v>155</v>
      </c>
      <c r="G57" s="10" t="s">
        <v>61</v>
      </c>
      <c r="H57" s="27"/>
    </row>
    <row r="58" spans="1:8" x14ac:dyDescent="0.25">
      <c r="A58" s="10">
        <v>57</v>
      </c>
      <c r="B58" s="10" t="s">
        <v>17</v>
      </c>
      <c r="C58" s="3" t="s">
        <v>225</v>
      </c>
      <c r="D58" s="10" t="s">
        <v>61</v>
      </c>
      <c r="E58" s="29"/>
      <c r="F58" s="3" t="s">
        <v>74</v>
      </c>
      <c r="G58" s="10" t="s">
        <v>61</v>
      </c>
      <c r="H58" s="27"/>
    </row>
    <row r="59" spans="1:8" x14ac:dyDescent="0.25">
      <c r="A59" s="10">
        <v>58</v>
      </c>
      <c r="B59" s="10" t="s">
        <v>37</v>
      </c>
      <c r="C59" s="3" t="s">
        <v>172</v>
      </c>
      <c r="D59" s="10" t="s">
        <v>61</v>
      </c>
      <c r="E59" s="29"/>
      <c r="F59" s="3" t="s">
        <v>74</v>
      </c>
      <c r="G59" s="10" t="s">
        <v>61</v>
      </c>
      <c r="H59" s="27"/>
    </row>
    <row r="60" spans="1:8" x14ac:dyDescent="0.25">
      <c r="A60" s="10">
        <v>59</v>
      </c>
      <c r="B60" s="10" t="s">
        <v>45</v>
      </c>
      <c r="C60" s="3" t="s">
        <v>176</v>
      </c>
      <c r="D60" s="10" t="s">
        <v>61</v>
      </c>
      <c r="E60" s="29"/>
      <c r="F60" s="3" t="s">
        <v>74</v>
      </c>
      <c r="G60" s="10" t="s">
        <v>61</v>
      </c>
      <c r="H60" s="27"/>
    </row>
    <row r="61" spans="1:8" x14ac:dyDescent="0.25">
      <c r="A61" s="10">
        <v>60</v>
      </c>
      <c r="B61" s="10" t="s">
        <v>178</v>
      </c>
      <c r="C61" s="3" t="s">
        <v>180</v>
      </c>
      <c r="D61" s="10" t="s">
        <v>61</v>
      </c>
      <c r="E61" s="29"/>
      <c r="F61" s="3" t="s">
        <v>74</v>
      </c>
      <c r="G61" s="10" t="s">
        <v>61</v>
      </c>
      <c r="H61" s="27"/>
    </row>
    <row r="62" spans="1:8" x14ac:dyDescent="0.25">
      <c r="A62" s="10">
        <v>61</v>
      </c>
      <c r="B62" s="10" t="s">
        <v>34</v>
      </c>
      <c r="C62" s="3" t="s">
        <v>175</v>
      </c>
      <c r="D62" s="10" t="s">
        <v>61</v>
      </c>
      <c r="E62" s="29"/>
      <c r="F62" s="3" t="s">
        <v>79</v>
      </c>
      <c r="G62" s="10" t="s">
        <v>61</v>
      </c>
      <c r="H62" s="27"/>
    </row>
    <row r="63" spans="1:8" x14ac:dyDescent="0.25">
      <c r="A63" s="10">
        <v>62</v>
      </c>
      <c r="B63" s="10" t="s">
        <v>53</v>
      </c>
      <c r="C63" s="3" t="s">
        <v>7</v>
      </c>
      <c r="D63" s="10" t="s">
        <v>61</v>
      </c>
      <c r="E63" s="29"/>
      <c r="F63" s="3" t="s">
        <v>72</v>
      </c>
      <c r="G63" s="10" t="s">
        <v>61</v>
      </c>
      <c r="H63" s="27"/>
    </row>
    <row r="64" spans="1:8" x14ac:dyDescent="0.25">
      <c r="A64" s="10">
        <v>63</v>
      </c>
      <c r="B64" s="10" t="s">
        <v>50</v>
      </c>
      <c r="C64" s="3" t="s">
        <v>97</v>
      </c>
      <c r="D64" s="10" t="s">
        <v>61</v>
      </c>
      <c r="E64" s="29"/>
      <c r="F64" s="3" t="s">
        <v>73</v>
      </c>
      <c r="G64" s="10" t="s">
        <v>61</v>
      </c>
      <c r="H64" s="27"/>
    </row>
    <row r="65" spans="1:8" x14ac:dyDescent="0.25">
      <c r="A65" s="10">
        <v>64</v>
      </c>
      <c r="B65" s="10" t="s">
        <v>48</v>
      </c>
      <c r="C65" s="3" t="s">
        <v>96</v>
      </c>
      <c r="D65" s="10" t="s">
        <v>61</v>
      </c>
      <c r="E65" s="29"/>
      <c r="F65" s="3" t="s">
        <v>73</v>
      </c>
      <c r="G65" s="10" t="s">
        <v>61</v>
      </c>
      <c r="H65" s="27"/>
    </row>
    <row r="66" spans="1:8" x14ac:dyDescent="0.25">
      <c r="A66" s="10">
        <v>65</v>
      </c>
      <c r="B66" s="10" t="s">
        <v>139</v>
      </c>
      <c r="C66" s="3" t="s">
        <v>138</v>
      </c>
      <c r="D66" s="10" t="s">
        <v>61</v>
      </c>
      <c r="E66" s="29"/>
      <c r="F66" s="3" t="s">
        <v>140</v>
      </c>
      <c r="G66" s="10" t="s">
        <v>61</v>
      </c>
      <c r="H66" s="27"/>
    </row>
    <row r="67" spans="1:8" x14ac:dyDescent="0.25">
      <c r="A67" s="10">
        <v>66</v>
      </c>
      <c r="B67" s="10" t="s">
        <v>10</v>
      </c>
      <c r="C67" s="3" t="s">
        <v>99</v>
      </c>
      <c r="D67" s="10" t="s">
        <v>61</v>
      </c>
      <c r="E67" s="29"/>
      <c r="F67" s="3" t="s">
        <v>75</v>
      </c>
      <c r="G67" s="10" t="s">
        <v>61</v>
      </c>
      <c r="H67" s="27"/>
    </row>
    <row r="68" spans="1:8" x14ac:dyDescent="0.25">
      <c r="A68" s="10">
        <v>67</v>
      </c>
      <c r="B68" s="10" t="s">
        <v>184</v>
      </c>
      <c r="C68" s="3" t="s">
        <v>183</v>
      </c>
      <c r="D68" s="10" t="s">
        <v>61</v>
      </c>
      <c r="E68" s="29"/>
      <c r="F68" s="3" t="s">
        <v>185</v>
      </c>
      <c r="G68" s="10" t="s">
        <v>61</v>
      </c>
      <c r="H68" s="27"/>
    </row>
    <row r="69" spans="1:8" x14ac:dyDescent="0.25">
      <c r="A69" s="10">
        <v>68</v>
      </c>
      <c r="B69" s="10" t="s">
        <v>158</v>
      </c>
      <c r="C69" s="3" t="s">
        <v>159</v>
      </c>
      <c r="D69" s="10" t="s">
        <v>61</v>
      </c>
      <c r="E69" s="29"/>
      <c r="F69" s="3" t="s">
        <v>94</v>
      </c>
      <c r="G69" s="10" t="s">
        <v>61</v>
      </c>
      <c r="H69" s="27"/>
    </row>
    <row r="70" spans="1:8" x14ac:dyDescent="0.25">
      <c r="A70" s="10">
        <v>69</v>
      </c>
      <c r="B70" s="10" t="s">
        <v>93</v>
      </c>
      <c r="C70" s="3" t="s">
        <v>92</v>
      </c>
      <c r="D70" s="10" t="s">
        <v>61</v>
      </c>
      <c r="E70" s="29"/>
      <c r="F70" s="3" t="s">
        <v>95</v>
      </c>
      <c r="G70" s="10" t="s">
        <v>61</v>
      </c>
      <c r="H70" s="27"/>
    </row>
    <row r="71" spans="1:8" x14ac:dyDescent="0.25">
      <c r="A71" s="10">
        <v>70</v>
      </c>
      <c r="B71" s="10" t="s">
        <v>150</v>
      </c>
      <c r="C71" s="3" t="s">
        <v>148</v>
      </c>
      <c r="D71" s="10" t="s">
        <v>61</v>
      </c>
      <c r="E71" s="29"/>
      <c r="F71" s="3" t="s">
        <v>151</v>
      </c>
      <c r="G71" s="10" t="s">
        <v>61</v>
      </c>
      <c r="H71" s="27"/>
    </row>
    <row r="72" spans="1:8" x14ac:dyDescent="0.25">
      <c r="A72" s="10">
        <v>71</v>
      </c>
      <c r="B72" s="10" t="s">
        <v>149</v>
      </c>
      <c r="C72" s="3" t="s">
        <v>147</v>
      </c>
      <c r="D72" s="10" t="s">
        <v>61</v>
      </c>
      <c r="E72" s="29"/>
      <c r="F72" s="3" t="s">
        <v>152</v>
      </c>
      <c r="G72" s="10" t="s">
        <v>61</v>
      </c>
      <c r="H72" s="27"/>
    </row>
    <row r="73" spans="1:8" x14ac:dyDescent="0.25">
      <c r="A73" s="10">
        <v>72</v>
      </c>
      <c r="B73" s="10" t="s">
        <v>89</v>
      </c>
      <c r="C73" s="3" t="s">
        <v>88</v>
      </c>
      <c r="D73" s="10" t="s">
        <v>61</v>
      </c>
      <c r="E73" s="29"/>
      <c r="F73" s="3" t="s">
        <v>90</v>
      </c>
      <c r="G73" s="10" t="s">
        <v>61</v>
      </c>
      <c r="H73" s="27"/>
    </row>
    <row r="74" spans="1:8" x14ac:dyDescent="0.25">
      <c r="A74" s="10">
        <v>73</v>
      </c>
      <c r="B74" s="10" t="s">
        <v>51</v>
      </c>
      <c r="C74" s="3" t="s">
        <v>98</v>
      </c>
      <c r="D74" s="10" t="s">
        <v>61</v>
      </c>
      <c r="E74" s="29"/>
      <c r="F74" s="3" t="s">
        <v>85</v>
      </c>
      <c r="G74" s="10" t="s">
        <v>61</v>
      </c>
      <c r="H74" s="27"/>
    </row>
    <row r="75" spans="1:8" x14ac:dyDescent="0.25">
      <c r="A75" s="10">
        <v>74</v>
      </c>
      <c r="B75" s="10" t="s">
        <v>87</v>
      </c>
      <c r="C75" s="3" t="s">
        <v>100</v>
      </c>
      <c r="D75" s="10" t="s">
        <v>61</v>
      </c>
      <c r="E75" s="29"/>
      <c r="F75" s="3" t="s">
        <v>85</v>
      </c>
      <c r="G75" s="10" t="s">
        <v>61</v>
      </c>
      <c r="H75" s="27"/>
    </row>
    <row r="76" spans="1:8" x14ac:dyDescent="0.25">
      <c r="A76" s="10">
        <v>75</v>
      </c>
      <c r="B76" s="10" t="s">
        <v>127</v>
      </c>
      <c r="C76" s="3" t="s">
        <v>125</v>
      </c>
      <c r="D76" s="10" t="s">
        <v>61</v>
      </c>
      <c r="E76" s="29"/>
      <c r="F76" s="3" t="s">
        <v>129</v>
      </c>
      <c r="G76" s="10" t="s">
        <v>61</v>
      </c>
      <c r="H76" s="27"/>
    </row>
    <row r="77" spans="1:8" x14ac:dyDescent="0.25">
      <c r="A77" s="10">
        <v>76</v>
      </c>
      <c r="B77" s="10" t="s">
        <v>126</v>
      </c>
      <c r="C77" s="3" t="s">
        <v>124</v>
      </c>
      <c r="D77" s="10" t="s">
        <v>61</v>
      </c>
      <c r="E77" s="29"/>
      <c r="F77" s="3" t="s">
        <v>129</v>
      </c>
      <c r="G77" s="10" t="s">
        <v>61</v>
      </c>
      <c r="H77" s="27"/>
    </row>
    <row r="78" spans="1:8" x14ac:dyDescent="0.25">
      <c r="A78" s="10">
        <v>77</v>
      </c>
      <c r="B78" s="10" t="s">
        <v>44</v>
      </c>
      <c r="C78" s="3" t="s">
        <v>6</v>
      </c>
      <c r="D78" s="10" t="s">
        <v>61</v>
      </c>
      <c r="E78" s="29"/>
      <c r="F78" s="3" t="s">
        <v>82</v>
      </c>
      <c r="G78" s="10" t="s">
        <v>61</v>
      </c>
      <c r="H78" s="27"/>
    </row>
    <row r="79" spans="1:8" x14ac:dyDescent="0.25">
      <c r="A79" s="10">
        <v>78</v>
      </c>
      <c r="B79" s="10" t="s">
        <v>42</v>
      </c>
      <c r="C79" s="3" t="s">
        <v>173</v>
      </c>
      <c r="D79" s="10" t="s">
        <v>61</v>
      </c>
      <c r="E79" s="30"/>
      <c r="F79" s="3" t="s">
        <v>74</v>
      </c>
      <c r="G79" s="10" t="s">
        <v>61</v>
      </c>
      <c r="H79" s="27"/>
    </row>
  </sheetData>
  <autoFilter ref="A1:H1" xr:uid="{00000000-0009-0000-0000-00000C000000}"/>
  <mergeCells count="13">
    <mergeCell ref="H43:H79"/>
    <mergeCell ref="H2:H3"/>
    <mergeCell ref="H5:H10"/>
    <mergeCell ref="H11:H26"/>
    <mergeCell ref="H27:H32"/>
    <mergeCell ref="H33:H35"/>
    <mergeCell ref="H37:H42"/>
    <mergeCell ref="E42:E79"/>
    <mergeCell ref="E2:E7"/>
    <mergeCell ref="E8:E14"/>
    <mergeCell ref="E15:E33"/>
    <mergeCell ref="E34:E35"/>
    <mergeCell ref="E36:E41"/>
  </mergeCells>
  <pageMargins left="0.7" right="0.7" top="0.75" bottom="0.75" header="0.3" footer="0.3"/>
  <pageSetup paperSize="9" orientation="portrait" r:id="rId1"/>
  <headerFooter differentFirst="1">
    <oddFooter>&amp;R&amp;12Information Classification: &amp;K9999FFUTI AMC - Confidential</oddFooter>
    <firstFooter>&amp;R&amp;12Information Classification: &amp;K9999FFUTI AMC - Confidential</first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"/>
  <sheetViews>
    <sheetView workbookViewId="0">
      <selection activeCell="C2" sqref="C2:C5"/>
    </sheetView>
  </sheetViews>
  <sheetFormatPr defaultRowHeight="15" x14ac:dyDescent="0.25"/>
  <cols>
    <col min="1" max="1" width="6.140625" bestFit="1" customWidth="1"/>
    <col min="2" max="2" width="10.42578125" bestFit="1" customWidth="1"/>
    <col min="3" max="3" width="28.7109375" bestFit="1" customWidth="1"/>
    <col min="4" max="4" width="20.85546875" bestFit="1" customWidth="1"/>
    <col min="5" max="5" width="21.140625" bestFit="1" customWidth="1"/>
    <col min="6" max="6" width="20.570312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7" t="s">
        <v>240</v>
      </c>
      <c r="E1" s="7" t="s">
        <v>239</v>
      </c>
    </row>
    <row r="2" spans="1:5" x14ac:dyDescent="0.25">
      <c r="A2" s="9">
        <v>1</v>
      </c>
      <c r="B2" s="11" t="s">
        <v>31</v>
      </c>
      <c r="C2" s="3" t="s">
        <v>208</v>
      </c>
      <c r="D2" s="11"/>
      <c r="E2" s="11"/>
    </row>
    <row r="3" spans="1:5" x14ac:dyDescent="0.25">
      <c r="A3" s="9">
        <v>2</v>
      </c>
      <c r="B3" s="11" t="s">
        <v>120</v>
      </c>
      <c r="C3" s="3" t="s">
        <v>145</v>
      </c>
      <c r="D3" s="11"/>
      <c r="E3" s="11"/>
    </row>
    <row r="4" spans="1:5" x14ac:dyDescent="0.25">
      <c r="A4" s="9">
        <v>3</v>
      </c>
      <c r="B4" s="11" t="s">
        <v>22</v>
      </c>
      <c r="C4" s="3" t="s">
        <v>165</v>
      </c>
      <c r="D4" s="11"/>
      <c r="E4" s="11"/>
    </row>
    <row r="5" spans="1:5" x14ac:dyDescent="0.25">
      <c r="A5" s="9">
        <v>4</v>
      </c>
      <c r="B5" s="11" t="s">
        <v>252</v>
      </c>
      <c r="C5" s="3" t="s">
        <v>254</v>
      </c>
      <c r="D5" s="11"/>
      <c r="E5" s="11"/>
    </row>
  </sheetData>
  <pageMargins left="0.7" right="0.7" top="0.75" bottom="0.75" header="0.3" footer="0.3"/>
  <pageSetup paperSize="9" orientation="portrait" verticalDpi="0" r:id="rId1"/>
  <headerFooter differentFirst="1">
    <oddFooter>&amp;R&amp;12Information Classification: &amp;K9999FFUTI AMC - Confidential</oddFooter>
    <firstFooter>&amp;R&amp;12Information Classification: &amp;K9999FFUTI AMC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C2B6C-55C9-46EC-9824-4E6E9CFB6CDE}">
  <dimension ref="A1:J84"/>
  <sheetViews>
    <sheetView zoomScale="85" zoomScaleNormal="85" workbookViewId="0">
      <selection activeCell="G22" sqref="G22"/>
    </sheetView>
  </sheetViews>
  <sheetFormatPr defaultRowHeight="15" x14ac:dyDescent="0.25"/>
  <cols>
    <col min="1" max="1" width="6.140625" bestFit="1" customWidth="1"/>
    <col min="2" max="2" width="10.42578125" bestFit="1" customWidth="1"/>
    <col min="3" max="3" width="62.28515625" style="4" bestFit="1" customWidth="1"/>
    <col min="4" max="4" width="19.42578125" customWidth="1"/>
    <col min="5" max="5" width="25.140625" customWidth="1"/>
    <col min="6" max="6" width="61.5703125" style="4" bestFit="1" customWidth="1"/>
    <col min="7" max="7" width="26.42578125" style="4" bestFit="1" customWidth="1"/>
    <col min="8" max="8" width="23.140625" style="5" customWidth="1"/>
    <col min="9" max="9" width="15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101</v>
      </c>
      <c r="H1" s="1"/>
      <c r="I1" s="23"/>
      <c r="J1" s="21"/>
    </row>
    <row r="2" spans="1:10" ht="37.5" customHeight="1" x14ac:dyDescent="0.25">
      <c r="A2" s="10">
        <v>1</v>
      </c>
      <c r="B2" s="11" t="s">
        <v>21</v>
      </c>
      <c r="C2" s="3" t="s">
        <v>192</v>
      </c>
      <c r="D2" s="11" t="s">
        <v>62</v>
      </c>
      <c r="E2" s="27"/>
      <c r="F2" s="3" t="str">
        <f>VLOOKUP(B2,'Risk-o-meter_June 302025'!B:F,5,0)</f>
        <v>CRISIL Liquid Overnight Index</v>
      </c>
      <c r="G2" s="11" t="s">
        <v>62</v>
      </c>
      <c r="H2" s="27"/>
    </row>
    <row r="3" spans="1:10" ht="24" customHeight="1" x14ac:dyDescent="0.25">
      <c r="A3" s="10">
        <v>2</v>
      </c>
      <c r="B3" s="11" t="s">
        <v>56</v>
      </c>
      <c r="C3" s="3" t="s">
        <v>195</v>
      </c>
      <c r="D3" s="11" t="s">
        <v>62</v>
      </c>
      <c r="E3" s="27"/>
      <c r="F3" s="3" t="str">
        <f>VLOOKUP(B3,'Risk-o-meter_June 302025'!B:F,5,0)</f>
        <v>Nifty 50 Arbitrage Index</v>
      </c>
      <c r="G3" s="11" t="s">
        <v>62</v>
      </c>
      <c r="H3" s="27"/>
    </row>
    <row r="4" spans="1:10" ht="39.75" customHeight="1" x14ac:dyDescent="0.25">
      <c r="A4" s="10">
        <v>3</v>
      </c>
      <c r="B4" s="11" t="s">
        <v>12</v>
      </c>
      <c r="C4" s="3" t="s">
        <v>163</v>
      </c>
      <c r="D4" s="11" t="s">
        <v>62</v>
      </c>
      <c r="E4" s="27"/>
      <c r="F4" s="3" t="str">
        <f>VLOOKUP(B4,'Risk-o-meter_June 302025'!B:F,5,0)</f>
        <v>Nifty Low Duration Debt Index A-I</v>
      </c>
      <c r="G4" s="11" t="s">
        <v>250</v>
      </c>
      <c r="H4" s="27"/>
    </row>
    <row r="5" spans="1:10" ht="21.75" customHeight="1" x14ac:dyDescent="0.25">
      <c r="A5" s="10">
        <v>4</v>
      </c>
      <c r="B5" s="11" t="s">
        <v>120</v>
      </c>
      <c r="C5" s="3" t="s">
        <v>145</v>
      </c>
      <c r="D5" s="11" t="s">
        <v>64</v>
      </c>
      <c r="E5" s="27"/>
      <c r="F5" s="3" t="str">
        <f>VLOOKUP(B5,'Risk-o-meter_June 302025'!B:F,5,0)</f>
        <v>CRISIL Short Duration Debt A-II Index</v>
      </c>
      <c r="G5" s="11" t="s">
        <v>64</v>
      </c>
      <c r="H5" s="27"/>
    </row>
    <row r="6" spans="1:10" ht="17.25" customHeight="1" x14ac:dyDescent="0.25">
      <c r="A6" s="10">
        <v>5</v>
      </c>
      <c r="B6" s="11" t="s">
        <v>121</v>
      </c>
      <c r="C6" s="3" t="s">
        <v>146</v>
      </c>
      <c r="D6" s="11" t="s">
        <v>64</v>
      </c>
      <c r="E6" s="27"/>
      <c r="F6" s="3" t="str">
        <f>VLOOKUP(B6,'Risk-o-meter_June 302025'!B:F,5,0)</f>
        <v>Nifty SDL Plus AAA PSU Bond Apr 2028 75:25 Index </v>
      </c>
      <c r="G6" s="11" t="s">
        <v>250</v>
      </c>
      <c r="H6" s="27"/>
    </row>
    <row r="7" spans="1:10" x14ac:dyDescent="0.25">
      <c r="A7" s="10">
        <v>6</v>
      </c>
      <c r="B7" s="11" t="s">
        <v>117</v>
      </c>
      <c r="C7" s="3" t="s">
        <v>116</v>
      </c>
      <c r="D7" s="11" t="s">
        <v>64</v>
      </c>
      <c r="E7" s="27"/>
      <c r="F7" s="3" t="str">
        <f>VLOOKUP(B7,'Risk-o-meter_June 302025'!B:F,5,0)</f>
        <v>Nifty SDL Plus AAA PSU Bond Apr 2026 75:25 Index</v>
      </c>
      <c r="G7" s="11" t="s">
        <v>250</v>
      </c>
      <c r="H7" s="27"/>
    </row>
    <row r="8" spans="1:10" x14ac:dyDescent="0.25">
      <c r="A8" s="10">
        <v>7</v>
      </c>
      <c r="B8" s="11" t="s">
        <v>31</v>
      </c>
      <c r="C8" s="3" t="s">
        <v>208</v>
      </c>
      <c r="D8" s="11" t="s">
        <v>64</v>
      </c>
      <c r="E8" s="27"/>
      <c r="F8" s="3" t="str">
        <f>VLOOKUP(B8,'Risk-o-meter_June 302025'!B:F,5,0)</f>
        <v>CRISIL Short Duration Debt A-II Index</v>
      </c>
      <c r="G8" s="11" t="s">
        <v>64</v>
      </c>
      <c r="H8" s="27"/>
    </row>
    <row r="9" spans="1:10" ht="22.5" customHeight="1" x14ac:dyDescent="0.25">
      <c r="A9" s="10">
        <v>8</v>
      </c>
      <c r="B9" s="11" t="s">
        <v>28</v>
      </c>
      <c r="C9" s="3" t="s">
        <v>167</v>
      </c>
      <c r="D9" s="11" t="s">
        <v>64</v>
      </c>
      <c r="E9" s="27"/>
      <c r="F9" s="3" t="str">
        <f>VLOOKUP(B9,'Risk-o-meter_June 302025'!B:F,5,0)</f>
        <v>Nifty Banking &amp; PSU Debt Index A-II</v>
      </c>
      <c r="G9" s="11" t="s">
        <v>250</v>
      </c>
      <c r="H9" s="27"/>
    </row>
    <row r="10" spans="1:10" x14ac:dyDescent="0.25">
      <c r="A10" s="10">
        <v>9</v>
      </c>
      <c r="B10" s="11" t="s">
        <v>19</v>
      </c>
      <c r="C10" s="3" t="s">
        <v>181</v>
      </c>
      <c r="D10" s="11" t="s">
        <v>64</v>
      </c>
      <c r="E10" s="27"/>
      <c r="F10" s="3" t="str">
        <f>VLOOKUP(B10,'Risk-o-meter_June 302025'!B:F,5,0)</f>
        <v>CRISIL Money Market A-I Index</v>
      </c>
      <c r="G10" s="11" t="s">
        <v>64</v>
      </c>
      <c r="H10" s="27"/>
    </row>
    <row r="11" spans="1:10" ht="15" customHeight="1" x14ac:dyDescent="0.25">
      <c r="A11" s="10">
        <v>10</v>
      </c>
      <c r="B11" s="11" t="s">
        <v>113</v>
      </c>
      <c r="C11" s="3" t="s">
        <v>115</v>
      </c>
      <c r="D11" s="11" t="s">
        <v>64</v>
      </c>
      <c r="E11" s="27"/>
      <c r="F11" s="3" t="str">
        <f>VLOOKUP(B11,'Risk-o-meter_June 302025'!B:F,5,0)</f>
        <v>CRISIL IBX SDL Index – Maturity June 2027</v>
      </c>
      <c r="G11" s="11" t="s">
        <v>250</v>
      </c>
      <c r="H11" s="27"/>
    </row>
    <row r="12" spans="1:10" ht="22.5" customHeight="1" x14ac:dyDescent="0.25">
      <c r="A12" s="10">
        <v>11</v>
      </c>
      <c r="B12" s="11" t="s">
        <v>111</v>
      </c>
      <c r="C12" s="3" t="s">
        <v>143</v>
      </c>
      <c r="D12" s="11" t="s">
        <v>64</v>
      </c>
      <c r="E12" s="27"/>
      <c r="F12" s="3" t="str">
        <f>VLOOKUP(B12,'Risk-o-meter_June 302025'!B:F,5,0)</f>
        <v>CRISIL Medium Term Debt Index</v>
      </c>
      <c r="G12" s="11" t="s">
        <v>63</v>
      </c>
      <c r="H12" s="27"/>
    </row>
    <row r="13" spans="1:10" x14ac:dyDescent="0.25">
      <c r="A13" s="10">
        <v>12</v>
      </c>
      <c r="B13" s="11" t="s">
        <v>114</v>
      </c>
      <c r="C13" s="3" t="s">
        <v>144</v>
      </c>
      <c r="D13" s="11" t="s">
        <v>64</v>
      </c>
      <c r="E13" s="27"/>
      <c r="F13" s="3" t="str">
        <f>VLOOKUP(B13,'Risk-o-meter_June 302025'!B:F,5,0)</f>
        <v>CRISIL Medium Term Debt Index</v>
      </c>
      <c r="G13" s="11" t="s">
        <v>63</v>
      </c>
      <c r="H13" s="27"/>
    </row>
    <row r="14" spans="1:10" x14ac:dyDescent="0.25">
      <c r="A14" s="10">
        <v>13</v>
      </c>
      <c r="B14" s="11" t="s">
        <v>109</v>
      </c>
      <c r="C14" s="3" t="s">
        <v>142</v>
      </c>
      <c r="D14" s="11" t="s">
        <v>64</v>
      </c>
      <c r="E14" s="27"/>
      <c r="F14" s="3" t="str">
        <f>VLOOKUP(B14,'Risk-o-meter_June 302025'!B:F,5,0)</f>
        <v>CRISIL Medium Term Debt Index</v>
      </c>
      <c r="G14" s="11" t="s">
        <v>63</v>
      </c>
      <c r="H14" s="27"/>
    </row>
    <row r="15" spans="1:10" x14ac:dyDescent="0.25">
      <c r="A15" s="10">
        <v>14</v>
      </c>
      <c r="B15" s="11" t="s">
        <v>213</v>
      </c>
      <c r="C15" s="3" t="s">
        <v>211</v>
      </c>
      <c r="D15" s="11" t="s">
        <v>63</v>
      </c>
      <c r="E15" s="27"/>
      <c r="F15" s="3" t="str">
        <f>VLOOKUP(B15,'Risk-o-meter_June 302025'!B:F,5,0)</f>
        <v>Nifty 10 yr Benchmark G-Sec Index</v>
      </c>
      <c r="G15" s="11" t="s">
        <v>63</v>
      </c>
      <c r="H15" s="27"/>
    </row>
    <row r="16" spans="1:10" x14ac:dyDescent="0.25">
      <c r="A16" s="10">
        <v>15</v>
      </c>
      <c r="B16" s="11" t="s">
        <v>20</v>
      </c>
      <c r="C16" s="3" t="s">
        <v>164</v>
      </c>
      <c r="D16" s="11" t="s">
        <v>63</v>
      </c>
      <c r="E16" s="27"/>
      <c r="F16" s="3" t="str">
        <f>VLOOKUP(B16,'Risk-o-meter_June 302025'!B:F,5,0)</f>
        <v>CRISIL Medium to Long Duration Debt A-III Index</v>
      </c>
      <c r="G16" s="11" t="s">
        <v>63</v>
      </c>
      <c r="H16" s="27"/>
    </row>
    <row r="17" spans="1:8" x14ac:dyDescent="0.25">
      <c r="A17" s="10">
        <v>16</v>
      </c>
      <c r="B17" s="11" t="s">
        <v>212</v>
      </c>
      <c r="C17" s="3" t="s">
        <v>210</v>
      </c>
      <c r="D17" s="11" t="s">
        <v>63</v>
      </c>
      <c r="E17" s="27"/>
      <c r="F17" s="3" t="str">
        <f>VLOOKUP(B17,'Risk-o-meter_June 302025'!B:F,5,0)</f>
        <v>Nifty 5 yr Benchmark G-Sec Index</v>
      </c>
      <c r="G17" s="11" t="s">
        <v>63</v>
      </c>
      <c r="H17" s="27"/>
    </row>
    <row r="18" spans="1:8" x14ac:dyDescent="0.25">
      <c r="A18" s="10">
        <v>17</v>
      </c>
      <c r="B18" s="11" t="s">
        <v>26</v>
      </c>
      <c r="C18" s="3" t="s">
        <v>199</v>
      </c>
      <c r="D18" s="11" t="s">
        <v>63</v>
      </c>
      <c r="E18" s="27"/>
      <c r="F18" s="3" t="str">
        <f>VLOOKUP(B18,'Risk-o-meter_June 302025'!B:F,5,0)</f>
        <v>CRISIL Dynamic Bond A-III Index</v>
      </c>
      <c r="G18" s="11" t="s">
        <v>63</v>
      </c>
      <c r="H18" s="27"/>
    </row>
    <row r="19" spans="1:8" x14ac:dyDescent="0.25">
      <c r="A19" s="10">
        <v>18</v>
      </c>
      <c r="B19" s="11" t="s">
        <v>122</v>
      </c>
      <c r="C19" s="3" t="s">
        <v>119</v>
      </c>
      <c r="D19" s="11" t="s">
        <v>63</v>
      </c>
      <c r="E19" s="27"/>
      <c r="F19" s="3" t="str">
        <f>VLOOKUP(B19,'Risk-o-meter_June 302025'!B:F,5,0)</f>
        <v>Nifty Long Duration Debt Index A-III</v>
      </c>
      <c r="G19" s="11" t="s">
        <v>249</v>
      </c>
      <c r="H19" s="27"/>
    </row>
    <row r="20" spans="1:8" x14ac:dyDescent="0.25">
      <c r="A20" s="10">
        <v>19</v>
      </c>
      <c r="B20" s="11" t="s">
        <v>110</v>
      </c>
      <c r="C20" s="3" t="s">
        <v>112</v>
      </c>
      <c r="D20" s="11" t="s">
        <v>63</v>
      </c>
      <c r="E20" s="27"/>
      <c r="F20" s="3" t="str">
        <f>VLOOKUP(B20,'Risk-o-meter_June 302025'!B:F,5,0)</f>
        <v>CRISIL IBX SDL Index – Maturity April 2033</v>
      </c>
      <c r="G20" s="11" t="s">
        <v>63</v>
      </c>
      <c r="H20" s="27"/>
    </row>
    <row r="21" spans="1:8" x14ac:dyDescent="0.25">
      <c r="A21" s="10">
        <v>20</v>
      </c>
      <c r="B21" s="11" t="s">
        <v>103</v>
      </c>
      <c r="C21" s="3" t="s">
        <v>102</v>
      </c>
      <c r="D21" s="11" t="s">
        <v>63</v>
      </c>
      <c r="E21" s="27"/>
      <c r="F21" s="3" t="str">
        <f>VLOOKUP(B21,'Risk-o-meter_June 302025'!B:F,5,0)</f>
        <v>CRISIL 10 Year Gilt Index</v>
      </c>
      <c r="G21" s="11" t="s">
        <v>63</v>
      </c>
      <c r="H21" s="27"/>
    </row>
    <row r="22" spans="1:8" ht="14.25" customHeight="1" x14ac:dyDescent="0.25">
      <c r="A22" s="10">
        <v>21</v>
      </c>
      <c r="B22" s="11" t="s">
        <v>58</v>
      </c>
      <c r="C22" s="3" t="s">
        <v>207</v>
      </c>
      <c r="D22" s="11" t="s">
        <v>63</v>
      </c>
      <c r="E22" s="27"/>
      <c r="F22" s="3" t="str">
        <f>VLOOKUP(B22,'Risk-o-meter_June 302025'!B:F,5,0)</f>
        <v>CRISIL Equity Savings Index</v>
      </c>
      <c r="G22" s="11" t="s">
        <v>63</v>
      </c>
      <c r="H22" s="27"/>
    </row>
    <row r="23" spans="1:8" ht="16.5" customHeight="1" x14ac:dyDescent="0.25">
      <c r="A23" s="10">
        <v>22</v>
      </c>
      <c r="B23" s="11" t="s">
        <v>30</v>
      </c>
      <c r="C23" s="3" t="s">
        <v>182</v>
      </c>
      <c r="D23" s="11" t="s">
        <v>63</v>
      </c>
      <c r="E23" s="27"/>
      <c r="F23" s="3" t="str">
        <f>VLOOKUP(B23,'Risk-o-meter_June 302025'!B:F,5,0)</f>
        <v>Nifty Corporate Bond Index A-II</v>
      </c>
      <c r="G23" s="11" t="s">
        <v>249</v>
      </c>
      <c r="H23" s="27"/>
    </row>
    <row r="24" spans="1:8" x14ac:dyDescent="0.25">
      <c r="A24" s="10">
        <v>23</v>
      </c>
      <c r="B24" s="11" t="s">
        <v>29</v>
      </c>
      <c r="C24" s="3" t="s">
        <v>169</v>
      </c>
      <c r="D24" s="11" t="s">
        <v>63</v>
      </c>
      <c r="E24" s="27"/>
      <c r="F24" s="3" t="str">
        <f>VLOOKUP(B24,'Risk-o-meter_June 302025'!B:F,5,0)</f>
        <v>Nifty Medium Duration Debt Index A-III</v>
      </c>
      <c r="G24" s="11" t="s">
        <v>249</v>
      </c>
      <c r="H24" s="27"/>
    </row>
    <row r="25" spans="1:8" ht="21" customHeight="1" x14ac:dyDescent="0.25">
      <c r="A25" s="10">
        <v>24</v>
      </c>
      <c r="B25" s="11" t="s">
        <v>24</v>
      </c>
      <c r="C25" s="3" t="s">
        <v>198</v>
      </c>
      <c r="D25" s="11" t="s">
        <v>63</v>
      </c>
      <c r="E25" s="27"/>
      <c r="F25" s="3" t="str">
        <f>VLOOKUP(B25,'Risk-o-meter_June 302025'!B:F,5,0)</f>
        <v>CRISIL Dynamic Gilt Index</v>
      </c>
      <c r="G25" s="11" t="s">
        <v>63</v>
      </c>
      <c r="H25" s="27"/>
    </row>
    <row r="26" spans="1:8" x14ac:dyDescent="0.25">
      <c r="A26" s="10">
        <v>25</v>
      </c>
      <c r="B26" s="11" t="s">
        <v>23</v>
      </c>
      <c r="C26" s="3" t="s">
        <v>177</v>
      </c>
      <c r="D26" s="11" t="s">
        <v>63</v>
      </c>
      <c r="E26" s="27"/>
      <c r="F26" s="3" t="str">
        <f>VLOOKUP(B26,'Risk-o-meter_June 302025'!B:F,5,0)</f>
        <v>Nifty Low Duration Debt Index A-I</v>
      </c>
      <c r="G26" s="11" t="s">
        <v>250</v>
      </c>
      <c r="H26" s="27"/>
    </row>
    <row r="27" spans="1:8" x14ac:dyDescent="0.25">
      <c r="A27" s="10">
        <v>26</v>
      </c>
      <c r="B27" s="11" t="s">
        <v>22</v>
      </c>
      <c r="C27" s="3" t="s">
        <v>165</v>
      </c>
      <c r="D27" s="11" t="s">
        <v>63</v>
      </c>
      <c r="E27" s="27"/>
      <c r="F27" s="3" t="str">
        <f>VLOOKUP(B27,'Risk-o-meter_June 302025'!B:F,5,0)</f>
        <v>CRISIL Short Duration Debt A-II Index</v>
      </c>
      <c r="G27" s="11" t="s">
        <v>64</v>
      </c>
      <c r="H27" s="27"/>
    </row>
    <row r="28" spans="1:8" ht="13.5" customHeight="1" x14ac:dyDescent="0.25">
      <c r="A28" s="10">
        <v>27</v>
      </c>
      <c r="B28" s="11" t="s">
        <v>267</v>
      </c>
      <c r="C28" s="3" t="s">
        <v>268</v>
      </c>
      <c r="D28" s="11" t="s">
        <v>63</v>
      </c>
      <c r="E28" s="27"/>
      <c r="F28" s="3" t="str">
        <f>VLOOKUP(B28,'Risk-o-meter_June 302025'!B:F,5,0)</f>
        <v>60% CRISIL Short Duration Debt A-II Index + 40% Nifty 50 Arbitrage TRI</v>
      </c>
      <c r="G28" s="10" t="s">
        <v>64</v>
      </c>
      <c r="H28" s="27"/>
    </row>
    <row r="29" spans="1:8" x14ac:dyDescent="0.25">
      <c r="A29" s="10">
        <v>28</v>
      </c>
      <c r="B29" s="11" t="s">
        <v>25</v>
      </c>
      <c r="C29" s="3" t="s">
        <v>166</v>
      </c>
      <c r="D29" s="11" t="s">
        <v>63</v>
      </c>
      <c r="E29" s="27"/>
      <c r="F29" s="3" t="str">
        <f>VLOOKUP(B29,'Risk-o-meter_June 302025'!B:F,5,0)</f>
        <v>Nifty Ultra Short Duration Debt Index A-I</v>
      </c>
      <c r="G29" s="11" t="s">
        <v>250</v>
      </c>
      <c r="H29" s="27"/>
    </row>
    <row r="30" spans="1:8" x14ac:dyDescent="0.25">
      <c r="A30" s="10">
        <v>29</v>
      </c>
      <c r="B30" s="11" t="s">
        <v>16</v>
      </c>
      <c r="C30" s="3" t="s">
        <v>191</v>
      </c>
      <c r="D30" s="11" t="s">
        <v>63</v>
      </c>
      <c r="E30" s="27"/>
      <c r="F30" s="3" t="str">
        <f>VLOOKUP(B30,'Risk-o-meter_June 302025'!B:F,5,0)</f>
        <v>Nifty Liquid Index A-I</v>
      </c>
      <c r="G30" s="11" t="s">
        <v>250</v>
      </c>
      <c r="H30" s="27"/>
    </row>
    <row r="31" spans="1:8" ht="42" customHeight="1" x14ac:dyDescent="0.25">
      <c r="A31" s="10">
        <v>30</v>
      </c>
      <c r="B31" s="11" t="s">
        <v>27</v>
      </c>
      <c r="C31" s="3" t="s">
        <v>204</v>
      </c>
      <c r="D31" s="11" t="s">
        <v>65</v>
      </c>
      <c r="E31" s="27"/>
      <c r="F31" s="3" t="str">
        <f>VLOOKUP(B31,'Risk-o-meter_June 302025'!B:F,5,0)</f>
        <v>CRISIL Credit Risk Debt B-II Index</v>
      </c>
      <c r="G31" s="11" t="s">
        <v>65</v>
      </c>
      <c r="H31" s="27"/>
    </row>
    <row r="32" spans="1:8" ht="36.75" customHeight="1" x14ac:dyDescent="0.25">
      <c r="A32" s="10">
        <v>31</v>
      </c>
      <c r="B32" s="11" t="s">
        <v>47</v>
      </c>
      <c r="C32" s="3" t="s">
        <v>168</v>
      </c>
      <c r="D32" s="11" t="s">
        <v>65</v>
      </c>
      <c r="E32" s="27"/>
      <c r="F32" s="3" t="str">
        <f>VLOOKUP(B32,'Risk-o-meter_June 302025'!B:F,5,0)</f>
        <v>Nifty 50 Hybrid Composite Debt 15:85 Index</v>
      </c>
      <c r="G32" s="11" t="s">
        <v>251</v>
      </c>
      <c r="H32" s="27"/>
    </row>
    <row r="33" spans="1:8" ht="18.75" customHeight="1" x14ac:dyDescent="0.25">
      <c r="A33" s="10">
        <v>32</v>
      </c>
      <c r="B33" s="11" t="s">
        <v>54</v>
      </c>
      <c r="C33" s="3" t="s">
        <v>224</v>
      </c>
      <c r="D33" s="11" t="s">
        <v>66</v>
      </c>
      <c r="E33" s="27"/>
      <c r="F33" s="3" t="str">
        <f>VLOOKUP(B33,'Risk-o-meter_June 302025'!B:F,5,0)</f>
        <v>CRISIL Short Term Debt Hybrid 60+40 Index</v>
      </c>
      <c r="G33" s="11" t="s">
        <v>65</v>
      </c>
      <c r="H33" s="27"/>
    </row>
    <row r="34" spans="1:8" x14ac:dyDescent="0.25">
      <c r="A34" s="10">
        <v>33</v>
      </c>
      <c r="B34" s="11" t="s">
        <v>55</v>
      </c>
      <c r="C34" s="3" t="s">
        <v>170</v>
      </c>
      <c r="D34" s="11" t="s">
        <v>66</v>
      </c>
      <c r="E34" s="27"/>
      <c r="F34" s="3" t="str">
        <f>VLOOKUP(B34,'Risk-o-meter_June 302025'!B:F,5,0)</f>
        <v>CRISIL Short Term Debt Hybrid 60+40 Index</v>
      </c>
      <c r="G34" s="11" t="s">
        <v>65</v>
      </c>
      <c r="H34" s="27"/>
    </row>
    <row r="35" spans="1:8" ht="18.75" customHeight="1" x14ac:dyDescent="0.25">
      <c r="A35" s="10">
        <v>34</v>
      </c>
      <c r="B35" s="11" t="s">
        <v>49</v>
      </c>
      <c r="C35" s="3" t="s">
        <v>196</v>
      </c>
      <c r="D35" s="11" t="s">
        <v>66</v>
      </c>
      <c r="E35" s="27"/>
      <c r="F35" s="3" t="str">
        <f>VLOOKUP(B35,'Risk-o-meter_June 302025'!B:F,5,0)</f>
        <v>Price of Gold</v>
      </c>
      <c r="G35" s="11" t="s">
        <v>66</v>
      </c>
      <c r="H35" s="27"/>
    </row>
    <row r="36" spans="1:8" x14ac:dyDescent="0.25">
      <c r="A36" s="10">
        <v>35</v>
      </c>
      <c r="B36" s="11" t="s">
        <v>105</v>
      </c>
      <c r="C36" s="3" t="s">
        <v>106</v>
      </c>
      <c r="D36" s="11" t="s">
        <v>66</v>
      </c>
      <c r="E36" s="27"/>
      <c r="F36" s="3" t="str">
        <f>VLOOKUP(B36,'Risk-o-meter_June 302025'!B:F,5,0)</f>
        <v>Price of Gold</v>
      </c>
      <c r="G36" s="11" t="s">
        <v>66</v>
      </c>
      <c r="H36" s="27"/>
    </row>
    <row r="37" spans="1:8" ht="21" customHeight="1" x14ac:dyDescent="0.25">
      <c r="A37" s="10">
        <v>36</v>
      </c>
      <c r="B37" s="11" t="s">
        <v>59</v>
      </c>
      <c r="C37" s="3" t="s">
        <v>189</v>
      </c>
      <c r="D37" s="11" t="s">
        <v>66</v>
      </c>
      <c r="E37" s="27"/>
      <c r="F37" s="3" t="str">
        <f>VLOOKUP(B37,'Risk-o-meter_June 302025'!B:F,5,0)</f>
        <v>Nifty 50 Hybrid Composite Debt 50:50 Index</v>
      </c>
      <c r="G37" s="11" t="s">
        <v>247</v>
      </c>
      <c r="H37" s="27"/>
    </row>
    <row r="38" spans="1:8" x14ac:dyDescent="0.25">
      <c r="A38" s="10">
        <v>37</v>
      </c>
      <c r="B38" s="11" t="s">
        <v>46</v>
      </c>
      <c r="C38" s="3" t="s">
        <v>171</v>
      </c>
      <c r="D38" s="11" t="s">
        <v>61</v>
      </c>
      <c r="E38" s="27"/>
      <c r="F38" s="3" t="str">
        <f>VLOOKUP(B38,'Risk-o-meter_June 302025'!B:F,5,0)</f>
        <v>CRISIL Hybrid 35+65 - Aggressive Index</v>
      </c>
      <c r="G38" s="11" t="s">
        <v>66</v>
      </c>
      <c r="H38" s="27"/>
    </row>
    <row r="39" spans="1:8" x14ac:dyDescent="0.25">
      <c r="A39" s="10">
        <v>38</v>
      </c>
      <c r="B39" s="11" t="s">
        <v>154</v>
      </c>
      <c r="C39" s="3" t="s">
        <v>153</v>
      </c>
      <c r="D39" s="11" t="s">
        <v>61</v>
      </c>
      <c r="E39" s="27"/>
      <c r="F39" s="3" t="str">
        <f>VLOOKUP(B39,'Risk-o-meter_June 302025'!B:F,5,0)</f>
        <v>Nifty 50 Hybrid Composite Debt 50:50 Index</v>
      </c>
      <c r="G39" s="11" t="s">
        <v>247</v>
      </c>
      <c r="H39" s="27"/>
    </row>
    <row r="40" spans="1:8" x14ac:dyDescent="0.25">
      <c r="A40" s="10">
        <v>39</v>
      </c>
      <c r="B40" s="11" t="s">
        <v>8</v>
      </c>
      <c r="C40" s="3" t="s">
        <v>205</v>
      </c>
      <c r="D40" s="11" t="s">
        <v>61</v>
      </c>
      <c r="E40" s="27"/>
      <c r="F40" s="3" t="str">
        <f>VLOOKUP(B40,'Risk-o-meter_June 302025'!B:F,5,0)</f>
        <v>Nifty Next 50 TRI</v>
      </c>
      <c r="G40" s="11" t="s">
        <v>61</v>
      </c>
      <c r="H40" s="27"/>
    </row>
    <row r="41" spans="1:8" x14ac:dyDescent="0.25">
      <c r="A41" s="10">
        <v>40</v>
      </c>
      <c r="B41" s="11" t="s">
        <v>93</v>
      </c>
      <c r="C41" s="3" t="s">
        <v>92</v>
      </c>
      <c r="D41" s="11" t="s">
        <v>61</v>
      </c>
      <c r="E41" s="27"/>
      <c r="F41" s="3" t="str">
        <f>VLOOKUP(B41,'Risk-o-meter_June 302025'!B:F,5,0)</f>
        <v>Nifty Midcap150 Quality 50 TRI</v>
      </c>
      <c r="G41" s="11" t="s">
        <v>61</v>
      </c>
      <c r="H41" s="27"/>
    </row>
    <row r="42" spans="1:8" ht="24" customHeight="1" x14ac:dyDescent="0.25">
      <c r="A42" s="10">
        <v>41</v>
      </c>
      <c r="B42" s="11" t="s">
        <v>252</v>
      </c>
      <c r="C42" s="3" t="s">
        <v>254</v>
      </c>
      <c r="D42" s="11" t="s">
        <v>61</v>
      </c>
      <c r="E42" s="27"/>
      <c r="F42" s="3" t="str">
        <f>VLOOKUP(B42,'Risk-o-meter_June 302025'!B:F,5,0)</f>
        <v>Nifty Alpha Low-Volatility 30 TRI</v>
      </c>
      <c r="G42" s="11" t="s">
        <v>61</v>
      </c>
      <c r="H42" s="27"/>
    </row>
    <row r="43" spans="1:8" x14ac:dyDescent="0.25">
      <c r="A43" s="10">
        <v>42</v>
      </c>
      <c r="B43" s="11" t="s">
        <v>253</v>
      </c>
      <c r="C43" s="3" t="s">
        <v>255</v>
      </c>
      <c r="D43" s="11" t="s">
        <v>61</v>
      </c>
      <c r="E43" s="27"/>
      <c r="F43" s="3" t="str">
        <f>VLOOKUP(B43,'Risk-o-meter_June 302025'!B:F,5,0)</f>
        <v>Nifty Midcap 150 TRI</v>
      </c>
      <c r="G43" s="11" t="s">
        <v>61</v>
      </c>
      <c r="H43" s="27"/>
    </row>
    <row r="44" spans="1:8" ht="21.75" customHeight="1" x14ac:dyDescent="0.25">
      <c r="A44" s="10">
        <v>43</v>
      </c>
      <c r="B44" s="11" t="s">
        <v>258</v>
      </c>
      <c r="C44" s="3" t="s">
        <v>257</v>
      </c>
      <c r="D44" s="11" t="s">
        <v>61</v>
      </c>
      <c r="E44" s="27"/>
      <c r="F44" s="3" t="str">
        <f>VLOOKUP(B44,'Risk-o-meter_June 302025'!B:F,5,0)</f>
        <v>BSE 200 TRI</v>
      </c>
      <c r="G44" s="11" t="s">
        <v>61</v>
      </c>
      <c r="H44" s="27"/>
    </row>
    <row r="45" spans="1:8" ht="13.5" customHeight="1" x14ac:dyDescent="0.25">
      <c r="A45" s="10">
        <v>44</v>
      </c>
      <c r="B45" s="11" t="s">
        <v>261</v>
      </c>
      <c r="C45" s="3" t="s">
        <v>263</v>
      </c>
      <c r="D45" s="11" t="s">
        <v>61</v>
      </c>
      <c r="E45" s="27"/>
      <c r="F45" s="3" t="str">
        <f>VLOOKUP(B45,'Risk-o-meter_June 302025'!B:F,5,0)</f>
        <v>Nifty India Manufacturing TRI</v>
      </c>
      <c r="G45" s="11" t="s">
        <v>61</v>
      </c>
      <c r="H45" s="27"/>
    </row>
    <row r="46" spans="1:8" ht="15" customHeight="1" x14ac:dyDescent="0.25">
      <c r="A46" s="10">
        <v>45</v>
      </c>
      <c r="B46" s="11" t="s">
        <v>262</v>
      </c>
      <c r="C46" s="3" t="s">
        <v>264</v>
      </c>
      <c r="D46" s="11" t="s">
        <v>61</v>
      </c>
      <c r="E46" s="27"/>
      <c r="F46" s="3" t="str">
        <f>VLOOKUP(B46,'Risk-o-meter_June 302025'!B:F,5,0)</f>
        <v>Nifty Midsmallcap 400 Momentum Quality 100 TRI</v>
      </c>
      <c r="G46" s="11" t="s">
        <v>61</v>
      </c>
      <c r="H46" s="27"/>
    </row>
    <row r="47" spans="1:8" x14ac:dyDescent="0.25">
      <c r="A47" s="10">
        <v>46</v>
      </c>
      <c r="B47" s="11" t="s">
        <v>270</v>
      </c>
      <c r="C47" s="3" t="s">
        <v>271</v>
      </c>
      <c r="D47" s="11" t="s">
        <v>61</v>
      </c>
      <c r="E47" s="27"/>
      <c r="F47" s="3" t="str">
        <f>VLOOKUP(B47,'Risk-o-meter_June 302025'!B:F,5,0)</f>
        <v>Nifty 500 Multicap 50:25:25 TRI</v>
      </c>
      <c r="G47" s="11" t="s">
        <v>61</v>
      </c>
      <c r="H47" s="27"/>
    </row>
    <row r="48" spans="1:8" x14ac:dyDescent="0.25">
      <c r="A48" s="10">
        <v>47</v>
      </c>
      <c r="B48" s="11" t="s">
        <v>241</v>
      </c>
      <c r="C48" s="3" t="s">
        <v>243</v>
      </c>
      <c r="D48" s="11" t="s">
        <v>61</v>
      </c>
      <c r="E48" s="27"/>
      <c r="F48" s="3" t="str">
        <f>VLOOKUP(B48,'Risk-o-meter_June 302025'!B:F,5,0)</f>
        <v>Nifty Private Bank TRI</v>
      </c>
      <c r="G48" s="11" t="s">
        <v>61</v>
      </c>
      <c r="H48" s="27"/>
    </row>
    <row r="49" spans="1:8" x14ac:dyDescent="0.25">
      <c r="A49" s="10">
        <v>48</v>
      </c>
      <c r="B49" s="11" t="s">
        <v>242</v>
      </c>
      <c r="C49" s="3" t="s">
        <v>244</v>
      </c>
      <c r="D49" s="11" t="s">
        <v>61</v>
      </c>
      <c r="E49" s="27"/>
      <c r="F49" s="3" t="str">
        <f>VLOOKUP(B49,'Risk-o-meter_June 302025'!B:F,5,0)</f>
        <v>Nifty200 Quality 30 TRI</v>
      </c>
      <c r="G49" s="11" t="s">
        <v>61</v>
      </c>
      <c r="H49" s="27"/>
    </row>
    <row r="50" spans="1:8" x14ac:dyDescent="0.25">
      <c r="A50" s="10">
        <v>49</v>
      </c>
      <c r="B50" s="11" t="s">
        <v>184</v>
      </c>
      <c r="C50" s="3" t="s">
        <v>183</v>
      </c>
      <c r="D50" s="11" t="s">
        <v>61</v>
      </c>
      <c r="E50" s="27"/>
      <c r="F50" s="3" t="str">
        <f>VLOOKUP(B50,'Risk-o-meter_June 302025'!B:F,5,0)</f>
        <v>Nifty IT Index</v>
      </c>
      <c r="G50" s="11" t="s">
        <v>61</v>
      </c>
      <c r="H50" s="27"/>
    </row>
    <row r="51" spans="1:8" ht="19.5" customHeight="1" x14ac:dyDescent="0.25">
      <c r="A51" s="10">
        <v>50</v>
      </c>
      <c r="B51" s="11" t="s">
        <v>178</v>
      </c>
      <c r="C51" s="3" t="s">
        <v>180</v>
      </c>
      <c r="D51" s="11" t="s">
        <v>61</v>
      </c>
      <c r="E51" s="27"/>
      <c r="F51" s="3" t="str">
        <f>VLOOKUP(B51,'Risk-o-meter_June 302025'!B:F,5,0)</f>
        <v>Nifty 500 TRI</v>
      </c>
      <c r="G51" s="11" t="s">
        <v>61</v>
      </c>
      <c r="H51" s="27"/>
    </row>
    <row r="52" spans="1:8" ht="14.25" customHeight="1" x14ac:dyDescent="0.25">
      <c r="A52" s="10">
        <v>51</v>
      </c>
      <c r="B52" s="11" t="s">
        <v>158</v>
      </c>
      <c r="C52" s="3" t="s">
        <v>159</v>
      </c>
      <c r="D52" s="11" t="s">
        <v>61</v>
      </c>
      <c r="E52" s="27"/>
      <c r="F52" s="3" t="str">
        <f>VLOOKUP(B52,'Risk-o-meter_June 302025'!B:F,5,0)</f>
        <v>Nifty Midcap 150 TRI</v>
      </c>
      <c r="G52" s="11" t="s">
        <v>61</v>
      </c>
      <c r="H52" s="27"/>
    </row>
    <row r="53" spans="1:8" x14ac:dyDescent="0.25">
      <c r="A53" s="10">
        <v>52</v>
      </c>
      <c r="B53" s="11" t="s">
        <v>150</v>
      </c>
      <c r="C53" s="3" t="s">
        <v>148</v>
      </c>
      <c r="D53" s="11" t="s">
        <v>61</v>
      </c>
      <c r="E53" s="27"/>
      <c r="F53" s="3" t="str">
        <f>VLOOKUP(B53,'Risk-o-meter_June 302025'!B:F,5,0)</f>
        <v>Nifty 50 Equal Weight TRI</v>
      </c>
      <c r="G53" s="11" t="s">
        <v>61</v>
      </c>
      <c r="H53" s="27"/>
    </row>
    <row r="54" spans="1:8" x14ac:dyDescent="0.25">
      <c r="A54" s="10">
        <v>53</v>
      </c>
      <c r="B54" s="11" t="s">
        <v>149</v>
      </c>
      <c r="C54" s="3" t="s">
        <v>231</v>
      </c>
      <c r="D54" s="11" t="s">
        <v>61</v>
      </c>
      <c r="E54" s="27"/>
      <c r="F54" s="3" t="str">
        <f>VLOOKUP(B54,'Risk-o-meter_June 302025'!B:F,5,0)</f>
        <v>BSE Housing TRI</v>
      </c>
      <c r="G54" s="11" t="s">
        <v>61</v>
      </c>
      <c r="H54" s="27"/>
    </row>
    <row r="55" spans="1:8" x14ac:dyDescent="0.25">
      <c r="A55" s="10">
        <v>54</v>
      </c>
      <c r="B55" s="11" t="s">
        <v>139</v>
      </c>
      <c r="C55" s="3" t="s">
        <v>138</v>
      </c>
      <c r="D55" s="11" t="s">
        <v>61</v>
      </c>
      <c r="E55" s="27"/>
      <c r="F55" s="3" t="str">
        <f>VLOOKUP(B55,'Risk-o-meter_June 302025'!B:F,5,0)</f>
        <v>Nifty 500 Value 50 TRI</v>
      </c>
      <c r="G55" s="11" t="s">
        <v>61</v>
      </c>
      <c r="H55" s="27"/>
    </row>
    <row r="56" spans="1:8" x14ac:dyDescent="0.25">
      <c r="A56" s="10">
        <v>55</v>
      </c>
      <c r="B56" s="11" t="s">
        <v>127</v>
      </c>
      <c r="C56" s="3" t="s">
        <v>125</v>
      </c>
      <c r="D56" s="11" t="s">
        <v>61</v>
      </c>
      <c r="E56" s="27"/>
      <c r="F56" s="3" t="str">
        <f>VLOOKUP(B56,'Risk-o-meter_June 302025'!B:F,5,0)</f>
        <v>Price of Silver</v>
      </c>
      <c r="G56" s="11" t="s">
        <v>61</v>
      </c>
      <c r="H56" s="27"/>
    </row>
    <row r="57" spans="1:8" x14ac:dyDescent="0.25">
      <c r="A57" s="10">
        <v>56</v>
      </c>
      <c r="B57" s="11" t="s">
        <v>126</v>
      </c>
      <c r="C57" s="3" t="s">
        <v>124</v>
      </c>
      <c r="D57" s="11" t="s">
        <v>61</v>
      </c>
      <c r="E57" s="27"/>
      <c r="F57" s="3" t="str">
        <f>VLOOKUP(B57,'Risk-o-meter_June 302025'!B:F,5,0)</f>
        <v>Price of Silver</v>
      </c>
      <c r="G57" s="11" t="s">
        <v>61</v>
      </c>
      <c r="H57" s="27"/>
    </row>
    <row r="58" spans="1:8" x14ac:dyDescent="0.25">
      <c r="A58" s="10">
        <v>57</v>
      </c>
      <c r="B58" s="11" t="s">
        <v>39</v>
      </c>
      <c r="C58" s="3" t="s">
        <v>193</v>
      </c>
      <c r="D58" s="11" t="s">
        <v>61</v>
      </c>
      <c r="E58" s="27"/>
      <c r="F58" s="3" t="str">
        <f>VLOOKUP(B58,'Risk-o-meter_June 302025'!B:F,5,0)</f>
        <v>Nifty Infrastructure TRI</v>
      </c>
      <c r="G58" s="11" t="s">
        <v>61</v>
      </c>
      <c r="H58" s="27"/>
    </row>
    <row r="59" spans="1:8" x14ac:dyDescent="0.25">
      <c r="A59" s="10">
        <v>58</v>
      </c>
      <c r="B59" s="11" t="s">
        <v>89</v>
      </c>
      <c r="C59" s="3" t="s">
        <v>230</v>
      </c>
      <c r="D59" s="11" t="s">
        <v>61</v>
      </c>
      <c r="E59" s="27"/>
      <c r="F59" s="3" t="str">
        <f>VLOOKUP(B59,'Risk-o-meter_June 302025'!B:F,5,0)</f>
        <v>BSE Low Volatility TRI</v>
      </c>
      <c r="G59" s="11" t="s">
        <v>61</v>
      </c>
      <c r="H59" s="27"/>
    </row>
    <row r="60" spans="1:8" x14ac:dyDescent="0.25">
      <c r="A60" s="10">
        <v>59</v>
      </c>
      <c r="B60" s="11" t="s">
        <v>87</v>
      </c>
      <c r="C60" s="3" t="s">
        <v>229</v>
      </c>
      <c r="D60" s="11" t="s">
        <v>61</v>
      </c>
      <c r="E60" s="27"/>
      <c r="F60" s="3" t="str">
        <f>VLOOKUP(B60,'Risk-o-meter_June 302025'!B:F,5,0)</f>
        <v>BSE Sensex TRI</v>
      </c>
      <c r="G60" s="11" t="s">
        <v>61</v>
      </c>
      <c r="H60" s="27"/>
    </row>
    <row r="61" spans="1:8" x14ac:dyDescent="0.25">
      <c r="A61" s="10">
        <v>60</v>
      </c>
      <c r="B61" s="11" t="s">
        <v>45</v>
      </c>
      <c r="C61" s="3" t="s">
        <v>176</v>
      </c>
      <c r="D61" s="11" t="s">
        <v>61</v>
      </c>
      <c r="E61" s="27"/>
      <c r="F61" s="3" t="str">
        <f>VLOOKUP(B61,'Risk-o-meter_June 302025'!B:F,5,0)</f>
        <v>Nifty 500 TRI</v>
      </c>
      <c r="G61" s="11" t="s">
        <v>61</v>
      </c>
      <c r="H61" s="27"/>
    </row>
    <row r="62" spans="1:8" x14ac:dyDescent="0.25">
      <c r="A62" s="10">
        <v>61</v>
      </c>
      <c r="B62" s="11" t="s">
        <v>53</v>
      </c>
      <c r="C62" s="3" t="s">
        <v>7</v>
      </c>
      <c r="D62" s="11" t="s">
        <v>61</v>
      </c>
      <c r="E62" s="27"/>
      <c r="F62" s="3" t="str">
        <f>VLOOKUP(B62,'Risk-o-meter_June 302025'!B:F,5,0)</f>
        <v>Nifty 200 Momentum 30 TRI</v>
      </c>
      <c r="G62" s="11" t="s">
        <v>61</v>
      </c>
      <c r="H62" s="27"/>
    </row>
    <row r="63" spans="1:8" x14ac:dyDescent="0.25">
      <c r="A63" s="10">
        <v>62</v>
      </c>
      <c r="B63" s="11" t="s">
        <v>17</v>
      </c>
      <c r="C63" s="3" t="s">
        <v>225</v>
      </c>
      <c r="D63" s="11" t="s">
        <v>61</v>
      </c>
      <c r="E63" s="27"/>
      <c r="F63" s="3" t="str">
        <f>VLOOKUP(B63,'Risk-o-meter_June 302025'!B:F,5,0)</f>
        <v>Nifty 500 TRI</v>
      </c>
      <c r="G63" s="11" t="s">
        <v>61</v>
      </c>
      <c r="H63" s="27"/>
    </row>
    <row r="64" spans="1:8" x14ac:dyDescent="0.25">
      <c r="A64" s="10">
        <v>63</v>
      </c>
      <c r="B64" s="11" t="s">
        <v>44</v>
      </c>
      <c r="C64" s="3" t="s">
        <v>6</v>
      </c>
      <c r="D64" s="11" t="s">
        <v>61</v>
      </c>
      <c r="E64" s="27"/>
      <c r="F64" s="3" t="str">
        <f>VLOOKUP(B64,'Risk-o-meter_June 302025'!B:F,5,0)</f>
        <v>Nifty Smallcap 250 TRI</v>
      </c>
      <c r="G64" s="11" t="s">
        <v>61</v>
      </c>
      <c r="H64" s="27"/>
    </row>
    <row r="65" spans="1:8" x14ac:dyDescent="0.25">
      <c r="A65" s="10">
        <v>64</v>
      </c>
      <c r="B65" s="11" t="s">
        <v>10</v>
      </c>
      <c r="C65" s="3" t="s">
        <v>99</v>
      </c>
      <c r="D65" s="11" t="s">
        <v>61</v>
      </c>
      <c r="E65" s="27"/>
      <c r="F65" s="3" t="str">
        <f>VLOOKUP(B65,'Risk-o-meter_June 302025'!B:F,5,0)</f>
        <v>Nifty Bank TRI</v>
      </c>
      <c r="G65" s="11" t="s">
        <v>61</v>
      </c>
      <c r="H65" s="27"/>
    </row>
    <row r="66" spans="1:8" x14ac:dyDescent="0.25">
      <c r="A66" s="10">
        <v>65</v>
      </c>
      <c r="B66" s="11" t="s">
        <v>9</v>
      </c>
      <c r="C66" s="3" t="s">
        <v>228</v>
      </c>
      <c r="D66" s="11" t="s">
        <v>61</v>
      </c>
      <c r="E66" s="27"/>
      <c r="F66" s="3" t="str">
        <f>VLOOKUP(B66,'Risk-o-meter_June 302025'!B:F,5,0)</f>
        <v>BSE Sensex Next 50 TRI</v>
      </c>
      <c r="G66" s="11" t="s">
        <v>61</v>
      </c>
      <c r="H66" s="27"/>
    </row>
    <row r="67" spans="1:8" x14ac:dyDescent="0.25">
      <c r="A67" s="10">
        <v>66</v>
      </c>
      <c r="B67" s="11" t="s">
        <v>52</v>
      </c>
      <c r="C67" s="3" t="s">
        <v>206</v>
      </c>
      <c r="D67" s="11" t="s">
        <v>61</v>
      </c>
      <c r="E67" s="27"/>
      <c r="F67" s="3" t="str">
        <f>VLOOKUP(B67,'Risk-o-meter_June 302025'!B:F,5,0)</f>
        <v>Nifty Next 50 TRI</v>
      </c>
      <c r="G67" s="11" t="s">
        <v>61</v>
      </c>
      <c r="H67" s="27"/>
    </row>
    <row r="68" spans="1:8" x14ac:dyDescent="0.25">
      <c r="A68" s="10">
        <v>67</v>
      </c>
      <c r="B68" s="11" t="s">
        <v>51</v>
      </c>
      <c r="C68" s="3" t="s">
        <v>227</v>
      </c>
      <c r="D68" s="11" t="s">
        <v>61</v>
      </c>
      <c r="E68" s="27"/>
      <c r="F68" s="3" t="str">
        <f>VLOOKUP(B68,'Risk-o-meter_June 302025'!B:F,5,0)</f>
        <v>BSE Sensex TRI</v>
      </c>
      <c r="G68" s="11" t="s">
        <v>61</v>
      </c>
      <c r="H68" s="27"/>
    </row>
    <row r="69" spans="1:8" x14ac:dyDescent="0.25">
      <c r="A69" s="10">
        <v>68</v>
      </c>
      <c r="B69" s="11" t="s">
        <v>50</v>
      </c>
      <c r="C69" s="3" t="s">
        <v>97</v>
      </c>
      <c r="D69" s="11" t="s">
        <v>61</v>
      </c>
      <c r="E69" s="27"/>
      <c r="F69" s="3" t="str">
        <f>VLOOKUP(B69,'Risk-o-meter_June 302025'!B:F,5,0)</f>
        <v>Nifty 50 TRI</v>
      </c>
      <c r="G69" s="11" t="s">
        <v>61</v>
      </c>
      <c r="H69" s="27"/>
    </row>
    <row r="70" spans="1:8" x14ac:dyDescent="0.25">
      <c r="A70" s="10">
        <v>69</v>
      </c>
      <c r="B70" s="11" t="s">
        <v>60</v>
      </c>
      <c r="C70" s="3" t="s">
        <v>194</v>
      </c>
      <c r="D70" s="11" t="s">
        <v>61</v>
      </c>
      <c r="E70" s="27"/>
      <c r="F70" s="3" t="str">
        <f>VLOOKUP(B70,'Risk-o-meter_June 302025'!B:F,5,0)</f>
        <v>Nifty 500 TRI</v>
      </c>
      <c r="G70" s="11" t="s">
        <v>61</v>
      </c>
      <c r="H70" s="27"/>
    </row>
    <row r="71" spans="1:8" x14ac:dyDescent="0.25">
      <c r="A71" s="10">
        <v>70</v>
      </c>
      <c r="B71" s="11" t="s">
        <v>41</v>
      </c>
      <c r="C71" s="3" t="s">
        <v>203</v>
      </c>
      <c r="D71" s="11" t="s">
        <v>61</v>
      </c>
      <c r="E71" s="27"/>
      <c r="F71" s="3" t="str">
        <f>VLOOKUP(B71,'Risk-o-meter_June 302025'!B:F,5,0)</f>
        <v>Nifty Financial Services TRI</v>
      </c>
      <c r="G71" s="11" t="s">
        <v>61</v>
      </c>
      <c r="H71" s="27"/>
    </row>
    <row r="72" spans="1:8" x14ac:dyDescent="0.25">
      <c r="A72" s="10">
        <v>71</v>
      </c>
      <c r="B72" s="11" t="s">
        <v>38</v>
      </c>
      <c r="C72" s="3" t="s">
        <v>202</v>
      </c>
      <c r="D72" s="11" t="s">
        <v>61</v>
      </c>
      <c r="E72" s="27"/>
      <c r="F72" s="3" t="str">
        <f>VLOOKUP(B72,'Risk-o-meter_June 302025'!B:F,5,0)</f>
        <v>Nifty Midcap 150 TRI</v>
      </c>
      <c r="G72" s="11" t="s">
        <v>61</v>
      </c>
      <c r="H72" s="27"/>
    </row>
    <row r="73" spans="1:8" x14ac:dyDescent="0.25">
      <c r="A73" s="10">
        <v>72</v>
      </c>
      <c r="B73" s="11" t="s">
        <v>40</v>
      </c>
      <c r="C73" s="3" t="s">
        <v>201</v>
      </c>
      <c r="D73" s="11" t="s">
        <v>61</v>
      </c>
      <c r="E73" s="27"/>
      <c r="F73" s="3" t="str">
        <f>VLOOKUP(B73,'Risk-o-meter_June 302025'!B:F,5,0)</f>
        <v>Nifty Transportation and Logistics TRI</v>
      </c>
      <c r="G73" s="11" t="s">
        <v>61</v>
      </c>
      <c r="H73" s="27"/>
    </row>
    <row r="74" spans="1:8" x14ac:dyDescent="0.25">
      <c r="A74" s="10">
        <v>73</v>
      </c>
      <c r="B74" s="11" t="s">
        <v>36</v>
      </c>
      <c r="C74" s="3" t="s">
        <v>200</v>
      </c>
      <c r="D74" s="11" t="s">
        <v>61</v>
      </c>
      <c r="E74" s="27"/>
      <c r="F74" s="3" t="str">
        <f>VLOOKUP(B74,'Risk-o-meter_June 302025'!B:F,5,0)</f>
        <v>BSE Healthcare TRI</v>
      </c>
      <c r="G74" s="11" t="s">
        <v>61</v>
      </c>
      <c r="H74" s="27"/>
    </row>
    <row r="75" spans="1:8" x14ac:dyDescent="0.25">
      <c r="A75" s="10">
        <v>74</v>
      </c>
      <c r="B75" s="11" t="s">
        <v>34</v>
      </c>
      <c r="C75" s="3" t="s">
        <v>175</v>
      </c>
      <c r="D75" s="11" t="s">
        <v>61</v>
      </c>
      <c r="E75" s="27"/>
      <c r="F75" s="3" t="str">
        <f>VLOOKUP(B75,'Risk-o-meter_June 302025'!B:F,5,0)</f>
        <v>Nifty LargeMidcap 250 TRI</v>
      </c>
      <c r="G75" s="11" t="s">
        <v>61</v>
      </c>
      <c r="H75" s="27"/>
    </row>
    <row r="76" spans="1:8" x14ac:dyDescent="0.25">
      <c r="A76" s="10">
        <v>75</v>
      </c>
      <c r="B76" s="11" t="s">
        <v>57</v>
      </c>
      <c r="C76" s="3" t="s">
        <v>174</v>
      </c>
      <c r="D76" s="11" t="s">
        <v>61</v>
      </c>
      <c r="E76" s="27"/>
      <c r="F76" s="3" t="str">
        <f>VLOOKUP(B76,'Risk-o-meter_June 302025'!B:F,5,0)</f>
        <v>BSE 200 TRI, CRISIL Composite Bond Index &amp; Price of Gold</v>
      </c>
      <c r="G76" s="11" t="s">
        <v>61</v>
      </c>
      <c r="H76" s="27"/>
    </row>
    <row r="77" spans="1:8" x14ac:dyDescent="0.25">
      <c r="A77" s="10">
        <v>76</v>
      </c>
      <c r="B77" s="11" t="s">
        <v>42</v>
      </c>
      <c r="C77" s="3" t="s">
        <v>173</v>
      </c>
      <c r="D77" s="11" t="s">
        <v>61</v>
      </c>
      <c r="E77" s="27"/>
      <c r="F77" s="3" t="str">
        <f>VLOOKUP(B77,'Risk-o-meter_June 302025'!B:F,5,0)</f>
        <v>Nifty 500 TRI</v>
      </c>
      <c r="G77" s="11" t="s">
        <v>61</v>
      </c>
      <c r="H77" s="27"/>
    </row>
    <row r="78" spans="1:8" x14ac:dyDescent="0.25">
      <c r="A78" s="10">
        <v>77</v>
      </c>
      <c r="B78" s="11" t="s">
        <v>43</v>
      </c>
      <c r="C78" s="3" t="s">
        <v>197</v>
      </c>
      <c r="D78" s="11" t="s">
        <v>61</v>
      </c>
      <c r="E78" s="27"/>
      <c r="F78" s="3" t="str">
        <f>VLOOKUP(B78,'Risk-o-meter_June 302025'!B:F,5,0)</f>
        <v>Nifty India Consumption TRI</v>
      </c>
      <c r="G78" s="11" t="s">
        <v>61</v>
      </c>
      <c r="H78" s="27"/>
    </row>
    <row r="79" spans="1:8" x14ac:dyDescent="0.25">
      <c r="A79" s="10">
        <v>78</v>
      </c>
      <c r="B79" s="11" t="s">
        <v>18</v>
      </c>
      <c r="C79" s="3" t="s">
        <v>190</v>
      </c>
      <c r="D79" s="11" t="s">
        <v>61</v>
      </c>
      <c r="E79" s="27"/>
      <c r="F79" s="3" t="str">
        <f>VLOOKUP(B79,'Risk-o-meter_June 302025'!B:F,5,0)</f>
        <v>BSE 100 TRI</v>
      </c>
      <c r="G79" s="11" t="s">
        <v>61</v>
      </c>
      <c r="H79" s="27"/>
    </row>
    <row r="80" spans="1:8" x14ac:dyDescent="0.25">
      <c r="A80" s="10">
        <v>79</v>
      </c>
      <c r="B80" s="11" t="s">
        <v>48</v>
      </c>
      <c r="C80" s="3" t="s">
        <v>96</v>
      </c>
      <c r="D80" s="11" t="s">
        <v>61</v>
      </c>
      <c r="E80" s="27"/>
      <c r="F80" s="3" t="str">
        <f>VLOOKUP(B80,'Risk-o-meter_June 302025'!B:F,5,0)</f>
        <v>Nifty 50 TRI</v>
      </c>
      <c r="G80" s="11" t="s">
        <v>61</v>
      </c>
      <c r="H80" s="27"/>
    </row>
    <row r="81" spans="1:8" x14ac:dyDescent="0.25">
      <c r="A81" s="10">
        <v>80</v>
      </c>
      <c r="B81" s="11" t="s">
        <v>37</v>
      </c>
      <c r="C81" s="3" t="s">
        <v>172</v>
      </c>
      <c r="D81" s="11" t="s">
        <v>61</v>
      </c>
      <c r="E81" s="27"/>
      <c r="F81" s="3" t="str">
        <f>VLOOKUP(B81,'Risk-o-meter_June 302025'!B:F,5,0)</f>
        <v>Nifty 500 TRI</v>
      </c>
      <c r="G81" s="11" t="s">
        <v>61</v>
      </c>
      <c r="H81" s="27"/>
    </row>
    <row r="82" spans="1:8" x14ac:dyDescent="0.25">
      <c r="A82" s="10">
        <v>81</v>
      </c>
      <c r="B82" s="11" t="s">
        <v>32</v>
      </c>
      <c r="C82" s="3" t="s">
        <v>188</v>
      </c>
      <c r="D82" s="11" t="s">
        <v>61</v>
      </c>
      <c r="E82" s="27"/>
      <c r="F82" s="3" t="str">
        <f>VLOOKUP(B82,'Risk-o-meter_June 302025'!B:F,5,0)</f>
        <v>BSE 100 TRI</v>
      </c>
      <c r="G82" s="11" t="s">
        <v>61</v>
      </c>
      <c r="H82" s="27"/>
    </row>
    <row r="83" spans="1:8" x14ac:dyDescent="0.25">
      <c r="A83" s="10">
        <v>82</v>
      </c>
      <c r="B83" s="11" t="s">
        <v>33</v>
      </c>
      <c r="C83" s="3" t="s">
        <v>187</v>
      </c>
      <c r="D83" s="11" t="s">
        <v>61</v>
      </c>
      <c r="E83" s="27"/>
      <c r="F83" s="3" t="str">
        <f>VLOOKUP(B83,'Risk-o-meter_June 302025'!B:F,5,0)</f>
        <v>Nifty 500 TRI</v>
      </c>
      <c r="G83" s="11" t="s">
        <v>61</v>
      </c>
      <c r="H83" s="27"/>
    </row>
    <row r="84" spans="1:8" x14ac:dyDescent="0.25">
      <c r="A84" s="10">
        <v>83</v>
      </c>
      <c r="B84" s="11" t="s">
        <v>35</v>
      </c>
      <c r="C84" s="3" t="s">
        <v>186</v>
      </c>
      <c r="D84" s="11" t="s">
        <v>61</v>
      </c>
      <c r="E84" s="27"/>
      <c r="F84" s="3" t="str">
        <f>VLOOKUP(B84,'Risk-o-meter_June 302025'!B:F,5,0)</f>
        <v>Nifty MNC TRI</v>
      </c>
      <c r="G84" s="11" t="s">
        <v>61</v>
      </c>
      <c r="H84" s="27"/>
    </row>
  </sheetData>
  <mergeCells count="13">
    <mergeCell ref="E2:E4"/>
    <mergeCell ref="E5:E14"/>
    <mergeCell ref="H2:H3"/>
    <mergeCell ref="H4:H11"/>
    <mergeCell ref="E15:E30"/>
    <mergeCell ref="H12:H25"/>
    <mergeCell ref="H26:H30"/>
    <mergeCell ref="E31:E32"/>
    <mergeCell ref="H31:H34"/>
    <mergeCell ref="E33:E37"/>
    <mergeCell ref="H35:H39"/>
    <mergeCell ref="E38:E84"/>
    <mergeCell ref="H40:H84"/>
  </mergeCells>
  <pageMargins left="0.7" right="0.7" top="0.75" bottom="0.75" header="0.3" footer="0.3"/>
  <pageSetup paperSize="9" orientation="portrait" r:id="rId1"/>
  <headerFooter differentFirst="1">
    <oddFooter>&amp;R&amp;12Information Classification: &amp;K9999FFUTI AMC - Confidential</oddFooter>
    <firstFooter>&amp;R&amp;12Information Classification: &amp;K9999FFUTI AMC - Confidential</first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4FD34-B24E-484C-A8A9-D0BAC0EFB9E8}">
  <dimension ref="A1:B7"/>
  <sheetViews>
    <sheetView workbookViewId="0">
      <selection activeCell="A4" sqref="A4"/>
    </sheetView>
  </sheetViews>
  <sheetFormatPr defaultRowHeight="15" x14ac:dyDescent="0.25"/>
  <cols>
    <col min="1" max="1" width="25" customWidth="1"/>
    <col min="2" max="2" width="24" customWidth="1"/>
  </cols>
  <sheetData>
    <row r="1" spans="1:2" ht="75" customHeight="1" thickBot="1" x14ac:dyDescent="0.3">
      <c r="A1" s="24" t="s">
        <v>274</v>
      </c>
      <c r="B1" s="24" t="s">
        <v>275</v>
      </c>
    </row>
    <row r="2" spans="1:2" ht="15.75" thickBot="1" x14ac:dyDescent="0.3">
      <c r="A2" s="25" t="s">
        <v>62</v>
      </c>
      <c r="B2" s="26" t="s">
        <v>276</v>
      </c>
    </row>
    <row r="3" spans="1:2" ht="15.75" thickBot="1" x14ac:dyDescent="0.3">
      <c r="A3" s="25" t="s">
        <v>64</v>
      </c>
      <c r="B3" s="26" t="s">
        <v>277</v>
      </c>
    </row>
    <row r="4" spans="1:2" ht="15.75" thickBot="1" x14ac:dyDescent="0.3">
      <c r="A4" s="25" t="s">
        <v>63</v>
      </c>
      <c r="B4" s="26" t="s">
        <v>278</v>
      </c>
    </row>
    <row r="5" spans="1:2" ht="15.75" thickBot="1" x14ac:dyDescent="0.3">
      <c r="A5" s="25" t="s">
        <v>65</v>
      </c>
      <c r="B5" s="26" t="s">
        <v>279</v>
      </c>
    </row>
    <row r="6" spans="1:2" ht="15.75" thickBot="1" x14ac:dyDescent="0.3">
      <c r="A6" s="25" t="s">
        <v>66</v>
      </c>
      <c r="B6" s="26" t="s">
        <v>280</v>
      </c>
    </row>
    <row r="7" spans="1:2" ht="15.75" thickBot="1" x14ac:dyDescent="0.3">
      <c r="A7" s="25" t="s">
        <v>61</v>
      </c>
      <c r="B7" s="26" t="s">
        <v>281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4"/>
  <sheetViews>
    <sheetView topLeftCell="A33" zoomScale="85" zoomScaleNormal="85" workbookViewId="0">
      <selection activeCell="D39" sqref="D37:D39"/>
    </sheetView>
  </sheetViews>
  <sheetFormatPr defaultRowHeight="15" x14ac:dyDescent="0.25"/>
  <cols>
    <col min="1" max="1" width="6.140625" bestFit="1" customWidth="1"/>
    <col min="2" max="2" width="10.42578125" bestFit="1" customWidth="1"/>
    <col min="3" max="3" width="62.28515625" style="4" bestFit="1" customWidth="1"/>
    <col min="4" max="4" width="19.42578125" customWidth="1"/>
    <col min="5" max="5" width="25.140625" customWidth="1"/>
    <col min="6" max="6" width="61.5703125" style="4" bestFit="1" customWidth="1"/>
    <col min="7" max="7" width="26.42578125" style="4" bestFit="1" customWidth="1"/>
    <col min="8" max="8" width="23.140625" style="5" customWidth="1"/>
    <col min="9" max="9" width="15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101</v>
      </c>
      <c r="H1" s="1"/>
      <c r="I1" s="23"/>
      <c r="J1" s="21"/>
    </row>
    <row r="2" spans="1:10" ht="37.5" customHeight="1" x14ac:dyDescent="0.25">
      <c r="A2" s="10">
        <v>1</v>
      </c>
      <c r="B2" s="11" t="s">
        <v>21</v>
      </c>
      <c r="C2" s="3" t="s">
        <v>192</v>
      </c>
      <c r="D2" s="11" t="s">
        <v>62</v>
      </c>
      <c r="E2" s="28"/>
      <c r="F2" s="3" t="s">
        <v>134</v>
      </c>
      <c r="G2" s="11" t="s">
        <v>62</v>
      </c>
      <c r="H2" s="28"/>
    </row>
    <row r="3" spans="1:10" ht="39.75" customHeight="1" x14ac:dyDescent="0.25">
      <c r="A3" s="10">
        <v>2</v>
      </c>
      <c r="B3" s="11" t="s">
        <v>56</v>
      </c>
      <c r="C3" s="3" t="s">
        <v>195</v>
      </c>
      <c r="D3" s="11" t="s">
        <v>62</v>
      </c>
      <c r="E3" s="29"/>
      <c r="F3" s="3" t="s">
        <v>91</v>
      </c>
      <c r="G3" s="10" t="s">
        <v>62</v>
      </c>
      <c r="H3" s="30"/>
    </row>
    <row r="4" spans="1:10" ht="24" customHeight="1" x14ac:dyDescent="0.25">
      <c r="A4" s="10">
        <v>3</v>
      </c>
      <c r="B4" s="11" t="s">
        <v>12</v>
      </c>
      <c r="C4" s="3" t="s">
        <v>163</v>
      </c>
      <c r="D4" s="11" t="s">
        <v>62</v>
      </c>
      <c r="E4" s="30"/>
      <c r="F4" s="3" t="s">
        <v>218</v>
      </c>
      <c r="G4" s="11" t="s">
        <v>250</v>
      </c>
      <c r="H4" s="28"/>
    </row>
    <row r="5" spans="1:10" ht="22.5" customHeight="1" x14ac:dyDescent="0.25">
      <c r="A5" s="10">
        <v>4</v>
      </c>
      <c r="B5" s="11" t="s">
        <v>19</v>
      </c>
      <c r="C5" s="3" t="s">
        <v>181</v>
      </c>
      <c r="D5" s="11" t="s">
        <v>64</v>
      </c>
      <c r="E5" s="28"/>
      <c r="F5" s="3" t="s">
        <v>131</v>
      </c>
      <c r="G5" s="11" t="s">
        <v>64</v>
      </c>
      <c r="H5" s="29"/>
    </row>
    <row r="6" spans="1:10" ht="21.75" customHeight="1" x14ac:dyDescent="0.25">
      <c r="A6" s="10">
        <v>5</v>
      </c>
      <c r="B6" s="11" t="s">
        <v>16</v>
      </c>
      <c r="C6" s="3" t="s">
        <v>191</v>
      </c>
      <c r="D6" s="11" t="s">
        <v>64</v>
      </c>
      <c r="E6" s="29"/>
      <c r="F6" s="3" t="s">
        <v>216</v>
      </c>
      <c r="G6" s="11" t="s">
        <v>250</v>
      </c>
      <c r="H6" s="29"/>
    </row>
    <row r="7" spans="1:10" ht="17.25" customHeight="1" x14ac:dyDescent="0.25">
      <c r="A7" s="10">
        <v>6</v>
      </c>
      <c r="B7" s="11" t="s">
        <v>28</v>
      </c>
      <c r="C7" s="3" t="s">
        <v>167</v>
      </c>
      <c r="D7" s="11" t="s">
        <v>64</v>
      </c>
      <c r="E7" s="29"/>
      <c r="F7" s="3" t="s">
        <v>221</v>
      </c>
      <c r="G7" s="11" t="s">
        <v>250</v>
      </c>
      <c r="H7" s="29"/>
    </row>
    <row r="8" spans="1:10" x14ac:dyDescent="0.25">
      <c r="A8" s="10">
        <v>7</v>
      </c>
      <c r="B8" s="11" t="s">
        <v>31</v>
      </c>
      <c r="C8" s="3" t="s">
        <v>208</v>
      </c>
      <c r="D8" s="11" t="s">
        <v>64</v>
      </c>
      <c r="E8" s="29"/>
      <c r="F8" s="3" t="s">
        <v>133</v>
      </c>
      <c r="G8" s="11" t="s">
        <v>64</v>
      </c>
      <c r="H8" s="29"/>
    </row>
    <row r="9" spans="1:10" x14ac:dyDescent="0.25">
      <c r="A9" s="10">
        <v>8</v>
      </c>
      <c r="B9" s="11" t="s">
        <v>113</v>
      </c>
      <c r="C9" s="3" t="s">
        <v>115</v>
      </c>
      <c r="D9" s="11" t="s">
        <v>64</v>
      </c>
      <c r="E9" s="29"/>
      <c r="F9" s="3" t="s">
        <v>156</v>
      </c>
      <c r="G9" s="10" t="s">
        <v>64</v>
      </c>
      <c r="H9" s="29"/>
    </row>
    <row r="10" spans="1:10" ht="15" customHeight="1" x14ac:dyDescent="0.25">
      <c r="A10" s="10">
        <v>9</v>
      </c>
      <c r="B10" s="11" t="s">
        <v>117</v>
      </c>
      <c r="C10" s="3" t="s">
        <v>116</v>
      </c>
      <c r="D10" s="11" t="s">
        <v>64</v>
      </c>
      <c r="E10" s="29"/>
      <c r="F10" s="3" t="s">
        <v>118</v>
      </c>
      <c r="G10" s="10" t="s">
        <v>64</v>
      </c>
      <c r="H10" s="29"/>
    </row>
    <row r="11" spans="1:10" x14ac:dyDescent="0.25">
      <c r="A11" s="10">
        <v>10</v>
      </c>
      <c r="B11" s="11" t="s">
        <v>120</v>
      </c>
      <c r="C11" s="3" t="s">
        <v>145</v>
      </c>
      <c r="D11" s="11" t="s">
        <v>64</v>
      </c>
      <c r="E11" s="29"/>
      <c r="F11" s="3" t="s">
        <v>133</v>
      </c>
      <c r="G11" s="11" t="s">
        <v>64</v>
      </c>
      <c r="H11" s="29"/>
    </row>
    <row r="12" spans="1:10" x14ac:dyDescent="0.25">
      <c r="A12" s="10">
        <v>11</v>
      </c>
      <c r="B12" s="11" t="s">
        <v>121</v>
      </c>
      <c r="C12" s="3" t="s">
        <v>146</v>
      </c>
      <c r="D12" s="11" t="s">
        <v>64</v>
      </c>
      <c r="E12" s="29"/>
      <c r="F12" s="3" t="s">
        <v>128</v>
      </c>
      <c r="G12" s="10" t="s">
        <v>64</v>
      </c>
      <c r="H12" s="30"/>
    </row>
    <row r="13" spans="1:10" ht="22.5" customHeight="1" x14ac:dyDescent="0.25">
      <c r="A13" s="10">
        <v>12</v>
      </c>
      <c r="B13" s="11" t="s">
        <v>114</v>
      </c>
      <c r="C13" s="3" t="s">
        <v>144</v>
      </c>
      <c r="D13" s="11" t="s">
        <v>64</v>
      </c>
      <c r="E13" s="29"/>
      <c r="F13" s="3" t="s">
        <v>108</v>
      </c>
      <c r="G13" s="11" t="s">
        <v>63</v>
      </c>
      <c r="H13" s="28"/>
    </row>
    <row r="14" spans="1:10" x14ac:dyDescent="0.25">
      <c r="A14" s="10">
        <v>13</v>
      </c>
      <c r="B14" s="11" t="s">
        <v>109</v>
      </c>
      <c r="C14" s="3" t="s">
        <v>142</v>
      </c>
      <c r="D14" s="11" t="s">
        <v>64</v>
      </c>
      <c r="E14" s="29"/>
      <c r="F14" s="3" t="s">
        <v>108</v>
      </c>
      <c r="G14" s="11" t="s">
        <v>63</v>
      </c>
      <c r="H14" s="29"/>
    </row>
    <row r="15" spans="1:10" x14ac:dyDescent="0.25">
      <c r="A15" s="10">
        <v>14</v>
      </c>
      <c r="B15" s="11" t="s">
        <v>111</v>
      </c>
      <c r="C15" s="3" t="s">
        <v>143</v>
      </c>
      <c r="D15" s="11" t="s">
        <v>64</v>
      </c>
      <c r="E15" s="30"/>
      <c r="F15" s="3" t="s">
        <v>108</v>
      </c>
      <c r="G15" s="11" t="s">
        <v>63</v>
      </c>
      <c r="H15" s="29"/>
    </row>
    <row r="16" spans="1:10" x14ac:dyDescent="0.25">
      <c r="A16" s="10">
        <v>15</v>
      </c>
      <c r="B16" s="11" t="s">
        <v>20</v>
      </c>
      <c r="C16" s="3" t="s">
        <v>164</v>
      </c>
      <c r="D16" s="11" t="s">
        <v>63</v>
      </c>
      <c r="E16" s="28"/>
      <c r="F16" s="3" t="s">
        <v>130</v>
      </c>
      <c r="G16" s="11" t="s">
        <v>63</v>
      </c>
      <c r="H16" s="29"/>
    </row>
    <row r="17" spans="1:8" x14ac:dyDescent="0.25">
      <c r="A17" s="10">
        <v>16</v>
      </c>
      <c r="B17" s="11" t="s">
        <v>24</v>
      </c>
      <c r="C17" s="3" t="s">
        <v>198</v>
      </c>
      <c r="D17" s="11" t="s">
        <v>63</v>
      </c>
      <c r="E17" s="29"/>
      <c r="F17" s="3" t="s">
        <v>68</v>
      </c>
      <c r="G17" s="11" t="s">
        <v>63</v>
      </c>
      <c r="H17" s="29"/>
    </row>
    <row r="18" spans="1:8" x14ac:dyDescent="0.25">
      <c r="A18" s="10">
        <v>17</v>
      </c>
      <c r="B18" s="11" t="s">
        <v>26</v>
      </c>
      <c r="C18" s="3" t="s">
        <v>199</v>
      </c>
      <c r="D18" s="11" t="s">
        <v>63</v>
      </c>
      <c r="E18" s="29"/>
      <c r="F18" s="3" t="s">
        <v>137</v>
      </c>
      <c r="G18" s="11" t="s">
        <v>63</v>
      </c>
      <c r="H18" s="29"/>
    </row>
    <row r="19" spans="1:8" ht="13.5" customHeight="1" x14ac:dyDescent="0.25">
      <c r="A19" s="10">
        <v>18</v>
      </c>
      <c r="B19" s="11" t="s">
        <v>29</v>
      </c>
      <c r="C19" s="3" t="s">
        <v>169</v>
      </c>
      <c r="D19" s="11" t="s">
        <v>63</v>
      </c>
      <c r="E19" s="29"/>
      <c r="F19" s="3" t="s">
        <v>219</v>
      </c>
      <c r="G19" s="11" t="s">
        <v>249</v>
      </c>
      <c r="H19" s="29"/>
    </row>
    <row r="20" spans="1:8" x14ac:dyDescent="0.25">
      <c r="A20" s="10">
        <v>19</v>
      </c>
      <c r="B20" s="11" t="s">
        <v>58</v>
      </c>
      <c r="C20" s="3" t="s">
        <v>207</v>
      </c>
      <c r="D20" s="11" t="s">
        <v>63</v>
      </c>
      <c r="E20" s="29"/>
      <c r="F20" s="3" t="s">
        <v>107</v>
      </c>
      <c r="G20" s="11" t="s">
        <v>63</v>
      </c>
      <c r="H20" s="29"/>
    </row>
    <row r="21" spans="1:8" x14ac:dyDescent="0.25">
      <c r="A21" s="10">
        <v>20</v>
      </c>
      <c r="B21" s="11" t="s">
        <v>103</v>
      </c>
      <c r="C21" s="3" t="s">
        <v>102</v>
      </c>
      <c r="D21" s="11" t="s">
        <v>63</v>
      </c>
      <c r="E21" s="29"/>
      <c r="F21" s="3" t="s">
        <v>104</v>
      </c>
      <c r="G21" s="11" t="s">
        <v>63</v>
      </c>
      <c r="H21" s="29"/>
    </row>
    <row r="22" spans="1:8" x14ac:dyDescent="0.25">
      <c r="A22" s="10">
        <v>21</v>
      </c>
      <c r="B22" s="11" t="s">
        <v>110</v>
      </c>
      <c r="C22" s="3" t="s">
        <v>112</v>
      </c>
      <c r="D22" s="11" t="s">
        <v>63</v>
      </c>
      <c r="E22" s="29"/>
      <c r="F22" s="3" t="s">
        <v>157</v>
      </c>
      <c r="G22" s="11" t="s">
        <v>63</v>
      </c>
      <c r="H22" s="29"/>
    </row>
    <row r="23" spans="1:8" x14ac:dyDescent="0.25">
      <c r="A23" s="10">
        <v>22</v>
      </c>
      <c r="B23" s="11" t="s">
        <v>122</v>
      </c>
      <c r="C23" s="3" t="s">
        <v>119</v>
      </c>
      <c r="D23" s="11" t="s">
        <v>63</v>
      </c>
      <c r="E23" s="29"/>
      <c r="F23" s="3" t="s">
        <v>220</v>
      </c>
      <c r="G23" s="11" t="s">
        <v>249</v>
      </c>
      <c r="H23" s="29"/>
    </row>
    <row r="24" spans="1:8" x14ac:dyDescent="0.25">
      <c r="A24" s="10">
        <v>23</v>
      </c>
      <c r="B24" s="11" t="s">
        <v>212</v>
      </c>
      <c r="C24" s="3" t="s">
        <v>210</v>
      </c>
      <c r="D24" s="11" t="s">
        <v>63</v>
      </c>
      <c r="E24" s="29"/>
      <c r="F24" s="3" t="s">
        <v>215</v>
      </c>
      <c r="G24" s="11" t="s">
        <v>63</v>
      </c>
      <c r="H24" s="29"/>
    </row>
    <row r="25" spans="1:8" ht="14.25" customHeight="1" x14ac:dyDescent="0.25">
      <c r="A25" s="10">
        <v>24</v>
      </c>
      <c r="B25" s="11" t="s">
        <v>213</v>
      </c>
      <c r="C25" s="3" t="s">
        <v>211</v>
      </c>
      <c r="D25" s="11" t="s">
        <v>63</v>
      </c>
      <c r="E25" s="29"/>
      <c r="F25" s="3" t="s">
        <v>214</v>
      </c>
      <c r="G25" s="11" t="s">
        <v>63</v>
      </c>
      <c r="H25" s="30"/>
    </row>
    <row r="26" spans="1:8" ht="16.5" customHeight="1" x14ac:dyDescent="0.25">
      <c r="A26" s="10">
        <v>25</v>
      </c>
      <c r="B26" s="11" t="s">
        <v>22</v>
      </c>
      <c r="C26" s="3" t="s">
        <v>165</v>
      </c>
      <c r="D26" s="11" t="s">
        <v>63</v>
      </c>
      <c r="E26" s="29"/>
      <c r="F26" s="3" t="s">
        <v>133</v>
      </c>
      <c r="G26" s="11" t="s">
        <v>64</v>
      </c>
      <c r="H26" s="28"/>
    </row>
    <row r="27" spans="1:8" x14ac:dyDescent="0.25">
      <c r="A27" s="10">
        <v>26</v>
      </c>
      <c r="B27" s="11" t="s">
        <v>23</v>
      </c>
      <c r="C27" s="3" t="s">
        <v>177</v>
      </c>
      <c r="D27" s="11" t="s">
        <v>63</v>
      </c>
      <c r="E27" s="29"/>
      <c r="F27" s="3" t="s">
        <v>218</v>
      </c>
      <c r="G27" s="11" t="s">
        <v>250</v>
      </c>
      <c r="H27" s="29"/>
    </row>
    <row r="28" spans="1:8" ht="21" customHeight="1" x14ac:dyDescent="0.25">
      <c r="A28" s="10">
        <v>27</v>
      </c>
      <c r="B28" s="11" t="s">
        <v>25</v>
      </c>
      <c r="C28" s="3" t="s">
        <v>166</v>
      </c>
      <c r="D28" s="11" t="s">
        <v>63</v>
      </c>
      <c r="E28" s="29"/>
      <c r="F28" s="3" t="s">
        <v>217</v>
      </c>
      <c r="G28" s="11" t="s">
        <v>250</v>
      </c>
      <c r="H28" s="29"/>
    </row>
    <row r="29" spans="1:8" x14ac:dyDescent="0.25">
      <c r="A29" s="10">
        <v>28</v>
      </c>
      <c r="B29" s="11" t="s">
        <v>30</v>
      </c>
      <c r="C29" s="3" t="s">
        <v>182</v>
      </c>
      <c r="D29" s="11" t="s">
        <v>63</v>
      </c>
      <c r="E29" s="29"/>
      <c r="F29" s="3" t="s">
        <v>222</v>
      </c>
      <c r="G29" s="11" t="s">
        <v>250</v>
      </c>
      <c r="H29" s="29"/>
    </row>
    <row r="30" spans="1:8" x14ac:dyDescent="0.25">
      <c r="A30" s="10">
        <v>29</v>
      </c>
      <c r="B30" s="11" t="s">
        <v>267</v>
      </c>
      <c r="C30" s="3" t="s">
        <v>268</v>
      </c>
      <c r="D30" s="11" t="s">
        <v>63</v>
      </c>
      <c r="E30" s="30"/>
      <c r="F30" s="3" t="s">
        <v>269</v>
      </c>
      <c r="G30" s="10" t="s">
        <v>64</v>
      </c>
      <c r="H30" s="30"/>
    </row>
    <row r="31" spans="1:8" ht="42" customHeight="1" x14ac:dyDescent="0.25">
      <c r="A31" s="10">
        <v>30</v>
      </c>
      <c r="B31" s="11" t="s">
        <v>47</v>
      </c>
      <c r="C31" s="3" t="s">
        <v>168</v>
      </c>
      <c r="D31" s="11" t="s">
        <v>65</v>
      </c>
      <c r="E31" s="28"/>
      <c r="F31" s="3" t="s">
        <v>71</v>
      </c>
      <c r="G31" s="11" t="s">
        <v>251</v>
      </c>
      <c r="H31" s="28"/>
    </row>
    <row r="32" spans="1:8" ht="36.75" customHeight="1" x14ac:dyDescent="0.25">
      <c r="A32" s="10">
        <v>31</v>
      </c>
      <c r="B32" s="11" t="s">
        <v>27</v>
      </c>
      <c r="C32" s="3" t="s">
        <v>204</v>
      </c>
      <c r="D32" s="11" t="s">
        <v>65</v>
      </c>
      <c r="E32" s="30"/>
      <c r="F32" s="3" t="s">
        <v>223</v>
      </c>
      <c r="G32" s="11" t="s">
        <v>65</v>
      </c>
      <c r="H32" s="29"/>
    </row>
    <row r="33" spans="1:8" ht="18.75" customHeight="1" x14ac:dyDescent="0.25">
      <c r="A33" s="10">
        <v>32</v>
      </c>
      <c r="B33" s="11" t="s">
        <v>55</v>
      </c>
      <c r="C33" s="3" t="s">
        <v>170</v>
      </c>
      <c r="D33" s="11" t="s">
        <v>66</v>
      </c>
      <c r="E33" s="28"/>
      <c r="F33" s="3" t="s">
        <v>132</v>
      </c>
      <c r="G33" s="11" t="s">
        <v>65</v>
      </c>
      <c r="H33" s="29"/>
    </row>
    <row r="34" spans="1:8" x14ac:dyDescent="0.25">
      <c r="A34" s="10">
        <v>33</v>
      </c>
      <c r="B34" s="11" t="s">
        <v>54</v>
      </c>
      <c r="C34" s="3" t="s">
        <v>224</v>
      </c>
      <c r="D34" s="11" t="s">
        <v>66</v>
      </c>
      <c r="E34" s="29"/>
      <c r="F34" s="3" t="s">
        <v>132</v>
      </c>
      <c r="G34" s="11" t="s">
        <v>65</v>
      </c>
      <c r="H34" s="30"/>
    </row>
    <row r="35" spans="1:8" ht="18.75" customHeight="1" x14ac:dyDescent="0.25">
      <c r="A35" s="10">
        <v>34</v>
      </c>
      <c r="B35" s="11" t="s">
        <v>59</v>
      </c>
      <c r="C35" s="3" t="s">
        <v>189</v>
      </c>
      <c r="D35" s="11" t="s">
        <v>66</v>
      </c>
      <c r="E35" s="29"/>
      <c r="F35" s="3" t="s">
        <v>70</v>
      </c>
      <c r="G35" s="11" t="s">
        <v>247</v>
      </c>
      <c r="H35" s="28"/>
    </row>
    <row r="36" spans="1:8" ht="21" customHeight="1" x14ac:dyDescent="0.25">
      <c r="A36" s="10">
        <v>35</v>
      </c>
      <c r="B36" s="11" t="s">
        <v>49</v>
      </c>
      <c r="C36" s="3" t="s">
        <v>196</v>
      </c>
      <c r="D36" s="11" t="s">
        <v>66</v>
      </c>
      <c r="E36" s="30"/>
      <c r="F36" s="3" t="s">
        <v>69</v>
      </c>
      <c r="G36" s="10" t="s">
        <v>66</v>
      </c>
      <c r="H36" s="29"/>
    </row>
    <row r="37" spans="1:8" x14ac:dyDescent="0.25">
      <c r="A37" s="10">
        <v>36</v>
      </c>
      <c r="B37" s="11" t="s">
        <v>154</v>
      </c>
      <c r="C37" s="3" t="s">
        <v>153</v>
      </c>
      <c r="D37" s="11" t="s">
        <v>61</v>
      </c>
      <c r="E37" s="28"/>
      <c r="F37" s="3" t="s">
        <v>70</v>
      </c>
      <c r="G37" s="11" t="s">
        <v>247</v>
      </c>
      <c r="H37" s="29"/>
    </row>
    <row r="38" spans="1:8" x14ac:dyDescent="0.25">
      <c r="A38" s="10">
        <v>37</v>
      </c>
      <c r="B38" s="11" t="s">
        <v>105</v>
      </c>
      <c r="C38" s="3" t="s">
        <v>106</v>
      </c>
      <c r="D38" s="11" t="s">
        <v>61</v>
      </c>
      <c r="E38" s="29"/>
      <c r="F38" s="3" t="s">
        <v>69</v>
      </c>
      <c r="G38" s="10" t="s">
        <v>66</v>
      </c>
      <c r="H38" s="29"/>
    </row>
    <row r="39" spans="1:8" x14ac:dyDescent="0.25">
      <c r="A39" s="10">
        <v>38</v>
      </c>
      <c r="B39" s="11" t="s">
        <v>46</v>
      </c>
      <c r="C39" s="3" t="s">
        <v>171</v>
      </c>
      <c r="D39" s="11" t="s">
        <v>61</v>
      </c>
      <c r="E39" s="29"/>
      <c r="F39" s="3" t="s">
        <v>155</v>
      </c>
      <c r="G39" s="11" t="s">
        <v>66</v>
      </c>
      <c r="H39" s="30"/>
    </row>
    <row r="40" spans="1:8" x14ac:dyDescent="0.25">
      <c r="A40" s="10">
        <v>39</v>
      </c>
      <c r="B40" s="11" t="s">
        <v>35</v>
      </c>
      <c r="C40" s="3" t="s">
        <v>186</v>
      </c>
      <c r="D40" s="11" t="s">
        <v>61</v>
      </c>
      <c r="E40" s="29"/>
      <c r="F40" s="3" t="s">
        <v>80</v>
      </c>
      <c r="G40" s="10" t="s">
        <v>61</v>
      </c>
      <c r="H40" s="28"/>
    </row>
    <row r="41" spans="1:8" ht="24" customHeight="1" x14ac:dyDescent="0.25">
      <c r="A41" s="10">
        <v>40</v>
      </c>
      <c r="B41" s="11" t="s">
        <v>33</v>
      </c>
      <c r="C41" s="3" t="s">
        <v>187</v>
      </c>
      <c r="D41" s="11" t="s">
        <v>61</v>
      </c>
      <c r="E41" s="29"/>
      <c r="F41" s="3" t="s">
        <v>74</v>
      </c>
      <c r="G41" s="10" t="s">
        <v>61</v>
      </c>
      <c r="H41" s="29"/>
    </row>
    <row r="42" spans="1:8" x14ac:dyDescent="0.25">
      <c r="A42" s="10">
        <v>41</v>
      </c>
      <c r="B42" s="11" t="s">
        <v>32</v>
      </c>
      <c r="C42" s="3" t="s">
        <v>188</v>
      </c>
      <c r="D42" s="11" t="s">
        <v>61</v>
      </c>
      <c r="E42" s="29"/>
      <c r="F42" s="3" t="s">
        <v>232</v>
      </c>
      <c r="G42" s="10" t="s">
        <v>61</v>
      </c>
      <c r="H42" s="29"/>
    </row>
    <row r="43" spans="1:8" ht="21.75" customHeight="1" x14ac:dyDescent="0.25">
      <c r="A43" s="10">
        <v>42</v>
      </c>
      <c r="B43" s="11" t="s">
        <v>37</v>
      </c>
      <c r="C43" s="3" t="s">
        <v>172</v>
      </c>
      <c r="D43" s="11" t="s">
        <v>61</v>
      </c>
      <c r="E43" s="29"/>
      <c r="F43" s="3" t="s">
        <v>74</v>
      </c>
      <c r="G43" s="10" t="s">
        <v>61</v>
      </c>
      <c r="H43" s="29"/>
    </row>
    <row r="44" spans="1:8" ht="13.5" customHeight="1" x14ac:dyDescent="0.25">
      <c r="A44" s="10">
        <v>43</v>
      </c>
      <c r="B44" s="11" t="s">
        <v>48</v>
      </c>
      <c r="C44" s="3" t="s">
        <v>96</v>
      </c>
      <c r="D44" s="11" t="s">
        <v>61</v>
      </c>
      <c r="E44" s="29"/>
      <c r="F44" s="3" t="s">
        <v>73</v>
      </c>
      <c r="G44" s="10" t="s">
        <v>61</v>
      </c>
      <c r="H44" s="29"/>
    </row>
    <row r="45" spans="1:8" ht="15" customHeight="1" x14ac:dyDescent="0.25">
      <c r="A45" s="10">
        <v>44</v>
      </c>
      <c r="B45" s="11" t="s">
        <v>18</v>
      </c>
      <c r="C45" s="3" t="s">
        <v>190</v>
      </c>
      <c r="D45" s="11" t="s">
        <v>61</v>
      </c>
      <c r="E45" s="29"/>
      <c r="F45" s="3" t="s">
        <v>232</v>
      </c>
      <c r="G45" s="10" t="s">
        <v>61</v>
      </c>
      <c r="H45" s="29"/>
    </row>
    <row r="46" spans="1:8" x14ac:dyDescent="0.25">
      <c r="A46" s="10">
        <v>45</v>
      </c>
      <c r="B46" s="11" t="s">
        <v>39</v>
      </c>
      <c r="C46" s="3" t="s">
        <v>193</v>
      </c>
      <c r="D46" s="11" t="s">
        <v>61</v>
      </c>
      <c r="E46" s="29"/>
      <c r="F46" s="3" t="s">
        <v>78</v>
      </c>
      <c r="G46" s="10" t="s">
        <v>61</v>
      </c>
      <c r="H46" s="29"/>
    </row>
    <row r="47" spans="1:8" x14ac:dyDescent="0.25">
      <c r="A47" s="10">
        <v>46</v>
      </c>
      <c r="B47" s="11" t="s">
        <v>17</v>
      </c>
      <c r="C47" s="3" t="s">
        <v>225</v>
      </c>
      <c r="D47" s="11" t="s">
        <v>61</v>
      </c>
      <c r="E47" s="29"/>
      <c r="F47" s="3" t="s">
        <v>74</v>
      </c>
      <c r="G47" s="10" t="s">
        <v>61</v>
      </c>
      <c r="H47" s="29"/>
    </row>
    <row r="48" spans="1:8" x14ac:dyDescent="0.25">
      <c r="A48" s="10">
        <v>47</v>
      </c>
      <c r="B48" s="11" t="s">
        <v>60</v>
      </c>
      <c r="C48" s="3" t="s">
        <v>194</v>
      </c>
      <c r="D48" s="11" t="s">
        <v>61</v>
      </c>
      <c r="E48" s="29"/>
      <c r="F48" s="3" t="s">
        <v>74</v>
      </c>
      <c r="G48" s="10" t="s">
        <v>61</v>
      </c>
      <c r="H48" s="29"/>
    </row>
    <row r="49" spans="1:8" x14ac:dyDescent="0.25">
      <c r="A49" s="10">
        <v>48</v>
      </c>
      <c r="B49" s="11" t="s">
        <v>42</v>
      </c>
      <c r="C49" s="3" t="s">
        <v>173</v>
      </c>
      <c r="D49" s="11" t="s">
        <v>61</v>
      </c>
      <c r="E49" s="29"/>
      <c r="F49" s="3" t="s">
        <v>74</v>
      </c>
      <c r="G49" s="10" t="s">
        <v>61</v>
      </c>
      <c r="H49" s="29"/>
    </row>
    <row r="50" spans="1:8" ht="19.5" customHeight="1" x14ac:dyDescent="0.25">
      <c r="A50" s="10">
        <v>49</v>
      </c>
      <c r="B50" s="11" t="s">
        <v>43</v>
      </c>
      <c r="C50" s="3" t="s">
        <v>197</v>
      </c>
      <c r="D50" s="11" t="s">
        <v>61</v>
      </c>
      <c r="E50" s="29"/>
      <c r="F50" s="3" t="s">
        <v>77</v>
      </c>
      <c r="G50" s="10" t="s">
        <v>61</v>
      </c>
      <c r="H50" s="29"/>
    </row>
    <row r="51" spans="1:8" ht="14.25" customHeight="1" x14ac:dyDescent="0.25">
      <c r="A51" s="10">
        <v>50</v>
      </c>
      <c r="B51" s="11" t="s">
        <v>57</v>
      </c>
      <c r="C51" s="3" t="s">
        <v>174</v>
      </c>
      <c r="D51" s="11" t="s">
        <v>61</v>
      </c>
      <c r="E51" s="29"/>
      <c r="F51" s="3" t="s">
        <v>233</v>
      </c>
      <c r="G51" s="11" t="s">
        <v>61</v>
      </c>
      <c r="H51" s="29"/>
    </row>
    <row r="52" spans="1:8" x14ac:dyDescent="0.25">
      <c r="A52" s="10">
        <v>51</v>
      </c>
      <c r="B52" s="11" t="s">
        <v>34</v>
      </c>
      <c r="C52" s="3" t="s">
        <v>175</v>
      </c>
      <c r="D52" s="11" t="s">
        <v>61</v>
      </c>
      <c r="E52" s="29"/>
      <c r="F52" s="3" t="s">
        <v>79</v>
      </c>
      <c r="G52" s="10" t="s">
        <v>61</v>
      </c>
      <c r="H52" s="29"/>
    </row>
    <row r="53" spans="1:8" x14ac:dyDescent="0.25">
      <c r="A53" s="10">
        <v>52</v>
      </c>
      <c r="B53" s="11" t="s">
        <v>36</v>
      </c>
      <c r="C53" s="3" t="s">
        <v>200</v>
      </c>
      <c r="D53" s="11" t="s">
        <v>61</v>
      </c>
      <c r="E53" s="29"/>
      <c r="F53" s="3" t="s">
        <v>234</v>
      </c>
      <c r="G53" s="10" t="s">
        <v>61</v>
      </c>
      <c r="H53" s="29"/>
    </row>
    <row r="54" spans="1:8" x14ac:dyDescent="0.25">
      <c r="A54" s="10">
        <v>53</v>
      </c>
      <c r="B54" s="11" t="s">
        <v>40</v>
      </c>
      <c r="C54" s="3" t="s">
        <v>201</v>
      </c>
      <c r="D54" s="11" t="s">
        <v>61</v>
      </c>
      <c r="E54" s="29"/>
      <c r="F54" s="3" t="s">
        <v>141</v>
      </c>
      <c r="G54" s="10" t="s">
        <v>61</v>
      </c>
      <c r="H54" s="29"/>
    </row>
    <row r="55" spans="1:8" x14ac:dyDescent="0.25">
      <c r="A55" s="10">
        <v>54</v>
      </c>
      <c r="B55" s="11" t="s">
        <v>38</v>
      </c>
      <c r="C55" s="3" t="s">
        <v>202</v>
      </c>
      <c r="D55" s="11" t="s">
        <v>61</v>
      </c>
      <c r="E55" s="29"/>
      <c r="F55" s="3" t="s">
        <v>94</v>
      </c>
      <c r="G55" s="10" t="s">
        <v>61</v>
      </c>
      <c r="H55" s="29"/>
    </row>
    <row r="56" spans="1:8" x14ac:dyDescent="0.25">
      <c r="A56" s="10">
        <v>55</v>
      </c>
      <c r="B56" s="11" t="s">
        <v>41</v>
      </c>
      <c r="C56" s="3" t="s">
        <v>203</v>
      </c>
      <c r="D56" s="11" t="s">
        <v>61</v>
      </c>
      <c r="E56" s="29"/>
      <c r="F56" s="3" t="s">
        <v>76</v>
      </c>
      <c r="G56" s="10" t="s">
        <v>61</v>
      </c>
      <c r="H56" s="29"/>
    </row>
    <row r="57" spans="1:8" x14ac:dyDescent="0.25">
      <c r="A57" s="10">
        <v>56</v>
      </c>
      <c r="B57" s="11" t="s">
        <v>50</v>
      </c>
      <c r="C57" s="3" t="s">
        <v>97</v>
      </c>
      <c r="D57" s="11" t="s">
        <v>61</v>
      </c>
      <c r="E57" s="29"/>
      <c r="F57" s="3" t="s">
        <v>73</v>
      </c>
      <c r="G57" s="10" t="s">
        <v>61</v>
      </c>
      <c r="H57" s="29"/>
    </row>
    <row r="58" spans="1:8" x14ac:dyDescent="0.25">
      <c r="A58" s="10">
        <v>57</v>
      </c>
      <c r="B58" s="11" t="s">
        <v>51</v>
      </c>
      <c r="C58" s="3" t="s">
        <v>227</v>
      </c>
      <c r="D58" s="11" t="s">
        <v>61</v>
      </c>
      <c r="E58" s="29"/>
      <c r="F58" s="3" t="s">
        <v>235</v>
      </c>
      <c r="G58" s="10" t="s">
        <v>61</v>
      </c>
      <c r="H58" s="29"/>
    </row>
    <row r="59" spans="1:8" x14ac:dyDescent="0.25">
      <c r="A59" s="10">
        <v>58</v>
      </c>
      <c r="B59" s="11" t="s">
        <v>8</v>
      </c>
      <c r="C59" s="3" t="s">
        <v>205</v>
      </c>
      <c r="D59" s="11" t="s">
        <v>61</v>
      </c>
      <c r="E59" s="29"/>
      <c r="F59" s="3" t="s">
        <v>81</v>
      </c>
      <c r="G59" s="10" t="s">
        <v>61</v>
      </c>
      <c r="H59" s="29"/>
    </row>
    <row r="60" spans="1:8" x14ac:dyDescent="0.25">
      <c r="A60" s="10">
        <v>59</v>
      </c>
      <c r="B60" s="11" t="s">
        <v>52</v>
      </c>
      <c r="C60" s="3" t="s">
        <v>206</v>
      </c>
      <c r="D60" s="11" t="s">
        <v>61</v>
      </c>
      <c r="E60" s="29"/>
      <c r="F60" s="3" t="s">
        <v>81</v>
      </c>
      <c r="G60" s="10" t="s">
        <v>61</v>
      </c>
      <c r="H60" s="29"/>
    </row>
    <row r="61" spans="1:8" x14ac:dyDescent="0.25">
      <c r="A61" s="10">
        <v>60</v>
      </c>
      <c r="B61" s="11" t="s">
        <v>9</v>
      </c>
      <c r="C61" s="3" t="s">
        <v>228</v>
      </c>
      <c r="D61" s="11" t="s">
        <v>61</v>
      </c>
      <c r="E61" s="29"/>
      <c r="F61" s="3" t="s">
        <v>236</v>
      </c>
      <c r="G61" s="10" t="s">
        <v>61</v>
      </c>
      <c r="H61" s="29"/>
    </row>
    <row r="62" spans="1:8" x14ac:dyDescent="0.25">
      <c r="A62" s="10">
        <v>61</v>
      </c>
      <c r="B62" s="11" t="s">
        <v>10</v>
      </c>
      <c r="C62" s="3" t="s">
        <v>99</v>
      </c>
      <c r="D62" s="11" t="s">
        <v>61</v>
      </c>
      <c r="E62" s="29"/>
      <c r="F62" s="3" t="s">
        <v>75</v>
      </c>
      <c r="G62" s="10" t="s">
        <v>61</v>
      </c>
      <c r="H62" s="29"/>
    </row>
    <row r="63" spans="1:8" x14ac:dyDescent="0.25">
      <c r="A63" s="10">
        <v>62</v>
      </c>
      <c r="B63" s="11" t="s">
        <v>44</v>
      </c>
      <c r="C63" s="3" t="s">
        <v>6</v>
      </c>
      <c r="D63" s="11" t="s">
        <v>61</v>
      </c>
      <c r="E63" s="29"/>
      <c r="F63" s="3" t="s">
        <v>82</v>
      </c>
      <c r="G63" s="10" t="s">
        <v>61</v>
      </c>
      <c r="H63" s="29"/>
    </row>
    <row r="64" spans="1:8" x14ac:dyDescent="0.25">
      <c r="A64" s="10">
        <v>63</v>
      </c>
      <c r="B64" s="11" t="s">
        <v>53</v>
      </c>
      <c r="C64" s="3" t="s">
        <v>7</v>
      </c>
      <c r="D64" s="11" t="s">
        <v>61</v>
      </c>
      <c r="E64" s="29"/>
      <c r="F64" s="3" t="s">
        <v>72</v>
      </c>
      <c r="G64" s="10" t="s">
        <v>61</v>
      </c>
      <c r="H64" s="29"/>
    </row>
    <row r="65" spans="1:8" x14ac:dyDescent="0.25">
      <c r="A65" s="10">
        <v>64</v>
      </c>
      <c r="B65" s="11" t="s">
        <v>45</v>
      </c>
      <c r="C65" s="3" t="s">
        <v>176</v>
      </c>
      <c r="D65" s="11" t="s">
        <v>61</v>
      </c>
      <c r="E65" s="29"/>
      <c r="F65" s="3" t="s">
        <v>74</v>
      </c>
      <c r="G65" s="10" t="s">
        <v>61</v>
      </c>
      <c r="H65" s="29"/>
    </row>
    <row r="66" spans="1:8" x14ac:dyDescent="0.25">
      <c r="A66" s="10">
        <v>65</v>
      </c>
      <c r="B66" s="11" t="s">
        <v>87</v>
      </c>
      <c r="C66" s="3" t="s">
        <v>229</v>
      </c>
      <c r="D66" s="11" t="s">
        <v>61</v>
      </c>
      <c r="E66" s="29"/>
      <c r="F66" s="3" t="s">
        <v>235</v>
      </c>
      <c r="G66" s="10" t="s">
        <v>61</v>
      </c>
      <c r="H66" s="29"/>
    </row>
    <row r="67" spans="1:8" x14ac:dyDescent="0.25">
      <c r="A67" s="10">
        <v>66</v>
      </c>
      <c r="B67" s="11" t="s">
        <v>89</v>
      </c>
      <c r="C67" s="3" t="s">
        <v>230</v>
      </c>
      <c r="D67" s="11" t="s">
        <v>61</v>
      </c>
      <c r="E67" s="29"/>
      <c r="F67" s="3" t="s">
        <v>237</v>
      </c>
      <c r="G67" s="10" t="s">
        <v>61</v>
      </c>
      <c r="H67" s="29"/>
    </row>
    <row r="68" spans="1:8" x14ac:dyDescent="0.25">
      <c r="A68" s="10">
        <v>67</v>
      </c>
      <c r="B68" s="11" t="s">
        <v>93</v>
      </c>
      <c r="C68" s="3" t="s">
        <v>92</v>
      </c>
      <c r="D68" s="11" t="s">
        <v>61</v>
      </c>
      <c r="E68" s="29"/>
      <c r="F68" s="3" t="s">
        <v>95</v>
      </c>
      <c r="G68" s="10" t="s">
        <v>61</v>
      </c>
      <c r="H68" s="29"/>
    </row>
    <row r="69" spans="1:8" x14ac:dyDescent="0.25">
      <c r="A69" s="10">
        <v>68</v>
      </c>
      <c r="B69" s="11" t="s">
        <v>126</v>
      </c>
      <c r="C69" s="3" t="s">
        <v>124</v>
      </c>
      <c r="D69" s="11" t="s">
        <v>61</v>
      </c>
      <c r="E69" s="29"/>
      <c r="F69" s="3" t="s">
        <v>129</v>
      </c>
      <c r="G69" s="10" t="s">
        <v>61</v>
      </c>
      <c r="H69" s="29"/>
    </row>
    <row r="70" spans="1:8" x14ac:dyDescent="0.25">
      <c r="A70" s="10">
        <v>69</v>
      </c>
      <c r="B70" s="11" t="s">
        <v>127</v>
      </c>
      <c r="C70" s="3" t="s">
        <v>125</v>
      </c>
      <c r="D70" s="11" t="s">
        <v>61</v>
      </c>
      <c r="E70" s="29"/>
      <c r="F70" s="3" t="s">
        <v>129</v>
      </c>
      <c r="G70" s="10" t="s">
        <v>61</v>
      </c>
      <c r="H70" s="29"/>
    </row>
    <row r="71" spans="1:8" x14ac:dyDescent="0.25">
      <c r="A71" s="10">
        <v>70</v>
      </c>
      <c r="B71" s="11" t="s">
        <v>139</v>
      </c>
      <c r="C71" s="3" t="s">
        <v>138</v>
      </c>
      <c r="D71" s="11" t="s">
        <v>61</v>
      </c>
      <c r="E71" s="29"/>
      <c r="F71" s="3" t="s">
        <v>140</v>
      </c>
      <c r="G71" s="10" t="s">
        <v>61</v>
      </c>
      <c r="H71" s="29"/>
    </row>
    <row r="72" spans="1:8" x14ac:dyDescent="0.25">
      <c r="A72" s="10">
        <v>71</v>
      </c>
      <c r="B72" s="11" t="s">
        <v>149</v>
      </c>
      <c r="C72" s="3" t="s">
        <v>231</v>
      </c>
      <c r="D72" s="11" t="s">
        <v>61</v>
      </c>
      <c r="E72" s="29"/>
      <c r="F72" s="3" t="s">
        <v>238</v>
      </c>
      <c r="G72" s="10" t="s">
        <v>61</v>
      </c>
      <c r="H72" s="29"/>
    </row>
    <row r="73" spans="1:8" x14ac:dyDescent="0.25">
      <c r="A73" s="10">
        <v>72</v>
      </c>
      <c r="B73" s="11" t="s">
        <v>150</v>
      </c>
      <c r="C73" s="3" t="s">
        <v>148</v>
      </c>
      <c r="D73" s="11" t="s">
        <v>61</v>
      </c>
      <c r="E73" s="29"/>
      <c r="F73" s="3" t="s">
        <v>151</v>
      </c>
      <c r="G73" s="10" t="s">
        <v>61</v>
      </c>
      <c r="H73" s="29"/>
    </row>
    <row r="74" spans="1:8" x14ac:dyDescent="0.25">
      <c r="A74" s="10">
        <v>73</v>
      </c>
      <c r="B74" s="11" t="s">
        <v>158</v>
      </c>
      <c r="C74" s="3" t="s">
        <v>159</v>
      </c>
      <c r="D74" s="11" t="s">
        <v>61</v>
      </c>
      <c r="E74" s="29"/>
      <c r="F74" s="3" t="s">
        <v>94</v>
      </c>
      <c r="G74" s="10" t="s">
        <v>61</v>
      </c>
      <c r="H74" s="29"/>
    </row>
    <row r="75" spans="1:8" x14ac:dyDescent="0.25">
      <c r="A75" s="10">
        <v>74</v>
      </c>
      <c r="B75" s="11" t="s">
        <v>178</v>
      </c>
      <c r="C75" s="3" t="s">
        <v>180</v>
      </c>
      <c r="D75" s="11" t="s">
        <v>61</v>
      </c>
      <c r="E75" s="29"/>
      <c r="F75" s="3" t="s">
        <v>74</v>
      </c>
      <c r="G75" s="10" t="s">
        <v>61</v>
      </c>
      <c r="H75" s="29"/>
    </row>
    <row r="76" spans="1:8" x14ac:dyDescent="0.25">
      <c r="A76" s="10">
        <v>75</v>
      </c>
      <c r="B76" s="11" t="s">
        <v>184</v>
      </c>
      <c r="C76" s="3" t="s">
        <v>183</v>
      </c>
      <c r="D76" s="11" t="s">
        <v>61</v>
      </c>
      <c r="E76" s="29"/>
      <c r="F76" s="3" t="s">
        <v>185</v>
      </c>
      <c r="G76" s="10" t="s">
        <v>61</v>
      </c>
      <c r="H76" s="29"/>
    </row>
    <row r="77" spans="1:8" x14ac:dyDescent="0.25">
      <c r="A77" s="10">
        <v>76</v>
      </c>
      <c r="B77" s="11" t="s">
        <v>242</v>
      </c>
      <c r="C77" s="3" t="s">
        <v>244</v>
      </c>
      <c r="D77" s="11" t="s">
        <v>61</v>
      </c>
      <c r="E77" s="29"/>
      <c r="F77" s="3" t="s">
        <v>246</v>
      </c>
      <c r="G77" s="10" t="s">
        <v>61</v>
      </c>
      <c r="H77" s="29"/>
    </row>
    <row r="78" spans="1:8" x14ac:dyDescent="0.25">
      <c r="A78" s="10">
        <v>77</v>
      </c>
      <c r="B78" s="11" t="s">
        <v>241</v>
      </c>
      <c r="C78" s="3" t="s">
        <v>243</v>
      </c>
      <c r="D78" s="11" t="s">
        <v>61</v>
      </c>
      <c r="E78" s="29"/>
      <c r="F78" s="3" t="s">
        <v>245</v>
      </c>
      <c r="G78" s="10" t="s">
        <v>61</v>
      </c>
      <c r="H78" s="29"/>
    </row>
    <row r="79" spans="1:8" x14ac:dyDescent="0.25">
      <c r="A79" s="10">
        <v>78</v>
      </c>
      <c r="B79" s="11" t="s">
        <v>252</v>
      </c>
      <c r="C79" s="3" t="s">
        <v>254</v>
      </c>
      <c r="D79" s="11" t="s">
        <v>61</v>
      </c>
      <c r="E79" s="29"/>
      <c r="F79" s="3" t="s">
        <v>256</v>
      </c>
      <c r="G79" s="10" t="s">
        <v>61</v>
      </c>
      <c r="H79" s="29"/>
    </row>
    <row r="80" spans="1:8" x14ac:dyDescent="0.25">
      <c r="A80" s="10">
        <v>79</v>
      </c>
      <c r="B80" s="11" t="s">
        <v>253</v>
      </c>
      <c r="C80" s="3" t="s">
        <v>255</v>
      </c>
      <c r="D80" s="11" t="s">
        <v>61</v>
      </c>
      <c r="E80" s="29"/>
      <c r="F80" s="3" t="s">
        <v>94</v>
      </c>
      <c r="G80" s="10" t="s">
        <v>61</v>
      </c>
      <c r="H80" s="29"/>
    </row>
    <row r="81" spans="1:8" x14ac:dyDescent="0.25">
      <c r="A81" s="10">
        <v>80</v>
      </c>
      <c r="B81" s="11" t="s">
        <v>258</v>
      </c>
      <c r="C81" s="3" t="s">
        <v>257</v>
      </c>
      <c r="D81" s="11" t="s">
        <v>61</v>
      </c>
      <c r="E81" s="29"/>
      <c r="F81" s="3" t="s">
        <v>259</v>
      </c>
      <c r="G81" s="10" t="s">
        <v>61</v>
      </c>
      <c r="H81" s="29"/>
    </row>
    <row r="82" spans="1:8" x14ac:dyDescent="0.25">
      <c r="A82" s="10">
        <v>81</v>
      </c>
      <c r="B82" s="11" t="s">
        <v>261</v>
      </c>
      <c r="C82" s="3" t="s">
        <v>263</v>
      </c>
      <c r="D82" s="11" t="s">
        <v>61</v>
      </c>
      <c r="E82" s="29"/>
      <c r="F82" s="3" t="s">
        <v>265</v>
      </c>
      <c r="G82" s="10" t="s">
        <v>61</v>
      </c>
      <c r="H82" s="29"/>
    </row>
    <row r="83" spans="1:8" x14ac:dyDescent="0.25">
      <c r="A83" s="10">
        <v>82</v>
      </c>
      <c r="B83" s="11" t="s">
        <v>262</v>
      </c>
      <c r="C83" s="3" t="s">
        <v>264</v>
      </c>
      <c r="D83" s="11" t="s">
        <v>61</v>
      </c>
      <c r="E83" s="29"/>
      <c r="F83" s="3" t="s">
        <v>266</v>
      </c>
      <c r="G83" s="10" t="s">
        <v>61</v>
      </c>
      <c r="H83" s="29"/>
    </row>
    <row r="84" spans="1:8" x14ac:dyDescent="0.25">
      <c r="A84" s="10">
        <v>83</v>
      </c>
      <c r="B84" s="11" t="s">
        <v>270</v>
      </c>
      <c r="C84" s="3" t="s">
        <v>271</v>
      </c>
      <c r="D84" s="11" t="s">
        <v>61</v>
      </c>
      <c r="E84" s="30"/>
      <c r="F84" s="3" t="s">
        <v>272</v>
      </c>
      <c r="G84" s="10" t="s">
        <v>61</v>
      </c>
      <c r="H84" s="30"/>
    </row>
  </sheetData>
  <sortState xmlns:xlrd2="http://schemas.microsoft.com/office/spreadsheetml/2017/richdata2" ref="A2:J84">
    <sortCondition ref="D2:D84" customList="Low,Low to Moderate,Moderate,Moderately High,High,Very High"/>
  </sortState>
  <mergeCells count="13">
    <mergeCell ref="E2:E4"/>
    <mergeCell ref="H2:H3"/>
    <mergeCell ref="E5:E15"/>
    <mergeCell ref="H4:H12"/>
    <mergeCell ref="H40:H84"/>
    <mergeCell ref="E37:E84"/>
    <mergeCell ref="E16:E30"/>
    <mergeCell ref="H13:H25"/>
    <mergeCell ref="H26:H30"/>
    <mergeCell ref="E33:E36"/>
    <mergeCell ref="H31:H34"/>
    <mergeCell ref="H35:H39"/>
    <mergeCell ref="E31:E32"/>
  </mergeCells>
  <pageMargins left="0.7" right="0.7" top="0.75" bottom="0.75" header="0.3" footer="0.3"/>
  <pageSetup paperSize="9" orientation="portrait" r:id="rId1"/>
  <headerFooter differentFirst="1">
    <oddFooter>&amp;R&amp;12Information Classification: &amp;K9999FFUTI AMC - Confidential</oddFooter>
    <firstFooter>&amp;R&amp;12Information Classification: &amp;K9999FFUTI AMC - Confidential</first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4"/>
  <sheetViews>
    <sheetView topLeftCell="A43" zoomScale="85" zoomScaleNormal="85" workbookViewId="0">
      <selection activeCell="F39" sqref="F39"/>
    </sheetView>
  </sheetViews>
  <sheetFormatPr defaultRowHeight="15" x14ac:dyDescent="0.25"/>
  <cols>
    <col min="1" max="1" width="6.140625" bestFit="1" customWidth="1"/>
    <col min="2" max="2" width="10.42578125" bestFit="1" customWidth="1"/>
    <col min="3" max="3" width="62.28515625" style="4" bestFit="1" customWidth="1"/>
    <col min="4" max="4" width="19.42578125" customWidth="1"/>
    <col min="5" max="5" width="25.140625" customWidth="1"/>
    <col min="6" max="6" width="61.5703125" style="4" bestFit="1" customWidth="1"/>
    <col min="7" max="7" width="26.42578125" style="4" bestFit="1" customWidth="1"/>
    <col min="8" max="8" width="23.140625" style="5" customWidth="1"/>
    <col min="9" max="9" width="15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101</v>
      </c>
      <c r="H1" s="1"/>
      <c r="I1" s="23"/>
      <c r="J1" s="21"/>
    </row>
    <row r="2" spans="1:10" ht="37.5" customHeight="1" x14ac:dyDescent="0.25">
      <c r="A2" s="10">
        <v>1</v>
      </c>
      <c r="B2" s="11" t="s">
        <v>21</v>
      </c>
      <c r="C2" s="3" t="s">
        <v>192</v>
      </c>
      <c r="D2" s="11" t="s">
        <v>62</v>
      </c>
      <c r="E2" s="27"/>
      <c r="F2" s="3" t="str">
        <f>VLOOKUP(B2,'Risk-o-meter_Apr 30 2025'!$B:$F,5,0)</f>
        <v>CRISIL Liquid Overnight Index</v>
      </c>
      <c r="G2" s="11" t="s">
        <v>62</v>
      </c>
      <c r="H2" s="28"/>
    </row>
    <row r="3" spans="1:10" ht="39.75" customHeight="1" x14ac:dyDescent="0.25">
      <c r="A3" s="10">
        <v>2</v>
      </c>
      <c r="B3" s="11" t="s">
        <v>56</v>
      </c>
      <c r="C3" s="3" t="s">
        <v>195</v>
      </c>
      <c r="D3" s="11" t="s">
        <v>62</v>
      </c>
      <c r="E3" s="27"/>
      <c r="F3" s="3" t="str">
        <f>VLOOKUP(B3,'Risk-o-meter_Apr 30 2025'!$B:$F,5,0)</f>
        <v>Nifty 50 Arbitrage Index</v>
      </c>
      <c r="G3" s="11" t="s">
        <v>62</v>
      </c>
      <c r="H3" s="30"/>
    </row>
    <row r="4" spans="1:10" ht="24" customHeight="1" x14ac:dyDescent="0.25">
      <c r="A4" s="10">
        <v>3</v>
      </c>
      <c r="B4" s="11" t="s">
        <v>12</v>
      </c>
      <c r="C4" s="3" t="s">
        <v>163</v>
      </c>
      <c r="D4" s="11" t="s">
        <v>62</v>
      </c>
      <c r="E4" s="27"/>
      <c r="F4" s="19" t="s">
        <v>218</v>
      </c>
      <c r="G4" s="11" t="s">
        <v>64</v>
      </c>
      <c r="H4" s="27"/>
    </row>
    <row r="5" spans="1:10" ht="22.5" customHeight="1" x14ac:dyDescent="0.25">
      <c r="A5" s="10">
        <v>4</v>
      </c>
      <c r="B5" s="11" t="s">
        <v>31</v>
      </c>
      <c r="C5" s="3" t="s">
        <v>208</v>
      </c>
      <c r="D5" s="11" t="s">
        <v>64</v>
      </c>
      <c r="E5" s="27"/>
      <c r="F5" s="3" t="str">
        <f>VLOOKUP(B5,'Risk-o-meter_Apr 30 2025'!$B:$F,5,0)</f>
        <v>CRISIL Short Duration Debt A-II Index</v>
      </c>
      <c r="G5" s="11" t="s">
        <v>64</v>
      </c>
      <c r="H5" s="27"/>
    </row>
    <row r="6" spans="1:10" ht="21.75" customHeight="1" x14ac:dyDescent="0.25">
      <c r="A6" s="10">
        <v>5</v>
      </c>
      <c r="B6" s="11" t="s">
        <v>113</v>
      </c>
      <c r="C6" s="3" t="s">
        <v>115</v>
      </c>
      <c r="D6" s="11" t="s">
        <v>64</v>
      </c>
      <c r="E6" s="27"/>
      <c r="F6" s="3" t="str">
        <f>VLOOKUP(B6,'Risk-o-meter_Apr 30 2025'!$B:$F,5,0)</f>
        <v>CRISIL IBX SDL Index – Maturity June 2027</v>
      </c>
      <c r="G6" s="11" t="s">
        <v>64</v>
      </c>
      <c r="H6" s="27"/>
    </row>
    <row r="7" spans="1:10" ht="17.25" customHeight="1" x14ac:dyDescent="0.25">
      <c r="A7" s="10">
        <v>6</v>
      </c>
      <c r="B7" s="11" t="s">
        <v>117</v>
      </c>
      <c r="C7" s="3" t="s">
        <v>116</v>
      </c>
      <c r="D7" s="11" t="s">
        <v>64</v>
      </c>
      <c r="E7" s="27"/>
      <c r="F7" s="3" t="str">
        <f>VLOOKUP(B7,'Risk-o-meter_Apr 30 2025'!$B:$F,5,0)</f>
        <v>Nifty SDL Plus AAA PSU Bond Apr 2026 75:25 Index</v>
      </c>
      <c r="G7" s="11" t="s">
        <v>64</v>
      </c>
      <c r="H7" s="27"/>
    </row>
    <row r="8" spans="1:10" x14ac:dyDescent="0.25">
      <c r="A8" s="10">
        <v>7</v>
      </c>
      <c r="B8" s="11" t="s">
        <v>120</v>
      </c>
      <c r="C8" s="3" t="s">
        <v>145</v>
      </c>
      <c r="D8" s="11" t="s">
        <v>64</v>
      </c>
      <c r="E8" s="27"/>
      <c r="F8" s="3" t="str">
        <f>VLOOKUP(B8,'Risk-o-meter_Apr 30 2025'!$B:$F,5,0)</f>
        <v>CRISIL Short Duration Debt A-II Index</v>
      </c>
      <c r="G8" s="11" t="s">
        <v>64</v>
      </c>
      <c r="H8" s="27"/>
    </row>
    <row r="9" spans="1:10" x14ac:dyDescent="0.25">
      <c r="A9" s="10">
        <v>8</v>
      </c>
      <c r="B9" s="11" t="s">
        <v>121</v>
      </c>
      <c r="C9" s="3" t="s">
        <v>146</v>
      </c>
      <c r="D9" s="11" t="s">
        <v>64</v>
      </c>
      <c r="E9" s="27"/>
      <c r="F9" s="3" t="str">
        <f>VLOOKUP(B9,'Risk-o-meter_Apr 30 2025'!$B:$F,5,0)</f>
        <v>Nifty SDL Plus AAA PSU Bond Apr 2028 75:25 Index </v>
      </c>
      <c r="G9" s="11" t="s">
        <v>64</v>
      </c>
      <c r="H9" s="27"/>
    </row>
    <row r="10" spans="1:10" x14ac:dyDescent="0.25">
      <c r="A10" s="10">
        <v>9</v>
      </c>
      <c r="B10" s="11" t="s">
        <v>109</v>
      </c>
      <c r="C10" s="3" t="s">
        <v>142</v>
      </c>
      <c r="D10" s="11" t="s">
        <v>64</v>
      </c>
      <c r="E10" s="27"/>
      <c r="F10" s="3" t="str">
        <f>VLOOKUP(B10,'Risk-o-meter_Apr 30 2025'!$B:$F,5,0)</f>
        <v>CRISIL Medium Term Debt Index</v>
      </c>
      <c r="G10" s="11" t="s">
        <v>63</v>
      </c>
      <c r="H10" s="27"/>
    </row>
    <row r="11" spans="1:10" x14ac:dyDescent="0.25">
      <c r="A11" s="10">
        <v>10</v>
      </c>
      <c r="B11" s="11" t="s">
        <v>114</v>
      </c>
      <c r="C11" s="3" t="s">
        <v>144</v>
      </c>
      <c r="D11" s="11" t="s">
        <v>64</v>
      </c>
      <c r="E11" s="27"/>
      <c r="F11" s="3" t="str">
        <f>VLOOKUP(B11,'Risk-o-meter_Apr 30 2025'!$B:$F,5,0)</f>
        <v>CRISIL Medium Term Debt Index</v>
      </c>
      <c r="G11" s="11" t="s">
        <v>63</v>
      </c>
      <c r="H11" s="27"/>
    </row>
    <row r="12" spans="1:10" ht="22.5" customHeight="1" x14ac:dyDescent="0.25">
      <c r="A12" s="10">
        <v>11</v>
      </c>
      <c r="B12" s="11" t="s">
        <v>111</v>
      </c>
      <c r="C12" s="3" t="s">
        <v>143</v>
      </c>
      <c r="D12" s="11" t="s">
        <v>64</v>
      </c>
      <c r="E12" s="27"/>
      <c r="F12" s="3" t="str">
        <f>VLOOKUP(B12,'Risk-o-meter_Apr 30 2025'!$B:$F,5,0)</f>
        <v>CRISIL Medium Term Debt Index</v>
      </c>
      <c r="G12" s="11" t="s">
        <v>63</v>
      </c>
      <c r="H12" s="27"/>
    </row>
    <row r="13" spans="1:10" ht="15" customHeight="1" x14ac:dyDescent="0.25">
      <c r="A13" s="10">
        <v>12</v>
      </c>
      <c r="B13" s="11" t="s">
        <v>20</v>
      </c>
      <c r="C13" s="3" t="s">
        <v>164</v>
      </c>
      <c r="D13" s="11" t="s">
        <v>63</v>
      </c>
      <c r="E13" s="27"/>
      <c r="F13" s="3" t="str">
        <f>VLOOKUP(B13,'Risk-o-meter_Apr 30 2025'!$B:$F,5,0)</f>
        <v>CRISIL Medium to Long Duration Debt A-III Index</v>
      </c>
      <c r="G13" s="11" t="s">
        <v>63</v>
      </c>
      <c r="H13" s="27"/>
    </row>
    <row r="14" spans="1:10" x14ac:dyDescent="0.25">
      <c r="A14" s="10">
        <v>13</v>
      </c>
      <c r="B14" s="11" t="s">
        <v>24</v>
      </c>
      <c r="C14" s="3" t="s">
        <v>198</v>
      </c>
      <c r="D14" s="11" t="s">
        <v>63</v>
      </c>
      <c r="E14" s="27"/>
      <c r="F14" s="3" t="str">
        <f>VLOOKUP(B14,'Risk-o-meter_Apr 30 2025'!$B:$F,5,0)</f>
        <v>CRISIL Dynamic Gilt Index</v>
      </c>
      <c r="G14" s="11" t="s">
        <v>63</v>
      </c>
      <c r="H14" s="27"/>
    </row>
    <row r="15" spans="1:10" x14ac:dyDescent="0.25">
      <c r="A15" s="10">
        <v>14</v>
      </c>
      <c r="B15" s="11" t="s">
        <v>26</v>
      </c>
      <c r="C15" s="3" t="s">
        <v>199</v>
      </c>
      <c r="D15" s="11" t="s">
        <v>63</v>
      </c>
      <c r="E15" s="27"/>
      <c r="F15" s="3" t="str">
        <f>VLOOKUP(B15,'Risk-o-meter_Apr 30 2025'!$B:$F,5,0)</f>
        <v>CRISIL Dynamic Bond A-III Index</v>
      </c>
      <c r="G15" s="11" t="s">
        <v>63</v>
      </c>
      <c r="H15" s="27"/>
    </row>
    <row r="16" spans="1:10" x14ac:dyDescent="0.25">
      <c r="A16" s="10">
        <v>15</v>
      </c>
      <c r="B16" s="11" t="s">
        <v>29</v>
      </c>
      <c r="C16" s="3" t="s">
        <v>169</v>
      </c>
      <c r="D16" s="11" t="s">
        <v>63</v>
      </c>
      <c r="E16" s="27"/>
      <c r="F16" s="3" t="str">
        <f>VLOOKUP(B16,'Risk-o-meter_Apr 30 2025'!$B:$F,5,0)</f>
        <v>Nifty Medium Duration Debt Index A-III</v>
      </c>
      <c r="G16" s="11" t="s">
        <v>63</v>
      </c>
      <c r="H16" s="27"/>
    </row>
    <row r="17" spans="1:8" ht="16.5" customHeight="1" x14ac:dyDescent="0.25">
      <c r="A17" s="10">
        <v>16</v>
      </c>
      <c r="B17" s="11" t="s">
        <v>58</v>
      </c>
      <c r="C17" s="3" t="s">
        <v>207</v>
      </c>
      <c r="D17" s="11" t="s">
        <v>63</v>
      </c>
      <c r="E17" s="27"/>
      <c r="F17" s="3" t="str">
        <f>VLOOKUP(B17,'Risk-o-meter_Apr 30 2025'!$B:$F,5,0)</f>
        <v>CRISIL Equity Savings Index</v>
      </c>
      <c r="G17" s="11" t="s">
        <v>63</v>
      </c>
      <c r="H17" s="27"/>
    </row>
    <row r="18" spans="1:8" ht="21" customHeight="1" x14ac:dyDescent="0.25">
      <c r="A18" s="10">
        <v>17</v>
      </c>
      <c r="B18" s="11" t="s">
        <v>103</v>
      </c>
      <c r="C18" s="3" t="s">
        <v>102</v>
      </c>
      <c r="D18" s="11" t="s">
        <v>63</v>
      </c>
      <c r="E18" s="27"/>
      <c r="F18" s="3" t="str">
        <f>VLOOKUP(B18,'Risk-o-meter_Apr 30 2025'!$B:$F,5,0)</f>
        <v>CRISIL 10 Year Gilt Index</v>
      </c>
      <c r="G18" s="11" t="s">
        <v>63</v>
      </c>
      <c r="H18" s="27"/>
    </row>
    <row r="19" spans="1:8" x14ac:dyDescent="0.25">
      <c r="A19" s="10">
        <v>18</v>
      </c>
      <c r="B19" s="11" t="s">
        <v>110</v>
      </c>
      <c r="C19" s="3" t="s">
        <v>112</v>
      </c>
      <c r="D19" s="11" t="s">
        <v>63</v>
      </c>
      <c r="E19" s="27"/>
      <c r="F19" s="3" t="str">
        <f>VLOOKUP(B19,'Risk-o-meter_Apr 30 2025'!$B:$F,5,0)</f>
        <v>CRISIL IBX SDL Index – Maturity April 2033</v>
      </c>
      <c r="G19" s="11" t="s">
        <v>63</v>
      </c>
      <c r="H19" s="27"/>
    </row>
    <row r="20" spans="1:8" x14ac:dyDescent="0.25">
      <c r="A20" s="10">
        <v>19</v>
      </c>
      <c r="B20" s="11" t="s">
        <v>122</v>
      </c>
      <c r="C20" s="3" t="s">
        <v>119</v>
      </c>
      <c r="D20" s="11" t="s">
        <v>63</v>
      </c>
      <c r="E20" s="27"/>
      <c r="F20" s="3" t="str">
        <f>VLOOKUP(B20,'Risk-o-meter_Apr 30 2025'!$B:$F,5,0)</f>
        <v>Nifty Long Duration Debt Index A-III</v>
      </c>
      <c r="G20" s="11" t="s">
        <v>63</v>
      </c>
      <c r="H20" s="27"/>
    </row>
    <row r="21" spans="1:8" x14ac:dyDescent="0.25">
      <c r="A21" s="10">
        <v>20</v>
      </c>
      <c r="B21" s="11" t="s">
        <v>212</v>
      </c>
      <c r="C21" s="3" t="s">
        <v>210</v>
      </c>
      <c r="D21" s="11" t="s">
        <v>63</v>
      </c>
      <c r="E21" s="27"/>
      <c r="F21" s="3" t="str">
        <f>VLOOKUP(B21,'Risk-o-meter_Apr 30 2025'!$B:$F,5,0)</f>
        <v>Nifty 5 yr Benchmark G-Sec Index</v>
      </c>
      <c r="G21" s="11" t="s">
        <v>63</v>
      </c>
      <c r="H21" s="27"/>
    </row>
    <row r="22" spans="1:8" ht="13.5" customHeight="1" x14ac:dyDescent="0.25">
      <c r="A22" s="10">
        <v>21</v>
      </c>
      <c r="B22" s="11" t="s">
        <v>213</v>
      </c>
      <c r="C22" s="3" t="s">
        <v>211</v>
      </c>
      <c r="D22" s="11" t="s">
        <v>63</v>
      </c>
      <c r="E22" s="27"/>
      <c r="F22" s="3" t="str">
        <f>VLOOKUP(B22,'Risk-o-meter_Apr 30 2025'!$B:$F,5,0)</f>
        <v>Nifty 10 yr Benchmark G-Sec Index</v>
      </c>
      <c r="G22" s="11" t="s">
        <v>63</v>
      </c>
      <c r="H22" s="27"/>
    </row>
    <row r="23" spans="1:8" x14ac:dyDescent="0.25">
      <c r="A23" s="10">
        <v>22</v>
      </c>
      <c r="B23" s="11" t="s">
        <v>19</v>
      </c>
      <c r="C23" s="3" t="s">
        <v>181</v>
      </c>
      <c r="D23" s="11" t="s">
        <v>63</v>
      </c>
      <c r="E23" s="27"/>
      <c r="F23" s="3" t="str">
        <f>VLOOKUP(B23,'Risk-o-meter_Apr 30 2025'!$B:$F,5,0)</f>
        <v>CRISIL Money Market A-I Index</v>
      </c>
      <c r="G23" s="11" t="s">
        <v>64</v>
      </c>
      <c r="H23" s="27"/>
    </row>
    <row r="24" spans="1:8" x14ac:dyDescent="0.25">
      <c r="A24" s="10">
        <v>23</v>
      </c>
      <c r="B24" s="11" t="s">
        <v>16</v>
      </c>
      <c r="C24" s="3" t="s">
        <v>191</v>
      </c>
      <c r="D24" s="11" t="s">
        <v>63</v>
      </c>
      <c r="E24" s="27"/>
      <c r="F24" s="3" t="str">
        <f>VLOOKUP(B24,'Risk-o-meter_Apr 30 2025'!$B:$F,5,0)</f>
        <v>Nifty Liquid Index A-I</v>
      </c>
      <c r="G24" s="11" t="s">
        <v>64</v>
      </c>
      <c r="H24" s="27"/>
    </row>
    <row r="25" spans="1:8" x14ac:dyDescent="0.25">
      <c r="A25" s="10">
        <v>24</v>
      </c>
      <c r="B25" s="11" t="s">
        <v>30</v>
      </c>
      <c r="C25" s="3" t="s">
        <v>182</v>
      </c>
      <c r="D25" s="11" t="s">
        <v>63</v>
      </c>
      <c r="E25" s="27"/>
      <c r="F25" s="3" t="str">
        <f>VLOOKUP(B25,'Risk-o-meter_Apr 30 2025'!$B:$F,5,0)</f>
        <v>Nifty Corporate Bond Index A-II</v>
      </c>
      <c r="G25" s="11" t="s">
        <v>64</v>
      </c>
      <c r="H25" s="27"/>
    </row>
    <row r="26" spans="1:8" x14ac:dyDescent="0.25">
      <c r="A26" s="10">
        <v>25</v>
      </c>
      <c r="B26" s="11" t="s">
        <v>28</v>
      </c>
      <c r="C26" s="3" t="s">
        <v>167</v>
      </c>
      <c r="D26" s="11" t="s">
        <v>63</v>
      </c>
      <c r="E26" s="27"/>
      <c r="F26" s="3" t="str">
        <f>VLOOKUP(B26,'Risk-o-meter_Apr 30 2025'!$B:$F,5,0)</f>
        <v>Nifty Banking &amp; PSU Debt Index A-II</v>
      </c>
      <c r="G26" s="11" t="s">
        <v>64</v>
      </c>
      <c r="H26" s="27"/>
    </row>
    <row r="27" spans="1:8" x14ac:dyDescent="0.25">
      <c r="A27" s="10">
        <v>26</v>
      </c>
      <c r="B27" s="11" t="s">
        <v>22</v>
      </c>
      <c r="C27" s="3" t="s">
        <v>165</v>
      </c>
      <c r="D27" s="11" t="s">
        <v>63</v>
      </c>
      <c r="E27" s="27"/>
      <c r="F27" s="3" t="str">
        <f>VLOOKUP(B27,'Risk-o-meter_Apr 30 2025'!$B:$F,5,0)</f>
        <v>CRISIL Short Duration Debt A-II Index</v>
      </c>
      <c r="G27" s="11" t="s">
        <v>64</v>
      </c>
      <c r="H27" s="27"/>
    </row>
    <row r="28" spans="1:8" x14ac:dyDescent="0.25">
      <c r="A28" s="10">
        <v>27</v>
      </c>
      <c r="B28" s="11" t="s">
        <v>25</v>
      </c>
      <c r="C28" s="3" t="s">
        <v>166</v>
      </c>
      <c r="D28" s="11" t="s">
        <v>63</v>
      </c>
      <c r="E28" s="27"/>
      <c r="F28" s="3" t="str">
        <f>VLOOKUP(B28,'Risk-o-meter_Apr 30 2025'!$B:$F,5,0)</f>
        <v>Nifty Ultra Short Duration Debt Index A-I</v>
      </c>
      <c r="G28" s="11" t="s">
        <v>64</v>
      </c>
      <c r="H28" s="27"/>
    </row>
    <row r="29" spans="1:8" ht="14.25" customHeight="1" x14ac:dyDescent="0.25">
      <c r="A29" s="10">
        <v>28</v>
      </c>
      <c r="B29" s="11" t="s">
        <v>23</v>
      </c>
      <c r="C29" s="3" t="s">
        <v>177</v>
      </c>
      <c r="D29" s="11" t="s">
        <v>63</v>
      </c>
      <c r="E29" s="27"/>
      <c r="F29" s="3" t="str">
        <f>VLOOKUP(B29,'Risk-o-meter_Apr 30 2025'!$B:$F,5,0)</f>
        <v>Nifty Low Duration Debt Index A-I</v>
      </c>
      <c r="G29" s="11" t="s">
        <v>64</v>
      </c>
      <c r="H29" s="27"/>
    </row>
    <row r="30" spans="1:8" x14ac:dyDescent="0.25">
      <c r="A30" s="10">
        <v>29</v>
      </c>
      <c r="B30" s="11" t="s">
        <v>267</v>
      </c>
      <c r="C30" s="3" t="s">
        <v>268</v>
      </c>
      <c r="D30" s="11" t="s">
        <v>63</v>
      </c>
      <c r="E30" s="27"/>
      <c r="F30" s="3" t="str">
        <f>VLOOKUP(B30,'Risk-o-meter_Apr 30 2025'!$B:$F,5,0)</f>
        <v>60% CRISIL Short Duration Debt A-II Index + 40% Nifty 50 Arbitrage TRI</v>
      </c>
      <c r="G30" s="11" t="s">
        <v>64</v>
      </c>
      <c r="H30" s="27"/>
    </row>
    <row r="31" spans="1:8" ht="42" customHeight="1" x14ac:dyDescent="0.25">
      <c r="A31" s="10">
        <v>30</v>
      </c>
      <c r="B31" s="11" t="s">
        <v>47</v>
      </c>
      <c r="C31" s="3" t="s">
        <v>168</v>
      </c>
      <c r="D31" s="11" t="s">
        <v>65</v>
      </c>
      <c r="E31" s="27"/>
      <c r="F31" s="3" t="str">
        <f>VLOOKUP(B31,'Risk-o-meter_Apr 30 2025'!$B:$F,5,0)</f>
        <v>Nifty 50 Hybrid Composite Debt 15:85 Index</v>
      </c>
      <c r="G31" s="11" t="s">
        <v>251</v>
      </c>
      <c r="H31" s="27"/>
    </row>
    <row r="32" spans="1:8" ht="36.75" customHeight="1" x14ac:dyDescent="0.25">
      <c r="A32" s="10">
        <v>31</v>
      </c>
      <c r="B32" s="11" t="s">
        <v>27</v>
      </c>
      <c r="C32" s="3" t="s">
        <v>204</v>
      </c>
      <c r="D32" s="11" t="s">
        <v>65</v>
      </c>
      <c r="E32" s="27"/>
      <c r="F32" s="3" t="str">
        <f>VLOOKUP(B32,'Risk-o-meter_Apr 30 2025'!$B:$F,5,0)</f>
        <v>CRISIL Credit Risk Debt B-II Index</v>
      </c>
      <c r="G32" s="11" t="s">
        <v>65</v>
      </c>
      <c r="H32" s="27"/>
    </row>
    <row r="33" spans="1:8" ht="18.75" customHeight="1" x14ac:dyDescent="0.25">
      <c r="A33" s="10">
        <v>32</v>
      </c>
      <c r="B33" s="11" t="s">
        <v>55</v>
      </c>
      <c r="C33" s="3" t="s">
        <v>170</v>
      </c>
      <c r="D33" s="11" t="s">
        <v>66</v>
      </c>
      <c r="E33" s="27"/>
      <c r="F33" s="3" t="str">
        <f>VLOOKUP(B33,'Risk-o-meter_Apr 30 2025'!$B:$F,5,0)</f>
        <v>CRISIL Short Term Debt Hybrid 60+40 Index</v>
      </c>
      <c r="G33" s="11" t="s">
        <v>65</v>
      </c>
      <c r="H33" s="27"/>
    </row>
    <row r="34" spans="1:8" ht="18.75" customHeight="1" x14ac:dyDescent="0.25">
      <c r="A34" s="10">
        <v>33</v>
      </c>
      <c r="B34" s="11" t="s">
        <v>54</v>
      </c>
      <c r="C34" s="3" t="s">
        <v>224</v>
      </c>
      <c r="D34" s="11" t="s">
        <v>66</v>
      </c>
      <c r="E34" s="27"/>
      <c r="F34" s="3" t="str">
        <f>VLOOKUP(B34,'Risk-o-meter_Apr 30 2025'!$B:$F,5,0)</f>
        <v>CRISIL Short Term Debt Hybrid 60+40 Index</v>
      </c>
      <c r="G34" s="11" t="s">
        <v>65</v>
      </c>
      <c r="H34" s="27"/>
    </row>
    <row r="35" spans="1:8" x14ac:dyDescent="0.25">
      <c r="A35" s="10">
        <v>34</v>
      </c>
      <c r="B35" s="11" t="s">
        <v>59</v>
      </c>
      <c r="C35" s="3" t="s">
        <v>189</v>
      </c>
      <c r="D35" s="11" t="s">
        <v>66</v>
      </c>
      <c r="E35" s="27"/>
      <c r="F35" s="3" t="str">
        <f>VLOOKUP(B35,'Risk-o-meter_Apr 30 2025'!$B:$F,5,0)</f>
        <v>Nifty 50 Hybrid Composite Debt 50:50 Index</v>
      </c>
      <c r="G35" s="11" t="s">
        <v>247</v>
      </c>
      <c r="H35" s="27"/>
    </row>
    <row r="36" spans="1:8" ht="27" customHeight="1" x14ac:dyDescent="0.25">
      <c r="A36" s="10">
        <v>35</v>
      </c>
      <c r="B36" s="11" t="s">
        <v>49</v>
      </c>
      <c r="C36" s="3" t="s">
        <v>196</v>
      </c>
      <c r="D36" s="11" t="s">
        <v>66</v>
      </c>
      <c r="E36" s="27"/>
      <c r="F36" s="3" t="str">
        <f>VLOOKUP(B36,'Risk-o-meter_Apr 30 2025'!$B:$F,5,0)</f>
        <v>Price of Gold</v>
      </c>
      <c r="G36" s="10" t="s">
        <v>66</v>
      </c>
      <c r="H36" s="27"/>
    </row>
    <row r="37" spans="1:8" x14ac:dyDescent="0.25">
      <c r="A37" s="10">
        <v>36</v>
      </c>
      <c r="B37" s="11" t="s">
        <v>105</v>
      </c>
      <c r="C37" s="3" t="s">
        <v>106</v>
      </c>
      <c r="D37" s="11" t="s">
        <v>66</v>
      </c>
      <c r="E37" s="27"/>
      <c r="F37" s="3" t="str">
        <f>VLOOKUP(B37,'Risk-o-meter_Apr 30 2025'!$B:$F,5,0)</f>
        <v>Price of Gold</v>
      </c>
      <c r="G37" s="10" t="s">
        <v>66</v>
      </c>
      <c r="H37" s="27"/>
    </row>
    <row r="38" spans="1:8" ht="24" customHeight="1" x14ac:dyDescent="0.25">
      <c r="A38" s="10">
        <v>37</v>
      </c>
      <c r="B38" s="11" t="s">
        <v>46</v>
      </c>
      <c r="C38" s="3" t="s">
        <v>171</v>
      </c>
      <c r="D38" s="11" t="s">
        <v>61</v>
      </c>
      <c r="E38" s="27"/>
      <c r="F38" s="3" t="str">
        <f>VLOOKUP(B38,'Risk-o-meter_Apr 30 2025'!$B:$F,5,0)</f>
        <v>CRISIL Hybrid 35+65 - Aggressive Index</v>
      </c>
      <c r="G38" s="11" t="s">
        <v>66</v>
      </c>
      <c r="H38" s="27"/>
    </row>
    <row r="39" spans="1:8" x14ac:dyDescent="0.25">
      <c r="A39" s="10">
        <v>38</v>
      </c>
      <c r="B39" s="11" t="s">
        <v>154</v>
      </c>
      <c r="C39" s="3" t="s">
        <v>153</v>
      </c>
      <c r="D39" s="11" t="s">
        <v>61</v>
      </c>
      <c r="E39" s="27"/>
      <c r="F39" s="3" t="str">
        <f>VLOOKUP(B39,'Risk-o-meter_Apr 30 2025'!$B:$F,5,0)</f>
        <v>Nifty 50 Hybrid Composite Debt 50:50 Index</v>
      </c>
      <c r="G39" s="11" t="s">
        <v>247</v>
      </c>
      <c r="H39" s="27"/>
    </row>
    <row r="40" spans="1:8" x14ac:dyDescent="0.25">
      <c r="A40" s="10">
        <v>39</v>
      </c>
      <c r="B40" s="11" t="s">
        <v>35</v>
      </c>
      <c r="C40" s="3" t="s">
        <v>186</v>
      </c>
      <c r="D40" s="11" t="s">
        <v>61</v>
      </c>
      <c r="E40" s="27"/>
      <c r="F40" s="3" t="str">
        <f>VLOOKUP(B40,'Risk-o-meter_Apr 30 2025'!$B:$F,5,0)</f>
        <v>Nifty MNC TRI</v>
      </c>
      <c r="G40" s="10" t="s">
        <v>61</v>
      </c>
      <c r="H40" s="27"/>
    </row>
    <row r="41" spans="1:8" ht="21.75" customHeight="1" x14ac:dyDescent="0.25">
      <c r="A41" s="10">
        <v>40</v>
      </c>
      <c r="B41" s="11" t="s">
        <v>33</v>
      </c>
      <c r="C41" s="3" t="s">
        <v>187</v>
      </c>
      <c r="D41" s="11" t="s">
        <v>61</v>
      </c>
      <c r="E41" s="27"/>
      <c r="F41" s="3" t="str">
        <f>VLOOKUP(B41,'Risk-o-meter_Apr 30 2025'!$B:$F,5,0)</f>
        <v>Nifty 500 TRI</v>
      </c>
      <c r="G41" s="10" t="s">
        <v>61</v>
      </c>
      <c r="H41" s="27"/>
    </row>
    <row r="42" spans="1:8" ht="13.5" customHeight="1" x14ac:dyDescent="0.25">
      <c r="A42" s="10">
        <v>41</v>
      </c>
      <c r="B42" s="11" t="s">
        <v>32</v>
      </c>
      <c r="C42" s="3" t="s">
        <v>188</v>
      </c>
      <c r="D42" s="11" t="s">
        <v>61</v>
      </c>
      <c r="E42" s="27"/>
      <c r="F42" s="3" t="str">
        <f>VLOOKUP(B42,'Risk-o-meter_Apr 30 2025'!$B:$F,5,0)</f>
        <v>BSE 100 TRI</v>
      </c>
      <c r="G42" s="11" t="s">
        <v>61</v>
      </c>
      <c r="H42" s="27"/>
    </row>
    <row r="43" spans="1:8" ht="15" customHeight="1" x14ac:dyDescent="0.25">
      <c r="A43" s="10">
        <v>42</v>
      </c>
      <c r="B43" s="11" t="s">
        <v>37</v>
      </c>
      <c r="C43" s="3" t="s">
        <v>172</v>
      </c>
      <c r="D43" s="11" t="s">
        <v>61</v>
      </c>
      <c r="E43" s="27"/>
      <c r="F43" s="3" t="str">
        <f>VLOOKUP(B43,'Risk-o-meter_Apr 30 2025'!$B:$F,5,0)</f>
        <v>Nifty 500 TRI</v>
      </c>
      <c r="G43" s="10" t="s">
        <v>61</v>
      </c>
      <c r="H43" s="27"/>
    </row>
    <row r="44" spans="1:8" x14ac:dyDescent="0.25">
      <c r="A44" s="10">
        <v>43</v>
      </c>
      <c r="B44" s="11" t="s">
        <v>48</v>
      </c>
      <c r="C44" s="3" t="s">
        <v>96</v>
      </c>
      <c r="D44" s="11" t="s">
        <v>61</v>
      </c>
      <c r="E44" s="27"/>
      <c r="F44" s="3" t="str">
        <f>VLOOKUP(B44,'Risk-o-meter_Apr 30 2025'!$B:$F,5,0)</f>
        <v>Nifty 50 TRI</v>
      </c>
      <c r="G44" s="10" t="s">
        <v>61</v>
      </c>
      <c r="H44" s="27"/>
    </row>
    <row r="45" spans="1:8" x14ac:dyDescent="0.25">
      <c r="A45" s="10">
        <v>44</v>
      </c>
      <c r="B45" s="11" t="s">
        <v>18</v>
      </c>
      <c r="C45" s="3" t="s">
        <v>190</v>
      </c>
      <c r="D45" s="11" t="s">
        <v>61</v>
      </c>
      <c r="E45" s="27"/>
      <c r="F45" s="3" t="str">
        <f>VLOOKUP(B45,'Risk-o-meter_Apr 30 2025'!$B:$F,5,0)</f>
        <v>BSE 100 TRI</v>
      </c>
      <c r="G45" s="11" t="s">
        <v>61</v>
      </c>
      <c r="H45" s="27"/>
    </row>
    <row r="46" spans="1:8" x14ac:dyDescent="0.25">
      <c r="A46" s="10">
        <v>45</v>
      </c>
      <c r="B46" s="11" t="s">
        <v>39</v>
      </c>
      <c r="C46" s="3" t="s">
        <v>193</v>
      </c>
      <c r="D46" s="11" t="s">
        <v>61</v>
      </c>
      <c r="E46" s="27"/>
      <c r="F46" s="3" t="str">
        <f>VLOOKUP(B46,'Risk-o-meter_Apr 30 2025'!$B:$F,5,0)</f>
        <v>Nifty Infrastructure TRI</v>
      </c>
      <c r="G46" s="10" t="s">
        <v>61</v>
      </c>
      <c r="H46" s="27"/>
    </row>
    <row r="47" spans="1:8" x14ac:dyDescent="0.25">
      <c r="A47" s="10">
        <v>46</v>
      </c>
      <c r="B47" s="11" t="s">
        <v>17</v>
      </c>
      <c r="C47" s="3" t="s">
        <v>225</v>
      </c>
      <c r="D47" s="11" t="s">
        <v>61</v>
      </c>
      <c r="E47" s="27"/>
      <c r="F47" s="3" t="str">
        <f>VLOOKUP(B47,'Risk-o-meter_Apr 30 2025'!$B:$F,5,0)</f>
        <v>Nifty 500 TRI</v>
      </c>
      <c r="G47" s="10" t="s">
        <v>61</v>
      </c>
      <c r="H47" s="27"/>
    </row>
    <row r="48" spans="1:8" ht="19.5" customHeight="1" x14ac:dyDescent="0.25">
      <c r="A48" s="10">
        <v>47</v>
      </c>
      <c r="B48" s="11" t="s">
        <v>60</v>
      </c>
      <c r="C48" s="3" t="s">
        <v>194</v>
      </c>
      <c r="D48" s="11" t="s">
        <v>61</v>
      </c>
      <c r="E48" s="27"/>
      <c r="F48" s="3" t="str">
        <f>VLOOKUP(B48,'Risk-o-meter_Apr 30 2025'!$B:$F,5,0)</f>
        <v>Nifty 500 TRI</v>
      </c>
      <c r="G48" s="10" t="s">
        <v>61</v>
      </c>
      <c r="H48" s="27"/>
    </row>
    <row r="49" spans="1:8" ht="14.25" customHeight="1" x14ac:dyDescent="0.25">
      <c r="A49" s="10">
        <v>48</v>
      </c>
      <c r="B49" s="11" t="s">
        <v>42</v>
      </c>
      <c r="C49" s="3" t="s">
        <v>173</v>
      </c>
      <c r="D49" s="11" t="s">
        <v>61</v>
      </c>
      <c r="E49" s="27"/>
      <c r="F49" s="3" t="str">
        <f>VLOOKUP(B49,'Risk-o-meter_Apr 30 2025'!$B:$F,5,0)</f>
        <v>Nifty 500 TRI</v>
      </c>
      <c r="G49" s="10" t="s">
        <v>61</v>
      </c>
      <c r="H49" s="27"/>
    </row>
    <row r="50" spans="1:8" x14ac:dyDescent="0.25">
      <c r="A50" s="10">
        <v>49</v>
      </c>
      <c r="B50" s="11" t="s">
        <v>43</v>
      </c>
      <c r="C50" s="3" t="s">
        <v>197</v>
      </c>
      <c r="D50" s="11" t="s">
        <v>61</v>
      </c>
      <c r="E50" s="27"/>
      <c r="F50" s="3" t="str">
        <f>VLOOKUP(B50,'Risk-o-meter_Apr 30 2025'!$B:$F,5,0)</f>
        <v>Nifty India Consumption TRI</v>
      </c>
      <c r="G50" s="10" t="s">
        <v>61</v>
      </c>
      <c r="H50" s="27"/>
    </row>
    <row r="51" spans="1:8" x14ac:dyDescent="0.25">
      <c r="A51" s="10">
        <v>50</v>
      </c>
      <c r="B51" s="11" t="s">
        <v>57</v>
      </c>
      <c r="C51" s="3" t="s">
        <v>174</v>
      </c>
      <c r="D51" s="11" t="s">
        <v>61</v>
      </c>
      <c r="E51" s="27"/>
      <c r="F51" s="3" t="str">
        <f>VLOOKUP(B51,'Risk-o-meter_Apr 30 2025'!$B:$F,5,0)</f>
        <v>BSE 200 TRI, CRISIL Composite Bond Index &amp; Price of Gold</v>
      </c>
      <c r="G51" s="11" t="s">
        <v>61</v>
      </c>
      <c r="H51" s="27"/>
    </row>
    <row r="52" spans="1:8" x14ac:dyDescent="0.25">
      <c r="A52" s="10">
        <v>51</v>
      </c>
      <c r="B52" s="11" t="s">
        <v>34</v>
      </c>
      <c r="C52" s="3" t="s">
        <v>175</v>
      </c>
      <c r="D52" s="11" t="s">
        <v>61</v>
      </c>
      <c r="E52" s="27"/>
      <c r="F52" s="3" t="str">
        <f>VLOOKUP(B52,'Risk-o-meter_Apr 30 2025'!$B:$F,5,0)</f>
        <v>Nifty LargeMidcap 250 TRI</v>
      </c>
      <c r="G52" s="10" t="s">
        <v>61</v>
      </c>
      <c r="H52" s="27"/>
    </row>
    <row r="53" spans="1:8" x14ac:dyDescent="0.25">
      <c r="A53" s="10">
        <v>52</v>
      </c>
      <c r="B53" s="11" t="s">
        <v>36</v>
      </c>
      <c r="C53" s="3" t="s">
        <v>200</v>
      </c>
      <c r="D53" s="11" t="s">
        <v>61</v>
      </c>
      <c r="E53" s="27"/>
      <c r="F53" s="3" t="str">
        <f>VLOOKUP(B53,'Risk-o-meter_Apr 30 2025'!$B:$F,5,0)</f>
        <v>BSE Healthcare TRI</v>
      </c>
      <c r="G53" s="11" t="s">
        <v>61</v>
      </c>
      <c r="H53" s="27"/>
    </row>
    <row r="54" spans="1:8" x14ac:dyDescent="0.25">
      <c r="A54" s="10">
        <v>53</v>
      </c>
      <c r="B54" s="11" t="s">
        <v>40</v>
      </c>
      <c r="C54" s="3" t="s">
        <v>201</v>
      </c>
      <c r="D54" s="11" t="s">
        <v>61</v>
      </c>
      <c r="E54" s="27"/>
      <c r="F54" s="3" t="str">
        <f>VLOOKUP(B54,'Risk-o-meter_Apr 30 2025'!$B:$F,5,0)</f>
        <v>Nifty Transportation and Logistics TRI</v>
      </c>
      <c r="G54" s="10" t="s">
        <v>61</v>
      </c>
      <c r="H54" s="27"/>
    </row>
    <row r="55" spans="1:8" x14ac:dyDescent="0.25">
      <c r="A55" s="10">
        <v>54</v>
      </c>
      <c r="B55" s="11" t="s">
        <v>38</v>
      </c>
      <c r="C55" s="3" t="s">
        <v>202</v>
      </c>
      <c r="D55" s="11" t="s">
        <v>61</v>
      </c>
      <c r="E55" s="27"/>
      <c r="F55" s="3" t="str">
        <f>VLOOKUP(B55,'Risk-o-meter_Apr 30 2025'!$B:$F,5,0)</f>
        <v>Nifty Midcap 150 TRI</v>
      </c>
      <c r="G55" s="10" t="s">
        <v>61</v>
      </c>
      <c r="H55" s="27"/>
    </row>
    <row r="56" spans="1:8" x14ac:dyDescent="0.25">
      <c r="A56" s="10">
        <v>55</v>
      </c>
      <c r="B56" s="11" t="s">
        <v>41</v>
      </c>
      <c r="C56" s="3" t="s">
        <v>203</v>
      </c>
      <c r="D56" s="11" t="s">
        <v>61</v>
      </c>
      <c r="E56" s="27"/>
      <c r="F56" s="3" t="str">
        <f>VLOOKUP(B56,'Risk-o-meter_Apr 30 2025'!$B:$F,5,0)</f>
        <v>Nifty Financial Services TRI</v>
      </c>
      <c r="G56" s="10" t="s">
        <v>61</v>
      </c>
      <c r="H56" s="27"/>
    </row>
    <row r="57" spans="1:8" x14ac:dyDescent="0.25">
      <c r="A57" s="10">
        <v>56</v>
      </c>
      <c r="B57" s="11" t="s">
        <v>50</v>
      </c>
      <c r="C57" s="3" t="s">
        <v>97</v>
      </c>
      <c r="D57" s="11" t="s">
        <v>61</v>
      </c>
      <c r="E57" s="27"/>
      <c r="F57" s="3" t="str">
        <f>VLOOKUP(B57,'Risk-o-meter_Apr 30 2025'!$B:$F,5,0)</f>
        <v>Nifty 50 TRI</v>
      </c>
      <c r="G57" s="10" t="s">
        <v>61</v>
      </c>
      <c r="H57" s="27"/>
    </row>
    <row r="58" spans="1:8" x14ac:dyDescent="0.25">
      <c r="A58" s="10">
        <v>57</v>
      </c>
      <c r="B58" s="11" t="s">
        <v>51</v>
      </c>
      <c r="C58" s="3" t="s">
        <v>227</v>
      </c>
      <c r="D58" s="11" t="s">
        <v>61</v>
      </c>
      <c r="E58" s="27"/>
      <c r="F58" s="3" t="str">
        <f>VLOOKUP(B58,'Risk-o-meter_Apr 30 2025'!$B:$F,5,0)</f>
        <v>BSE Sensex TRI</v>
      </c>
      <c r="G58" s="11" t="s">
        <v>61</v>
      </c>
      <c r="H58" s="27"/>
    </row>
    <row r="59" spans="1:8" x14ac:dyDescent="0.25">
      <c r="A59" s="10">
        <v>58</v>
      </c>
      <c r="B59" s="11" t="s">
        <v>8</v>
      </c>
      <c r="C59" s="3" t="s">
        <v>205</v>
      </c>
      <c r="D59" s="11" t="s">
        <v>61</v>
      </c>
      <c r="E59" s="27"/>
      <c r="F59" s="3" t="str">
        <f>VLOOKUP(B59,'Risk-o-meter_Apr 30 2025'!$B:$F,5,0)</f>
        <v>Nifty Next 50 TRI</v>
      </c>
      <c r="G59" s="10" t="s">
        <v>61</v>
      </c>
      <c r="H59" s="27"/>
    </row>
    <row r="60" spans="1:8" x14ac:dyDescent="0.25">
      <c r="A60" s="10">
        <v>59</v>
      </c>
      <c r="B60" s="11" t="s">
        <v>52</v>
      </c>
      <c r="C60" s="3" t="s">
        <v>206</v>
      </c>
      <c r="D60" s="11" t="s">
        <v>61</v>
      </c>
      <c r="E60" s="27"/>
      <c r="F60" s="3" t="str">
        <f>VLOOKUP(B60,'Risk-o-meter_Apr 30 2025'!$B:$F,5,0)</f>
        <v>Nifty Next 50 TRI</v>
      </c>
      <c r="G60" s="10" t="s">
        <v>61</v>
      </c>
      <c r="H60" s="27"/>
    </row>
    <row r="61" spans="1:8" x14ac:dyDescent="0.25">
      <c r="A61" s="10">
        <v>60</v>
      </c>
      <c r="B61" s="11" t="s">
        <v>9</v>
      </c>
      <c r="C61" s="3" t="s">
        <v>228</v>
      </c>
      <c r="D61" s="11" t="s">
        <v>61</v>
      </c>
      <c r="E61" s="27"/>
      <c r="F61" s="3" t="str">
        <f>VLOOKUP(B61,'Risk-o-meter_Apr 30 2025'!$B:$F,5,0)</f>
        <v>BSE Sensex Next 50 TRI</v>
      </c>
      <c r="G61" s="11" t="s">
        <v>61</v>
      </c>
      <c r="H61" s="27"/>
    </row>
    <row r="62" spans="1:8" x14ac:dyDescent="0.25">
      <c r="A62" s="10">
        <v>61</v>
      </c>
      <c r="B62" s="11" t="s">
        <v>10</v>
      </c>
      <c r="C62" s="3" t="s">
        <v>99</v>
      </c>
      <c r="D62" s="11" t="s">
        <v>61</v>
      </c>
      <c r="E62" s="27"/>
      <c r="F62" s="3" t="str">
        <f>VLOOKUP(B62,'Risk-o-meter_Apr 30 2025'!$B:$F,5,0)</f>
        <v>Nifty Bank TRI</v>
      </c>
      <c r="G62" s="10" t="s">
        <v>61</v>
      </c>
      <c r="H62" s="27"/>
    </row>
    <row r="63" spans="1:8" x14ac:dyDescent="0.25">
      <c r="A63" s="10">
        <v>62</v>
      </c>
      <c r="B63" s="11" t="s">
        <v>44</v>
      </c>
      <c r="C63" s="3" t="s">
        <v>6</v>
      </c>
      <c r="D63" s="11" t="s">
        <v>61</v>
      </c>
      <c r="E63" s="27"/>
      <c r="F63" s="3" t="str">
        <f>VLOOKUP(B63,'Risk-o-meter_Apr 30 2025'!$B:$F,5,0)</f>
        <v>Nifty Smallcap 250 TRI</v>
      </c>
      <c r="G63" s="10" t="s">
        <v>61</v>
      </c>
      <c r="H63" s="27"/>
    </row>
    <row r="64" spans="1:8" x14ac:dyDescent="0.25">
      <c r="A64" s="10">
        <v>63</v>
      </c>
      <c r="B64" s="11" t="s">
        <v>53</v>
      </c>
      <c r="C64" s="3" t="s">
        <v>7</v>
      </c>
      <c r="D64" s="11" t="s">
        <v>61</v>
      </c>
      <c r="E64" s="27"/>
      <c r="F64" s="3" t="str">
        <f>VLOOKUP(B64,'Risk-o-meter_Apr 30 2025'!$B:$F,5,0)</f>
        <v>Nifty 200 Momentum 30 TRI</v>
      </c>
      <c r="G64" s="10" t="s">
        <v>61</v>
      </c>
      <c r="H64" s="27"/>
    </row>
    <row r="65" spans="1:8" x14ac:dyDescent="0.25">
      <c r="A65" s="10">
        <v>64</v>
      </c>
      <c r="B65" s="11" t="s">
        <v>45</v>
      </c>
      <c r="C65" s="3" t="s">
        <v>176</v>
      </c>
      <c r="D65" s="11" t="s">
        <v>61</v>
      </c>
      <c r="E65" s="27"/>
      <c r="F65" s="3" t="str">
        <f>VLOOKUP(B65,'Risk-o-meter_Apr 30 2025'!$B:$F,5,0)</f>
        <v>Nifty 500 TRI</v>
      </c>
      <c r="G65" s="10" t="s">
        <v>61</v>
      </c>
      <c r="H65" s="27"/>
    </row>
    <row r="66" spans="1:8" x14ac:dyDescent="0.25">
      <c r="A66" s="10">
        <v>65</v>
      </c>
      <c r="B66" s="11" t="s">
        <v>87</v>
      </c>
      <c r="C66" s="3" t="s">
        <v>229</v>
      </c>
      <c r="D66" s="11" t="s">
        <v>61</v>
      </c>
      <c r="E66" s="27"/>
      <c r="F66" s="3" t="str">
        <f>VLOOKUP(B66,'Risk-o-meter_Apr 30 2025'!$B:$F,5,0)</f>
        <v>BSE Sensex TRI</v>
      </c>
      <c r="G66" s="11" t="s">
        <v>61</v>
      </c>
      <c r="H66" s="27"/>
    </row>
    <row r="67" spans="1:8" x14ac:dyDescent="0.25">
      <c r="A67" s="10">
        <v>66</v>
      </c>
      <c r="B67" s="11" t="s">
        <v>89</v>
      </c>
      <c r="C67" s="3" t="s">
        <v>230</v>
      </c>
      <c r="D67" s="11" t="s">
        <v>61</v>
      </c>
      <c r="E67" s="27"/>
      <c r="F67" s="3" t="str">
        <f>VLOOKUP(B67,'Risk-o-meter_Apr 30 2025'!$B:$F,5,0)</f>
        <v>BSE Low Volatility TRI</v>
      </c>
      <c r="G67" s="11" t="s">
        <v>61</v>
      </c>
      <c r="H67" s="27"/>
    </row>
    <row r="68" spans="1:8" x14ac:dyDescent="0.25">
      <c r="A68" s="10">
        <v>67</v>
      </c>
      <c r="B68" s="11" t="s">
        <v>93</v>
      </c>
      <c r="C68" s="3" t="s">
        <v>92</v>
      </c>
      <c r="D68" s="11" t="s">
        <v>61</v>
      </c>
      <c r="E68" s="27"/>
      <c r="F68" s="3" t="str">
        <f>VLOOKUP(B68,'Risk-o-meter_Apr 30 2025'!$B:$F,5,0)</f>
        <v>Nifty Midcap150 Quality 50 TRI</v>
      </c>
      <c r="G68" s="10" t="s">
        <v>61</v>
      </c>
      <c r="H68" s="27"/>
    </row>
    <row r="69" spans="1:8" x14ac:dyDescent="0.25">
      <c r="A69" s="10">
        <v>68</v>
      </c>
      <c r="B69" s="11" t="s">
        <v>126</v>
      </c>
      <c r="C69" s="3" t="s">
        <v>124</v>
      </c>
      <c r="D69" s="11" t="s">
        <v>61</v>
      </c>
      <c r="E69" s="27"/>
      <c r="F69" s="3" t="str">
        <f>VLOOKUP(B69,'Risk-o-meter_Apr 30 2025'!$B:$F,5,0)</f>
        <v>Price of Silver</v>
      </c>
      <c r="G69" s="10" t="s">
        <v>61</v>
      </c>
      <c r="H69" s="27"/>
    </row>
    <row r="70" spans="1:8" x14ac:dyDescent="0.25">
      <c r="A70" s="10">
        <v>69</v>
      </c>
      <c r="B70" s="11" t="s">
        <v>127</v>
      </c>
      <c r="C70" s="3" t="s">
        <v>125</v>
      </c>
      <c r="D70" s="11" t="s">
        <v>61</v>
      </c>
      <c r="E70" s="27"/>
      <c r="F70" s="3" t="str">
        <f>VLOOKUP(B70,'Risk-o-meter_Apr 30 2025'!$B:$F,5,0)</f>
        <v>Price of Silver</v>
      </c>
      <c r="G70" s="10" t="s">
        <v>61</v>
      </c>
      <c r="H70" s="27"/>
    </row>
    <row r="71" spans="1:8" x14ac:dyDescent="0.25">
      <c r="A71" s="10">
        <v>70</v>
      </c>
      <c r="B71" s="11" t="s">
        <v>139</v>
      </c>
      <c r="C71" s="3" t="s">
        <v>138</v>
      </c>
      <c r="D71" s="11" t="s">
        <v>61</v>
      </c>
      <c r="E71" s="27"/>
      <c r="F71" s="3" t="str">
        <f>VLOOKUP(B71,'Risk-o-meter_Apr 30 2025'!$B:$F,5,0)</f>
        <v>Nifty 500 Value 50 TRI</v>
      </c>
      <c r="G71" s="10" t="s">
        <v>61</v>
      </c>
      <c r="H71" s="27"/>
    </row>
    <row r="72" spans="1:8" x14ac:dyDescent="0.25">
      <c r="A72" s="10">
        <v>71</v>
      </c>
      <c r="B72" s="11" t="s">
        <v>149</v>
      </c>
      <c r="C72" s="3" t="s">
        <v>231</v>
      </c>
      <c r="D72" s="11" t="s">
        <v>61</v>
      </c>
      <c r="E72" s="27"/>
      <c r="F72" s="3" t="str">
        <f>VLOOKUP(B72,'Risk-o-meter_Apr 30 2025'!$B:$F,5,0)</f>
        <v>BSE Housing TRI</v>
      </c>
      <c r="G72" s="11" t="s">
        <v>61</v>
      </c>
      <c r="H72" s="27"/>
    </row>
    <row r="73" spans="1:8" x14ac:dyDescent="0.25">
      <c r="A73" s="10">
        <v>72</v>
      </c>
      <c r="B73" s="11" t="s">
        <v>150</v>
      </c>
      <c r="C73" s="3" t="s">
        <v>148</v>
      </c>
      <c r="D73" s="11" t="s">
        <v>61</v>
      </c>
      <c r="E73" s="27"/>
      <c r="F73" s="3" t="str">
        <f>VLOOKUP(B73,'Risk-o-meter_Apr 30 2025'!$B:$F,5,0)</f>
        <v>Nifty 50 Equal Weight TRI</v>
      </c>
      <c r="G73" s="10" t="s">
        <v>61</v>
      </c>
      <c r="H73" s="27"/>
    </row>
    <row r="74" spans="1:8" x14ac:dyDescent="0.25">
      <c r="A74" s="10">
        <v>73</v>
      </c>
      <c r="B74" s="11" t="s">
        <v>158</v>
      </c>
      <c r="C74" s="3" t="s">
        <v>159</v>
      </c>
      <c r="D74" s="11" t="s">
        <v>61</v>
      </c>
      <c r="E74" s="27"/>
      <c r="F74" s="3" t="str">
        <f>VLOOKUP(B74,'Risk-o-meter_Apr 30 2025'!$B:$F,5,0)</f>
        <v>Nifty Midcap 150 TRI</v>
      </c>
      <c r="G74" s="10" t="s">
        <v>61</v>
      </c>
      <c r="H74" s="27"/>
    </row>
    <row r="75" spans="1:8" x14ac:dyDescent="0.25">
      <c r="A75" s="10">
        <v>74</v>
      </c>
      <c r="B75" s="11" t="s">
        <v>178</v>
      </c>
      <c r="C75" s="3" t="s">
        <v>180</v>
      </c>
      <c r="D75" s="11" t="s">
        <v>61</v>
      </c>
      <c r="E75" s="27"/>
      <c r="F75" s="3" t="str">
        <f>VLOOKUP(B75,'Risk-o-meter_Apr 30 2025'!$B:$F,5,0)</f>
        <v>Nifty 500 TRI</v>
      </c>
      <c r="G75" s="10" t="s">
        <v>61</v>
      </c>
      <c r="H75" s="27"/>
    </row>
    <row r="76" spans="1:8" x14ac:dyDescent="0.25">
      <c r="A76" s="10">
        <v>75</v>
      </c>
      <c r="B76" s="11" t="s">
        <v>184</v>
      </c>
      <c r="C76" s="3" t="s">
        <v>183</v>
      </c>
      <c r="D76" s="11" t="s">
        <v>61</v>
      </c>
      <c r="E76" s="27"/>
      <c r="F76" s="3" t="str">
        <f>VLOOKUP(B76,'Risk-o-meter_Apr 30 2025'!$B:$F,5,0)</f>
        <v>Nifty IT Index</v>
      </c>
      <c r="G76" s="10" t="s">
        <v>61</v>
      </c>
      <c r="H76" s="27"/>
    </row>
    <row r="77" spans="1:8" x14ac:dyDescent="0.25">
      <c r="A77" s="10">
        <v>76</v>
      </c>
      <c r="B77" s="11" t="s">
        <v>242</v>
      </c>
      <c r="C77" s="3" t="s">
        <v>244</v>
      </c>
      <c r="D77" s="11" t="s">
        <v>61</v>
      </c>
      <c r="E77" s="27"/>
      <c r="F77" s="3" t="str">
        <f>VLOOKUP(B77,'Risk-o-meter_Apr 30 2025'!$B:$F,5,0)</f>
        <v>Nifty200 Quality 30 TRI</v>
      </c>
      <c r="G77" s="10" t="s">
        <v>61</v>
      </c>
      <c r="H77" s="27"/>
    </row>
    <row r="78" spans="1:8" x14ac:dyDescent="0.25">
      <c r="A78" s="10">
        <v>77</v>
      </c>
      <c r="B78" s="11" t="s">
        <v>241</v>
      </c>
      <c r="C78" s="3" t="s">
        <v>243</v>
      </c>
      <c r="D78" s="11" t="s">
        <v>61</v>
      </c>
      <c r="E78" s="27"/>
      <c r="F78" s="3" t="str">
        <f>VLOOKUP(B78,'Risk-o-meter_Apr 30 2025'!$B:$F,5,0)</f>
        <v>Nifty Private Bank TRI</v>
      </c>
      <c r="G78" s="10" t="s">
        <v>61</v>
      </c>
      <c r="H78" s="27"/>
    </row>
    <row r="79" spans="1:8" x14ac:dyDescent="0.25">
      <c r="A79" s="10">
        <v>78</v>
      </c>
      <c r="B79" s="11" t="s">
        <v>252</v>
      </c>
      <c r="C79" s="3" t="s">
        <v>254</v>
      </c>
      <c r="D79" s="11" t="s">
        <v>61</v>
      </c>
      <c r="E79" s="27"/>
      <c r="F79" s="3" t="str">
        <f>VLOOKUP(B79,'Risk-o-meter_Apr 30 2025'!$B:$F,5,0)</f>
        <v>Nifty Alpha Low-Volatility 30 TRI</v>
      </c>
      <c r="G79" s="10" t="s">
        <v>61</v>
      </c>
      <c r="H79" s="27"/>
    </row>
    <row r="80" spans="1:8" x14ac:dyDescent="0.25">
      <c r="A80" s="10">
        <v>79</v>
      </c>
      <c r="B80" s="11" t="s">
        <v>253</v>
      </c>
      <c r="C80" s="3" t="s">
        <v>255</v>
      </c>
      <c r="D80" s="11" t="s">
        <v>61</v>
      </c>
      <c r="E80" s="27"/>
      <c r="F80" s="3" t="str">
        <f>VLOOKUP(B80,'Risk-o-meter_Apr 30 2025'!$B:$F,5,0)</f>
        <v>Nifty Midcap 150 TRI</v>
      </c>
      <c r="G80" s="10" t="s">
        <v>61</v>
      </c>
      <c r="H80" s="27"/>
    </row>
    <row r="81" spans="1:8" x14ac:dyDescent="0.25">
      <c r="A81" s="10">
        <v>80</v>
      </c>
      <c r="B81" s="11" t="s">
        <v>258</v>
      </c>
      <c r="C81" s="3" t="s">
        <v>257</v>
      </c>
      <c r="D81" s="11" t="s">
        <v>61</v>
      </c>
      <c r="E81" s="27"/>
      <c r="F81" s="3" t="str">
        <f>VLOOKUP(B81,'Risk-o-meter_Apr 30 2025'!$B:$F,5,0)</f>
        <v>BSE 200 TRI</v>
      </c>
      <c r="G81" s="11" t="s">
        <v>61</v>
      </c>
      <c r="H81" s="27"/>
    </row>
    <row r="82" spans="1:8" x14ac:dyDescent="0.25">
      <c r="A82" s="10">
        <v>81</v>
      </c>
      <c r="B82" s="11" t="s">
        <v>261</v>
      </c>
      <c r="C82" s="3" t="s">
        <v>263</v>
      </c>
      <c r="D82" s="11" t="s">
        <v>61</v>
      </c>
      <c r="E82" s="27"/>
      <c r="F82" s="3" t="str">
        <f>VLOOKUP(B82,'Risk-o-meter_Apr 30 2025'!$B:$F,5,0)</f>
        <v>Nifty India Manufacturing TRI</v>
      </c>
      <c r="G82" s="10" t="s">
        <v>61</v>
      </c>
      <c r="H82" s="27"/>
    </row>
    <row r="83" spans="1:8" x14ac:dyDescent="0.25">
      <c r="A83" s="10">
        <v>82</v>
      </c>
      <c r="B83" s="11" t="s">
        <v>262</v>
      </c>
      <c r="C83" s="3" t="s">
        <v>264</v>
      </c>
      <c r="D83" s="11" t="s">
        <v>61</v>
      </c>
      <c r="E83" s="27"/>
      <c r="F83" s="3" t="str">
        <f>VLOOKUP(B83,'Risk-o-meter_Apr 30 2025'!$B:$F,5,0)</f>
        <v>Nifty Midsmallcap 400 Momentum Quality 100 TRI</v>
      </c>
      <c r="G83" s="10" t="s">
        <v>61</v>
      </c>
      <c r="H83" s="27"/>
    </row>
    <row r="84" spans="1:8" x14ac:dyDescent="0.25">
      <c r="A84" s="10">
        <v>83</v>
      </c>
      <c r="B84" s="11" t="s">
        <v>270</v>
      </c>
      <c r="C84" s="3" t="s">
        <v>271</v>
      </c>
      <c r="D84" s="11" t="s">
        <v>61</v>
      </c>
      <c r="E84" s="27"/>
      <c r="F84" s="19" t="s">
        <v>272</v>
      </c>
      <c r="G84" s="10" t="s">
        <v>61</v>
      </c>
      <c r="H84" s="27"/>
    </row>
  </sheetData>
  <sortState xmlns:xlrd2="http://schemas.microsoft.com/office/spreadsheetml/2017/richdata2" ref="A2:H84">
    <sortCondition ref="D2:D84" customList="Low,Low to Moderate,Moderate,Moderately High,High,Very High"/>
  </sortState>
  <mergeCells count="13">
    <mergeCell ref="E2:E4"/>
    <mergeCell ref="E5:E12"/>
    <mergeCell ref="H4:H9"/>
    <mergeCell ref="E13:E30"/>
    <mergeCell ref="H10:H22"/>
    <mergeCell ref="H23:H30"/>
    <mergeCell ref="H2:H3"/>
    <mergeCell ref="E31:E32"/>
    <mergeCell ref="E33:E37"/>
    <mergeCell ref="H31:H34"/>
    <mergeCell ref="H35:H39"/>
    <mergeCell ref="E38:E84"/>
    <mergeCell ref="H40:H84"/>
  </mergeCells>
  <pageMargins left="0.7" right="0.7" top="0.75" bottom="0.75" header="0.3" footer="0.3"/>
  <pageSetup paperSize="9" orientation="portrait" r:id="rId1"/>
  <headerFooter differentFirst="1">
    <oddFooter>&amp;R&amp;12Information Classification: &amp;K9999FFUTI AMC - Confidential</oddFooter>
    <firstFooter>&amp;R&amp;12Information Classification: &amp;K9999FFUTI AMC - Confidential</first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3"/>
  <sheetViews>
    <sheetView zoomScale="85" zoomScaleNormal="85" workbookViewId="0">
      <selection activeCell="C31" sqref="C31"/>
    </sheetView>
  </sheetViews>
  <sheetFormatPr defaultRowHeight="15" x14ac:dyDescent="0.25"/>
  <cols>
    <col min="1" max="1" width="6.140625" bestFit="1" customWidth="1"/>
    <col min="2" max="2" width="10.42578125" bestFit="1" customWidth="1"/>
    <col min="3" max="3" width="62.28515625" style="4" bestFit="1" customWidth="1"/>
    <col min="4" max="4" width="19.42578125" customWidth="1"/>
    <col min="5" max="5" width="25.140625" customWidth="1"/>
    <col min="6" max="6" width="61.5703125" style="4" bestFit="1" customWidth="1"/>
    <col min="7" max="7" width="26.42578125" style="4" bestFit="1" customWidth="1"/>
    <col min="8" max="8" width="23.140625" style="5" customWidth="1"/>
    <col min="9" max="9" width="15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101</v>
      </c>
      <c r="H1" s="1"/>
      <c r="I1" s="23"/>
      <c r="J1" s="21"/>
    </row>
    <row r="2" spans="1:10" ht="37.5" customHeight="1" x14ac:dyDescent="0.25">
      <c r="A2" s="10">
        <v>1</v>
      </c>
      <c r="B2" s="11" t="s">
        <v>21</v>
      </c>
      <c r="C2" s="3" t="s">
        <v>192</v>
      </c>
      <c r="D2" s="11" t="s">
        <v>62</v>
      </c>
      <c r="E2" s="27"/>
      <c r="F2" s="3" t="s">
        <v>134</v>
      </c>
      <c r="G2" s="11" t="s">
        <v>62</v>
      </c>
      <c r="H2" s="27"/>
    </row>
    <row r="3" spans="1:10" ht="39.75" customHeight="1" x14ac:dyDescent="0.25">
      <c r="A3" s="10">
        <v>2</v>
      </c>
      <c r="B3" s="11" t="s">
        <v>56</v>
      </c>
      <c r="C3" s="3" t="s">
        <v>195</v>
      </c>
      <c r="D3" s="11" t="s">
        <v>62</v>
      </c>
      <c r="E3" s="27"/>
      <c r="F3" s="3" t="s">
        <v>91</v>
      </c>
      <c r="G3" s="11" t="s">
        <v>62</v>
      </c>
      <c r="H3" s="27"/>
    </row>
    <row r="4" spans="1:10" ht="24" customHeight="1" x14ac:dyDescent="0.25">
      <c r="A4" s="10">
        <v>3</v>
      </c>
      <c r="B4" s="11" t="s">
        <v>12</v>
      </c>
      <c r="C4" s="3" t="s">
        <v>163</v>
      </c>
      <c r="D4" s="11" t="s">
        <v>62</v>
      </c>
      <c r="E4" s="27"/>
      <c r="F4" s="3" t="s">
        <v>248</v>
      </c>
      <c r="G4" s="11" t="s">
        <v>64</v>
      </c>
      <c r="H4" s="27"/>
    </row>
    <row r="5" spans="1:10" ht="22.5" customHeight="1" x14ac:dyDescent="0.25">
      <c r="A5" s="10">
        <v>4</v>
      </c>
      <c r="B5" s="11" t="s">
        <v>16</v>
      </c>
      <c r="C5" s="3" t="s">
        <v>191</v>
      </c>
      <c r="D5" s="11" t="s">
        <v>64</v>
      </c>
      <c r="E5" s="27"/>
      <c r="F5" s="3" t="s">
        <v>216</v>
      </c>
      <c r="G5" s="10" t="s">
        <v>226</v>
      </c>
      <c r="H5" s="27"/>
    </row>
    <row r="6" spans="1:10" x14ac:dyDescent="0.25">
      <c r="A6" s="10">
        <v>5</v>
      </c>
      <c r="B6" s="11" t="s">
        <v>23</v>
      </c>
      <c r="C6" s="3" t="s">
        <v>177</v>
      </c>
      <c r="D6" s="11" t="s">
        <v>64</v>
      </c>
      <c r="E6" s="27"/>
      <c r="F6" s="3" t="s">
        <v>218</v>
      </c>
      <c r="G6" s="10" t="s">
        <v>226</v>
      </c>
      <c r="H6" s="27"/>
    </row>
    <row r="7" spans="1:10" ht="22.5" customHeight="1" x14ac:dyDescent="0.25">
      <c r="A7" s="10">
        <v>6</v>
      </c>
      <c r="B7" s="11" t="s">
        <v>31</v>
      </c>
      <c r="C7" s="3" t="s">
        <v>208</v>
      </c>
      <c r="D7" s="11" t="s">
        <v>64</v>
      </c>
      <c r="E7" s="27"/>
      <c r="F7" s="3" t="s">
        <v>133</v>
      </c>
      <c r="G7" s="11" t="s">
        <v>64</v>
      </c>
      <c r="H7" s="27"/>
    </row>
    <row r="8" spans="1:10" ht="21.75" customHeight="1" x14ac:dyDescent="0.25">
      <c r="A8" s="10">
        <v>7</v>
      </c>
      <c r="B8" s="11" t="s">
        <v>113</v>
      </c>
      <c r="C8" s="3" t="s">
        <v>115</v>
      </c>
      <c r="D8" s="11" t="s">
        <v>64</v>
      </c>
      <c r="E8" s="27"/>
      <c r="F8" s="3" t="s">
        <v>156</v>
      </c>
      <c r="G8" s="11" t="s">
        <v>64</v>
      </c>
      <c r="H8" s="27"/>
    </row>
    <row r="9" spans="1:10" x14ac:dyDescent="0.25">
      <c r="A9" s="10">
        <v>8</v>
      </c>
      <c r="B9" s="11" t="s">
        <v>117</v>
      </c>
      <c r="C9" s="3" t="s">
        <v>116</v>
      </c>
      <c r="D9" s="11" t="s">
        <v>64</v>
      </c>
      <c r="E9" s="27"/>
      <c r="F9" s="3" t="s">
        <v>118</v>
      </c>
      <c r="G9" s="10" t="s">
        <v>64</v>
      </c>
      <c r="H9" s="27"/>
    </row>
    <row r="10" spans="1:10" ht="17.25" customHeight="1" x14ac:dyDescent="0.25">
      <c r="A10" s="10">
        <v>9</v>
      </c>
      <c r="B10" s="11" t="s">
        <v>120</v>
      </c>
      <c r="C10" s="3" t="s">
        <v>145</v>
      </c>
      <c r="D10" s="11" t="s">
        <v>64</v>
      </c>
      <c r="E10" s="27"/>
      <c r="F10" s="3" t="s">
        <v>133</v>
      </c>
      <c r="G10" s="11" t="s">
        <v>64</v>
      </c>
      <c r="H10" s="27"/>
    </row>
    <row r="11" spans="1:10" x14ac:dyDescent="0.25">
      <c r="A11" s="10">
        <v>10</v>
      </c>
      <c r="B11" s="11" t="s">
        <v>121</v>
      </c>
      <c r="C11" s="3" t="s">
        <v>146</v>
      </c>
      <c r="D11" s="11" t="s">
        <v>64</v>
      </c>
      <c r="E11" s="27"/>
      <c r="F11" s="3" t="s">
        <v>128</v>
      </c>
      <c r="G11" s="10" t="s">
        <v>64</v>
      </c>
      <c r="H11" s="27"/>
    </row>
    <row r="12" spans="1:10" x14ac:dyDescent="0.25">
      <c r="A12" s="10">
        <v>11</v>
      </c>
      <c r="B12" s="11" t="s">
        <v>109</v>
      </c>
      <c r="C12" s="3" t="s">
        <v>142</v>
      </c>
      <c r="D12" s="11" t="s">
        <v>64</v>
      </c>
      <c r="E12" s="27"/>
      <c r="F12" s="3" t="s">
        <v>108</v>
      </c>
      <c r="G12" s="11" t="s">
        <v>63</v>
      </c>
      <c r="H12" s="27"/>
    </row>
    <row r="13" spans="1:10" ht="15" customHeight="1" x14ac:dyDescent="0.25">
      <c r="A13" s="10">
        <v>12</v>
      </c>
      <c r="B13" s="11" t="s">
        <v>111</v>
      </c>
      <c r="C13" s="3" t="s">
        <v>143</v>
      </c>
      <c r="D13" s="11" t="s">
        <v>64</v>
      </c>
      <c r="E13" s="27"/>
      <c r="F13" s="3" t="s">
        <v>108</v>
      </c>
      <c r="G13" s="11" t="s">
        <v>63</v>
      </c>
      <c r="H13" s="27"/>
    </row>
    <row r="14" spans="1:10" x14ac:dyDescent="0.25">
      <c r="A14" s="10">
        <v>13</v>
      </c>
      <c r="B14" s="11" t="s">
        <v>114</v>
      </c>
      <c r="C14" s="3" t="s">
        <v>144</v>
      </c>
      <c r="D14" s="11" t="s">
        <v>64</v>
      </c>
      <c r="E14" s="27"/>
      <c r="F14" s="3" t="s">
        <v>108</v>
      </c>
      <c r="G14" s="11" t="s">
        <v>63</v>
      </c>
      <c r="H14" s="27"/>
    </row>
    <row r="15" spans="1:10" x14ac:dyDescent="0.25">
      <c r="A15" s="10">
        <v>14</v>
      </c>
      <c r="B15" s="11" t="s">
        <v>20</v>
      </c>
      <c r="C15" s="3" t="s">
        <v>164</v>
      </c>
      <c r="D15" s="11" t="s">
        <v>63</v>
      </c>
      <c r="E15" s="27"/>
      <c r="F15" s="3" t="s">
        <v>130</v>
      </c>
      <c r="G15" s="11" t="s">
        <v>63</v>
      </c>
      <c r="H15" s="27"/>
    </row>
    <row r="16" spans="1:10" x14ac:dyDescent="0.25">
      <c r="A16" s="10">
        <v>15</v>
      </c>
      <c r="B16" s="11" t="s">
        <v>24</v>
      </c>
      <c r="C16" s="3" t="s">
        <v>198</v>
      </c>
      <c r="D16" s="11" t="s">
        <v>63</v>
      </c>
      <c r="E16" s="27"/>
      <c r="F16" s="3" t="s">
        <v>68</v>
      </c>
      <c r="G16" s="11" t="s">
        <v>63</v>
      </c>
      <c r="H16" s="27"/>
    </row>
    <row r="17" spans="1:8" x14ac:dyDescent="0.25">
      <c r="A17" s="10">
        <v>16</v>
      </c>
      <c r="B17" s="11" t="s">
        <v>26</v>
      </c>
      <c r="C17" s="3" t="s">
        <v>199</v>
      </c>
      <c r="D17" s="11" t="s">
        <v>63</v>
      </c>
      <c r="E17" s="27"/>
      <c r="F17" s="3" t="s">
        <v>137</v>
      </c>
      <c r="G17" s="11" t="s">
        <v>63</v>
      </c>
      <c r="H17" s="27"/>
    </row>
    <row r="18" spans="1:8" ht="14.25" customHeight="1" x14ac:dyDescent="0.25">
      <c r="A18" s="10">
        <v>17</v>
      </c>
      <c r="B18" s="11" t="s">
        <v>29</v>
      </c>
      <c r="C18" s="3" t="s">
        <v>169</v>
      </c>
      <c r="D18" s="11" t="s">
        <v>63</v>
      </c>
      <c r="E18" s="27"/>
      <c r="F18" s="3" t="s">
        <v>219</v>
      </c>
      <c r="G18" s="10" t="s">
        <v>63</v>
      </c>
      <c r="H18" s="27"/>
    </row>
    <row r="19" spans="1:8" x14ac:dyDescent="0.25">
      <c r="A19" s="10">
        <v>18</v>
      </c>
      <c r="B19" s="11" t="s">
        <v>58</v>
      </c>
      <c r="C19" s="3" t="s">
        <v>207</v>
      </c>
      <c r="D19" s="11" t="s">
        <v>63</v>
      </c>
      <c r="E19" s="27"/>
      <c r="F19" s="3" t="s">
        <v>107</v>
      </c>
      <c r="G19" s="11" t="s">
        <v>63</v>
      </c>
      <c r="H19" s="27"/>
    </row>
    <row r="20" spans="1:8" x14ac:dyDescent="0.25">
      <c r="A20" s="10">
        <v>19</v>
      </c>
      <c r="B20" s="11" t="s">
        <v>103</v>
      </c>
      <c r="C20" s="3" t="s">
        <v>102</v>
      </c>
      <c r="D20" s="11" t="s">
        <v>63</v>
      </c>
      <c r="E20" s="27"/>
      <c r="F20" s="3" t="s">
        <v>104</v>
      </c>
      <c r="G20" s="11" t="s">
        <v>63</v>
      </c>
      <c r="H20" s="27"/>
    </row>
    <row r="21" spans="1:8" x14ac:dyDescent="0.25">
      <c r="A21" s="10">
        <v>20</v>
      </c>
      <c r="B21" s="11" t="s">
        <v>110</v>
      </c>
      <c r="C21" s="3" t="s">
        <v>112</v>
      </c>
      <c r="D21" s="11" t="s">
        <v>63</v>
      </c>
      <c r="E21" s="27"/>
      <c r="F21" s="3" t="s">
        <v>157</v>
      </c>
      <c r="G21" s="11" t="s">
        <v>63</v>
      </c>
      <c r="H21" s="27"/>
    </row>
    <row r="22" spans="1:8" x14ac:dyDescent="0.25">
      <c r="A22" s="10">
        <v>21</v>
      </c>
      <c r="B22" s="11" t="s">
        <v>122</v>
      </c>
      <c r="C22" s="3" t="s">
        <v>119</v>
      </c>
      <c r="D22" s="11" t="s">
        <v>63</v>
      </c>
      <c r="E22" s="27"/>
      <c r="F22" s="3" t="s">
        <v>220</v>
      </c>
      <c r="G22" s="10" t="s">
        <v>63</v>
      </c>
      <c r="H22" s="27"/>
    </row>
    <row r="23" spans="1:8" x14ac:dyDescent="0.25">
      <c r="A23" s="10">
        <v>22</v>
      </c>
      <c r="B23" s="11" t="s">
        <v>212</v>
      </c>
      <c r="C23" s="3" t="s">
        <v>210</v>
      </c>
      <c r="D23" s="11" t="s">
        <v>63</v>
      </c>
      <c r="E23" s="27"/>
      <c r="F23" s="3" t="s">
        <v>215</v>
      </c>
      <c r="G23" s="11" t="s">
        <v>63</v>
      </c>
      <c r="H23" s="27"/>
    </row>
    <row r="24" spans="1:8" ht="16.5" customHeight="1" x14ac:dyDescent="0.25">
      <c r="A24" s="10">
        <v>23</v>
      </c>
      <c r="B24" s="11" t="s">
        <v>213</v>
      </c>
      <c r="C24" s="3" t="s">
        <v>211</v>
      </c>
      <c r="D24" s="11" t="s">
        <v>63</v>
      </c>
      <c r="E24" s="27"/>
      <c r="F24" s="3" t="s">
        <v>214</v>
      </c>
      <c r="G24" s="11" t="s">
        <v>63</v>
      </c>
      <c r="H24" s="27"/>
    </row>
    <row r="25" spans="1:8" ht="21" customHeight="1" x14ac:dyDescent="0.25">
      <c r="A25" s="10">
        <v>24</v>
      </c>
      <c r="B25" s="19" t="s">
        <v>267</v>
      </c>
      <c r="C25" s="3" t="s">
        <v>268</v>
      </c>
      <c r="D25" s="11" t="s">
        <v>63</v>
      </c>
      <c r="E25" s="27"/>
      <c r="F25" s="3" t="s">
        <v>269</v>
      </c>
      <c r="G25" s="10" t="s">
        <v>64</v>
      </c>
      <c r="H25" s="27"/>
    </row>
    <row r="26" spans="1:8" x14ac:dyDescent="0.25">
      <c r="A26" s="10">
        <v>25</v>
      </c>
      <c r="B26" s="11" t="s">
        <v>30</v>
      </c>
      <c r="C26" s="3" t="s">
        <v>182</v>
      </c>
      <c r="D26" s="11" t="s">
        <v>63</v>
      </c>
      <c r="E26" s="27"/>
      <c r="F26" s="3" t="s">
        <v>222</v>
      </c>
      <c r="G26" s="10" t="s">
        <v>226</v>
      </c>
      <c r="H26" s="27"/>
    </row>
    <row r="27" spans="1:8" x14ac:dyDescent="0.25">
      <c r="A27" s="10">
        <v>26</v>
      </c>
      <c r="B27" s="11" t="s">
        <v>28</v>
      </c>
      <c r="C27" s="3" t="s">
        <v>167</v>
      </c>
      <c r="D27" s="11" t="s">
        <v>63</v>
      </c>
      <c r="E27" s="27"/>
      <c r="F27" s="3" t="s">
        <v>221</v>
      </c>
      <c r="G27" s="10" t="s">
        <v>226</v>
      </c>
      <c r="H27" s="27"/>
    </row>
    <row r="28" spans="1:8" x14ac:dyDescent="0.25">
      <c r="A28" s="10">
        <v>27</v>
      </c>
      <c r="B28" s="11" t="s">
        <v>19</v>
      </c>
      <c r="C28" s="3" t="s">
        <v>181</v>
      </c>
      <c r="D28" s="11" t="s">
        <v>63</v>
      </c>
      <c r="E28" s="27"/>
      <c r="F28" s="3" t="s">
        <v>131</v>
      </c>
      <c r="G28" s="11" t="s">
        <v>64</v>
      </c>
      <c r="H28" s="27"/>
    </row>
    <row r="29" spans="1:8" ht="13.5" customHeight="1" x14ac:dyDescent="0.25">
      <c r="A29" s="10">
        <v>28</v>
      </c>
      <c r="B29" s="11" t="s">
        <v>22</v>
      </c>
      <c r="C29" s="3" t="s">
        <v>165</v>
      </c>
      <c r="D29" s="11" t="s">
        <v>63</v>
      </c>
      <c r="E29" s="27"/>
      <c r="F29" s="3" t="s">
        <v>133</v>
      </c>
      <c r="G29" s="11" t="s">
        <v>64</v>
      </c>
      <c r="H29" s="27"/>
    </row>
    <row r="30" spans="1:8" x14ac:dyDescent="0.25">
      <c r="A30" s="10">
        <v>29</v>
      </c>
      <c r="B30" s="11" t="s">
        <v>25</v>
      </c>
      <c r="C30" s="3" t="s">
        <v>166</v>
      </c>
      <c r="D30" s="11" t="s">
        <v>63</v>
      </c>
      <c r="E30" s="27"/>
      <c r="F30" s="3" t="s">
        <v>217</v>
      </c>
      <c r="G30" s="10" t="s">
        <v>226</v>
      </c>
      <c r="H30" s="27"/>
    </row>
    <row r="31" spans="1:8" ht="42" customHeight="1" x14ac:dyDescent="0.25">
      <c r="A31" s="10">
        <v>30</v>
      </c>
      <c r="B31" s="11" t="s">
        <v>47</v>
      </c>
      <c r="C31" s="3" t="s">
        <v>168</v>
      </c>
      <c r="D31" s="11" t="s">
        <v>65</v>
      </c>
      <c r="E31" s="27"/>
      <c r="F31" s="3" t="s">
        <v>71</v>
      </c>
      <c r="G31" s="10" t="s">
        <v>251</v>
      </c>
      <c r="H31" s="27"/>
    </row>
    <row r="32" spans="1:8" ht="36.75" customHeight="1" x14ac:dyDescent="0.25">
      <c r="A32" s="10">
        <v>31</v>
      </c>
      <c r="B32" s="11" t="s">
        <v>27</v>
      </c>
      <c r="C32" s="3" t="s">
        <v>204</v>
      </c>
      <c r="D32" s="11" t="s">
        <v>65</v>
      </c>
      <c r="E32" s="27"/>
      <c r="F32" s="3" t="s">
        <v>223</v>
      </c>
      <c r="G32" s="11" t="s">
        <v>65</v>
      </c>
      <c r="H32" s="27"/>
    </row>
    <row r="33" spans="1:8" ht="18.75" customHeight="1" x14ac:dyDescent="0.25">
      <c r="A33" s="10">
        <v>32</v>
      </c>
      <c r="B33" s="11" t="s">
        <v>55</v>
      </c>
      <c r="C33" s="3" t="s">
        <v>170</v>
      </c>
      <c r="D33" s="11" t="s">
        <v>66</v>
      </c>
      <c r="E33" s="27"/>
      <c r="F33" s="3" t="s">
        <v>132</v>
      </c>
      <c r="G33" s="11" t="s">
        <v>65</v>
      </c>
      <c r="H33" s="27"/>
    </row>
    <row r="34" spans="1:8" x14ac:dyDescent="0.25">
      <c r="A34" s="10">
        <v>33</v>
      </c>
      <c r="B34" s="11" t="s">
        <v>54</v>
      </c>
      <c r="C34" s="3" t="s">
        <v>224</v>
      </c>
      <c r="D34" s="11" t="s">
        <v>66</v>
      </c>
      <c r="E34" s="27"/>
      <c r="F34" s="3" t="s">
        <v>132</v>
      </c>
      <c r="G34" s="11" t="s">
        <v>65</v>
      </c>
      <c r="H34" s="27"/>
    </row>
    <row r="35" spans="1:8" ht="18.75" customHeight="1" x14ac:dyDescent="0.25">
      <c r="A35" s="10">
        <v>34</v>
      </c>
      <c r="B35" s="11" t="s">
        <v>59</v>
      </c>
      <c r="C35" s="3" t="s">
        <v>189</v>
      </c>
      <c r="D35" s="11" t="s">
        <v>66</v>
      </c>
      <c r="E35" s="27"/>
      <c r="F35" s="3" t="s">
        <v>70</v>
      </c>
      <c r="G35" s="10" t="s">
        <v>247</v>
      </c>
      <c r="H35" s="27"/>
    </row>
    <row r="36" spans="1:8" ht="27" customHeight="1" x14ac:dyDescent="0.25">
      <c r="A36" s="10">
        <v>35</v>
      </c>
      <c r="B36" s="11" t="s">
        <v>49</v>
      </c>
      <c r="C36" s="3" t="s">
        <v>196</v>
      </c>
      <c r="D36" s="11" t="s">
        <v>66</v>
      </c>
      <c r="E36" s="27"/>
      <c r="F36" s="3" t="s">
        <v>69</v>
      </c>
      <c r="G36" s="10" t="s">
        <v>66</v>
      </c>
      <c r="H36" s="27"/>
    </row>
    <row r="37" spans="1:8" x14ac:dyDescent="0.25">
      <c r="A37" s="10">
        <v>36</v>
      </c>
      <c r="B37" s="11" t="s">
        <v>105</v>
      </c>
      <c r="C37" s="3" t="s">
        <v>106</v>
      </c>
      <c r="D37" s="11" t="s">
        <v>61</v>
      </c>
      <c r="E37" s="27"/>
      <c r="F37" s="3" t="s">
        <v>69</v>
      </c>
      <c r="G37" s="10" t="s">
        <v>66</v>
      </c>
      <c r="H37" s="27"/>
    </row>
    <row r="38" spans="1:8" x14ac:dyDescent="0.25">
      <c r="A38" s="10">
        <v>37</v>
      </c>
      <c r="B38" s="11" t="s">
        <v>154</v>
      </c>
      <c r="C38" s="3" t="s">
        <v>153</v>
      </c>
      <c r="D38" s="11" t="s">
        <v>61</v>
      </c>
      <c r="E38" s="27"/>
      <c r="F38" s="3" t="s">
        <v>70</v>
      </c>
      <c r="G38" s="10" t="s">
        <v>247</v>
      </c>
      <c r="H38" s="27"/>
    </row>
    <row r="39" spans="1:8" ht="21.75" customHeight="1" x14ac:dyDescent="0.25">
      <c r="A39" s="10">
        <v>38</v>
      </c>
      <c r="B39" s="11" t="s">
        <v>35</v>
      </c>
      <c r="C39" s="3" t="s">
        <v>186</v>
      </c>
      <c r="D39" s="11" t="s">
        <v>61</v>
      </c>
      <c r="E39" s="27"/>
      <c r="F39" s="3" t="s">
        <v>80</v>
      </c>
      <c r="G39" s="10" t="s">
        <v>61</v>
      </c>
      <c r="H39" s="27"/>
    </row>
    <row r="40" spans="1:8" ht="24" customHeight="1" x14ac:dyDescent="0.25">
      <c r="A40" s="10">
        <v>39</v>
      </c>
      <c r="B40" s="11" t="s">
        <v>33</v>
      </c>
      <c r="C40" s="3" t="s">
        <v>187</v>
      </c>
      <c r="D40" s="11" t="s">
        <v>61</v>
      </c>
      <c r="E40" s="27"/>
      <c r="F40" s="3" t="s">
        <v>74</v>
      </c>
      <c r="G40" s="10" t="s">
        <v>61</v>
      </c>
      <c r="H40" s="27"/>
    </row>
    <row r="41" spans="1:8" ht="13.5" customHeight="1" x14ac:dyDescent="0.25">
      <c r="A41" s="10">
        <v>40</v>
      </c>
      <c r="B41" s="11" t="s">
        <v>46</v>
      </c>
      <c r="C41" s="3" t="s">
        <v>171</v>
      </c>
      <c r="D41" s="11" t="s">
        <v>61</v>
      </c>
      <c r="E41" s="27"/>
      <c r="F41" s="3" t="s">
        <v>155</v>
      </c>
      <c r="G41" s="11" t="s">
        <v>61</v>
      </c>
      <c r="H41" s="27"/>
    </row>
    <row r="42" spans="1:8" ht="15" customHeight="1" x14ac:dyDescent="0.25">
      <c r="A42" s="10">
        <v>41</v>
      </c>
      <c r="B42" s="11" t="s">
        <v>32</v>
      </c>
      <c r="C42" s="3" t="s">
        <v>188</v>
      </c>
      <c r="D42" s="11" t="s">
        <v>61</v>
      </c>
      <c r="E42" s="27"/>
      <c r="F42" s="3" t="s">
        <v>232</v>
      </c>
      <c r="G42" s="10" t="s">
        <v>61</v>
      </c>
      <c r="H42" s="27"/>
    </row>
    <row r="43" spans="1:8" x14ac:dyDescent="0.25">
      <c r="A43" s="10">
        <v>42</v>
      </c>
      <c r="B43" s="11" t="s">
        <v>37</v>
      </c>
      <c r="C43" s="3" t="s">
        <v>172</v>
      </c>
      <c r="D43" s="11" t="s">
        <v>61</v>
      </c>
      <c r="E43" s="27"/>
      <c r="F43" s="3" t="s">
        <v>74</v>
      </c>
      <c r="G43" s="10" t="s">
        <v>61</v>
      </c>
      <c r="H43" s="27"/>
    </row>
    <row r="44" spans="1:8" x14ac:dyDescent="0.25">
      <c r="A44" s="10">
        <v>43</v>
      </c>
      <c r="B44" s="11" t="s">
        <v>48</v>
      </c>
      <c r="C44" s="3" t="s">
        <v>96</v>
      </c>
      <c r="D44" s="11" t="s">
        <v>61</v>
      </c>
      <c r="E44" s="27"/>
      <c r="F44" s="3" t="s">
        <v>73</v>
      </c>
      <c r="G44" s="10" t="s">
        <v>61</v>
      </c>
      <c r="H44" s="27"/>
    </row>
    <row r="45" spans="1:8" x14ac:dyDescent="0.25">
      <c r="A45" s="10">
        <v>44</v>
      </c>
      <c r="B45" s="11" t="s">
        <v>18</v>
      </c>
      <c r="C45" s="3" t="s">
        <v>190</v>
      </c>
      <c r="D45" s="11" t="s">
        <v>61</v>
      </c>
      <c r="E45" s="27"/>
      <c r="F45" s="3" t="s">
        <v>232</v>
      </c>
      <c r="G45" s="10" t="s">
        <v>61</v>
      </c>
      <c r="H45" s="27"/>
    </row>
    <row r="46" spans="1:8" x14ac:dyDescent="0.25">
      <c r="A46" s="10">
        <v>45</v>
      </c>
      <c r="B46" s="11" t="s">
        <v>39</v>
      </c>
      <c r="C46" s="3" t="s">
        <v>193</v>
      </c>
      <c r="D46" s="11" t="s">
        <v>61</v>
      </c>
      <c r="E46" s="27"/>
      <c r="F46" s="3" t="s">
        <v>78</v>
      </c>
      <c r="G46" s="10" t="s">
        <v>61</v>
      </c>
      <c r="H46" s="27"/>
    </row>
    <row r="47" spans="1:8" ht="19.5" customHeight="1" x14ac:dyDescent="0.25">
      <c r="A47" s="10">
        <v>46</v>
      </c>
      <c r="B47" s="11" t="s">
        <v>17</v>
      </c>
      <c r="C47" s="3" t="s">
        <v>225</v>
      </c>
      <c r="D47" s="11" t="s">
        <v>61</v>
      </c>
      <c r="E47" s="27"/>
      <c r="F47" s="3" t="s">
        <v>74</v>
      </c>
      <c r="G47" s="10" t="s">
        <v>61</v>
      </c>
      <c r="H47" s="27"/>
    </row>
    <row r="48" spans="1:8" ht="14.25" customHeight="1" x14ac:dyDescent="0.25">
      <c r="A48" s="10">
        <v>47</v>
      </c>
      <c r="B48" s="11" t="s">
        <v>60</v>
      </c>
      <c r="C48" s="3" t="s">
        <v>194</v>
      </c>
      <c r="D48" s="11" t="s">
        <v>61</v>
      </c>
      <c r="E48" s="27"/>
      <c r="F48" s="3" t="s">
        <v>74</v>
      </c>
      <c r="G48" s="10" t="s">
        <v>61</v>
      </c>
      <c r="H48" s="27"/>
    </row>
    <row r="49" spans="1:8" x14ac:dyDescent="0.25">
      <c r="A49" s="10">
        <v>48</v>
      </c>
      <c r="B49" s="11" t="s">
        <v>42</v>
      </c>
      <c r="C49" s="3" t="s">
        <v>173</v>
      </c>
      <c r="D49" s="11" t="s">
        <v>61</v>
      </c>
      <c r="E49" s="27"/>
      <c r="F49" s="3" t="s">
        <v>74</v>
      </c>
      <c r="G49" s="10" t="s">
        <v>61</v>
      </c>
      <c r="H49" s="27"/>
    </row>
    <row r="50" spans="1:8" x14ac:dyDescent="0.25">
      <c r="A50" s="10">
        <v>49</v>
      </c>
      <c r="B50" s="11" t="s">
        <v>43</v>
      </c>
      <c r="C50" s="3" t="s">
        <v>197</v>
      </c>
      <c r="D50" s="11" t="s">
        <v>61</v>
      </c>
      <c r="E50" s="27"/>
      <c r="F50" s="3" t="s">
        <v>77</v>
      </c>
      <c r="G50" s="10" t="s">
        <v>61</v>
      </c>
      <c r="H50" s="27"/>
    </row>
    <row r="51" spans="1:8" x14ac:dyDescent="0.25">
      <c r="A51" s="10">
        <v>50</v>
      </c>
      <c r="B51" s="11" t="s">
        <v>57</v>
      </c>
      <c r="C51" s="3" t="s">
        <v>174</v>
      </c>
      <c r="D51" s="11" t="s">
        <v>61</v>
      </c>
      <c r="E51" s="27"/>
      <c r="F51" s="3" t="s">
        <v>233</v>
      </c>
      <c r="G51" s="10" t="s">
        <v>61</v>
      </c>
      <c r="H51" s="27"/>
    </row>
    <row r="52" spans="1:8" x14ac:dyDescent="0.25">
      <c r="A52" s="10">
        <v>51</v>
      </c>
      <c r="B52" s="11" t="s">
        <v>34</v>
      </c>
      <c r="C52" s="3" t="s">
        <v>175</v>
      </c>
      <c r="D52" s="11" t="s">
        <v>61</v>
      </c>
      <c r="E52" s="27"/>
      <c r="F52" s="3" t="s">
        <v>79</v>
      </c>
      <c r="G52" s="10" t="s">
        <v>61</v>
      </c>
      <c r="H52" s="27"/>
    </row>
    <row r="53" spans="1:8" x14ac:dyDescent="0.25">
      <c r="A53" s="10">
        <v>52</v>
      </c>
      <c r="B53" s="11" t="s">
        <v>36</v>
      </c>
      <c r="C53" s="3" t="s">
        <v>200</v>
      </c>
      <c r="D53" s="11" t="s">
        <v>61</v>
      </c>
      <c r="E53" s="27"/>
      <c r="F53" s="3" t="s">
        <v>234</v>
      </c>
      <c r="G53" s="10" t="s">
        <v>61</v>
      </c>
      <c r="H53" s="27"/>
    </row>
    <row r="54" spans="1:8" x14ac:dyDescent="0.25">
      <c r="A54" s="10">
        <v>53</v>
      </c>
      <c r="B54" s="11" t="s">
        <v>40</v>
      </c>
      <c r="C54" s="3" t="s">
        <v>201</v>
      </c>
      <c r="D54" s="11" t="s">
        <v>61</v>
      </c>
      <c r="E54" s="27"/>
      <c r="F54" s="3" t="s">
        <v>141</v>
      </c>
      <c r="G54" s="10" t="s">
        <v>61</v>
      </c>
      <c r="H54" s="27"/>
    </row>
    <row r="55" spans="1:8" x14ac:dyDescent="0.25">
      <c r="A55" s="10">
        <v>54</v>
      </c>
      <c r="B55" s="11" t="s">
        <v>38</v>
      </c>
      <c r="C55" s="3" t="s">
        <v>202</v>
      </c>
      <c r="D55" s="11" t="s">
        <v>61</v>
      </c>
      <c r="E55" s="27"/>
      <c r="F55" s="3" t="s">
        <v>94</v>
      </c>
      <c r="G55" s="10" t="s">
        <v>61</v>
      </c>
      <c r="H55" s="27"/>
    </row>
    <row r="56" spans="1:8" x14ac:dyDescent="0.25">
      <c r="A56" s="10">
        <v>55</v>
      </c>
      <c r="B56" s="11" t="s">
        <v>41</v>
      </c>
      <c r="C56" s="3" t="s">
        <v>203</v>
      </c>
      <c r="D56" s="11" t="s">
        <v>61</v>
      </c>
      <c r="E56" s="27"/>
      <c r="F56" s="3" t="s">
        <v>76</v>
      </c>
      <c r="G56" s="10" t="s">
        <v>61</v>
      </c>
      <c r="H56" s="27"/>
    </row>
    <row r="57" spans="1:8" x14ac:dyDescent="0.25">
      <c r="A57" s="10">
        <v>56</v>
      </c>
      <c r="B57" s="11" t="s">
        <v>50</v>
      </c>
      <c r="C57" s="3" t="s">
        <v>97</v>
      </c>
      <c r="D57" s="11" t="s">
        <v>61</v>
      </c>
      <c r="E57" s="27"/>
      <c r="F57" s="3" t="s">
        <v>73</v>
      </c>
      <c r="G57" s="10" t="s">
        <v>61</v>
      </c>
      <c r="H57" s="27"/>
    </row>
    <row r="58" spans="1:8" x14ac:dyDescent="0.25">
      <c r="A58" s="10">
        <v>57</v>
      </c>
      <c r="B58" s="11" t="s">
        <v>51</v>
      </c>
      <c r="C58" s="3" t="s">
        <v>227</v>
      </c>
      <c r="D58" s="11" t="s">
        <v>61</v>
      </c>
      <c r="E58" s="27"/>
      <c r="F58" s="3" t="s">
        <v>235</v>
      </c>
      <c r="G58" s="10" t="s">
        <v>61</v>
      </c>
      <c r="H58" s="27"/>
    </row>
    <row r="59" spans="1:8" x14ac:dyDescent="0.25">
      <c r="A59" s="10">
        <v>58</v>
      </c>
      <c r="B59" s="11" t="s">
        <v>8</v>
      </c>
      <c r="C59" s="3" t="s">
        <v>205</v>
      </c>
      <c r="D59" s="11" t="s">
        <v>61</v>
      </c>
      <c r="E59" s="27"/>
      <c r="F59" s="3" t="s">
        <v>81</v>
      </c>
      <c r="G59" s="10" t="s">
        <v>61</v>
      </c>
      <c r="H59" s="27"/>
    </row>
    <row r="60" spans="1:8" x14ac:dyDescent="0.25">
      <c r="A60" s="10">
        <v>59</v>
      </c>
      <c r="B60" s="11" t="s">
        <v>52</v>
      </c>
      <c r="C60" s="3" t="s">
        <v>206</v>
      </c>
      <c r="D60" s="11" t="s">
        <v>61</v>
      </c>
      <c r="E60" s="27"/>
      <c r="F60" s="3" t="s">
        <v>81</v>
      </c>
      <c r="G60" s="10" t="s">
        <v>61</v>
      </c>
      <c r="H60" s="27"/>
    </row>
    <row r="61" spans="1:8" x14ac:dyDescent="0.25">
      <c r="A61" s="10">
        <v>60</v>
      </c>
      <c r="B61" s="11" t="s">
        <v>9</v>
      </c>
      <c r="C61" s="3" t="s">
        <v>228</v>
      </c>
      <c r="D61" s="11" t="s">
        <v>61</v>
      </c>
      <c r="E61" s="27"/>
      <c r="F61" s="3" t="s">
        <v>236</v>
      </c>
      <c r="G61" s="10" t="s">
        <v>61</v>
      </c>
      <c r="H61" s="27"/>
    </row>
    <row r="62" spans="1:8" x14ac:dyDescent="0.25">
      <c r="A62" s="10">
        <v>61</v>
      </c>
      <c r="B62" s="11" t="s">
        <v>10</v>
      </c>
      <c r="C62" s="3" t="s">
        <v>99</v>
      </c>
      <c r="D62" s="11" t="s">
        <v>61</v>
      </c>
      <c r="E62" s="27"/>
      <c r="F62" s="3" t="s">
        <v>75</v>
      </c>
      <c r="G62" s="10" t="s">
        <v>61</v>
      </c>
      <c r="H62" s="27"/>
    </row>
    <row r="63" spans="1:8" x14ac:dyDescent="0.25">
      <c r="A63" s="10">
        <v>62</v>
      </c>
      <c r="B63" s="11" t="s">
        <v>44</v>
      </c>
      <c r="C63" s="3" t="s">
        <v>6</v>
      </c>
      <c r="D63" s="11" t="s">
        <v>61</v>
      </c>
      <c r="E63" s="27"/>
      <c r="F63" s="3" t="s">
        <v>82</v>
      </c>
      <c r="G63" s="10" t="s">
        <v>61</v>
      </c>
      <c r="H63" s="27"/>
    </row>
    <row r="64" spans="1:8" x14ac:dyDescent="0.25">
      <c r="A64" s="10">
        <v>63</v>
      </c>
      <c r="B64" s="11" t="s">
        <v>53</v>
      </c>
      <c r="C64" s="3" t="s">
        <v>7</v>
      </c>
      <c r="D64" s="11" t="s">
        <v>61</v>
      </c>
      <c r="E64" s="27"/>
      <c r="F64" s="3" t="s">
        <v>72</v>
      </c>
      <c r="G64" s="10" t="s">
        <v>61</v>
      </c>
      <c r="H64" s="27"/>
    </row>
    <row r="65" spans="1:8" x14ac:dyDescent="0.25">
      <c r="A65" s="10">
        <v>64</v>
      </c>
      <c r="B65" s="11" t="s">
        <v>45</v>
      </c>
      <c r="C65" s="3" t="s">
        <v>176</v>
      </c>
      <c r="D65" s="11" t="s">
        <v>61</v>
      </c>
      <c r="E65" s="27"/>
      <c r="F65" s="3" t="s">
        <v>74</v>
      </c>
      <c r="G65" s="10" t="s">
        <v>61</v>
      </c>
      <c r="H65" s="27"/>
    </row>
    <row r="66" spans="1:8" x14ac:dyDescent="0.25">
      <c r="A66" s="10">
        <v>65</v>
      </c>
      <c r="B66" s="11" t="s">
        <v>87</v>
      </c>
      <c r="C66" s="3" t="s">
        <v>229</v>
      </c>
      <c r="D66" s="11" t="s">
        <v>61</v>
      </c>
      <c r="E66" s="27"/>
      <c r="F66" s="3" t="s">
        <v>235</v>
      </c>
      <c r="G66" s="10" t="s">
        <v>61</v>
      </c>
      <c r="H66" s="27"/>
    </row>
    <row r="67" spans="1:8" x14ac:dyDescent="0.25">
      <c r="A67" s="10">
        <v>66</v>
      </c>
      <c r="B67" s="11" t="s">
        <v>89</v>
      </c>
      <c r="C67" s="3" t="s">
        <v>230</v>
      </c>
      <c r="D67" s="11" t="s">
        <v>61</v>
      </c>
      <c r="E67" s="27"/>
      <c r="F67" s="3" t="s">
        <v>237</v>
      </c>
      <c r="G67" s="10" t="s">
        <v>61</v>
      </c>
      <c r="H67" s="27"/>
    </row>
    <row r="68" spans="1:8" x14ac:dyDescent="0.25">
      <c r="A68" s="10">
        <v>67</v>
      </c>
      <c r="B68" s="11" t="s">
        <v>93</v>
      </c>
      <c r="C68" s="3" t="s">
        <v>92</v>
      </c>
      <c r="D68" s="11" t="s">
        <v>61</v>
      </c>
      <c r="E68" s="27"/>
      <c r="F68" s="3" t="s">
        <v>95</v>
      </c>
      <c r="G68" s="10" t="s">
        <v>61</v>
      </c>
      <c r="H68" s="27"/>
    </row>
    <row r="69" spans="1:8" x14ac:dyDescent="0.25">
      <c r="A69" s="10">
        <v>68</v>
      </c>
      <c r="B69" s="11" t="s">
        <v>126</v>
      </c>
      <c r="C69" s="3" t="s">
        <v>124</v>
      </c>
      <c r="D69" s="11" t="s">
        <v>61</v>
      </c>
      <c r="E69" s="27"/>
      <c r="F69" s="3" t="s">
        <v>129</v>
      </c>
      <c r="G69" s="10" t="s">
        <v>61</v>
      </c>
      <c r="H69" s="27"/>
    </row>
    <row r="70" spans="1:8" x14ac:dyDescent="0.25">
      <c r="A70" s="10">
        <v>69</v>
      </c>
      <c r="B70" s="11" t="s">
        <v>127</v>
      </c>
      <c r="C70" s="3" t="s">
        <v>125</v>
      </c>
      <c r="D70" s="11" t="s">
        <v>61</v>
      </c>
      <c r="E70" s="27"/>
      <c r="F70" s="3" t="s">
        <v>129</v>
      </c>
      <c r="G70" s="10" t="s">
        <v>61</v>
      </c>
      <c r="H70" s="27"/>
    </row>
    <row r="71" spans="1:8" x14ac:dyDescent="0.25">
      <c r="A71" s="10">
        <v>70</v>
      </c>
      <c r="B71" s="11" t="s">
        <v>139</v>
      </c>
      <c r="C71" s="3" t="s">
        <v>138</v>
      </c>
      <c r="D71" s="11" t="s">
        <v>61</v>
      </c>
      <c r="E71" s="27"/>
      <c r="F71" s="3" t="s">
        <v>140</v>
      </c>
      <c r="G71" s="10" t="s">
        <v>61</v>
      </c>
      <c r="H71" s="27"/>
    </row>
    <row r="72" spans="1:8" x14ac:dyDescent="0.25">
      <c r="A72" s="10">
        <v>71</v>
      </c>
      <c r="B72" s="11" t="s">
        <v>149</v>
      </c>
      <c r="C72" s="3" t="s">
        <v>231</v>
      </c>
      <c r="D72" s="11" t="s">
        <v>61</v>
      </c>
      <c r="E72" s="27"/>
      <c r="F72" s="3" t="s">
        <v>238</v>
      </c>
      <c r="G72" s="10" t="s">
        <v>61</v>
      </c>
      <c r="H72" s="27"/>
    </row>
    <row r="73" spans="1:8" x14ac:dyDescent="0.25">
      <c r="A73" s="10">
        <v>72</v>
      </c>
      <c r="B73" s="11" t="s">
        <v>150</v>
      </c>
      <c r="C73" s="3" t="s">
        <v>148</v>
      </c>
      <c r="D73" s="11" t="s">
        <v>61</v>
      </c>
      <c r="E73" s="27"/>
      <c r="F73" s="3" t="s">
        <v>151</v>
      </c>
      <c r="G73" s="10" t="s">
        <v>61</v>
      </c>
      <c r="H73" s="27"/>
    </row>
    <row r="74" spans="1:8" x14ac:dyDescent="0.25">
      <c r="A74" s="10">
        <v>73</v>
      </c>
      <c r="B74" s="11" t="s">
        <v>158</v>
      </c>
      <c r="C74" s="3" t="s">
        <v>159</v>
      </c>
      <c r="D74" s="11" t="s">
        <v>61</v>
      </c>
      <c r="E74" s="27"/>
      <c r="F74" s="3" t="s">
        <v>94</v>
      </c>
      <c r="G74" s="10" t="s">
        <v>61</v>
      </c>
      <c r="H74" s="27"/>
    </row>
    <row r="75" spans="1:8" x14ac:dyDescent="0.25">
      <c r="A75" s="10">
        <v>74</v>
      </c>
      <c r="B75" s="11" t="s">
        <v>178</v>
      </c>
      <c r="C75" s="3" t="s">
        <v>180</v>
      </c>
      <c r="D75" s="11" t="s">
        <v>61</v>
      </c>
      <c r="E75" s="27"/>
      <c r="F75" s="3" t="s">
        <v>74</v>
      </c>
      <c r="G75" s="10" t="s">
        <v>61</v>
      </c>
      <c r="H75" s="27"/>
    </row>
    <row r="76" spans="1:8" x14ac:dyDescent="0.25">
      <c r="A76" s="10">
        <v>75</v>
      </c>
      <c r="B76" s="11" t="s">
        <v>184</v>
      </c>
      <c r="C76" s="3" t="s">
        <v>183</v>
      </c>
      <c r="D76" s="11" t="s">
        <v>61</v>
      </c>
      <c r="E76" s="27"/>
      <c r="F76" s="3" t="s">
        <v>185</v>
      </c>
      <c r="G76" s="10" t="s">
        <v>61</v>
      </c>
      <c r="H76" s="27"/>
    </row>
    <row r="77" spans="1:8" x14ac:dyDescent="0.25">
      <c r="A77" s="10">
        <v>76</v>
      </c>
      <c r="B77" s="11" t="s">
        <v>242</v>
      </c>
      <c r="C77" s="3" t="s">
        <v>244</v>
      </c>
      <c r="D77" s="11" t="s">
        <v>61</v>
      </c>
      <c r="E77" s="27"/>
      <c r="F77" s="3" t="s">
        <v>246</v>
      </c>
      <c r="G77" s="10" t="s">
        <v>61</v>
      </c>
      <c r="H77" s="27"/>
    </row>
    <row r="78" spans="1:8" x14ac:dyDescent="0.25">
      <c r="A78" s="10">
        <v>77</v>
      </c>
      <c r="B78" s="11" t="s">
        <v>241</v>
      </c>
      <c r="C78" s="3" t="s">
        <v>243</v>
      </c>
      <c r="D78" s="11" t="s">
        <v>61</v>
      </c>
      <c r="E78" s="27"/>
      <c r="F78" s="3" t="s">
        <v>245</v>
      </c>
      <c r="G78" s="10" t="s">
        <v>61</v>
      </c>
      <c r="H78" s="27"/>
    </row>
    <row r="79" spans="1:8" x14ac:dyDescent="0.25">
      <c r="A79" s="10">
        <v>78</v>
      </c>
      <c r="B79" s="11" t="s">
        <v>252</v>
      </c>
      <c r="C79" s="3" t="s">
        <v>254</v>
      </c>
      <c r="D79" s="11" t="s">
        <v>61</v>
      </c>
      <c r="E79" s="27"/>
      <c r="F79" s="3" t="s">
        <v>256</v>
      </c>
      <c r="G79" s="10" t="s">
        <v>61</v>
      </c>
      <c r="H79" s="27"/>
    </row>
    <row r="80" spans="1:8" x14ac:dyDescent="0.25">
      <c r="A80" s="10">
        <v>79</v>
      </c>
      <c r="B80" s="11" t="s">
        <v>253</v>
      </c>
      <c r="C80" s="3" t="s">
        <v>255</v>
      </c>
      <c r="D80" s="11" t="s">
        <v>61</v>
      </c>
      <c r="E80" s="27"/>
      <c r="F80" s="3" t="s">
        <v>94</v>
      </c>
      <c r="G80" s="10" t="s">
        <v>61</v>
      </c>
      <c r="H80" s="27"/>
    </row>
    <row r="81" spans="1:8" x14ac:dyDescent="0.25">
      <c r="A81" s="10">
        <v>80</v>
      </c>
      <c r="B81" s="11" t="s">
        <v>258</v>
      </c>
      <c r="C81" s="3" t="s">
        <v>257</v>
      </c>
      <c r="D81" s="11" t="s">
        <v>61</v>
      </c>
      <c r="E81" s="27"/>
      <c r="F81" s="3" t="s">
        <v>259</v>
      </c>
      <c r="G81" s="10" t="s">
        <v>61</v>
      </c>
      <c r="H81" s="27"/>
    </row>
    <row r="82" spans="1:8" x14ac:dyDescent="0.25">
      <c r="A82" s="10">
        <v>81</v>
      </c>
      <c r="B82" s="11" t="s">
        <v>261</v>
      </c>
      <c r="C82" s="3" t="s">
        <v>263</v>
      </c>
      <c r="D82" s="11" t="s">
        <v>61</v>
      </c>
      <c r="E82" s="27"/>
      <c r="F82" s="3" t="s">
        <v>265</v>
      </c>
      <c r="G82" s="10" t="s">
        <v>61</v>
      </c>
      <c r="H82" s="27"/>
    </row>
    <row r="83" spans="1:8" x14ac:dyDescent="0.25">
      <c r="A83" s="10">
        <v>82</v>
      </c>
      <c r="B83" s="11" t="s">
        <v>262</v>
      </c>
      <c r="C83" s="3" t="s">
        <v>264</v>
      </c>
      <c r="D83" s="11" t="s">
        <v>61</v>
      </c>
      <c r="E83" s="27"/>
      <c r="F83" s="3" t="s">
        <v>266</v>
      </c>
      <c r="G83" s="10" t="s">
        <v>61</v>
      </c>
      <c r="H83" s="27"/>
    </row>
  </sheetData>
  <sortState xmlns:xlrd2="http://schemas.microsoft.com/office/spreadsheetml/2017/richdata2" ref="A2:H83">
    <sortCondition ref="D2:D83" customList="Low,Low to Moderate,Moderate,Moderately High,High,Very High"/>
  </sortState>
  <mergeCells count="13">
    <mergeCell ref="E37:E83"/>
    <mergeCell ref="E2:E4"/>
    <mergeCell ref="E15:E30"/>
    <mergeCell ref="H12:H24"/>
    <mergeCell ref="H25:H30"/>
    <mergeCell ref="E33:E36"/>
    <mergeCell ref="H31:H34"/>
    <mergeCell ref="H35:H38"/>
    <mergeCell ref="H39:H83"/>
    <mergeCell ref="E5:E14"/>
    <mergeCell ref="H2:H3"/>
    <mergeCell ref="H4:H11"/>
    <mergeCell ref="E31:E32"/>
  </mergeCells>
  <pageMargins left="0.7" right="0.7" top="0.75" bottom="0.75" header="0.3" footer="0.3"/>
  <pageSetup paperSize="9" orientation="portrait" r:id="rId1"/>
  <headerFooter differentFirst="1">
    <oddFooter>&amp;R&amp;12Information Classification: &amp;K9999FFUTI AMC - Confidential</oddFooter>
    <firstFooter>&amp;R&amp;12Information Classification: &amp;K9999FFUTI AMC - Confidential</first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2"/>
  <sheetViews>
    <sheetView zoomScale="85" zoomScaleNormal="85" workbookViewId="0">
      <selection activeCell="D5" sqref="D5:D12"/>
    </sheetView>
  </sheetViews>
  <sheetFormatPr defaultRowHeight="15" x14ac:dyDescent="0.25"/>
  <cols>
    <col min="1" max="1" width="6.140625" bestFit="1" customWidth="1"/>
    <col min="2" max="2" width="10.42578125" bestFit="1" customWidth="1"/>
    <col min="3" max="3" width="62.28515625" style="4" bestFit="1" customWidth="1"/>
    <col min="4" max="4" width="19.42578125" customWidth="1"/>
    <col min="5" max="5" width="25.140625" customWidth="1"/>
    <col min="6" max="6" width="61.5703125" style="4" bestFit="1" customWidth="1"/>
    <col min="7" max="7" width="26.42578125" style="4" bestFit="1" customWidth="1"/>
    <col min="8" max="8" width="23.140625" style="5" customWidth="1"/>
    <col min="9" max="9" width="15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101</v>
      </c>
      <c r="H1" s="1"/>
      <c r="I1" s="22"/>
      <c r="J1" s="21"/>
    </row>
    <row r="2" spans="1:10" ht="37.5" customHeight="1" x14ac:dyDescent="0.25">
      <c r="A2" s="10">
        <v>1</v>
      </c>
      <c r="B2" s="11" t="s">
        <v>56</v>
      </c>
      <c r="C2" s="3" t="s">
        <v>195</v>
      </c>
      <c r="D2" s="11" t="s">
        <v>62</v>
      </c>
      <c r="E2" s="27"/>
      <c r="F2" s="3" t="s">
        <v>91</v>
      </c>
      <c r="G2" s="11" t="s">
        <v>62</v>
      </c>
      <c r="H2" s="27"/>
    </row>
    <row r="3" spans="1:10" ht="39.75" customHeight="1" x14ac:dyDescent="0.25">
      <c r="A3" s="10">
        <v>2</v>
      </c>
      <c r="B3" s="11" t="s">
        <v>21</v>
      </c>
      <c r="C3" s="3" t="s">
        <v>192</v>
      </c>
      <c r="D3" s="11" t="s">
        <v>62</v>
      </c>
      <c r="E3" s="27"/>
      <c r="F3" s="3" t="s">
        <v>134</v>
      </c>
      <c r="G3" s="10" t="s">
        <v>62</v>
      </c>
      <c r="H3" s="27"/>
    </row>
    <row r="4" spans="1:10" ht="24" customHeight="1" x14ac:dyDescent="0.25">
      <c r="A4" s="10">
        <v>3</v>
      </c>
      <c r="B4" s="11" t="s">
        <v>12</v>
      </c>
      <c r="C4" s="3" t="s">
        <v>163</v>
      </c>
      <c r="D4" s="11" t="s">
        <v>62</v>
      </c>
      <c r="E4" s="27"/>
      <c r="F4" s="3" t="s">
        <v>248</v>
      </c>
      <c r="G4" s="10" t="s">
        <v>64</v>
      </c>
      <c r="H4" s="27"/>
    </row>
    <row r="5" spans="1:10" ht="22.5" customHeight="1" x14ac:dyDescent="0.25">
      <c r="A5" s="10">
        <v>4</v>
      </c>
      <c r="B5" s="11" t="s">
        <v>117</v>
      </c>
      <c r="C5" s="3" t="s">
        <v>116</v>
      </c>
      <c r="D5" s="11" t="s">
        <v>64</v>
      </c>
      <c r="E5" s="27"/>
      <c r="F5" s="3" t="s">
        <v>118</v>
      </c>
      <c r="G5" s="10" t="s">
        <v>64</v>
      </c>
      <c r="H5" s="27"/>
    </row>
    <row r="6" spans="1:10" x14ac:dyDescent="0.25">
      <c r="A6" s="10">
        <v>5</v>
      </c>
      <c r="B6" s="11" t="s">
        <v>31</v>
      </c>
      <c r="C6" s="3" t="s">
        <v>208</v>
      </c>
      <c r="D6" s="11" t="s">
        <v>64</v>
      </c>
      <c r="E6" s="27"/>
      <c r="F6" s="3" t="s">
        <v>133</v>
      </c>
      <c r="G6" s="10" t="s">
        <v>64</v>
      </c>
      <c r="H6" s="27"/>
    </row>
    <row r="7" spans="1:10" ht="22.5" customHeight="1" x14ac:dyDescent="0.25">
      <c r="A7" s="10">
        <v>6</v>
      </c>
      <c r="B7" s="11" t="s">
        <v>121</v>
      </c>
      <c r="C7" s="3" t="s">
        <v>146</v>
      </c>
      <c r="D7" s="11" t="s">
        <v>64</v>
      </c>
      <c r="E7" s="27"/>
      <c r="F7" s="3" t="s">
        <v>128</v>
      </c>
      <c r="G7" s="10" t="s">
        <v>64</v>
      </c>
      <c r="H7" s="27"/>
    </row>
    <row r="8" spans="1:10" x14ac:dyDescent="0.25">
      <c r="A8" s="10">
        <v>7</v>
      </c>
      <c r="B8" s="11" t="s">
        <v>113</v>
      </c>
      <c r="C8" s="3" t="s">
        <v>115</v>
      </c>
      <c r="D8" s="11" t="s">
        <v>64</v>
      </c>
      <c r="E8" s="27"/>
      <c r="F8" s="3" t="s">
        <v>156</v>
      </c>
      <c r="G8" s="10" t="s">
        <v>64</v>
      </c>
      <c r="H8" s="27"/>
    </row>
    <row r="9" spans="1:10" ht="15" customHeight="1" x14ac:dyDescent="0.25">
      <c r="A9" s="10">
        <v>8</v>
      </c>
      <c r="B9" s="11" t="s">
        <v>120</v>
      </c>
      <c r="C9" s="3" t="s">
        <v>145</v>
      </c>
      <c r="D9" s="11" t="s">
        <v>64</v>
      </c>
      <c r="E9" s="27"/>
      <c r="F9" s="3" t="s">
        <v>133</v>
      </c>
      <c r="G9" s="10" t="s">
        <v>64</v>
      </c>
      <c r="H9" s="27"/>
    </row>
    <row r="10" spans="1:10" ht="21.75" customHeight="1" x14ac:dyDescent="0.25">
      <c r="A10" s="10">
        <v>9</v>
      </c>
      <c r="B10" s="11" t="s">
        <v>114</v>
      </c>
      <c r="C10" s="3" t="s">
        <v>144</v>
      </c>
      <c r="D10" s="11" t="s">
        <v>64</v>
      </c>
      <c r="E10" s="27"/>
      <c r="F10" s="3" t="s">
        <v>108</v>
      </c>
      <c r="G10" s="10" t="s">
        <v>63</v>
      </c>
      <c r="H10" s="27"/>
    </row>
    <row r="11" spans="1:10" x14ac:dyDescent="0.25">
      <c r="A11" s="10">
        <v>10</v>
      </c>
      <c r="B11" s="11" t="s">
        <v>111</v>
      </c>
      <c r="C11" s="3" t="s">
        <v>143</v>
      </c>
      <c r="D11" s="11" t="s">
        <v>64</v>
      </c>
      <c r="E11" s="27"/>
      <c r="F11" s="3" t="s">
        <v>108</v>
      </c>
      <c r="G11" s="10" t="s">
        <v>63</v>
      </c>
      <c r="H11" s="27"/>
    </row>
    <row r="12" spans="1:10" x14ac:dyDescent="0.25">
      <c r="A12" s="10">
        <v>11</v>
      </c>
      <c r="B12" s="11" t="s">
        <v>109</v>
      </c>
      <c r="C12" s="3" t="s">
        <v>142</v>
      </c>
      <c r="D12" s="11" t="s">
        <v>64</v>
      </c>
      <c r="E12" s="27"/>
      <c r="F12" s="3" t="s">
        <v>108</v>
      </c>
      <c r="G12" s="10" t="s">
        <v>63</v>
      </c>
      <c r="H12" s="27"/>
    </row>
    <row r="13" spans="1:10" ht="17.25" customHeight="1" x14ac:dyDescent="0.25">
      <c r="A13" s="10">
        <v>12</v>
      </c>
      <c r="B13" s="11" t="s">
        <v>58</v>
      </c>
      <c r="C13" s="3" t="s">
        <v>207</v>
      </c>
      <c r="D13" s="11" t="s">
        <v>63</v>
      </c>
      <c r="E13" s="27"/>
      <c r="F13" s="3" t="s">
        <v>107</v>
      </c>
      <c r="G13" s="10" t="s">
        <v>63</v>
      </c>
      <c r="H13" s="27"/>
    </row>
    <row r="14" spans="1:10" x14ac:dyDescent="0.25">
      <c r="A14" s="10">
        <v>13</v>
      </c>
      <c r="B14" s="11" t="s">
        <v>122</v>
      </c>
      <c r="C14" s="3" t="s">
        <v>119</v>
      </c>
      <c r="D14" s="11" t="s">
        <v>63</v>
      </c>
      <c r="E14" s="27"/>
      <c r="F14" s="3" t="s">
        <v>220</v>
      </c>
      <c r="G14" s="10" t="s">
        <v>249</v>
      </c>
      <c r="H14" s="27"/>
    </row>
    <row r="15" spans="1:10" x14ac:dyDescent="0.25">
      <c r="A15" s="10">
        <v>14</v>
      </c>
      <c r="B15" s="11" t="s">
        <v>213</v>
      </c>
      <c r="C15" s="3" t="s">
        <v>211</v>
      </c>
      <c r="D15" s="11" t="s">
        <v>63</v>
      </c>
      <c r="E15" s="27"/>
      <c r="F15" s="3" t="s">
        <v>214</v>
      </c>
      <c r="G15" s="11" t="s">
        <v>63</v>
      </c>
      <c r="H15" s="27"/>
    </row>
    <row r="16" spans="1:10" x14ac:dyDescent="0.25">
      <c r="A16" s="10">
        <v>15</v>
      </c>
      <c r="B16" s="11" t="s">
        <v>20</v>
      </c>
      <c r="C16" s="3" t="s">
        <v>164</v>
      </c>
      <c r="D16" s="11" t="s">
        <v>63</v>
      </c>
      <c r="E16" s="27"/>
      <c r="F16" s="3" t="s">
        <v>130</v>
      </c>
      <c r="G16" s="10" t="s">
        <v>63</v>
      </c>
      <c r="H16" s="27"/>
    </row>
    <row r="17" spans="1:8" ht="13.5" customHeight="1" x14ac:dyDescent="0.25">
      <c r="A17" s="10">
        <v>16</v>
      </c>
      <c r="B17" s="11" t="s">
        <v>212</v>
      </c>
      <c r="C17" s="3" t="s">
        <v>210</v>
      </c>
      <c r="D17" s="11" t="s">
        <v>63</v>
      </c>
      <c r="E17" s="27"/>
      <c r="F17" s="3" t="s">
        <v>215</v>
      </c>
      <c r="G17" s="11" t="s">
        <v>63</v>
      </c>
      <c r="H17" s="27"/>
    </row>
    <row r="18" spans="1:8" x14ac:dyDescent="0.25">
      <c r="A18" s="10">
        <v>17</v>
      </c>
      <c r="B18" s="11" t="s">
        <v>110</v>
      </c>
      <c r="C18" s="3" t="s">
        <v>112</v>
      </c>
      <c r="D18" s="11" t="s">
        <v>63</v>
      </c>
      <c r="E18" s="27"/>
      <c r="F18" s="3" t="s">
        <v>157</v>
      </c>
      <c r="G18" s="11" t="s">
        <v>63</v>
      </c>
      <c r="H18" s="27"/>
    </row>
    <row r="19" spans="1:8" x14ac:dyDescent="0.25">
      <c r="A19" s="10">
        <v>18</v>
      </c>
      <c r="B19" s="11" t="s">
        <v>29</v>
      </c>
      <c r="C19" s="3" t="s">
        <v>169</v>
      </c>
      <c r="D19" s="11" t="s">
        <v>63</v>
      </c>
      <c r="E19" s="27"/>
      <c r="F19" s="3" t="s">
        <v>219</v>
      </c>
      <c r="G19" s="10" t="s">
        <v>249</v>
      </c>
      <c r="H19" s="27"/>
    </row>
    <row r="20" spans="1:8" x14ac:dyDescent="0.25">
      <c r="A20" s="10">
        <v>19</v>
      </c>
      <c r="B20" s="11" t="s">
        <v>26</v>
      </c>
      <c r="C20" s="3" t="s">
        <v>199</v>
      </c>
      <c r="D20" s="11" t="s">
        <v>63</v>
      </c>
      <c r="E20" s="27"/>
      <c r="F20" s="3" t="s">
        <v>137</v>
      </c>
      <c r="G20" s="10" t="s">
        <v>63</v>
      </c>
      <c r="H20" s="27"/>
    </row>
    <row r="21" spans="1:8" x14ac:dyDescent="0.25">
      <c r="A21" s="10">
        <v>20</v>
      </c>
      <c r="B21" s="11" t="s">
        <v>24</v>
      </c>
      <c r="C21" s="3" t="s">
        <v>198</v>
      </c>
      <c r="D21" s="11" t="s">
        <v>63</v>
      </c>
      <c r="E21" s="27"/>
      <c r="F21" s="3" t="s">
        <v>68</v>
      </c>
      <c r="G21" s="10" t="s">
        <v>63</v>
      </c>
      <c r="H21" s="27"/>
    </row>
    <row r="22" spans="1:8" ht="14.25" customHeight="1" x14ac:dyDescent="0.25">
      <c r="A22" s="10">
        <v>21</v>
      </c>
      <c r="B22" s="11" t="s">
        <v>103</v>
      </c>
      <c r="C22" s="3" t="s">
        <v>102</v>
      </c>
      <c r="D22" s="11" t="s">
        <v>63</v>
      </c>
      <c r="E22" s="27"/>
      <c r="F22" s="3" t="s">
        <v>104</v>
      </c>
      <c r="G22" s="10" t="s">
        <v>63</v>
      </c>
      <c r="H22" s="27"/>
    </row>
    <row r="23" spans="1:8" x14ac:dyDescent="0.25">
      <c r="A23" s="10">
        <v>22</v>
      </c>
      <c r="B23" s="11" t="s">
        <v>30</v>
      </c>
      <c r="C23" s="3" t="s">
        <v>182</v>
      </c>
      <c r="D23" s="11" t="s">
        <v>63</v>
      </c>
      <c r="E23" s="27"/>
      <c r="F23" s="3" t="s">
        <v>222</v>
      </c>
      <c r="G23" s="10" t="s">
        <v>250</v>
      </c>
      <c r="H23" s="27"/>
    </row>
    <row r="24" spans="1:8" x14ac:dyDescent="0.25">
      <c r="A24" s="10">
        <v>23</v>
      </c>
      <c r="B24" s="11" t="s">
        <v>28</v>
      </c>
      <c r="C24" s="3" t="s">
        <v>167</v>
      </c>
      <c r="D24" s="11" t="s">
        <v>63</v>
      </c>
      <c r="E24" s="27"/>
      <c r="F24" s="3" t="s">
        <v>221</v>
      </c>
      <c r="G24" s="10" t="s">
        <v>250</v>
      </c>
      <c r="H24" s="27"/>
    </row>
    <row r="25" spans="1:8" x14ac:dyDescent="0.25">
      <c r="A25" s="10">
        <v>24</v>
      </c>
      <c r="B25" s="11" t="s">
        <v>23</v>
      </c>
      <c r="C25" s="3" t="s">
        <v>177</v>
      </c>
      <c r="D25" s="11" t="s">
        <v>63</v>
      </c>
      <c r="E25" s="27"/>
      <c r="F25" s="3" t="s">
        <v>218</v>
      </c>
      <c r="G25" s="10" t="s">
        <v>250</v>
      </c>
      <c r="H25" s="27"/>
    </row>
    <row r="26" spans="1:8" x14ac:dyDescent="0.25">
      <c r="A26" s="10">
        <v>25</v>
      </c>
      <c r="B26" s="11" t="s">
        <v>25</v>
      </c>
      <c r="C26" s="3" t="s">
        <v>166</v>
      </c>
      <c r="D26" s="11" t="s">
        <v>63</v>
      </c>
      <c r="E26" s="27"/>
      <c r="F26" s="3" t="s">
        <v>217</v>
      </c>
      <c r="G26" s="10" t="s">
        <v>250</v>
      </c>
      <c r="H26" s="27"/>
    </row>
    <row r="27" spans="1:8" x14ac:dyDescent="0.25">
      <c r="A27" s="10">
        <v>26</v>
      </c>
      <c r="B27" s="11" t="s">
        <v>22</v>
      </c>
      <c r="C27" s="3" t="s">
        <v>165</v>
      </c>
      <c r="D27" s="11" t="s">
        <v>63</v>
      </c>
      <c r="E27" s="27"/>
      <c r="F27" s="3" t="s">
        <v>133</v>
      </c>
      <c r="G27" s="10" t="s">
        <v>64</v>
      </c>
      <c r="H27" s="27"/>
    </row>
    <row r="28" spans="1:8" x14ac:dyDescent="0.25">
      <c r="A28" s="10">
        <v>27</v>
      </c>
      <c r="B28" s="11" t="s">
        <v>16</v>
      </c>
      <c r="C28" s="3" t="s">
        <v>191</v>
      </c>
      <c r="D28" s="11" t="s">
        <v>63</v>
      </c>
      <c r="E28" s="27"/>
      <c r="F28" s="3" t="s">
        <v>216</v>
      </c>
      <c r="G28" s="10" t="s">
        <v>250</v>
      </c>
      <c r="H28" s="27"/>
    </row>
    <row r="29" spans="1:8" ht="16.5" customHeight="1" x14ac:dyDescent="0.25">
      <c r="A29" s="10">
        <v>28</v>
      </c>
      <c r="B29" s="11" t="s">
        <v>19</v>
      </c>
      <c r="C29" s="3" t="s">
        <v>181</v>
      </c>
      <c r="D29" s="11" t="s">
        <v>63</v>
      </c>
      <c r="E29" s="27"/>
      <c r="F29" s="3" t="s">
        <v>131</v>
      </c>
      <c r="G29" s="10" t="s">
        <v>64</v>
      </c>
      <c r="H29" s="27"/>
    </row>
    <row r="30" spans="1:8" ht="45.75" customHeight="1" x14ac:dyDescent="0.25">
      <c r="A30" s="10">
        <v>29</v>
      </c>
      <c r="B30" s="11" t="s">
        <v>27</v>
      </c>
      <c r="C30" s="3" t="s">
        <v>204</v>
      </c>
      <c r="D30" s="11" t="s">
        <v>65</v>
      </c>
      <c r="E30" s="27"/>
      <c r="F30" s="3" t="s">
        <v>223</v>
      </c>
      <c r="G30" s="10" t="s">
        <v>65</v>
      </c>
      <c r="H30" s="27"/>
    </row>
    <row r="31" spans="1:8" ht="42" customHeight="1" x14ac:dyDescent="0.25">
      <c r="A31" s="10">
        <v>30</v>
      </c>
      <c r="B31" s="11" t="s">
        <v>47</v>
      </c>
      <c r="C31" s="3" t="s">
        <v>168</v>
      </c>
      <c r="D31" s="11" t="s">
        <v>65</v>
      </c>
      <c r="E31" s="27"/>
      <c r="F31" s="3" t="s">
        <v>71</v>
      </c>
      <c r="G31" s="10" t="s">
        <v>251</v>
      </c>
      <c r="H31" s="27"/>
    </row>
    <row r="32" spans="1:8" ht="21.75" customHeight="1" x14ac:dyDescent="0.25">
      <c r="A32" s="10">
        <v>31</v>
      </c>
      <c r="B32" s="11" t="s">
        <v>55</v>
      </c>
      <c r="C32" s="3" t="s">
        <v>170</v>
      </c>
      <c r="D32" s="11" t="s">
        <v>66</v>
      </c>
      <c r="E32" s="27"/>
      <c r="F32" s="3" t="s">
        <v>132</v>
      </c>
      <c r="G32" s="10" t="s">
        <v>65</v>
      </c>
      <c r="H32" s="27"/>
    </row>
    <row r="33" spans="1:8" ht="18.75" customHeight="1" x14ac:dyDescent="0.25">
      <c r="A33" s="10">
        <v>32</v>
      </c>
      <c r="B33" s="11" t="s">
        <v>54</v>
      </c>
      <c r="C33" s="3" t="s">
        <v>224</v>
      </c>
      <c r="D33" s="11" t="s">
        <v>66</v>
      </c>
      <c r="E33" s="27"/>
      <c r="F33" s="3" t="s">
        <v>132</v>
      </c>
      <c r="G33" s="10" t="s">
        <v>65</v>
      </c>
      <c r="H33" s="27"/>
    </row>
    <row r="34" spans="1:8" x14ac:dyDescent="0.25">
      <c r="A34" s="10">
        <v>33</v>
      </c>
      <c r="B34" s="11" t="s">
        <v>105</v>
      </c>
      <c r="C34" s="3" t="s">
        <v>106</v>
      </c>
      <c r="D34" s="11" t="s">
        <v>66</v>
      </c>
      <c r="E34" s="27"/>
      <c r="F34" s="3" t="s">
        <v>69</v>
      </c>
      <c r="G34" s="10" t="s">
        <v>247</v>
      </c>
      <c r="H34" s="27"/>
    </row>
    <row r="35" spans="1:8" x14ac:dyDescent="0.25">
      <c r="A35" s="10">
        <v>34</v>
      </c>
      <c r="B35" s="11" t="s">
        <v>49</v>
      </c>
      <c r="C35" s="3" t="s">
        <v>196</v>
      </c>
      <c r="D35" s="11" t="s">
        <v>66</v>
      </c>
      <c r="E35" s="27"/>
      <c r="F35" s="3" t="s">
        <v>69</v>
      </c>
      <c r="G35" s="10" t="s">
        <v>247</v>
      </c>
      <c r="H35" s="27"/>
    </row>
    <row r="36" spans="1:8" ht="27" customHeight="1" x14ac:dyDescent="0.25">
      <c r="A36" s="10">
        <v>35</v>
      </c>
      <c r="B36" s="11" t="s">
        <v>59</v>
      </c>
      <c r="C36" s="3" t="s">
        <v>189</v>
      </c>
      <c r="D36" s="11" t="s">
        <v>66</v>
      </c>
      <c r="E36" s="27"/>
      <c r="F36" s="3" t="s">
        <v>70</v>
      </c>
      <c r="G36" s="10" t="s">
        <v>247</v>
      </c>
      <c r="H36" s="27"/>
    </row>
    <row r="37" spans="1:8" ht="21.75" customHeight="1" x14ac:dyDescent="0.25">
      <c r="A37" s="10">
        <v>36</v>
      </c>
      <c r="B37" s="11" t="s">
        <v>154</v>
      </c>
      <c r="C37" s="3" t="s">
        <v>153</v>
      </c>
      <c r="D37" s="11" t="s">
        <v>61</v>
      </c>
      <c r="E37" s="27"/>
      <c r="F37" s="3" t="s">
        <v>70</v>
      </c>
      <c r="G37" s="10" t="s">
        <v>247</v>
      </c>
      <c r="H37" s="27"/>
    </row>
    <row r="38" spans="1:8" ht="24" customHeight="1" x14ac:dyDescent="0.25">
      <c r="A38" s="10">
        <v>37</v>
      </c>
      <c r="B38" s="11" t="s">
        <v>53</v>
      </c>
      <c r="C38" s="3" t="s">
        <v>7</v>
      </c>
      <c r="D38" s="11" t="s">
        <v>61</v>
      </c>
      <c r="E38" s="27"/>
      <c r="F38" s="3" t="s">
        <v>72</v>
      </c>
      <c r="G38" s="10" t="s">
        <v>61</v>
      </c>
      <c r="H38" s="27"/>
    </row>
    <row r="39" spans="1:8" ht="13.5" customHeight="1" x14ac:dyDescent="0.25">
      <c r="A39" s="10">
        <v>38</v>
      </c>
      <c r="B39" s="11" t="s">
        <v>139</v>
      </c>
      <c r="C39" s="3" t="s">
        <v>138</v>
      </c>
      <c r="D39" s="11" t="s">
        <v>61</v>
      </c>
      <c r="E39" s="27"/>
      <c r="F39" s="3" t="s">
        <v>140</v>
      </c>
      <c r="G39" s="10" t="s">
        <v>61</v>
      </c>
      <c r="H39" s="27"/>
    </row>
    <row r="40" spans="1:8" ht="15" customHeight="1" x14ac:dyDescent="0.25">
      <c r="A40" s="10">
        <v>39</v>
      </c>
      <c r="B40" s="11" t="s">
        <v>158</v>
      </c>
      <c r="C40" s="3" t="s">
        <v>159</v>
      </c>
      <c r="D40" s="11" t="s">
        <v>61</v>
      </c>
      <c r="E40" s="27"/>
      <c r="F40" s="3" t="s">
        <v>94</v>
      </c>
      <c r="G40" s="10" t="s">
        <v>61</v>
      </c>
      <c r="H40" s="27"/>
    </row>
    <row r="41" spans="1:8" x14ac:dyDescent="0.25">
      <c r="A41" s="10">
        <v>40</v>
      </c>
      <c r="B41" s="11" t="s">
        <v>178</v>
      </c>
      <c r="C41" s="3" t="s">
        <v>180</v>
      </c>
      <c r="D41" s="11" t="s">
        <v>61</v>
      </c>
      <c r="E41" s="27"/>
      <c r="F41" s="3" t="s">
        <v>74</v>
      </c>
      <c r="G41" s="10" t="s">
        <v>61</v>
      </c>
      <c r="H41" s="27"/>
    </row>
    <row r="42" spans="1:8" x14ac:dyDescent="0.25">
      <c r="A42" s="10">
        <v>41</v>
      </c>
      <c r="B42" s="11" t="s">
        <v>242</v>
      </c>
      <c r="C42" s="3" t="s">
        <v>244</v>
      </c>
      <c r="D42" s="11" t="s">
        <v>61</v>
      </c>
      <c r="E42" s="27"/>
      <c r="F42" s="3" t="s">
        <v>246</v>
      </c>
      <c r="G42" s="10" t="s">
        <v>61</v>
      </c>
      <c r="H42" s="27"/>
    </row>
    <row r="43" spans="1:8" x14ac:dyDescent="0.25">
      <c r="A43" s="10">
        <v>42</v>
      </c>
      <c r="B43" s="11" t="s">
        <v>241</v>
      </c>
      <c r="C43" s="3" t="s">
        <v>243</v>
      </c>
      <c r="D43" s="11" t="s">
        <v>61</v>
      </c>
      <c r="E43" s="27"/>
      <c r="F43" s="3" t="s">
        <v>245</v>
      </c>
      <c r="G43" s="10" t="s">
        <v>61</v>
      </c>
      <c r="H43" s="27"/>
    </row>
    <row r="44" spans="1:8" x14ac:dyDescent="0.25">
      <c r="A44" s="10">
        <v>43</v>
      </c>
      <c r="B44" s="11" t="s">
        <v>258</v>
      </c>
      <c r="C44" s="3" t="s">
        <v>257</v>
      </c>
      <c r="D44" s="11" t="s">
        <v>61</v>
      </c>
      <c r="E44" s="27"/>
      <c r="F44" s="3" t="s">
        <v>259</v>
      </c>
      <c r="G44" s="10" t="s">
        <v>61</v>
      </c>
      <c r="H44" s="27"/>
    </row>
    <row r="45" spans="1:8" ht="19.5" customHeight="1" x14ac:dyDescent="0.25">
      <c r="A45" s="10">
        <v>44</v>
      </c>
      <c r="B45" s="11" t="s">
        <v>261</v>
      </c>
      <c r="C45" s="3" t="s">
        <v>263</v>
      </c>
      <c r="D45" s="11" t="s">
        <v>61</v>
      </c>
      <c r="E45" s="27"/>
      <c r="F45" s="3" t="s">
        <v>265</v>
      </c>
      <c r="G45" s="10" t="s">
        <v>61</v>
      </c>
      <c r="H45" s="27"/>
    </row>
    <row r="46" spans="1:8" ht="14.25" customHeight="1" x14ac:dyDescent="0.25">
      <c r="A46" s="10">
        <v>45</v>
      </c>
      <c r="B46" s="11" t="s">
        <v>262</v>
      </c>
      <c r="C46" s="3" t="s">
        <v>264</v>
      </c>
      <c r="D46" s="11" t="s">
        <v>61</v>
      </c>
      <c r="E46" s="27"/>
      <c r="F46" s="3" t="s">
        <v>266</v>
      </c>
      <c r="G46" s="10" t="s">
        <v>61</v>
      </c>
      <c r="H46" s="27"/>
    </row>
    <row r="47" spans="1:8" x14ac:dyDescent="0.25">
      <c r="A47" s="10">
        <v>46</v>
      </c>
      <c r="B47" s="11" t="s">
        <v>184</v>
      </c>
      <c r="C47" s="3" t="s">
        <v>183</v>
      </c>
      <c r="D47" s="11" t="s">
        <v>61</v>
      </c>
      <c r="E47" s="27"/>
      <c r="F47" s="3" t="s">
        <v>185</v>
      </c>
      <c r="G47" s="10" t="s">
        <v>61</v>
      </c>
      <c r="H47" s="27"/>
    </row>
    <row r="48" spans="1:8" x14ac:dyDescent="0.25">
      <c r="A48" s="10">
        <v>47</v>
      </c>
      <c r="B48" s="11" t="s">
        <v>150</v>
      </c>
      <c r="C48" s="3" t="s">
        <v>148</v>
      </c>
      <c r="D48" s="11" t="s">
        <v>61</v>
      </c>
      <c r="E48" s="27"/>
      <c r="F48" s="3" t="s">
        <v>151</v>
      </c>
      <c r="G48" s="10" t="s">
        <v>61</v>
      </c>
      <c r="H48" s="27"/>
    </row>
    <row r="49" spans="1:8" x14ac:dyDescent="0.25">
      <c r="A49" s="10">
        <v>48</v>
      </c>
      <c r="B49" s="11" t="s">
        <v>149</v>
      </c>
      <c r="C49" s="3" t="s">
        <v>231</v>
      </c>
      <c r="D49" s="11" t="s">
        <v>61</v>
      </c>
      <c r="E49" s="27"/>
      <c r="F49" s="3" t="s">
        <v>238</v>
      </c>
      <c r="G49" s="10" t="s">
        <v>61</v>
      </c>
      <c r="H49" s="27"/>
    </row>
    <row r="50" spans="1:8" x14ac:dyDescent="0.25">
      <c r="A50" s="10">
        <v>49</v>
      </c>
      <c r="B50" s="11" t="s">
        <v>127</v>
      </c>
      <c r="C50" s="3" t="s">
        <v>125</v>
      </c>
      <c r="D50" s="11" t="s">
        <v>61</v>
      </c>
      <c r="E50" s="27"/>
      <c r="F50" s="3" t="s">
        <v>129</v>
      </c>
      <c r="G50" s="10" t="s">
        <v>61</v>
      </c>
      <c r="H50" s="27"/>
    </row>
    <row r="51" spans="1:8" x14ac:dyDescent="0.25">
      <c r="A51" s="10">
        <v>50</v>
      </c>
      <c r="B51" s="11" t="s">
        <v>126</v>
      </c>
      <c r="C51" s="3" t="s">
        <v>124</v>
      </c>
      <c r="D51" s="11" t="s">
        <v>61</v>
      </c>
      <c r="E51" s="27"/>
      <c r="F51" s="3" t="s">
        <v>129</v>
      </c>
      <c r="G51" s="10" t="s">
        <v>61</v>
      </c>
      <c r="H51" s="27"/>
    </row>
    <row r="52" spans="1:8" x14ac:dyDescent="0.25">
      <c r="A52" s="10">
        <v>51</v>
      </c>
      <c r="B52" s="11" t="s">
        <v>93</v>
      </c>
      <c r="C52" s="3" t="s">
        <v>92</v>
      </c>
      <c r="D52" s="11" t="s">
        <v>61</v>
      </c>
      <c r="E52" s="27"/>
      <c r="F52" s="3" t="s">
        <v>95</v>
      </c>
      <c r="G52" s="10" t="s">
        <v>61</v>
      </c>
      <c r="H52" s="27"/>
    </row>
    <row r="53" spans="1:8" x14ac:dyDescent="0.25">
      <c r="A53" s="10">
        <v>52</v>
      </c>
      <c r="B53" s="11" t="s">
        <v>89</v>
      </c>
      <c r="C53" s="3" t="s">
        <v>230</v>
      </c>
      <c r="D53" s="11" t="s">
        <v>61</v>
      </c>
      <c r="E53" s="27"/>
      <c r="F53" s="3" t="s">
        <v>237</v>
      </c>
      <c r="G53" s="10" t="s">
        <v>61</v>
      </c>
      <c r="H53" s="27"/>
    </row>
    <row r="54" spans="1:8" x14ac:dyDescent="0.25">
      <c r="A54" s="10">
        <v>53</v>
      </c>
      <c r="B54" s="11" t="s">
        <v>87</v>
      </c>
      <c r="C54" s="3" t="s">
        <v>229</v>
      </c>
      <c r="D54" s="11" t="s">
        <v>61</v>
      </c>
      <c r="E54" s="27"/>
      <c r="F54" s="3" t="s">
        <v>235</v>
      </c>
      <c r="G54" s="10" t="s">
        <v>61</v>
      </c>
      <c r="H54" s="27"/>
    </row>
    <row r="55" spans="1:8" x14ac:dyDescent="0.25">
      <c r="A55" s="10">
        <v>54</v>
      </c>
      <c r="B55" s="11" t="s">
        <v>45</v>
      </c>
      <c r="C55" s="3" t="s">
        <v>176</v>
      </c>
      <c r="D55" s="11" t="s">
        <v>61</v>
      </c>
      <c r="E55" s="27"/>
      <c r="F55" s="3" t="s">
        <v>74</v>
      </c>
      <c r="G55" s="10" t="s">
        <v>61</v>
      </c>
      <c r="H55" s="27"/>
    </row>
    <row r="56" spans="1:8" x14ac:dyDescent="0.25">
      <c r="A56" s="10">
        <v>55</v>
      </c>
      <c r="B56" s="11" t="s">
        <v>44</v>
      </c>
      <c r="C56" s="3" t="s">
        <v>6</v>
      </c>
      <c r="D56" s="11" t="s">
        <v>61</v>
      </c>
      <c r="E56" s="27"/>
      <c r="F56" s="3" t="s">
        <v>82</v>
      </c>
      <c r="G56" s="10" t="s">
        <v>61</v>
      </c>
      <c r="H56" s="27"/>
    </row>
    <row r="57" spans="1:8" x14ac:dyDescent="0.25">
      <c r="A57" s="10">
        <v>56</v>
      </c>
      <c r="B57" s="11" t="s">
        <v>10</v>
      </c>
      <c r="C57" s="3" t="s">
        <v>99</v>
      </c>
      <c r="D57" s="11" t="s">
        <v>61</v>
      </c>
      <c r="E57" s="27"/>
      <c r="F57" s="3" t="s">
        <v>75</v>
      </c>
      <c r="G57" s="10" t="s">
        <v>61</v>
      </c>
      <c r="H57" s="27"/>
    </row>
    <row r="58" spans="1:8" x14ac:dyDescent="0.25">
      <c r="A58" s="10">
        <v>57</v>
      </c>
      <c r="B58" s="11" t="s">
        <v>9</v>
      </c>
      <c r="C58" s="3" t="s">
        <v>228</v>
      </c>
      <c r="D58" s="11" t="s">
        <v>61</v>
      </c>
      <c r="E58" s="27"/>
      <c r="F58" s="3" t="s">
        <v>236</v>
      </c>
      <c r="G58" s="10" t="s">
        <v>61</v>
      </c>
      <c r="H58" s="27"/>
    </row>
    <row r="59" spans="1:8" x14ac:dyDescent="0.25">
      <c r="A59" s="10">
        <v>58</v>
      </c>
      <c r="B59" s="11" t="s">
        <v>52</v>
      </c>
      <c r="C59" s="3" t="s">
        <v>206</v>
      </c>
      <c r="D59" s="11" t="s">
        <v>61</v>
      </c>
      <c r="E59" s="27"/>
      <c r="F59" s="3" t="s">
        <v>81</v>
      </c>
      <c r="G59" s="10" t="s">
        <v>61</v>
      </c>
      <c r="H59" s="27"/>
    </row>
    <row r="60" spans="1:8" x14ac:dyDescent="0.25">
      <c r="A60" s="10">
        <v>59</v>
      </c>
      <c r="B60" s="11" t="s">
        <v>8</v>
      </c>
      <c r="C60" s="3" t="s">
        <v>205</v>
      </c>
      <c r="D60" s="11" t="s">
        <v>61</v>
      </c>
      <c r="E60" s="27"/>
      <c r="F60" s="3" t="s">
        <v>81</v>
      </c>
      <c r="G60" s="10" t="s">
        <v>61</v>
      </c>
      <c r="H60" s="27"/>
    </row>
    <row r="61" spans="1:8" x14ac:dyDescent="0.25">
      <c r="A61" s="10">
        <v>60</v>
      </c>
      <c r="B61" s="11" t="s">
        <v>51</v>
      </c>
      <c r="C61" s="3" t="s">
        <v>227</v>
      </c>
      <c r="D61" s="11" t="s">
        <v>61</v>
      </c>
      <c r="E61" s="27"/>
      <c r="F61" s="3" t="s">
        <v>235</v>
      </c>
      <c r="G61" s="10" t="s">
        <v>61</v>
      </c>
      <c r="H61" s="27"/>
    </row>
    <row r="62" spans="1:8" x14ac:dyDescent="0.25">
      <c r="A62" s="10">
        <v>61</v>
      </c>
      <c r="B62" s="11" t="s">
        <v>50</v>
      </c>
      <c r="C62" s="3" t="s">
        <v>97</v>
      </c>
      <c r="D62" s="11" t="s">
        <v>61</v>
      </c>
      <c r="E62" s="27"/>
      <c r="F62" s="3" t="s">
        <v>73</v>
      </c>
      <c r="G62" s="10" t="s">
        <v>61</v>
      </c>
      <c r="H62" s="27"/>
    </row>
    <row r="63" spans="1:8" x14ac:dyDescent="0.25">
      <c r="A63" s="10">
        <v>62</v>
      </c>
      <c r="B63" s="11" t="s">
        <v>41</v>
      </c>
      <c r="C63" s="3" t="s">
        <v>203</v>
      </c>
      <c r="D63" s="11" t="s">
        <v>61</v>
      </c>
      <c r="E63" s="27"/>
      <c r="F63" s="3" t="s">
        <v>76</v>
      </c>
      <c r="G63" s="10" t="s">
        <v>61</v>
      </c>
      <c r="H63" s="27"/>
    </row>
    <row r="64" spans="1:8" x14ac:dyDescent="0.25">
      <c r="A64" s="10">
        <v>63</v>
      </c>
      <c r="B64" s="11" t="s">
        <v>38</v>
      </c>
      <c r="C64" s="3" t="s">
        <v>202</v>
      </c>
      <c r="D64" s="11" t="s">
        <v>61</v>
      </c>
      <c r="E64" s="27"/>
      <c r="F64" s="3" t="s">
        <v>94</v>
      </c>
      <c r="G64" s="10" t="s">
        <v>61</v>
      </c>
      <c r="H64" s="27"/>
    </row>
    <row r="65" spans="1:8" x14ac:dyDescent="0.25">
      <c r="A65" s="10">
        <v>64</v>
      </c>
      <c r="B65" s="11" t="s">
        <v>40</v>
      </c>
      <c r="C65" s="3" t="s">
        <v>201</v>
      </c>
      <c r="D65" s="11" t="s">
        <v>61</v>
      </c>
      <c r="E65" s="27"/>
      <c r="F65" s="3" t="s">
        <v>141</v>
      </c>
      <c r="G65" s="10" t="s">
        <v>61</v>
      </c>
      <c r="H65" s="27"/>
    </row>
    <row r="66" spans="1:8" x14ac:dyDescent="0.25">
      <c r="A66" s="10">
        <v>65</v>
      </c>
      <c r="B66" s="11" t="s">
        <v>36</v>
      </c>
      <c r="C66" s="3" t="s">
        <v>200</v>
      </c>
      <c r="D66" s="11" t="s">
        <v>61</v>
      </c>
      <c r="E66" s="27"/>
      <c r="F66" s="3" t="s">
        <v>234</v>
      </c>
      <c r="G66" s="10" t="s">
        <v>61</v>
      </c>
      <c r="H66" s="27"/>
    </row>
    <row r="67" spans="1:8" x14ac:dyDescent="0.25">
      <c r="A67" s="10">
        <v>66</v>
      </c>
      <c r="B67" s="11" t="s">
        <v>34</v>
      </c>
      <c r="C67" s="3" t="s">
        <v>175</v>
      </c>
      <c r="D67" s="11" t="s">
        <v>61</v>
      </c>
      <c r="E67" s="27"/>
      <c r="F67" s="3" t="s">
        <v>79</v>
      </c>
      <c r="G67" s="10" t="s">
        <v>61</v>
      </c>
      <c r="H67" s="27"/>
    </row>
    <row r="68" spans="1:8" x14ac:dyDescent="0.25">
      <c r="A68" s="10">
        <v>67</v>
      </c>
      <c r="B68" s="11" t="s">
        <v>57</v>
      </c>
      <c r="C68" s="3" t="s">
        <v>174</v>
      </c>
      <c r="D68" s="11" t="s">
        <v>61</v>
      </c>
      <c r="E68" s="27"/>
      <c r="F68" s="3" t="s">
        <v>233</v>
      </c>
      <c r="G68" s="10" t="s">
        <v>61</v>
      </c>
      <c r="H68" s="27"/>
    </row>
    <row r="69" spans="1:8" x14ac:dyDescent="0.25">
      <c r="A69" s="10">
        <v>68</v>
      </c>
      <c r="B69" s="11" t="s">
        <v>43</v>
      </c>
      <c r="C69" s="3" t="s">
        <v>197</v>
      </c>
      <c r="D69" s="11" t="s">
        <v>61</v>
      </c>
      <c r="E69" s="27"/>
      <c r="F69" s="3" t="s">
        <v>77</v>
      </c>
      <c r="G69" s="10" t="s">
        <v>61</v>
      </c>
      <c r="H69" s="27"/>
    </row>
    <row r="70" spans="1:8" x14ac:dyDescent="0.25">
      <c r="A70" s="10">
        <v>69</v>
      </c>
      <c r="B70" s="11" t="s">
        <v>42</v>
      </c>
      <c r="C70" s="3" t="s">
        <v>173</v>
      </c>
      <c r="D70" s="11" t="s">
        <v>61</v>
      </c>
      <c r="E70" s="27"/>
      <c r="F70" s="3" t="s">
        <v>74</v>
      </c>
      <c r="G70" s="10" t="s">
        <v>61</v>
      </c>
      <c r="H70" s="27"/>
    </row>
    <row r="71" spans="1:8" x14ac:dyDescent="0.25">
      <c r="A71" s="10">
        <v>70</v>
      </c>
      <c r="B71" s="11" t="s">
        <v>60</v>
      </c>
      <c r="C71" s="3" t="s">
        <v>194</v>
      </c>
      <c r="D71" s="11" t="s">
        <v>61</v>
      </c>
      <c r="E71" s="27"/>
      <c r="F71" s="3" t="s">
        <v>74</v>
      </c>
      <c r="G71" s="10" t="s">
        <v>61</v>
      </c>
      <c r="H71" s="27"/>
    </row>
    <row r="72" spans="1:8" x14ac:dyDescent="0.25">
      <c r="A72" s="10">
        <v>71</v>
      </c>
      <c r="B72" s="11" t="s">
        <v>17</v>
      </c>
      <c r="C72" s="3" t="s">
        <v>225</v>
      </c>
      <c r="D72" s="11" t="s">
        <v>61</v>
      </c>
      <c r="E72" s="27"/>
      <c r="F72" s="3" t="s">
        <v>74</v>
      </c>
      <c r="G72" s="10" t="s">
        <v>61</v>
      </c>
      <c r="H72" s="27"/>
    </row>
    <row r="73" spans="1:8" x14ac:dyDescent="0.25">
      <c r="A73" s="10">
        <v>72</v>
      </c>
      <c r="B73" s="11" t="s">
        <v>39</v>
      </c>
      <c r="C73" s="3" t="s">
        <v>193</v>
      </c>
      <c r="D73" s="11" t="s">
        <v>61</v>
      </c>
      <c r="E73" s="27"/>
      <c r="F73" s="3" t="s">
        <v>78</v>
      </c>
      <c r="G73" s="10" t="s">
        <v>61</v>
      </c>
      <c r="H73" s="27"/>
    </row>
    <row r="74" spans="1:8" x14ac:dyDescent="0.25">
      <c r="A74" s="10">
        <v>73</v>
      </c>
      <c r="B74" s="11" t="s">
        <v>18</v>
      </c>
      <c r="C74" s="3" t="s">
        <v>190</v>
      </c>
      <c r="D74" s="11" t="s">
        <v>61</v>
      </c>
      <c r="E74" s="27"/>
      <c r="F74" s="3" t="s">
        <v>232</v>
      </c>
      <c r="G74" s="10" t="s">
        <v>61</v>
      </c>
      <c r="H74" s="27"/>
    </row>
    <row r="75" spans="1:8" x14ac:dyDescent="0.25">
      <c r="A75" s="10">
        <v>74</v>
      </c>
      <c r="B75" s="11" t="s">
        <v>48</v>
      </c>
      <c r="C75" s="3" t="s">
        <v>96</v>
      </c>
      <c r="D75" s="11" t="s">
        <v>61</v>
      </c>
      <c r="E75" s="27"/>
      <c r="F75" s="3" t="s">
        <v>73</v>
      </c>
      <c r="G75" s="10" t="s">
        <v>61</v>
      </c>
      <c r="H75" s="27"/>
    </row>
    <row r="76" spans="1:8" x14ac:dyDescent="0.25">
      <c r="A76" s="10">
        <v>75</v>
      </c>
      <c r="B76" s="11" t="s">
        <v>37</v>
      </c>
      <c r="C76" s="3" t="s">
        <v>172</v>
      </c>
      <c r="D76" s="11" t="s">
        <v>61</v>
      </c>
      <c r="E76" s="27"/>
      <c r="F76" s="3" t="s">
        <v>74</v>
      </c>
      <c r="G76" s="10" t="s">
        <v>61</v>
      </c>
      <c r="H76" s="27"/>
    </row>
    <row r="77" spans="1:8" x14ac:dyDescent="0.25">
      <c r="A77" s="10">
        <v>76</v>
      </c>
      <c r="B77" s="11" t="s">
        <v>32</v>
      </c>
      <c r="C77" s="3" t="s">
        <v>188</v>
      </c>
      <c r="D77" s="11" t="s">
        <v>61</v>
      </c>
      <c r="E77" s="27"/>
      <c r="F77" s="3" t="s">
        <v>232</v>
      </c>
      <c r="G77" s="10" t="s">
        <v>61</v>
      </c>
      <c r="H77" s="27"/>
    </row>
    <row r="78" spans="1:8" x14ac:dyDescent="0.25">
      <c r="A78" s="10">
        <v>77</v>
      </c>
      <c r="B78" s="11" t="s">
        <v>46</v>
      </c>
      <c r="C78" s="3" t="s">
        <v>171</v>
      </c>
      <c r="D78" s="11" t="s">
        <v>61</v>
      </c>
      <c r="E78" s="27"/>
      <c r="F78" s="3" t="s">
        <v>155</v>
      </c>
      <c r="G78" s="10" t="s">
        <v>61</v>
      </c>
      <c r="H78" s="27"/>
    </row>
    <row r="79" spans="1:8" x14ac:dyDescent="0.25">
      <c r="A79" s="10">
        <v>78</v>
      </c>
      <c r="B79" s="11" t="s">
        <v>33</v>
      </c>
      <c r="C79" s="3" t="s">
        <v>187</v>
      </c>
      <c r="D79" s="11" t="s">
        <v>61</v>
      </c>
      <c r="E79" s="27"/>
      <c r="F79" s="3" t="s">
        <v>74</v>
      </c>
      <c r="G79" s="10" t="s">
        <v>61</v>
      </c>
      <c r="H79" s="27"/>
    </row>
    <row r="80" spans="1:8" x14ac:dyDescent="0.25">
      <c r="A80" s="10">
        <v>79</v>
      </c>
      <c r="B80" s="11" t="s">
        <v>35</v>
      </c>
      <c r="C80" s="3" t="s">
        <v>186</v>
      </c>
      <c r="D80" s="11" t="s">
        <v>61</v>
      </c>
      <c r="E80" s="27"/>
      <c r="F80" s="3" t="s">
        <v>80</v>
      </c>
      <c r="G80" s="10" t="s">
        <v>61</v>
      </c>
      <c r="H80" s="27"/>
    </row>
    <row r="81" spans="1:8" x14ac:dyDescent="0.25">
      <c r="A81" s="10">
        <v>80</v>
      </c>
      <c r="B81" s="11" t="s">
        <v>253</v>
      </c>
      <c r="C81" s="3" t="s">
        <v>255</v>
      </c>
      <c r="D81" s="11" t="s">
        <v>61</v>
      </c>
      <c r="E81" s="27"/>
      <c r="F81" s="3" t="s">
        <v>94</v>
      </c>
      <c r="G81" s="10" t="s">
        <v>61</v>
      </c>
      <c r="H81" s="27"/>
    </row>
    <row r="82" spans="1:8" x14ac:dyDescent="0.25">
      <c r="A82" s="10">
        <v>81</v>
      </c>
      <c r="B82" s="11" t="s">
        <v>252</v>
      </c>
      <c r="C82" s="3" t="s">
        <v>254</v>
      </c>
      <c r="D82" s="11" t="s">
        <v>61</v>
      </c>
      <c r="E82" s="27"/>
      <c r="F82" s="3" t="s">
        <v>256</v>
      </c>
      <c r="G82" s="10" t="s">
        <v>61</v>
      </c>
      <c r="H82" s="27"/>
    </row>
  </sheetData>
  <sortState xmlns:xlrd2="http://schemas.microsoft.com/office/spreadsheetml/2017/richdata2" ref="A2:J82">
    <sortCondition ref="D2:D82" customList="Low,Low to Moderate,Moderate,Moderately High,High,Very High"/>
  </sortState>
  <mergeCells count="13">
    <mergeCell ref="H30:H33"/>
    <mergeCell ref="E32:E36"/>
    <mergeCell ref="E37:E82"/>
    <mergeCell ref="H38:H82"/>
    <mergeCell ref="H2:H3"/>
    <mergeCell ref="E2:E4"/>
    <mergeCell ref="E5:E12"/>
    <mergeCell ref="H4:H9"/>
    <mergeCell ref="E13:E29"/>
    <mergeCell ref="H10:H22"/>
    <mergeCell ref="H23:H29"/>
    <mergeCell ref="E30:E31"/>
    <mergeCell ref="H34:H37"/>
  </mergeCells>
  <pageMargins left="0.7" right="0.7" top="0.75" bottom="0.75" header="0.3" footer="0.3"/>
  <pageSetup paperSize="9" orientation="portrait" r:id="rId1"/>
  <headerFooter differentFirst="1">
    <oddFooter>&amp;R&amp;12Information Classification: &amp;K9999FFUTI AMC - Confidential</oddFooter>
    <firstFooter>&amp;R&amp;12Information Classification: &amp;K9999FFUTI AMC - Confidential</first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6"/>
  <sheetViews>
    <sheetView topLeftCell="A32" zoomScale="85" zoomScaleNormal="85" workbookViewId="0">
      <selection activeCell="G34" sqref="G34:G37"/>
    </sheetView>
  </sheetViews>
  <sheetFormatPr defaultRowHeight="15" x14ac:dyDescent="0.25"/>
  <cols>
    <col min="1" max="1" width="6.140625" bestFit="1" customWidth="1"/>
    <col min="2" max="2" width="10.42578125" bestFit="1" customWidth="1"/>
    <col min="3" max="3" width="62.28515625" style="4" bestFit="1" customWidth="1"/>
    <col min="4" max="4" width="19.42578125" customWidth="1"/>
    <col min="5" max="5" width="25.140625" customWidth="1"/>
    <col min="6" max="6" width="61.5703125" style="4" bestFit="1" customWidth="1"/>
    <col min="7" max="7" width="26.42578125" style="4" bestFit="1" customWidth="1"/>
    <col min="8" max="8" width="23.140625" style="5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101</v>
      </c>
      <c r="H1" s="1"/>
    </row>
    <row r="2" spans="1:10" ht="34.5" customHeight="1" x14ac:dyDescent="0.25">
      <c r="A2" s="10">
        <v>1</v>
      </c>
      <c r="B2" s="11" t="s">
        <v>21</v>
      </c>
      <c r="C2" s="3" t="s">
        <v>192</v>
      </c>
      <c r="D2" s="11" t="s">
        <v>62</v>
      </c>
      <c r="E2" s="28"/>
      <c r="F2" s="3" t="s">
        <v>134</v>
      </c>
      <c r="G2" s="10" t="s">
        <v>62</v>
      </c>
      <c r="H2" s="28"/>
      <c r="I2" t="str">
        <f>VLOOKUP(F2,'Risk-o-meter_Jan 31 2025'!$F$2:$G$84,2,0)</f>
        <v>Low</v>
      </c>
      <c r="J2" t="b">
        <f>I2=G2</f>
        <v>1</v>
      </c>
    </row>
    <row r="3" spans="1:10" ht="37.5" customHeight="1" x14ac:dyDescent="0.25">
      <c r="A3" s="10">
        <v>2</v>
      </c>
      <c r="B3" s="11" t="s">
        <v>56</v>
      </c>
      <c r="C3" s="3" t="s">
        <v>195</v>
      </c>
      <c r="D3" s="11" t="s">
        <v>62</v>
      </c>
      <c r="E3" s="29"/>
      <c r="F3" s="3" t="s">
        <v>91</v>
      </c>
      <c r="G3" s="11" t="s">
        <v>62</v>
      </c>
      <c r="H3" s="30"/>
      <c r="I3" t="str">
        <f>VLOOKUP(F3,'Risk-o-meter_Jan 31 2025'!$F$2:$G$84,2,0)</f>
        <v>LOW</v>
      </c>
      <c r="J3" t="b">
        <f t="shared" ref="J3:J66" si="0">I3=G3</f>
        <v>1</v>
      </c>
    </row>
    <row r="4" spans="1:10" ht="64.5" customHeight="1" x14ac:dyDescent="0.25">
      <c r="A4" s="10">
        <v>3</v>
      </c>
      <c r="B4" s="11" t="s">
        <v>11</v>
      </c>
      <c r="C4" s="3" t="s">
        <v>160</v>
      </c>
      <c r="D4" s="11" t="s">
        <v>62</v>
      </c>
      <c r="E4" s="29"/>
      <c r="F4" s="3" t="s">
        <v>135</v>
      </c>
      <c r="G4" s="10" t="s">
        <v>64</v>
      </c>
      <c r="H4" s="28"/>
      <c r="I4" t="str">
        <f>VLOOKUP(F4,'Risk-o-meter_Jan 31 2025'!$F$2:$G$84,2,0)</f>
        <v>Low to Moderate</v>
      </c>
      <c r="J4" t="b">
        <f t="shared" si="0"/>
        <v>1</v>
      </c>
    </row>
    <row r="5" spans="1:10" ht="37.5" customHeight="1" x14ac:dyDescent="0.25">
      <c r="A5" s="10">
        <v>4</v>
      </c>
      <c r="B5" s="11" t="s">
        <v>12</v>
      </c>
      <c r="C5" s="3" t="s">
        <v>163</v>
      </c>
      <c r="D5" s="11" t="s">
        <v>62</v>
      </c>
      <c r="E5" s="29"/>
      <c r="F5" s="3" t="s">
        <v>248</v>
      </c>
      <c r="G5" s="10" t="s">
        <v>64</v>
      </c>
      <c r="H5" s="29"/>
      <c r="I5" t="str">
        <f>VLOOKUP(F5,'Risk-o-meter_Jan 31 2025'!$F$2:$G$84,2,0)</f>
        <v>Low to Moderate</v>
      </c>
      <c r="J5" t="b">
        <f t="shared" si="0"/>
        <v>1</v>
      </c>
    </row>
    <row r="6" spans="1:10" ht="37.5" customHeight="1" x14ac:dyDescent="0.25">
      <c r="A6" s="10">
        <v>5</v>
      </c>
      <c r="B6" s="11" t="s">
        <v>13</v>
      </c>
      <c r="C6" s="3" t="s">
        <v>179</v>
      </c>
      <c r="D6" s="11" t="s">
        <v>62</v>
      </c>
      <c r="E6" s="29"/>
      <c r="F6" s="3" t="s">
        <v>248</v>
      </c>
      <c r="G6" s="10" t="s">
        <v>64</v>
      </c>
      <c r="H6" s="29"/>
      <c r="I6" t="str">
        <f>VLOOKUP(F6,'Risk-o-meter_Jan 31 2025'!$F$2:$G$84,2,0)</f>
        <v>Low to Moderate</v>
      </c>
      <c r="J6" t="b">
        <f t="shared" si="0"/>
        <v>1</v>
      </c>
    </row>
    <row r="7" spans="1:10" ht="29.25" customHeight="1" x14ac:dyDescent="0.25">
      <c r="A7" s="10">
        <v>6</v>
      </c>
      <c r="B7" s="11" t="s">
        <v>14</v>
      </c>
      <c r="C7" s="3" t="s">
        <v>161</v>
      </c>
      <c r="D7" s="11" t="s">
        <v>62</v>
      </c>
      <c r="E7" s="29"/>
      <c r="F7" s="3" t="s">
        <v>135</v>
      </c>
      <c r="G7" s="10" t="s">
        <v>64</v>
      </c>
      <c r="H7" s="29"/>
      <c r="I7" t="str">
        <f>VLOOKUP(F7,'Risk-o-meter_Jan 31 2025'!$F$2:$G$84,2,0)</f>
        <v>Low to Moderate</v>
      </c>
      <c r="J7" t="b">
        <f t="shared" si="0"/>
        <v>1</v>
      </c>
    </row>
    <row r="8" spans="1:10" ht="21.75" customHeight="1" x14ac:dyDescent="0.25">
      <c r="A8" s="10">
        <v>7</v>
      </c>
      <c r="B8" s="11" t="s">
        <v>15</v>
      </c>
      <c r="C8" s="3" t="s">
        <v>162</v>
      </c>
      <c r="D8" s="11" t="s">
        <v>62</v>
      </c>
      <c r="E8" s="30"/>
      <c r="F8" s="3" t="s">
        <v>135</v>
      </c>
      <c r="G8" s="10" t="s">
        <v>64</v>
      </c>
      <c r="H8" s="29"/>
      <c r="I8" t="str">
        <f>VLOOKUP(F8,'Risk-o-meter_Jan 31 2025'!$F$2:$G$84,2,0)</f>
        <v>Low to Moderate</v>
      </c>
      <c r="J8" t="b">
        <f t="shared" si="0"/>
        <v>1</v>
      </c>
    </row>
    <row r="9" spans="1:10" x14ac:dyDescent="0.25">
      <c r="A9" s="10">
        <v>8</v>
      </c>
      <c r="B9" s="11" t="s">
        <v>19</v>
      </c>
      <c r="C9" s="3" t="s">
        <v>181</v>
      </c>
      <c r="D9" s="11" t="s">
        <v>64</v>
      </c>
      <c r="E9" s="28"/>
      <c r="F9" s="3" t="s">
        <v>131</v>
      </c>
      <c r="G9" s="10" t="s">
        <v>64</v>
      </c>
      <c r="H9" s="29"/>
      <c r="I9" t="str">
        <f>VLOOKUP(F9,'Risk-o-meter_Jan 31 2025'!$F$2:$G$84,2,0)</f>
        <v>Low to Moderate</v>
      </c>
      <c r="J9" t="b">
        <f t="shared" si="0"/>
        <v>1</v>
      </c>
    </row>
    <row r="10" spans="1:10" x14ac:dyDescent="0.25">
      <c r="A10" s="10">
        <v>9</v>
      </c>
      <c r="B10" s="11" t="s">
        <v>23</v>
      </c>
      <c r="C10" s="3" t="s">
        <v>177</v>
      </c>
      <c r="D10" s="11" t="s">
        <v>64</v>
      </c>
      <c r="E10" s="29"/>
      <c r="F10" s="3" t="s">
        <v>218</v>
      </c>
      <c r="G10" s="10" t="s">
        <v>226</v>
      </c>
      <c r="H10" s="29"/>
      <c r="I10" t="str">
        <f>VLOOKUP(F10,'Risk-o-meter_Jan 31 2025'!$F$2:$G$84,2,0)</f>
        <v>LOW TO MODERATE</v>
      </c>
      <c r="J10" t="b">
        <f t="shared" si="0"/>
        <v>1</v>
      </c>
    </row>
    <row r="11" spans="1:10" x14ac:dyDescent="0.25">
      <c r="A11" s="10">
        <v>10</v>
      </c>
      <c r="B11" s="11" t="s">
        <v>31</v>
      </c>
      <c r="C11" s="3" t="s">
        <v>208</v>
      </c>
      <c r="D11" s="11" t="s">
        <v>64</v>
      </c>
      <c r="E11" s="29"/>
      <c r="F11" s="3" t="s">
        <v>133</v>
      </c>
      <c r="G11" s="10" t="s">
        <v>64</v>
      </c>
      <c r="H11" s="29"/>
      <c r="I11" t="str">
        <f>VLOOKUP(F11,'Risk-o-meter_Jan 31 2025'!$F$2:$G$84,2,0)</f>
        <v>Low to Moderate</v>
      </c>
      <c r="J11" t="b">
        <f t="shared" si="0"/>
        <v>1</v>
      </c>
    </row>
    <row r="12" spans="1:10" x14ac:dyDescent="0.25">
      <c r="A12" s="10">
        <v>11</v>
      </c>
      <c r="B12" s="11" t="s">
        <v>113</v>
      </c>
      <c r="C12" s="3" t="s">
        <v>115</v>
      </c>
      <c r="D12" s="11" t="s">
        <v>64</v>
      </c>
      <c r="E12" s="29"/>
      <c r="F12" s="3" t="s">
        <v>156</v>
      </c>
      <c r="G12" s="10" t="s">
        <v>64</v>
      </c>
      <c r="H12" s="29"/>
      <c r="I12" t="str">
        <f>VLOOKUP(F12,'Risk-o-meter_Jan 31 2025'!$F$2:$G$84,2,0)</f>
        <v>Low to Moderate</v>
      </c>
      <c r="J12" t="b">
        <f t="shared" si="0"/>
        <v>1</v>
      </c>
    </row>
    <row r="13" spans="1:10" ht="24" customHeight="1" x14ac:dyDescent="0.25">
      <c r="A13" s="10">
        <v>12</v>
      </c>
      <c r="B13" s="11" t="s">
        <v>117</v>
      </c>
      <c r="C13" s="3" t="s">
        <v>116</v>
      </c>
      <c r="D13" s="11" t="s">
        <v>64</v>
      </c>
      <c r="E13" s="29"/>
      <c r="F13" s="3" t="s">
        <v>118</v>
      </c>
      <c r="G13" s="10" t="s">
        <v>64</v>
      </c>
      <c r="H13" s="29"/>
      <c r="I13" t="str">
        <f>VLOOKUP(F13,'Risk-o-meter_Jan 31 2025'!$F$2:$G$84,2,0)</f>
        <v>Low to Moderate</v>
      </c>
      <c r="J13" t="b">
        <f t="shared" si="0"/>
        <v>1</v>
      </c>
    </row>
    <row r="14" spans="1:10" x14ac:dyDescent="0.25">
      <c r="A14" s="10">
        <v>13</v>
      </c>
      <c r="B14" s="11" t="s">
        <v>120</v>
      </c>
      <c r="C14" s="3" t="s">
        <v>145</v>
      </c>
      <c r="D14" s="11" t="s">
        <v>64</v>
      </c>
      <c r="E14" s="29"/>
      <c r="F14" s="3" t="s">
        <v>133</v>
      </c>
      <c r="G14" s="10" t="s">
        <v>64</v>
      </c>
      <c r="H14" s="29"/>
      <c r="I14" t="str">
        <f>VLOOKUP(F14,'Risk-o-meter_Jan 31 2025'!$F$2:$G$84,2,0)</f>
        <v>Low to Moderate</v>
      </c>
      <c r="J14" t="b">
        <f t="shared" si="0"/>
        <v>1</v>
      </c>
    </row>
    <row r="15" spans="1:10" x14ac:dyDescent="0.25">
      <c r="A15" s="10">
        <v>14</v>
      </c>
      <c r="B15" s="11" t="s">
        <v>121</v>
      </c>
      <c r="C15" s="3" t="s">
        <v>146</v>
      </c>
      <c r="D15" s="11" t="s">
        <v>64</v>
      </c>
      <c r="E15" s="29"/>
      <c r="F15" s="3" t="s">
        <v>128</v>
      </c>
      <c r="G15" s="10" t="s">
        <v>64</v>
      </c>
      <c r="H15" s="30"/>
      <c r="I15" t="str">
        <f>VLOOKUP(F15,'Risk-o-meter_Jan 31 2025'!$F$2:$G$84,2,0)</f>
        <v>Low to Moderate</v>
      </c>
      <c r="J15" t="b">
        <f t="shared" si="0"/>
        <v>1</v>
      </c>
    </row>
    <row r="16" spans="1:10" ht="41.25" customHeight="1" x14ac:dyDescent="0.25">
      <c r="A16" s="10">
        <v>15</v>
      </c>
      <c r="B16" s="11" t="s">
        <v>109</v>
      </c>
      <c r="C16" s="3" t="s">
        <v>142</v>
      </c>
      <c r="D16" s="11" t="s">
        <v>64</v>
      </c>
      <c r="E16" s="29"/>
      <c r="F16" s="3" t="s">
        <v>108</v>
      </c>
      <c r="G16" s="10" t="s">
        <v>63</v>
      </c>
      <c r="H16" s="28"/>
      <c r="I16" t="str">
        <f>VLOOKUP(F16,'Risk-o-meter_Jan 31 2025'!$F$2:$G$84,2,0)</f>
        <v>Moderate</v>
      </c>
      <c r="J16" t="b">
        <f t="shared" si="0"/>
        <v>1</v>
      </c>
    </row>
    <row r="17" spans="1:10" x14ac:dyDescent="0.25">
      <c r="A17" s="10">
        <v>16</v>
      </c>
      <c r="B17" s="11" t="s">
        <v>111</v>
      </c>
      <c r="C17" s="3" t="s">
        <v>143</v>
      </c>
      <c r="D17" s="11" t="s">
        <v>64</v>
      </c>
      <c r="E17" s="29"/>
      <c r="F17" s="3" t="s">
        <v>108</v>
      </c>
      <c r="G17" s="10" t="s">
        <v>63</v>
      </c>
      <c r="H17" s="29"/>
      <c r="I17" t="str">
        <f>VLOOKUP(F17,'Risk-o-meter_Jan 31 2025'!$F$2:$G$84,2,0)</f>
        <v>Moderate</v>
      </c>
      <c r="J17" t="b">
        <f t="shared" si="0"/>
        <v>1</v>
      </c>
    </row>
    <row r="18" spans="1:10" ht="34.5" customHeight="1" x14ac:dyDescent="0.25">
      <c r="A18" s="10">
        <v>17</v>
      </c>
      <c r="B18" s="11" t="s">
        <v>114</v>
      </c>
      <c r="C18" s="3" t="s">
        <v>144</v>
      </c>
      <c r="D18" s="11" t="s">
        <v>64</v>
      </c>
      <c r="E18" s="30"/>
      <c r="F18" s="3" t="s">
        <v>108</v>
      </c>
      <c r="G18" s="10" t="s">
        <v>63</v>
      </c>
      <c r="H18" s="29"/>
      <c r="I18" t="str">
        <f>VLOOKUP(F18,'Risk-o-meter_Jan 31 2025'!$F$2:$G$84,2,0)</f>
        <v>Moderate</v>
      </c>
      <c r="J18" t="b">
        <f t="shared" si="0"/>
        <v>1</v>
      </c>
    </row>
    <row r="19" spans="1:10" x14ac:dyDescent="0.25">
      <c r="A19" s="10">
        <v>18</v>
      </c>
      <c r="B19" s="11" t="s">
        <v>20</v>
      </c>
      <c r="C19" s="3" t="s">
        <v>164</v>
      </c>
      <c r="D19" s="11" t="s">
        <v>63</v>
      </c>
      <c r="E19" s="28"/>
      <c r="F19" s="3" t="s">
        <v>130</v>
      </c>
      <c r="G19" s="10" t="s">
        <v>63</v>
      </c>
      <c r="H19" s="29"/>
      <c r="I19" t="str">
        <f>VLOOKUP(F19,'Risk-o-meter_Jan 31 2025'!$F$2:$G$84,2,0)</f>
        <v>Moderate</v>
      </c>
      <c r="J19" t="b">
        <f t="shared" si="0"/>
        <v>1</v>
      </c>
    </row>
    <row r="20" spans="1:10" x14ac:dyDescent="0.25">
      <c r="A20" s="10">
        <v>19</v>
      </c>
      <c r="B20" s="11" t="s">
        <v>24</v>
      </c>
      <c r="C20" s="3" t="s">
        <v>198</v>
      </c>
      <c r="D20" s="11" t="s">
        <v>63</v>
      </c>
      <c r="E20" s="29"/>
      <c r="F20" s="3" t="s">
        <v>68</v>
      </c>
      <c r="G20" s="10" t="s">
        <v>63</v>
      </c>
      <c r="H20" s="29"/>
      <c r="I20" t="str">
        <f>VLOOKUP(F20,'Risk-o-meter_Jan 31 2025'!$F$2:$G$84,2,0)</f>
        <v>Moderate</v>
      </c>
      <c r="J20" t="b">
        <f t="shared" si="0"/>
        <v>1</v>
      </c>
    </row>
    <row r="21" spans="1:10" x14ac:dyDescent="0.25">
      <c r="A21" s="10">
        <v>20</v>
      </c>
      <c r="B21" s="11" t="s">
        <v>26</v>
      </c>
      <c r="C21" s="3" t="s">
        <v>199</v>
      </c>
      <c r="D21" s="11" t="s">
        <v>63</v>
      </c>
      <c r="E21" s="29"/>
      <c r="F21" s="3" t="s">
        <v>137</v>
      </c>
      <c r="G21" s="10" t="s">
        <v>63</v>
      </c>
      <c r="H21" s="29"/>
      <c r="I21" t="str">
        <f>VLOOKUP(F21,'Risk-o-meter_Jan 31 2025'!$F$2:$G$84,2,0)</f>
        <v>Moderate</v>
      </c>
      <c r="J21" t="b">
        <f t="shared" si="0"/>
        <v>1</v>
      </c>
    </row>
    <row r="22" spans="1:10" x14ac:dyDescent="0.25">
      <c r="A22" s="10">
        <v>21</v>
      </c>
      <c r="B22" s="11" t="s">
        <v>29</v>
      </c>
      <c r="C22" s="3" t="s">
        <v>169</v>
      </c>
      <c r="D22" s="11" t="s">
        <v>63</v>
      </c>
      <c r="E22" s="29"/>
      <c r="F22" s="3" t="s">
        <v>219</v>
      </c>
      <c r="G22" s="10" t="s">
        <v>63</v>
      </c>
      <c r="H22" s="29"/>
      <c r="I22" t="str">
        <f>VLOOKUP(F22,'Risk-o-meter_Jan 31 2025'!$F$2:$G$84,2,0)</f>
        <v>MODERATE</v>
      </c>
      <c r="J22" t="b">
        <f t="shared" si="0"/>
        <v>1</v>
      </c>
    </row>
    <row r="23" spans="1:10" x14ac:dyDescent="0.25">
      <c r="A23" s="10">
        <v>22</v>
      </c>
      <c r="B23" s="11" t="s">
        <v>58</v>
      </c>
      <c r="C23" s="3" t="s">
        <v>207</v>
      </c>
      <c r="D23" s="11" t="s">
        <v>63</v>
      </c>
      <c r="E23" s="29"/>
      <c r="F23" s="3" t="s">
        <v>107</v>
      </c>
      <c r="G23" s="10" t="s">
        <v>63</v>
      </c>
      <c r="H23" s="29"/>
      <c r="I23" t="str">
        <f>VLOOKUP(F23,'Risk-o-meter_Jan 31 2025'!$F$2:$G$84,2,0)</f>
        <v>Moderate</v>
      </c>
      <c r="J23" t="b">
        <f t="shared" si="0"/>
        <v>1</v>
      </c>
    </row>
    <row r="24" spans="1:10" x14ac:dyDescent="0.25">
      <c r="A24" s="10">
        <v>23</v>
      </c>
      <c r="B24" s="11" t="s">
        <v>103</v>
      </c>
      <c r="C24" s="3" t="s">
        <v>102</v>
      </c>
      <c r="D24" s="11" t="s">
        <v>63</v>
      </c>
      <c r="E24" s="29"/>
      <c r="F24" s="3" t="s">
        <v>104</v>
      </c>
      <c r="G24" s="10" t="s">
        <v>63</v>
      </c>
      <c r="H24" s="29"/>
      <c r="I24" t="str">
        <f>VLOOKUP(F24,'Risk-o-meter_Jan 31 2025'!$F$2:$G$84,2,0)</f>
        <v>Moderate</v>
      </c>
      <c r="J24" t="b">
        <f t="shared" si="0"/>
        <v>1</v>
      </c>
    </row>
    <row r="25" spans="1:10" x14ac:dyDescent="0.25">
      <c r="A25" s="10">
        <v>24</v>
      </c>
      <c r="B25" s="11" t="s">
        <v>110</v>
      </c>
      <c r="C25" s="3" t="s">
        <v>112</v>
      </c>
      <c r="D25" s="11" t="s">
        <v>63</v>
      </c>
      <c r="E25" s="29"/>
      <c r="F25" s="3" t="s">
        <v>157</v>
      </c>
      <c r="G25" s="11" t="s">
        <v>63</v>
      </c>
      <c r="H25" s="29"/>
      <c r="I25" t="str">
        <f>VLOOKUP(F25,'Risk-o-meter_Jan 31 2025'!$F$2:$G$84,2,0)</f>
        <v>Moderate</v>
      </c>
      <c r="J25" t="b">
        <f t="shared" si="0"/>
        <v>1</v>
      </c>
    </row>
    <row r="26" spans="1:10" x14ac:dyDescent="0.25">
      <c r="A26" s="10">
        <v>25</v>
      </c>
      <c r="B26" s="11" t="s">
        <v>122</v>
      </c>
      <c r="C26" s="3" t="s">
        <v>119</v>
      </c>
      <c r="D26" s="11" t="s">
        <v>63</v>
      </c>
      <c r="E26" s="29"/>
      <c r="F26" s="3" t="s">
        <v>220</v>
      </c>
      <c r="G26" s="10" t="s">
        <v>63</v>
      </c>
      <c r="H26" s="29"/>
      <c r="I26" t="str">
        <f>VLOOKUP(F26,'Risk-o-meter_Jan 31 2025'!$F$2:$G$84,2,0)</f>
        <v>MODERATE</v>
      </c>
      <c r="J26" t="b">
        <f t="shared" si="0"/>
        <v>1</v>
      </c>
    </row>
    <row r="27" spans="1:10" x14ac:dyDescent="0.25">
      <c r="A27" s="10">
        <v>26</v>
      </c>
      <c r="B27" s="11" t="s">
        <v>212</v>
      </c>
      <c r="C27" s="3" t="s">
        <v>210</v>
      </c>
      <c r="D27" s="11" t="s">
        <v>63</v>
      </c>
      <c r="E27" s="29"/>
      <c r="F27" s="3" t="s">
        <v>215</v>
      </c>
      <c r="G27" s="11" t="s">
        <v>63</v>
      </c>
      <c r="H27" s="29"/>
      <c r="I27" t="str">
        <f>VLOOKUP(F27,'Risk-o-meter_Jan 31 2025'!$F$2:$G$84,2,0)</f>
        <v>Moderate</v>
      </c>
      <c r="J27" t="b">
        <f t="shared" si="0"/>
        <v>1</v>
      </c>
    </row>
    <row r="28" spans="1:10" ht="27.75" customHeight="1" x14ac:dyDescent="0.25">
      <c r="A28" s="10">
        <v>27</v>
      </c>
      <c r="B28" s="11" t="s">
        <v>213</v>
      </c>
      <c r="C28" s="3" t="s">
        <v>211</v>
      </c>
      <c r="D28" s="11" t="s">
        <v>63</v>
      </c>
      <c r="E28" s="29"/>
      <c r="F28" s="3" t="s">
        <v>214</v>
      </c>
      <c r="G28" s="11" t="s">
        <v>63</v>
      </c>
      <c r="H28" s="30"/>
      <c r="I28" t="str">
        <f>VLOOKUP(F28,'Risk-o-meter_Jan 31 2025'!$F$2:$G$84,2,0)</f>
        <v>Moderate</v>
      </c>
      <c r="J28" t="b">
        <f t="shared" si="0"/>
        <v>1</v>
      </c>
    </row>
    <row r="29" spans="1:10" x14ac:dyDescent="0.25">
      <c r="A29" s="10">
        <v>28</v>
      </c>
      <c r="B29" s="11" t="s">
        <v>30</v>
      </c>
      <c r="C29" s="3" t="s">
        <v>182</v>
      </c>
      <c r="D29" s="11" t="s">
        <v>63</v>
      </c>
      <c r="E29" s="29"/>
      <c r="F29" s="3" t="s">
        <v>222</v>
      </c>
      <c r="G29" s="10" t="s">
        <v>226</v>
      </c>
      <c r="H29" s="28"/>
      <c r="I29" t="str">
        <f>VLOOKUP(F29,'Risk-o-meter_Jan 31 2025'!$F$2:$G$84,2,0)</f>
        <v>MODERATE</v>
      </c>
      <c r="J29" t="b">
        <f t="shared" si="0"/>
        <v>0</v>
      </c>
    </row>
    <row r="30" spans="1:10" ht="21.75" customHeight="1" x14ac:dyDescent="0.25">
      <c r="A30" s="10">
        <v>29</v>
      </c>
      <c r="B30" s="11" t="s">
        <v>22</v>
      </c>
      <c r="C30" s="3" t="s">
        <v>165</v>
      </c>
      <c r="D30" s="11" t="s">
        <v>63</v>
      </c>
      <c r="E30" s="29"/>
      <c r="F30" s="3" t="s">
        <v>133</v>
      </c>
      <c r="G30" s="10" t="s">
        <v>64</v>
      </c>
      <c r="H30" s="29"/>
      <c r="I30" t="str">
        <f>VLOOKUP(F30,'Risk-o-meter_Jan 31 2025'!$F$2:$G$84,2,0)</f>
        <v>Low to Moderate</v>
      </c>
      <c r="J30" t="b">
        <f t="shared" si="0"/>
        <v>1</v>
      </c>
    </row>
    <row r="31" spans="1:10" x14ac:dyDescent="0.25">
      <c r="A31" s="10">
        <v>30</v>
      </c>
      <c r="B31" s="11" t="s">
        <v>25</v>
      </c>
      <c r="C31" s="3" t="s">
        <v>166</v>
      </c>
      <c r="D31" s="11" t="s">
        <v>63</v>
      </c>
      <c r="E31" s="29"/>
      <c r="F31" s="3" t="s">
        <v>217</v>
      </c>
      <c r="G31" s="10" t="s">
        <v>226</v>
      </c>
      <c r="H31" s="29"/>
      <c r="I31" t="str">
        <f>VLOOKUP(F31,'Risk-o-meter_Jan 31 2025'!$F$2:$G$84,2,0)</f>
        <v>LOW TO MODERATE</v>
      </c>
      <c r="J31" t="b">
        <f t="shared" si="0"/>
        <v>1</v>
      </c>
    </row>
    <row r="32" spans="1:10" x14ac:dyDescent="0.25">
      <c r="A32" s="10">
        <v>31</v>
      </c>
      <c r="B32" s="11" t="s">
        <v>28</v>
      </c>
      <c r="C32" s="3" t="s">
        <v>167</v>
      </c>
      <c r="D32" s="11" t="s">
        <v>63</v>
      </c>
      <c r="E32" s="29"/>
      <c r="F32" s="3" t="s">
        <v>221</v>
      </c>
      <c r="G32" s="10" t="s">
        <v>226</v>
      </c>
      <c r="H32" s="29"/>
      <c r="I32" t="str">
        <f>VLOOKUP(F32,'Risk-o-meter_Jan 31 2025'!$F$2:$G$84,2,0)</f>
        <v>LOW TO MODERATE</v>
      </c>
      <c r="J32" t="b">
        <f t="shared" si="0"/>
        <v>1</v>
      </c>
    </row>
    <row r="33" spans="1:10" x14ac:dyDescent="0.25">
      <c r="A33" s="10">
        <v>32</v>
      </c>
      <c r="B33" s="11" t="s">
        <v>16</v>
      </c>
      <c r="C33" s="3" t="s">
        <v>191</v>
      </c>
      <c r="D33" s="11" t="s">
        <v>63</v>
      </c>
      <c r="E33" s="30"/>
      <c r="F33" s="3" t="s">
        <v>216</v>
      </c>
      <c r="G33" s="10" t="s">
        <v>226</v>
      </c>
      <c r="H33" s="30"/>
      <c r="I33" t="str">
        <f>VLOOKUP(F33,'Risk-o-meter_Jan 31 2025'!$F$2:$G$84,2,0)</f>
        <v>LOW TO MODERATE</v>
      </c>
      <c r="J33" t="b">
        <f t="shared" si="0"/>
        <v>1</v>
      </c>
    </row>
    <row r="34" spans="1:10" ht="71.25" customHeight="1" x14ac:dyDescent="0.25">
      <c r="A34" s="10">
        <v>33</v>
      </c>
      <c r="B34" s="11" t="s">
        <v>47</v>
      </c>
      <c r="C34" s="3" t="s">
        <v>168</v>
      </c>
      <c r="D34" s="11" t="s">
        <v>65</v>
      </c>
      <c r="E34" s="28"/>
      <c r="F34" s="3" t="s">
        <v>71</v>
      </c>
      <c r="G34" s="10" t="s">
        <v>65</v>
      </c>
      <c r="H34" s="28"/>
      <c r="I34" t="str">
        <f>VLOOKUP(F34,'Risk-o-meter_Jan 31 2025'!$F$2:$G$84,2,0)</f>
        <v>MODERATELY HIGH</v>
      </c>
      <c r="J34" t="b">
        <f t="shared" si="0"/>
        <v>1</v>
      </c>
    </row>
    <row r="35" spans="1:10" ht="27" customHeight="1" x14ac:dyDescent="0.25">
      <c r="A35" s="10">
        <v>34</v>
      </c>
      <c r="B35" s="11" t="s">
        <v>27</v>
      </c>
      <c r="C35" s="3" t="s">
        <v>204</v>
      </c>
      <c r="D35" s="11" t="s">
        <v>65</v>
      </c>
      <c r="E35" s="30"/>
      <c r="F35" s="3" t="s">
        <v>223</v>
      </c>
      <c r="G35" s="10" t="s">
        <v>65</v>
      </c>
      <c r="H35" s="29"/>
      <c r="I35" t="str">
        <f>VLOOKUP(F35,'Risk-o-meter_Jan 31 2025'!$F$2:$G$84,2,0)</f>
        <v>Moderately High</v>
      </c>
      <c r="J35" t="b">
        <f t="shared" si="0"/>
        <v>1</v>
      </c>
    </row>
    <row r="36" spans="1:10" ht="21.75" customHeight="1" x14ac:dyDescent="0.25">
      <c r="A36" s="10">
        <v>35</v>
      </c>
      <c r="B36" s="11" t="s">
        <v>55</v>
      </c>
      <c r="C36" s="3" t="s">
        <v>170</v>
      </c>
      <c r="D36" s="11" t="s">
        <v>66</v>
      </c>
      <c r="E36" s="28"/>
      <c r="F36" s="3" t="s">
        <v>132</v>
      </c>
      <c r="G36" s="10" t="s">
        <v>65</v>
      </c>
      <c r="H36" s="29"/>
      <c r="I36" t="str">
        <f>VLOOKUP(F36,'Risk-o-meter_Jan 31 2025'!$F$2:$G$84,2,0)</f>
        <v>Moderately High</v>
      </c>
      <c r="J36" t="b">
        <f t="shared" si="0"/>
        <v>1</v>
      </c>
    </row>
    <row r="37" spans="1:10" ht="24" customHeight="1" x14ac:dyDescent="0.25">
      <c r="A37" s="10">
        <v>36</v>
      </c>
      <c r="B37" s="11" t="s">
        <v>54</v>
      </c>
      <c r="C37" s="3" t="s">
        <v>224</v>
      </c>
      <c r="D37" s="11" t="s">
        <v>66</v>
      </c>
      <c r="E37" s="29"/>
      <c r="F37" s="3" t="s">
        <v>132</v>
      </c>
      <c r="G37" s="10" t="s">
        <v>65</v>
      </c>
      <c r="H37" s="30"/>
      <c r="I37" t="str">
        <f>VLOOKUP(F37,'Risk-o-meter_Jan 31 2025'!$F$2:$G$84,2,0)</f>
        <v>Moderately High</v>
      </c>
      <c r="J37" t="b">
        <f t="shared" si="0"/>
        <v>1</v>
      </c>
    </row>
    <row r="38" spans="1:10" ht="13.5" customHeight="1" x14ac:dyDescent="0.25">
      <c r="A38" s="10">
        <v>37</v>
      </c>
      <c r="B38" s="11" t="s">
        <v>59</v>
      </c>
      <c r="C38" s="3" t="s">
        <v>189</v>
      </c>
      <c r="D38" s="11" t="s">
        <v>66</v>
      </c>
      <c r="E38" s="29"/>
      <c r="F38" s="3" t="s">
        <v>70</v>
      </c>
      <c r="G38" s="10" t="s">
        <v>66</v>
      </c>
      <c r="H38" s="28"/>
      <c r="I38" t="str">
        <f>VLOOKUP(F38,'Risk-o-meter_Jan 31 2025'!$F$2:$G$84,2,0)</f>
        <v>HIGH</v>
      </c>
      <c r="J38" t="b">
        <f t="shared" si="0"/>
        <v>1</v>
      </c>
    </row>
    <row r="39" spans="1:10" ht="21.75" customHeight="1" x14ac:dyDescent="0.25">
      <c r="A39" s="10">
        <v>38</v>
      </c>
      <c r="B39" s="11" t="s">
        <v>49</v>
      </c>
      <c r="C39" s="3" t="s">
        <v>196</v>
      </c>
      <c r="D39" s="11" t="s">
        <v>66</v>
      </c>
      <c r="E39" s="29"/>
      <c r="F39" s="3" t="s">
        <v>69</v>
      </c>
      <c r="G39" s="10" t="s">
        <v>66</v>
      </c>
      <c r="H39" s="29"/>
      <c r="I39" t="str">
        <f>VLOOKUP(F39,'Risk-o-meter_Jan 31 2025'!$F$2:$G$84,2,0)</f>
        <v>High</v>
      </c>
      <c r="J39" t="b">
        <f t="shared" si="0"/>
        <v>1</v>
      </c>
    </row>
    <row r="40" spans="1:10" ht="20.25" customHeight="1" x14ac:dyDescent="0.25">
      <c r="A40" s="10">
        <v>39</v>
      </c>
      <c r="B40" s="11" t="s">
        <v>105</v>
      </c>
      <c r="C40" s="3" t="s">
        <v>106</v>
      </c>
      <c r="D40" s="11" t="s">
        <v>66</v>
      </c>
      <c r="E40" s="30"/>
      <c r="F40" s="3" t="s">
        <v>69</v>
      </c>
      <c r="G40" s="10" t="s">
        <v>66</v>
      </c>
      <c r="H40" s="29"/>
      <c r="I40" t="str">
        <f>VLOOKUP(F40,'Risk-o-meter_Jan 31 2025'!$F$2:$G$84,2,0)</f>
        <v>High</v>
      </c>
      <c r="J40" t="b">
        <f t="shared" si="0"/>
        <v>1</v>
      </c>
    </row>
    <row r="41" spans="1:10" x14ac:dyDescent="0.25">
      <c r="A41" s="10">
        <v>40</v>
      </c>
      <c r="B41" s="11" t="s">
        <v>154</v>
      </c>
      <c r="C41" s="3" t="s">
        <v>153</v>
      </c>
      <c r="D41" s="11" t="s">
        <v>61</v>
      </c>
      <c r="E41" s="28"/>
      <c r="F41" s="3" t="s">
        <v>70</v>
      </c>
      <c r="G41" s="10" t="s">
        <v>66</v>
      </c>
      <c r="H41" s="30"/>
      <c r="I41" t="str">
        <f>VLOOKUP(F41,'Risk-o-meter_Jan 31 2025'!$F$2:$G$84,2,0)</f>
        <v>HIGH</v>
      </c>
      <c r="J41" t="b">
        <f t="shared" si="0"/>
        <v>1</v>
      </c>
    </row>
    <row r="42" spans="1:10" x14ac:dyDescent="0.25">
      <c r="A42" s="10">
        <v>41</v>
      </c>
      <c r="B42" s="11" t="s">
        <v>35</v>
      </c>
      <c r="C42" s="3" t="s">
        <v>186</v>
      </c>
      <c r="D42" s="11" t="s">
        <v>61</v>
      </c>
      <c r="E42" s="29"/>
      <c r="F42" s="3" t="s">
        <v>80</v>
      </c>
      <c r="G42" s="10" t="s">
        <v>61</v>
      </c>
      <c r="H42" s="28"/>
      <c r="I42" t="str">
        <f>VLOOKUP(F42,'Risk-o-meter_Jan 31 2025'!$F$2:$G$84,2,0)</f>
        <v>Very High</v>
      </c>
      <c r="J42" t="b">
        <f t="shared" si="0"/>
        <v>1</v>
      </c>
    </row>
    <row r="43" spans="1:10" x14ac:dyDescent="0.25">
      <c r="A43" s="10">
        <v>42</v>
      </c>
      <c r="B43" s="11" t="s">
        <v>33</v>
      </c>
      <c r="C43" s="3" t="s">
        <v>187</v>
      </c>
      <c r="D43" s="11" t="s">
        <v>61</v>
      </c>
      <c r="E43" s="29"/>
      <c r="F43" s="3" t="s">
        <v>74</v>
      </c>
      <c r="G43" s="10" t="s">
        <v>61</v>
      </c>
      <c r="H43" s="29"/>
      <c r="I43" t="str">
        <f>VLOOKUP(F43,'Risk-o-meter_Jan 31 2025'!$F$2:$G$84,2,0)</f>
        <v>Very High</v>
      </c>
      <c r="J43" t="b">
        <f t="shared" si="0"/>
        <v>1</v>
      </c>
    </row>
    <row r="44" spans="1:10" x14ac:dyDescent="0.25">
      <c r="A44" s="10">
        <v>43</v>
      </c>
      <c r="B44" s="11" t="s">
        <v>46</v>
      </c>
      <c r="C44" s="3" t="s">
        <v>171</v>
      </c>
      <c r="D44" s="11" t="s">
        <v>61</v>
      </c>
      <c r="E44" s="29"/>
      <c r="F44" s="3" t="s">
        <v>155</v>
      </c>
      <c r="G44" s="10" t="s">
        <v>61</v>
      </c>
      <c r="H44" s="29"/>
      <c r="I44" t="str">
        <f>VLOOKUP(F44,'Risk-o-meter_Jan 31 2025'!$F$2:$G$84,2,0)</f>
        <v>Very High</v>
      </c>
      <c r="J44" t="b">
        <f t="shared" si="0"/>
        <v>1</v>
      </c>
    </row>
    <row r="45" spans="1:10" ht="19.5" customHeight="1" x14ac:dyDescent="0.25">
      <c r="A45" s="10">
        <v>44</v>
      </c>
      <c r="B45" s="11" t="s">
        <v>32</v>
      </c>
      <c r="C45" s="3" t="s">
        <v>188</v>
      </c>
      <c r="D45" s="11" t="s">
        <v>61</v>
      </c>
      <c r="E45" s="29"/>
      <c r="F45" s="3" t="s">
        <v>232</v>
      </c>
      <c r="G45" s="10" t="s">
        <v>61</v>
      </c>
      <c r="H45" s="29"/>
      <c r="I45" t="str">
        <f>VLOOKUP(F45,'Risk-o-meter_Jan 31 2025'!$F$2:$G$84,2,0)</f>
        <v>Very High</v>
      </c>
      <c r="J45" t="b">
        <f t="shared" si="0"/>
        <v>1</v>
      </c>
    </row>
    <row r="46" spans="1:10" ht="14.25" customHeight="1" x14ac:dyDescent="0.25">
      <c r="A46" s="10">
        <v>45</v>
      </c>
      <c r="B46" s="11" t="s">
        <v>37</v>
      </c>
      <c r="C46" s="3" t="s">
        <v>172</v>
      </c>
      <c r="D46" s="11" t="s">
        <v>61</v>
      </c>
      <c r="E46" s="29"/>
      <c r="F46" s="3" t="s">
        <v>74</v>
      </c>
      <c r="G46" s="10" t="s">
        <v>61</v>
      </c>
      <c r="H46" s="29"/>
      <c r="I46" t="str">
        <f>VLOOKUP(F46,'Risk-o-meter_Jan 31 2025'!$F$2:$G$84,2,0)</f>
        <v>Very High</v>
      </c>
      <c r="J46" t="b">
        <f t="shared" si="0"/>
        <v>1</v>
      </c>
    </row>
    <row r="47" spans="1:10" x14ac:dyDescent="0.25">
      <c r="A47" s="10">
        <v>46</v>
      </c>
      <c r="B47" s="11" t="s">
        <v>48</v>
      </c>
      <c r="C47" s="3" t="s">
        <v>96</v>
      </c>
      <c r="D47" s="11" t="s">
        <v>61</v>
      </c>
      <c r="E47" s="29"/>
      <c r="F47" s="3" t="s">
        <v>73</v>
      </c>
      <c r="G47" s="10" t="s">
        <v>61</v>
      </c>
      <c r="H47" s="29"/>
      <c r="I47" t="str">
        <f>VLOOKUP(F47,'Risk-o-meter_Jan 31 2025'!$F$2:$G$84,2,0)</f>
        <v>Very High</v>
      </c>
      <c r="J47" t="b">
        <f t="shared" si="0"/>
        <v>1</v>
      </c>
    </row>
    <row r="48" spans="1:10" x14ac:dyDescent="0.25">
      <c r="A48" s="10">
        <v>47</v>
      </c>
      <c r="B48" s="11" t="s">
        <v>18</v>
      </c>
      <c r="C48" s="3" t="s">
        <v>190</v>
      </c>
      <c r="D48" s="11" t="s">
        <v>61</v>
      </c>
      <c r="E48" s="29"/>
      <c r="F48" s="3" t="s">
        <v>232</v>
      </c>
      <c r="G48" s="10" t="s">
        <v>61</v>
      </c>
      <c r="H48" s="29"/>
      <c r="I48" t="str">
        <f>VLOOKUP(F48,'Risk-o-meter_Jan 31 2025'!$F$2:$G$84,2,0)</f>
        <v>Very High</v>
      </c>
      <c r="J48" t="b">
        <f t="shared" si="0"/>
        <v>1</v>
      </c>
    </row>
    <row r="49" spans="1:10" x14ac:dyDescent="0.25">
      <c r="A49" s="10">
        <v>48</v>
      </c>
      <c r="B49" s="11" t="s">
        <v>39</v>
      </c>
      <c r="C49" s="3" t="s">
        <v>193</v>
      </c>
      <c r="D49" s="11" t="s">
        <v>61</v>
      </c>
      <c r="E49" s="29"/>
      <c r="F49" s="3" t="s">
        <v>78</v>
      </c>
      <c r="G49" s="10" t="s">
        <v>61</v>
      </c>
      <c r="H49" s="29"/>
      <c r="I49" t="str">
        <f>VLOOKUP(F49,'Risk-o-meter_Jan 31 2025'!$F$2:$G$84,2,0)</f>
        <v>Very High</v>
      </c>
      <c r="J49" t="b">
        <f t="shared" si="0"/>
        <v>1</v>
      </c>
    </row>
    <row r="50" spans="1:10" x14ac:dyDescent="0.25">
      <c r="A50" s="10">
        <v>49</v>
      </c>
      <c r="B50" s="11" t="s">
        <v>17</v>
      </c>
      <c r="C50" s="3" t="s">
        <v>225</v>
      </c>
      <c r="D50" s="11" t="s">
        <v>61</v>
      </c>
      <c r="E50" s="29"/>
      <c r="F50" s="3" t="s">
        <v>74</v>
      </c>
      <c r="G50" s="10" t="s">
        <v>61</v>
      </c>
      <c r="H50" s="29"/>
      <c r="I50" t="str">
        <f>VLOOKUP(F50,'Risk-o-meter_Jan 31 2025'!$F$2:$G$84,2,0)</f>
        <v>Very High</v>
      </c>
      <c r="J50" t="b">
        <f t="shared" si="0"/>
        <v>1</v>
      </c>
    </row>
    <row r="51" spans="1:10" x14ac:dyDescent="0.25">
      <c r="A51" s="10">
        <v>50</v>
      </c>
      <c r="B51" s="11" t="s">
        <v>60</v>
      </c>
      <c r="C51" s="3" t="s">
        <v>194</v>
      </c>
      <c r="D51" s="11" t="s">
        <v>61</v>
      </c>
      <c r="E51" s="29"/>
      <c r="F51" s="3" t="s">
        <v>74</v>
      </c>
      <c r="G51" s="10" t="s">
        <v>61</v>
      </c>
      <c r="H51" s="29"/>
      <c r="I51" t="str">
        <f>VLOOKUP(F51,'Risk-o-meter_Jan 31 2025'!$F$2:$G$84,2,0)</f>
        <v>Very High</v>
      </c>
      <c r="J51" t="b">
        <f t="shared" si="0"/>
        <v>1</v>
      </c>
    </row>
    <row r="52" spans="1:10" x14ac:dyDescent="0.25">
      <c r="A52" s="10">
        <v>51</v>
      </c>
      <c r="B52" s="11" t="s">
        <v>42</v>
      </c>
      <c r="C52" s="3" t="s">
        <v>173</v>
      </c>
      <c r="D52" s="11" t="s">
        <v>61</v>
      </c>
      <c r="E52" s="29"/>
      <c r="F52" s="3" t="s">
        <v>74</v>
      </c>
      <c r="G52" s="10" t="s">
        <v>61</v>
      </c>
      <c r="H52" s="29"/>
      <c r="I52" t="str">
        <f>VLOOKUP(F52,'Risk-o-meter_Jan 31 2025'!$F$2:$G$84,2,0)</f>
        <v>Very High</v>
      </c>
      <c r="J52" t="b">
        <f t="shared" si="0"/>
        <v>1</v>
      </c>
    </row>
    <row r="53" spans="1:10" x14ac:dyDescent="0.25">
      <c r="A53" s="10">
        <v>52</v>
      </c>
      <c r="B53" s="11" t="s">
        <v>43</v>
      </c>
      <c r="C53" s="3" t="s">
        <v>197</v>
      </c>
      <c r="D53" s="11" t="s">
        <v>61</v>
      </c>
      <c r="E53" s="29"/>
      <c r="F53" s="3" t="s">
        <v>77</v>
      </c>
      <c r="G53" s="10" t="s">
        <v>61</v>
      </c>
      <c r="H53" s="29"/>
      <c r="I53" t="str">
        <f>VLOOKUP(F53,'Risk-o-meter_Jan 31 2025'!$F$2:$G$84,2,0)</f>
        <v>Very High</v>
      </c>
      <c r="J53" t="b">
        <f t="shared" si="0"/>
        <v>1</v>
      </c>
    </row>
    <row r="54" spans="1:10" x14ac:dyDescent="0.25">
      <c r="A54" s="10">
        <v>53</v>
      </c>
      <c r="B54" s="11" t="s">
        <v>57</v>
      </c>
      <c r="C54" s="3" t="s">
        <v>174</v>
      </c>
      <c r="D54" s="11" t="s">
        <v>61</v>
      </c>
      <c r="E54" s="29"/>
      <c r="F54" s="3" t="s">
        <v>233</v>
      </c>
      <c r="G54" s="10" t="s">
        <v>61</v>
      </c>
      <c r="H54" s="29"/>
      <c r="I54" t="str">
        <f>VLOOKUP(F54,'Risk-o-meter_Jan 31 2025'!$F$2:$G$84,2,0)</f>
        <v>Very High</v>
      </c>
      <c r="J54" t="b">
        <f t="shared" si="0"/>
        <v>1</v>
      </c>
    </row>
    <row r="55" spans="1:10" x14ac:dyDescent="0.25">
      <c r="A55" s="10">
        <v>54</v>
      </c>
      <c r="B55" s="11" t="s">
        <v>34</v>
      </c>
      <c r="C55" s="3" t="s">
        <v>175</v>
      </c>
      <c r="D55" s="11" t="s">
        <v>61</v>
      </c>
      <c r="E55" s="29"/>
      <c r="F55" s="3" t="s">
        <v>79</v>
      </c>
      <c r="G55" s="10" t="s">
        <v>61</v>
      </c>
      <c r="H55" s="29"/>
      <c r="I55" t="str">
        <f>VLOOKUP(F55,'Risk-o-meter_Jan 31 2025'!$F$2:$G$84,2,0)</f>
        <v>Very High</v>
      </c>
      <c r="J55" t="b">
        <f t="shared" si="0"/>
        <v>1</v>
      </c>
    </row>
    <row r="56" spans="1:10" x14ac:dyDescent="0.25">
      <c r="A56" s="10">
        <v>55</v>
      </c>
      <c r="B56" s="11" t="s">
        <v>36</v>
      </c>
      <c r="C56" s="3" t="s">
        <v>200</v>
      </c>
      <c r="D56" s="11" t="s">
        <v>61</v>
      </c>
      <c r="E56" s="29"/>
      <c r="F56" s="3" t="s">
        <v>234</v>
      </c>
      <c r="G56" s="10" t="s">
        <v>61</v>
      </c>
      <c r="H56" s="29"/>
      <c r="I56" t="str">
        <f>VLOOKUP(F56,'Risk-o-meter_Jan 31 2025'!$F$2:$G$84,2,0)</f>
        <v>Very High</v>
      </c>
      <c r="J56" t="b">
        <f t="shared" si="0"/>
        <v>1</v>
      </c>
    </row>
    <row r="57" spans="1:10" x14ac:dyDescent="0.25">
      <c r="A57" s="10">
        <v>56</v>
      </c>
      <c r="B57" s="11" t="s">
        <v>40</v>
      </c>
      <c r="C57" s="3" t="s">
        <v>201</v>
      </c>
      <c r="D57" s="11" t="s">
        <v>61</v>
      </c>
      <c r="E57" s="29"/>
      <c r="F57" s="3" t="s">
        <v>141</v>
      </c>
      <c r="G57" s="10" t="s">
        <v>61</v>
      </c>
      <c r="H57" s="29"/>
      <c r="I57" t="str">
        <f>VLOOKUP(F57,'Risk-o-meter_Jan 31 2025'!$F$2:$G$84,2,0)</f>
        <v>Very High</v>
      </c>
      <c r="J57" t="b">
        <f t="shared" si="0"/>
        <v>1</v>
      </c>
    </row>
    <row r="58" spans="1:10" x14ac:dyDescent="0.25">
      <c r="A58" s="10">
        <v>57</v>
      </c>
      <c r="B58" s="11" t="s">
        <v>38</v>
      </c>
      <c r="C58" s="3" t="s">
        <v>202</v>
      </c>
      <c r="D58" s="11" t="s">
        <v>61</v>
      </c>
      <c r="E58" s="29"/>
      <c r="F58" s="3" t="s">
        <v>94</v>
      </c>
      <c r="G58" s="10" t="s">
        <v>61</v>
      </c>
      <c r="H58" s="29"/>
      <c r="I58" t="str">
        <f>VLOOKUP(F58,'Risk-o-meter_Jan 31 2025'!$F$2:$G$84,2,0)</f>
        <v>Very High</v>
      </c>
      <c r="J58" t="b">
        <f t="shared" si="0"/>
        <v>1</v>
      </c>
    </row>
    <row r="59" spans="1:10" x14ac:dyDescent="0.25">
      <c r="A59" s="10">
        <v>58</v>
      </c>
      <c r="B59" s="11" t="s">
        <v>41</v>
      </c>
      <c r="C59" s="3" t="s">
        <v>203</v>
      </c>
      <c r="D59" s="11" t="s">
        <v>61</v>
      </c>
      <c r="E59" s="29"/>
      <c r="F59" s="3" t="s">
        <v>76</v>
      </c>
      <c r="G59" s="10" t="s">
        <v>61</v>
      </c>
      <c r="H59" s="29"/>
      <c r="I59" t="str">
        <f>VLOOKUP(F59,'Risk-o-meter_Jan 31 2025'!$F$2:$G$84,2,0)</f>
        <v>Very High</v>
      </c>
      <c r="J59" t="b">
        <f t="shared" si="0"/>
        <v>1</v>
      </c>
    </row>
    <row r="60" spans="1:10" x14ac:dyDescent="0.25">
      <c r="A60" s="10">
        <v>59</v>
      </c>
      <c r="B60" s="11" t="s">
        <v>50</v>
      </c>
      <c r="C60" s="3" t="s">
        <v>97</v>
      </c>
      <c r="D60" s="11" t="s">
        <v>61</v>
      </c>
      <c r="E60" s="29"/>
      <c r="F60" s="3" t="s">
        <v>73</v>
      </c>
      <c r="G60" s="10" t="s">
        <v>61</v>
      </c>
      <c r="H60" s="29"/>
      <c r="I60" t="str">
        <f>VLOOKUP(F60,'Risk-o-meter_Jan 31 2025'!$F$2:$G$84,2,0)</f>
        <v>Very High</v>
      </c>
      <c r="J60" t="b">
        <f t="shared" si="0"/>
        <v>1</v>
      </c>
    </row>
    <row r="61" spans="1:10" x14ac:dyDescent="0.25">
      <c r="A61" s="10">
        <v>60</v>
      </c>
      <c r="B61" s="11" t="s">
        <v>51</v>
      </c>
      <c r="C61" s="3" t="s">
        <v>227</v>
      </c>
      <c r="D61" s="11" t="s">
        <v>61</v>
      </c>
      <c r="E61" s="29"/>
      <c r="F61" s="3" t="s">
        <v>235</v>
      </c>
      <c r="G61" s="10" t="s">
        <v>61</v>
      </c>
      <c r="H61" s="29"/>
      <c r="I61" t="str">
        <f>VLOOKUP(F61,'Risk-o-meter_Jan 31 2025'!$F$2:$G$84,2,0)</f>
        <v>Very High</v>
      </c>
      <c r="J61" t="b">
        <f t="shared" si="0"/>
        <v>1</v>
      </c>
    </row>
    <row r="62" spans="1:10" x14ac:dyDescent="0.25">
      <c r="A62" s="10">
        <v>61</v>
      </c>
      <c r="B62" s="11" t="s">
        <v>8</v>
      </c>
      <c r="C62" s="3" t="s">
        <v>205</v>
      </c>
      <c r="D62" s="11" t="s">
        <v>61</v>
      </c>
      <c r="E62" s="29"/>
      <c r="F62" s="3" t="s">
        <v>81</v>
      </c>
      <c r="G62" s="10" t="s">
        <v>61</v>
      </c>
      <c r="H62" s="29"/>
      <c r="I62" t="str">
        <f>VLOOKUP(F62,'Risk-o-meter_Jan 31 2025'!$F$2:$G$84,2,0)</f>
        <v>Very High</v>
      </c>
      <c r="J62" t="b">
        <f t="shared" si="0"/>
        <v>1</v>
      </c>
    </row>
    <row r="63" spans="1:10" x14ac:dyDescent="0.25">
      <c r="A63" s="10">
        <v>62</v>
      </c>
      <c r="B63" s="11" t="s">
        <v>52</v>
      </c>
      <c r="C63" s="3" t="s">
        <v>206</v>
      </c>
      <c r="D63" s="11" t="s">
        <v>61</v>
      </c>
      <c r="E63" s="29"/>
      <c r="F63" s="3" t="s">
        <v>81</v>
      </c>
      <c r="G63" s="10" t="s">
        <v>61</v>
      </c>
      <c r="H63" s="29"/>
      <c r="I63" t="str">
        <f>VLOOKUP(F63,'Risk-o-meter_Jan 31 2025'!$F$2:$G$84,2,0)</f>
        <v>Very High</v>
      </c>
      <c r="J63" t="b">
        <f t="shared" si="0"/>
        <v>1</v>
      </c>
    </row>
    <row r="64" spans="1:10" x14ac:dyDescent="0.25">
      <c r="A64" s="10">
        <v>63</v>
      </c>
      <c r="B64" s="11" t="s">
        <v>9</v>
      </c>
      <c r="C64" s="3" t="s">
        <v>228</v>
      </c>
      <c r="D64" s="11" t="s">
        <v>61</v>
      </c>
      <c r="E64" s="29"/>
      <c r="F64" s="3" t="s">
        <v>236</v>
      </c>
      <c r="G64" s="10" t="s">
        <v>61</v>
      </c>
      <c r="H64" s="29"/>
      <c r="I64" t="str">
        <f>VLOOKUP(F64,'Risk-o-meter_Jan 31 2025'!$F$2:$G$84,2,0)</f>
        <v>Very High</v>
      </c>
      <c r="J64" t="b">
        <f t="shared" si="0"/>
        <v>1</v>
      </c>
    </row>
    <row r="65" spans="1:10" x14ac:dyDescent="0.25">
      <c r="A65" s="10">
        <v>64</v>
      </c>
      <c r="B65" s="11" t="s">
        <v>10</v>
      </c>
      <c r="C65" s="3" t="s">
        <v>99</v>
      </c>
      <c r="D65" s="11" t="s">
        <v>61</v>
      </c>
      <c r="E65" s="29"/>
      <c r="F65" s="3" t="s">
        <v>75</v>
      </c>
      <c r="G65" s="10" t="s">
        <v>61</v>
      </c>
      <c r="H65" s="29"/>
      <c r="I65" t="str">
        <f>VLOOKUP(F65,'Risk-o-meter_Jan 31 2025'!$F$2:$G$84,2,0)</f>
        <v>Very High</v>
      </c>
      <c r="J65" t="b">
        <f t="shared" si="0"/>
        <v>1</v>
      </c>
    </row>
    <row r="66" spans="1:10" x14ac:dyDescent="0.25">
      <c r="A66" s="10">
        <v>65</v>
      </c>
      <c r="B66" s="11" t="s">
        <v>44</v>
      </c>
      <c r="C66" s="3" t="s">
        <v>6</v>
      </c>
      <c r="D66" s="11" t="s">
        <v>61</v>
      </c>
      <c r="E66" s="29"/>
      <c r="F66" s="3" t="s">
        <v>82</v>
      </c>
      <c r="G66" s="10" t="s">
        <v>61</v>
      </c>
      <c r="H66" s="29"/>
      <c r="I66" t="str">
        <f>VLOOKUP(F66,'Risk-o-meter_Jan 31 2025'!$F$2:$G$84,2,0)</f>
        <v>Very High</v>
      </c>
      <c r="J66" t="b">
        <f t="shared" si="0"/>
        <v>1</v>
      </c>
    </row>
    <row r="67" spans="1:10" x14ac:dyDescent="0.25">
      <c r="A67" s="10">
        <v>66</v>
      </c>
      <c r="B67" s="11" t="s">
        <v>53</v>
      </c>
      <c r="C67" s="3" t="s">
        <v>7</v>
      </c>
      <c r="D67" s="11" t="s">
        <v>61</v>
      </c>
      <c r="E67" s="29"/>
      <c r="F67" s="3" t="s">
        <v>72</v>
      </c>
      <c r="G67" s="10" t="s">
        <v>61</v>
      </c>
      <c r="H67" s="29"/>
      <c r="I67" t="str">
        <f>VLOOKUP(F67,'Risk-o-meter_Jan 31 2025'!$F$2:$G$84,2,0)</f>
        <v>Very High</v>
      </c>
      <c r="J67" t="b">
        <f t="shared" ref="J67:J86" si="1">I67=G67</f>
        <v>1</v>
      </c>
    </row>
    <row r="68" spans="1:10" x14ac:dyDescent="0.25">
      <c r="A68" s="10">
        <v>67</v>
      </c>
      <c r="B68" s="11" t="s">
        <v>45</v>
      </c>
      <c r="C68" s="3" t="s">
        <v>176</v>
      </c>
      <c r="D68" s="11" t="s">
        <v>61</v>
      </c>
      <c r="E68" s="29"/>
      <c r="F68" s="3" t="s">
        <v>74</v>
      </c>
      <c r="G68" s="10" t="s">
        <v>61</v>
      </c>
      <c r="H68" s="29"/>
      <c r="I68" t="str">
        <f>VLOOKUP(F68,'Risk-o-meter_Jan 31 2025'!$F$2:$G$84,2,0)</f>
        <v>Very High</v>
      </c>
      <c r="J68" t="b">
        <f t="shared" si="1"/>
        <v>1</v>
      </c>
    </row>
    <row r="69" spans="1:10" x14ac:dyDescent="0.25">
      <c r="A69" s="10">
        <v>68</v>
      </c>
      <c r="B69" s="11" t="s">
        <v>87</v>
      </c>
      <c r="C69" s="3" t="s">
        <v>229</v>
      </c>
      <c r="D69" s="11" t="s">
        <v>61</v>
      </c>
      <c r="E69" s="29"/>
      <c r="F69" s="3" t="s">
        <v>235</v>
      </c>
      <c r="G69" s="10" t="s">
        <v>61</v>
      </c>
      <c r="H69" s="29"/>
      <c r="I69" t="str">
        <f>VLOOKUP(F69,'Risk-o-meter_Jan 31 2025'!$F$2:$G$84,2,0)</f>
        <v>Very High</v>
      </c>
      <c r="J69" t="b">
        <f t="shared" si="1"/>
        <v>1</v>
      </c>
    </row>
    <row r="70" spans="1:10" x14ac:dyDescent="0.25">
      <c r="A70" s="10">
        <v>69</v>
      </c>
      <c r="B70" s="11" t="s">
        <v>89</v>
      </c>
      <c r="C70" s="3" t="s">
        <v>230</v>
      </c>
      <c r="D70" s="11" t="s">
        <v>61</v>
      </c>
      <c r="E70" s="29"/>
      <c r="F70" s="3" t="s">
        <v>237</v>
      </c>
      <c r="G70" s="10" t="s">
        <v>61</v>
      </c>
      <c r="H70" s="29"/>
      <c r="I70" t="str">
        <f>VLOOKUP(F70,'Risk-o-meter_Jan 31 2025'!$F$2:$G$84,2,0)</f>
        <v>Very High</v>
      </c>
      <c r="J70" t="b">
        <f t="shared" si="1"/>
        <v>1</v>
      </c>
    </row>
    <row r="71" spans="1:10" x14ac:dyDescent="0.25">
      <c r="A71" s="10">
        <v>70</v>
      </c>
      <c r="B71" s="11" t="s">
        <v>93</v>
      </c>
      <c r="C71" s="3" t="s">
        <v>92</v>
      </c>
      <c r="D71" s="11" t="s">
        <v>61</v>
      </c>
      <c r="E71" s="29"/>
      <c r="F71" s="3" t="s">
        <v>95</v>
      </c>
      <c r="G71" s="10" t="s">
        <v>61</v>
      </c>
      <c r="H71" s="29"/>
      <c r="I71" t="str">
        <f>VLOOKUP(F71,'Risk-o-meter_Jan 31 2025'!$F$2:$G$84,2,0)</f>
        <v>Very High</v>
      </c>
      <c r="J71" t="b">
        <f t="shared" si="1"/>
        <v>1</v>
      </c>
    </row>
    <row r="72" spans="1:10" x14ac:dyDescent="0.25">
      <c r="A72" s="10">
        <v>71</v>
      </c>
      <c r="B72" s="11" t="s">
        <v>126</v>
      </c>
      <c r="C72" s="3" t="s">
        <v>124</v>
      </c>
      <c r="D72" s="11" t="s">
        <v>61</v>
      </c>
      <c r="E72" s="29"/>
      <c r="F72" s="3" t="s">
        <v>129</v>
      </c>
      <c r="G72" s="10" t="s">
        <v>61</v>
      </c>
      <c r="H72" s="29"/>
      <c r="I72" t="str">
        <f>VLOOKUP(F72,'Risk-o-meter_Jan 31 2025'!$F$2:$G$84,2,0)</f>
        <v>Very High</v>
      </c>
      <c r="J72" t="b">
        <f t="shared" si="1"/>
        <v>1</v>
      </c>
    </row>
    <row r="73" spans="1:10" x14ac:dyDescent="0.25">
      <c r="A73" s="10">
        <v>72</v>
      </c>
      <c r="B73" s="11" t="s">
        <v>127</v>
      </c>
      <c r="C73" s="3" t="s">
        <v>125</v>
      </c>
      <c r="D73" s="11" t="s">
        <v>61</v>
      </c>
      <c r="E73" s="29"/>
      <c r="F73" s="3" t="s">
        <v>129</v>
      </c>
      <c r="G73" s="10" t="s">
        <v>61</v>
      </c>
      <c r="H73" s="29"/>
      <c r="I73" t="str">
        <f>VLOOKUP(F73,'Risk-o-meter_Jan 31 2025'!$F$2:$G$84,2,0)</f>
        <v>Very High</v>
      </c>
      <c r="J73" t="b">
        <f t="shared" si="1"/>
        <v>1</v>
      </c>
    </row>
    <row r="74" spans="1:10" x14ac:dyDescent="0.25">
      <c r="A74" s="10">
        <v>73</v>
      </c>
      <c r="B74" s="11" t="s">
        <v>139</v>
      </c>
      <c r="C74" s="3" t="s">
        <v>138</v>
      </c>
      <c r="D74" s="11" t="s">
        <v>61</v>
      </c>
      <c r="E74" s="29"/>
      <c r="F74" s="3" t="s">
        <v>140</v>
      </c>
      <c r="G74" s="10" t="s">
        <v>61</v>
      </c>
      <c r="H74" s="29"/>
      <c r="I74" t="str">
        <f>VLOOKUP(F74,'Risk-o-meter_Jan 31 2025'!$F$2:$G$84,2,0)</f>
        <v>Very High</v>
      </c>
      <c r="J74" t="b">
        <f t="shared" si="1"/>
        <v>1</v>
      </c>
    </row>
    <row r="75" spans="1:10" x14ac:dyDescent="0.25">
      <c r="A75" s="10">
        <v>74</v>
      </c>
      <c r="B75" s="11" t="s">
        <v>149</v>
      </c>
      <c r="C75" s="3" t="s">
        <v>231</v>
      </c>
      <c r="D75" s="11" t="s">
        <v>61</v>
      </c>
      <c r="E75" s="29"/>
      <c r="F75" s="3" t="s">
        <v>238</v>
      </c>
      <c r="G75" s="10" t="s">
        <v>61</v>
      </c>
      <c r="H75" s="29"/>
      <c r="I75" t="str">
        <f>VLOOKUP(F75,'Risk-o-meter_Jan 31 2025'!$F$2:$G$84,2,0)</f>
        <v>Very High</v>
      </c>
      <c r="J75" t="b">
        <f t="shared" si="1"/>
        <v>1</v>
      </c>
    </row>
    <row r="76" spans="1:10" x14ac:dyDescent="0.25">
      <c r="A76" s="10">
        <v>75</v>
      </c>
      <c r="B76" s="11" t="s">
        <v>150</v>
      </c>
      <c r="C76" s="3" t="s">
        <v>148</v>
      </c>
      <c r="D76" s="11" t="s">
        <v>61</v>
      </c>
      <c r="E76" s="29"/>
      <c r="F76" s="3" t="s">
        <v>151</v>
      </c>
      <c r="G76" s="10" t="s">
        <v>61</v>
      </c>
      <c r="H76" s="29"/>
      <c r="I76" t="str">
        <f>VLOOKUP(F76,'Risk-o-meter_Jan 31 2025'!$F$2:$G$84,2,0)</f>
        <v>Very High</v>
      </c>
      <c r="J76" t="b">
        <f t="shared" si="1"/>
        <v>1</v>
      </c>
    </row>
    <row r="77" spans="1:10" x14ac:dyDescent="0.25">
      <c r="A77" s="10">
        <v>76</v>
      </c>
      <c r="B77" s="11" t="s">
        <v>158</v>
      </c>
      <c r="C77" s="3" t="s">
        <v>159</v>
      </c>
      <c r="D77" s="11" t="s">
        <v>61</v>
      </c>
      <c r="E77" s="29"/>
      <c r="F77" s="3" t="s">
        <v>94</v>
      </c>
      <c r="G77" s="10" t="s">
        <v>61</v>
      </c>
      <c r="H77" s="29"/>
      <c r="I77" t="str">
        <f>VLOOKUP(F77,'Risk-o-meter_Jan 31 2025'!$F$2:$G$84,2,0)</f>
        <v>Very High</v>
      </c>
      <c r="J77" t="b">
        <f t="shared" si="1"/>
        <v>1</v>
      </c>
    </row>
    <row r="78" spans="1:10" x14ac:dyDescent="0.25">
      <c r="A78" s="10">
        <v>77</v>
      </c>
      <c r="B78" s="11" t="s">
        <v>178</v>
      </c>
      <c r="C78" s="3" t="s">
        <v>180</v>
      </c>
      <c r="D78" s="11" t="s">
        <v>61</v>
      </c>
      <c r="E78" s="29"/>
      <c r="F78" s="3" t="s">
        <v>74</v>
      </c>
      <c r="G78" s="10" t="s">
        <v>61</v>
      </c>
      <c r="H78" s="29"/>
      <c r="I78" t="str">
        <f>VLOOKUP(F78,'Risk-o-meter_Jan 31 2025'!$F$2:$G$84,2,0)</f>
        <v>Very High</v>
      </c>
      <c r="J78" t="b">
        <f t="shared" si="1"/>
        <v>1</v>
      </c>
    </row>
    <row r="79" spans="1:10" x14ac:dyDescent="0.25">
      <c r="A79" s="10">
        <v>78</v>
      </c>
      <c r="B79" s="11" t="s">
        <v>184</v>
      </c>
      <c r="C79" s="3" t="s">
        <v>183</v>
      </c>
      <c r="D79" s="11" t="s">
        <v>61</v>
      </c>
      <c r="E79" s="29"/>
      <c r="F79" s="3" t="s">
        <v>185</v>
      </c>
      <c r="G79" s="10" t="s">
        <v>61</v>
      </c>
      <c r="H79" s="29"/>
      <c r="I79" t="str">
        <f>VLOOKUP(F79,'Risk-o-meter_Jan 31 2025'!$F$2:$G$84,2,0)</f>
        <v>Very High</v>
      </c>
      <c r="J79" t="b">
        <f t="shared" si="1"/>
        <v>1</v>
      </c>
    </row>
    <row r="80" spans="1:10" x14ac:dyDescent="0.25">
      <c r="A80" s="10">
        <v>79</v>
      </c>
      <c r="B80" s="11" t="s">
        <v>242</v>
      </c>
      <c r="C80" s="3" t="s">
        <v>244</v>
      </c>
      <c r="D80" s="11" t="s">
        <v>61</v>
      </c>
      <c r="E80" s="29"/>
      <c r="F80" s="3" t="s">
        <v>246</v>
      </c>
      <c r="G80" s="10" t="s">
        <v>61</v>
      </c>
      <c r="H80" s="29"/>
      <c r="I80" t="str">
        <f>VLOOKUP(F80,'Risk-o-meter_Jan 31 2025'!$F$2:$G$84,2,0)</f>
        <v>Very High</v>
      </c>
      <c r="J80" t="b">
        <f t="shared" si="1"/>
        <v>1</v>
      </c>
    </row>
    <row r="81" spans="1:10" x14ac:dyDescent="0.25">
      <c r="A81" s="10">
        <v>80</v>
      </c>
      <c r="B81" s="11" t="s">
        <v>241</v>
      </c>
      <c r="C81" s="3" t="s">
        <v>243</v>
      </c>
      <c r="D81" s="11" t="s">
        <v>61</v>
      </c>
      <c r="E81" s="29"/>
      <c r="F81" s="3" t="s">
        <v>245</v>
      </c>
      <c r="G81" s="10" t="s">
        <v>61</v>
      </c>
      <c r="H81" s="29"/>
      <c r="I81" t="str">
        <f>VLOOKUP(F81,'Risk-o-meter_Jan 31 2025'!$F$2:$G$84,2,0)</f>
        <v>Very High</v>
      </c>
      <c r="J81" t="b">
        <f t="shared" si="1"/>
        <v>1</v>
      </c>
    </row>
    <row r="82" spans="1:10" x14ac:dyDescent="0.25">
      <c r="A82" s="10">
        <v>81</v>
      </c>
      <c r="B82" s="11" t="s">
        <v>252</v>
      </c>
      <c r="C82" s="3" t="s">
        <v>254</v>
      </c>
      <c r="D82" s="11" t="s">
        <v>61</v>
      </c>
      <c r="E82" s="29"/>
      <c r="F82" s="3" t="s">
        <v>256</v>
      </c>
      <c r="G82" s="10" t="s">
        <v>61</v>
      </c>
      <c r="H82" s="29"/>
      <c r="I82" t="str">
        <f>VLOOKUP(F82,'Risk-o-meter_Jan 31 2025'!$F$2:$G$84,2,0)</f>
        <v>Very High</v>
      </c>
      <c r="J82" t="b">
        <f t="shared" si="1"/>
        <v>1</v>
      </c>
    </row>
    <row r="83" spans="1:10" x14ac:dyDescent="0.25">
      <c r="A83" s="10">
        <v>82</v>
      </c>
      <c r="B83" s="11" t="s">
        <v>253</v>
      </c>
      <c r="C83" s="3" t="s">
        <v>255</v>
      </c>
      <c r="D83" s="11" t="s">
        <v>61</v>
      </c>
      <c r="E83" s="29"/>
      <c r="F83" s="3" t="s">
        <v>94</v>
      </c>
      <c r="G83" s="10" t="s">
        <v>61</v>
      </c>
      <c r="H83" s="29"/>
      <c r="I83" t="str">
        <f>VLOOKUP(F83,'Risk-o-meter_Jan 31 2025'!$F$2:$G$84,2,0)</f>
        <v>Very High</v>
      </c>
      <c r="J83" t="b">
        <f t="shared" si="1"/>
        <v>1</v>
      </c>
    </row>
    <row r="84" spans="1:10" x14ac:dyDescent="0.25">
      <c r="A84" s="10">
        <v>83</v>
      </c>
      <c r="B84" s="11" t="s">
        <v>258</v>
      </c>
      <c r="C84" s="3" t="s">
        <v>257</v>
      </c>
      <c r="D84" s="11" t="s">
        <v>61</v>
      </c>
      <c r="E84" s="29"/>
      <c r="F84" s="3" t="s">
        <v>259</v>
      </c>
      <c r="G84" s="10" t="s">
        <v>61</v>
      </c>
      <c r="H84" s="29"/>
      <c r="I84" t="str">
        <f>VLOOKUP(F84,'Risk-o-meter_Jan 31 2025'!$F$2:$G$84,2,0)</f>
        <v>Very High</v>
      </c>
      <c r="J84" t="b">
        <f t="shared" si="1"/>
        <v>1</v>
      </c>
    </row>
    <row r="85" spans="1:10" x14ac:dyDescent="0.25">
      <c r="A85" s="10">
        <v>84</v>
      </c>
      <c r="B85" s="11" t="s">
        <v>261</v>
      </c>
      <c r="C85" s="3" t="s">
        <v>263</v>
      </c>
      <c r="D85" s="11" t="s">
        <v>61</v>
      </c>
      <c r="E85" s="29"/>
      <c r="F85" s="3" t="s">
        <v>265</v>
      </c>
      <c r="G85" s="10" t="s">
        <v>61</v>
      </c>
      <c r="H85" s="29"/>
      <c r="I85" t="e">
        <f>VLOOKUP(F85,'Risk-o-meter_Jan 31 2025'!$F$2:$G$84,2,0)</f>
        <v>#N/A</v>
      </c>
      <c r="J85" t="e">
        <f t="shared" si="1"/>
        <v>#N/A</v>
      </c>
    </row>
    <row r="86" spans="1:10" x14ac:dyDescent="0.25">
      <c r="A86" s="10">
        <v>85</v>
      </c>
      <c r="B86" s="11" t="s">
        <v>262</v>
      </c>
      <c r="C86" s="3" t="s">
        <v>264</v>
      </c>
      <c r="D86" s="11" t="s">
        <v>61</v>
      </c>
      <c r="E86" s="30"/>
      <c r="F86" s="3" t="s">
        <v>266</v>
      </c>
      <c r="G86" s="10" t="s">
        <v>61</v>
      </c>
      <c r="H86" s="30"/>
      <c r="I86" t="e">
        <f>VLOOKUP(F86,'Risk-o-meter_Jan 31 2025'!$F$2:$G$84,2,0)</f>
        <v>#N/A</v>
      </c>
      <c r="J86" t="e">
        <f t="shared" si="1"/>
        <v>#N/A</v>
      </c>
    </row>
  </sheetData>
  <mergeCells count="13">
    <mergeCell ref="H4:H15"/>
    <mergeCell ref="H16:H28"/>
    <mergeCell ref="H29:H33"/>
    <mergeCell ref="H42:H86"/>
    <mergeCell ref="E34:E35"/>
    <mergeCell ref="H34:H37"/>
    <mergeCell ref="E36:E40"/>
    <mergeCell ref="H38:H41"/>
    <mergeCell ref="E41:E86"/>
    <mergeCell ref="E2:E8"/>
    <mergeCell ref="H2:H3"/>
    <mergeCell ref="E9:E18"/>
    <mergeCell ref="E19:E33"/>
  </mergeCells>
  <pageMargins left="0.7" right="0.7" top="0.75" bottom="0.75" header="0.3" footer="0.3"/>
  <pageSetup paperSize="9" orientation="portrait" r:id="rId1"/>
  <headerFooter differentFirst="1">
    <oddFooter>&amp;R&amp;12Information Classification: &amp;K9999FFUTI AMC - Confidential</oddFooter>
    <firstFooter>&amp;R&amp;12Information Classification: &amp;K9999FFUTI AMC - Confidential</first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4"/>
  <sheetViews>
    <sheetView topLeftCell="C16" zoomScale="85" zoomScaleNormal="85" workbookViewId="0">
      <selection activeCell="G26" sqref="G26"/>
    </sheetView>
  </sheetViews>
  <sheetFormatPr defaultRowHeight="15" x14ac:dyDescent="0.25"/>
  <cols>
    <col min="1" max="1" width="6.140625" bestFit="1" customWidth="1"/>
    <col min="2" max="2" width="10.42578125" bestFit="1" customWidth="1"/>
    <col min="3" max="3" width="62.28515625" style="4" bestFit="1" customWidth="1"/>
    <col min="4" max="4" width="19.42578125" customWidth="1"/>
    <col min="5" max="5" width="25.140625" customWidth="1"/>
    <col min="6" max="6" width="61.5703125" style="4" bestFit="1" customWidth="1"/>
    <col min="7" max="7" width="26.42578125" style="4" bestFit="1" customWidth="1"/>
    <col min="8" max="8" width="23.140625" style="5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101</v>
      </c>
      <c r="H1" s="1"/>
    </row>
    <row r="2" spans="1:8" ht="34.5" customHeight="1" x14ac:dyDescent="0.25">
      <c r="A2" s="10">
        <v>15</v>
      </c>
      <c r="B2" s="11" t="s">
        <v>21</v>
      </c>
      <c r="C2" s="3" t="s">
        <v>192</v>
      </c>
      <c r="D2" s="11" t="s">
        <v>62</v>
      </c>
      <c r="E2" s="27"/>
      <c r="F2" s="3" t="s">
        <v>134</v>
      </c>
      <c r="G2" s="10" t="s">
        <v>62</v>
      </c>
      <c r="H2" s="27"/>
    </row>
    <row r="3" spans="1:8" ht="37.5" customHeight="1" x14ac:dyDescent="0.25">
      <c r="A3" s="10">
        <v>21</v>
      </c>
      <c r="B3" s="11" t="s">
        <v>56</v>
      </c>
      <c r="C3" s="3" t="s">
        <v>195</v>
      </c>
      <c r="D3" s="11" t="s">
        <v>62</v>
      </c>
      <c r="E3" s="27"/>
      <c r="F3" s="3" t="s">
        <v>91</v>
      </c>
      <c r="G3" s="20" t="s">
        <v>260</v>
      </c>
      <c r="H3" s="27"/>
    </row>
    <row r="4" spans="1:8" ht="64.5" customHeight="1" x14ac:dyDescent="0.25">
      <c r="A4" s="10">
        <v>24</v>
      </c>
      <c r="B4" s="11" t="s">
        <v>11</v>
      </c>
      <c r="C4" s="3" t="s">
        <v>160</v>
      </c>
      <c r="D4" s="11" t="s">
        <v>62</v>
      </c>
      <c r="E4" s="27"/>
      <c r="F4" s="3" t="s">
        <v>135</v>
      </c>
      <c r="G4" s="10" t="s">
        <v>64</v>
      </c>
      <c r="H4" s="27"/>
    </row>
    <row r="5" spans="1:8" ht="37.5" customHeight="1" x14ac:dyDescent="0.25">
      <c r="A5" s="10">
        <v>26</v>
      </c>
      <c r="B5" s="11" t="s">
        <v>12</v>
      </c>
      <c r="C5" s="3" t="s">
        <v>163</v>
      </c>
      <c r="D5" s="11" t="s">
        <v>62</v>
      </c>
      <c r="E5" s="27"/>
      <c r="F5" s="3" t="s">
        <v>248</v>
      </c>
      <c r="G5" s="10" t="s">
        <v>64</v>
      </c>
      <c r="H5" s="27"/>
    </row>
    <row r="6" spans="1:8" ht="37.5" customHeight="1" x14ac:dyDescent="0.25">
      <c r="A6" s="10">
        <v>27</v>
      </c>
      <c r="B6" s="11" t="s">
        <v>13</v>
      </c>
      <c r="C6" s="3" t="s">
        <v>179</v>
      </c>
      <c r="D6" s="11" t="s">
        <v>62</v>
      </c>
      <c r="E6" s="27"/>
      <c r="F6" s="3" t="s">
        <v>248</v>
      </c>
      <c r="G6" s="10" t="s">
        <v>64</v>
      </c>
      <c r="H6" s="27"/>
    </row>
    <row r="7" spans="1:8" ht="29.25" customHeight="1" x14ac:dyDescent="0.25">
      <c r="A7" s="10">
        <v>28</v>
      </c>
      <c r="B7" s="11" t="s">
        <v>14</v>
      </c>
      <c r="C7" s="3" t="s">
        <v>161</v>
      </c>
      <c r="D7" s="11" t="s">
        <v>62</v>
      </c>
      <c r="E7" s="27"/>
      <c r="F7" s="3" t="s">
        <v>135</v>
      </c>
      <c r="G7" s="10" t="s">
        <v>64</v>
      </c>
      <c r="H7" s="27"/>
    </row>
    <row r="8" spans="1:8" ht="21.75" customHeight="1" x14ac:dyDescent="0.25">
      <c r="A8" s="10">
        <v>29</v>
      </c>
      <c r="B8" s="11" t="s">
        <v>15</v>
      </c>
      <c r="C8" s="3" t="s">
        <v>162</v>
      </c>
      <c r="D8" s="11" t="s">
        <v>62</v>
      </c>
      <c r="E8" s="27"/>
      <c r="F8" s="3" t="s">
        <v>135</v>
      </c>
      <c r="G8" s="10" t="s">
        <v>64</v>
      </c>
      <c r="H8" s="27"/>
    </row>
    <row r="9" spans="1:8" x14ac:dyDescent="0.25">
      <c r="A9" s="10">
        <v>13</v>
      </c>
      <c r="B9" s="11" t="s">
        <v>16</v>
      </c>
      <c r="C9" s="3" t="s">
        <v>191</v>
      </c>
      <c r="D9" s="11" t="s">
        <v>64</v>
      </c>
      <c r="E9" s="27"/>
      <c r="F9" s="3" t="s">
        <v>216</v>
      </c>
      <c r="G9" s="10" t="s">
        <v>250</v>
      </c>
      <c r="H9" s="27"/>
    </row>
    <row r="10" spans="1:8" x14ac:dyDescent="0.25">
      <c r="A10" s="10">
        <v>47</v>
      </c>
      <c r="B10" s="11" t="s">
        <v>31</v>
      </c>
      <c r="C10" s="3" t="s">
        <v>208</v>
      </c>
      <c r="D10" s="11" t="s">
        <v>64</v>
      </c>
      <c r="E10" s="27"/>
      <c r="F10" s="3" t="s">
        <v>133</v>
      </c>
      <c r="G10" s="10" t="s">
        <v>64</v>
      </c>
      <c r="H10" s="27"/>
    </row>
    <row r="11" spans="1:8" x14ac:dyDescent="0.25">
      <c r="A11" s="10">
        <v>58</v>
      </c>
      <c r="B11" s="11" t="s">
        <v>109</v>
      </c>
      <c r="C11" s="3" t="s">
        <v>142</v>
      </c>
      <c r="D11" s="11" t="s">
        <v>64</v>
      </c>
      <c r="E11" s="27"/>
      <c r="F11" s="3" t="s">
        <v>108</v>
      </c>
      <c r="G11" s="10" t="s">
        <v>63</v>
      </c>
      <c r="H11" s="27"/>
    </row>
    <row r="12" spans="1:8" ht="41.25" customHeight="1" x14ac:dyDescent="0.25">
      <c r="A12" s="10">
        <v>59</v>
      </c>
      <c r="B12" s="11" t="s">
        <v>111</v>
      </c>
      <c r="C12" s="3" t="s">
        <v>143</v>
      </c>
      <c r="D12" s="11" t="s">
        <v>64</v>
      </c>
      <c r="E12" s="27"/>
      <c r="F12" s="3" t="s">
        <v>108</v>
      </c>
      <c r="G12" s="10" t="s">
        <v>63</v>
      </c>
      <c r="H12" s="27"/>
    </row>
    <row r="13" spans="1:8" x14ac:dyDescent="0.25">
      <c r="A13" s="10">
        <v>62</v>
      </c>
      <c r="B13" s="11" t="s">
        <v>114</v>
      </c>
      <c r="C13" s="3" t="s">
        <v>144</v>
      </c>
      <c r="D13" s="11" t="s">
        <v>64</v>
      </c>
      <c r="E13" s="27"/>
      <c r="F13" s="3" t="s">
        <v>108</v>
      </c>
      <c r="G13" s="10" t="s">
        <v>63</v>
      </c>
      <c r="H13" s="27"/>
    </row>
    <row r="14" spans="1:8" x14ac:dyDescent="0.25">
      <c r="A14" s="10">
        <v>61</v>
      </c>
      <c r="B14" s="11" t="s">
        <v>113</v>
      </c>
      <c r="C14" s="3" t="s">
        <v>115</v>
      </c>
      <c r="D14" s="11" t="s">
        <v>64</v>
      </c>
      <c r="E14" s="27"/>
      <c r="F14" s="3" t="s">
        <v>156</v>
      </c>
      <c r="G14" s="10" t="s">
        <v>64</v>
      </c>
      <c r="H14" s="27"/>
    </row>
    <row r="15" spans="1:8" ht="34.5" customHeight="1" x14ac:dyDescent="0.25">
      <c r="A15" s="10">
        <v>63</v>
      </c>
      <c r="B15" s="11" t="s">
        <v>117</v>
      </c>
      <c r="C15" s="3" t="s">
        <v>116</v>
      </c>
      <c r="D15" s="11" t="s">
        <v>64</v>
      </c>
      <c r="E15" s="27"/>
      <c r="F15" s="3" t="s">
        <v>118</v>
      </c>
      <c r="G15" s="10" t="s">
        <v>64</v>
      </c>
      <c r="H15" s="27"/>
    </row>
    <row r="16" spans="1:8" ht="24" customHeight="1" x14ac:dyDescent="0.25">
      <c r="A16" s="10">
        <v>64</v>
      </c>
      <c r="B16" s="11" t="s">
        <v>120</v>
      </c>
      <c r="C16" s="3" t="s">
        <v>145</v>
      </c>
      <c r="D16" s="11" t="s">
        <v>64</v>
      </c>
      <c r="E16" s="27"/>
      <c r="F16" s="3" t="s">
        <v>133</v>
      </c>
      <c r="G16" s="10" t="s">
        <v>64</v>
      </c>
      <c r="H16" s="27"/>
    </row>
    <row r="17" spans="1:8" x14ac:dyDescent="0.25">
      <c r="A17" s="10">
        <v>65</v>
      </c>
      <c r="B17" s="11" t="s">
        <v>121</v>
      </c>
      <c r="C17" s="3" t="s">
        <v>146</v>
      </c>
      <c r="D17" s="11" t="s">
        <v>64</v>
      </c>
      <c r="E17" s="27"/>
      <c r="F17" s="3" t="s">
        <v>128</v>
      </c>
      <c r="G17" s="10" t="s">
        <v>64</v>
      </c>
      <c r="H17" s="27"/>
    </row>
    <row r="18" spans="1:8" x14ac:dyDescent="0.25">
      <c r="A18" s="10">
        <v>2</v>
      </c>
      <c r="B18" s="11" t="s">
        <v>19</v>
      </c>
      <c r="C18" s="3" t="s">
        <v>181</v>
      </c>
      <c r="D18" s="11" t="s">
        <v>63</v>
      </c>
      <c r="E18" s="27"/>
      <c r="F18" s="3" t="s">
        <v>131</v>
      </c>
      <c r="G18" s="10" t="s">
        <v>64</v>
      </c>
      <c r="H18" s="27"/>
    </row>
    <row r="19" spans="1:8" x14ac:dyDescent="0.25">
      <c r="A19" s="10">
        <v>14</v>
      </c>
      <c r="B19" s="11" t="s">
        <v>22</v>
      </c>
      <c r="C19" s="3" t="s">
        <v>165</v>
      </c>
      <c r="D19" s="11" t="s">
        <v>63</v>
      </c>
      <c r="E19" s="27"/>
      <c r="F19" s="3" t="s">
        <v>133</v>
      </c>
      <c r="G19" s="10" t="s">
        <v>64</v>
      </c>
      <c r="H19" s="27"/>
    </row>
    <row r="20" spans="1:8" x14ac:dyDescent="0.25">
      <c r="A20" s="10">
        <v>20</v>
      </c>
      <c r="B20" s="11" t="s">
        <v>25</v>
      </c>
      <c r="C20" s="3" t="s">
        <v>166</v>
      </c>
      <c r="D20" s="11" t="s">
        <v>63</v>
      </c>
      <c r="E20" s="27"/>
      <c r="F20" s="3" t="s">
        <v>217</v>
      </c>
      <c r="G20" s="10" t="s">
        <v>250</v>
      </c>
      <c r="H20" s="27"/>
    </row>
    <row r="21" spans="1:8" ht="21.75" customHeight="1" x14ac:dyDescent="0.25">
      <c r="A21" s="10">
        <v>75</v>
      </c>
      <c r="B21" s="11" t="s">
        <v>28</v>
      </c>
      <c r="C21" s="3" t="s">
        <v>167</v>
      </c>
      <c r="D21" s="11" t="s">
        <v>63</v>
      </c>
      <c r="E21" s="27"/>
      <c r="F21" s="3" t="s">
        <v>221</v>
      </c>
      <c r="G21" s="10" t="s">
        <v>250</v>
      </c>
      <c r="H21" s="27"/>
    </row>
    <row r="22" spans="1:8" x14ac:dyDescent="0.25">
      <c r="A22" s="10">
        <v>23</v>
      </c>
      <c r="B22" s="11" t="s">
        <v>23</v>
      </c>
      <c r="C22" s="3" t="s">
        <v>177</v>
      </c>
      <c r="D22" s="11" t="s">
        <v>63</v>
      </c>
      <c r="E22" s="27"/>
      <c r="F22" s="3" t="s">
        <v>218</v>
      </c>
      <c r="G22" s="10" t="s">
        <v>250</v>
      </c>
      <c r="H22" s="27"/>
    </row>
    <row r="23" spans="1:8" x14ac:dyDescent="0.25">
      <c r="A23" s="10">
        <v>32</v>
      </c>
      <c r="B23" s="11" t="s">
        <v>24</v>
      </c>
      <c r="C23" s="3" t="s">
        <v>198</v>
      </c>
      <c r="D23" s="11" t="s">
        <v>63</v>
      </c>
      <c r="E23" s="27"/>
      <c r="F23" s="3" t="s">
        <v>68</v>
      </c>
      <c r="G23" s="10" t="s">
        <v>63</v>
      </c>
      <c r="H23" s="27"/>
    </row>
    <row r="24" spans="1:8" x14ac:dyDescent="0.25">
      <c r="A24" s="10">
        <v>34</v>
      </c>
      <c r="B24" s="11" t="s">
        <v>26</v>
      </c>
      <c r="C24" s="3" t="s">
        <v>199</v>
      </c>
      <c r="D24" s="11" t="s">
        <v>63</v>
      </c>
      <c r="E24" s="27"/>
      <c r="F24" s="3" t="s">
        <v>137</v>
      </c>
      <c r="G24" s="10" t="s">
        <v>63</v>
      </c>
      <c r="H24" s="27"/>
    </row>
    <row r="25" spans="1:8" x14ac:dyDescent="0.25">
      <c r="A25" s="10">
        <v>40</v>
      </c>
      <c r="B25" s="11" t="s">
        <v>29</v>
      </c>
      <c r="C25" s="3" t="s">
        <v>169</v>
      </c>
      <c r="D25" s="11" t="s">
        <v>63</v>
      </c>
      <c r="E25" s="27"/>
      <c r="F25" s="3" t="s">
        <v>219</v>
      </c>
      <c r="G25" s="10" t="s">
        <v>249</v>
      </c>
      <c r="H25" s="27"/>
    </row>
    <row r="26" spans="1:8" x14ac:dyDescent="0.25">
      <c r="A26" s="10">
        <v>45</v>
      </c>
      <c r="B26" s="11" t="s">
        <v>30</v>
      </c>
      <c r="C26" s="3" t="s">
        <v>182</v>
      </c>
      <c r="D26" s="11" t="s">
        <v>63</v>
      </c>
      <c r="E26" s="27"/>
      <c r="F26" s="3" t="s">
        <v>222</v>
      </c>
      <c r="G26" s="10" t="s">
        <v>249</v>
      </c>
      <c r="H26" s="27"/>
    </row>
    <row r="27" spans="1:8" x14ac:dyDescent="0.25">
      <c r="A27" s="10">
        <v>1</v>
      </c>
      <c r="B27" s="11" t="s">
        <v>20</v>
      </c>
      <c r="C27" s="3" t="s">
        <v>164</v>
      </c>
      <c r="D27" s="11" t="s">
        <v>63</v>
      </c>
      <c r="E27" s="27"/>
      <c r="F27" s="3" t="s">
        <v>130</v>
      </c>
      <c r="G27" s="10" t="s">
        <v>63</v>
      </c>
      <c r="H27" s="27"/>
    </row>
    <row r="28" spans="1:8" x14ac:dyDescent="0.25">
      <c r="A28" s="10">
        <v>46</v>
      </c>
      <c r="B28" s="11" t="s">
        <v>58</v>
      </c>
      <c r="C28" s="3" t="s">
        <v>207</v>
      </c>
      <c r="D28" s="11" t="s">
        <v>63</v>
      </c>
      <c r="E28" s="27"/>
      <c r="F28" s="3" t="s">
        <v>107</v>
      </c>
      <c r="G28" s="10" t="s">
        <v>63</v>
      </c>
      <c r="H28" s="27"/>
    </row>
    <row r="29" spans="1:8" x14ac:dyDescent="0.25">
      <c r="A29" s="10">
        <v>56</v>
      </c>
      <c r="B29" s="11" t="s">
        <v>103</v>
      </c>
      <c r="C29" s="3" t="s">
        <v>102</v>
      </c>
      <c r="D29" s="11" t="s">
        <v>63</v>
      </c>
      <c r="E29" s="27"/>
      <c r="F29" s="3" t="s">
        <v>104</v>
      </c>
      <c r="G29" s="10" t="s">
        <v>63</v>
      </c>
      <c r="H29" s="27"/>
    </row>
    <row r="30" spans="1:8" x14ac:dyDescent="0.25">
      <c r="A30" s="10">
        <v>60</v>
      </c>
      <c r="B30" s="11" t="s">
        <v>110</v>
      </c>
      <c r="C30" s="3" t="s">
        <v>112</v>
      </c>
      <c r="D30" s="11" t="s">
        <v>63</v>
      </c>
      <c r="E30" s="27"/>
      <c r="F30" s="3" t="s">
        <v>157</v>
      </c>
      <c r="G30" s="11" t="s">
        <v>63</v>
      </c>
      <c r="H30" s="27"/>
    </row>
    <row r="31" spans="1:8" x14ac:dyDescent="0.25">
      <c r="A31" s="10">
        <v>66</v>
      </c>
      <c r="B31" s="11" t="s">
        <v>122</v>
      </c>
      <c r="C31" s="3" t="s">
        <v>119</v>
      </c>
      <c r="D31" s="11" t="s">
        <v>63</v>
      </c>
      <c r="E31" s="27"/>
      <c r="F31" s="3" t="s">
        <v>220</v>
      </c>
      <c r="G31" s="10" t="s">
        <v>249</v>
      </c>
      <c r="H31" s="27"/>
    </row>
    <row r="32" spans="1:8" x14ac:dyDescent="0.25">
      <c r="A32" s="10">
        <v>77</v>
      </c>
      <c r="B32" s="11" t="s">
        <v>212</v>
      </c>
      <c r="C32" s="3" t="s">
        <v>210</v>
      </c>
      <c r="D32" s="11" t="s">
        <v>63</v>
      </c>
      <c r="E32" s="27"/>
      <c r="F32" s="3" t="s">
        <v>215</v>
      </c>
      <c r="G32" s="11" t="s">
        <v>63</v>
      </c>
      <c r="H32" s="27"/>
    </row>
    <row r="33" spans="1:8" ht="27.75" customHeight="1" x14ac:dyDescent="0.25">
      <c r="A33" s="10">
        <v>78</v>
      </c>
      <c r="B33" s="11" t="s">
        <v>213</v>
      </c>
      <c r="C33" s="3" t="s">
        <v>211</v>
      </c>
      <c r="D33" s="11" t="s">
        <v>63</v>
      </c>
      <c r="E33" s="27"/>
      <c r="F33" s="3" t="s">
        <v>214</v>
      </c>
      <c r="G33" s="11" t="s">
        <v>63</v>
      </c>
      <c r="H33" s="27"/>
    </row>
    <row r="34" spans="1:8" ht="71.25" customHeight="1" x14ac:dyDescent="0.25">
      <c r="A34" s="10">
        <v>31</v>
      </c>
      <c r="B34" s="11" t="s">
        <v>47</v>
      </c>
      <c r="C34" s="3" t="s">
        <v>168</v>
      </c>
      <c r="D34" s="11" t="s">
        <v>65</v>
      </c>
      <c r="E34" s="27"/>
      <c r="F34" s="3" t="s">
        <v>71</v>
      </c>
      <c r="G34" s="10" t="s">
        <v>251</v>
      </c>
      <c r="H34" s="27"/>
    </row>
    <row r="35" spans="1:8" ht="27" customHeight="1" x14ac:dyDescent="0.25">
      <c r="A35" s="10">
        <v>39</v>
      </c>
      <c r="B35" s="11" t="s">
        <v>27</v>
      </c>
      <c r="C35" s="3" t="s">
        <v>204</v>
      </c>
      <c r="D35" s="11" t="s">
        <v>65</v>
      </c>
      <c r="E35" s="27"/>
      <c r="F35" s="3" t="s">
        <v>223</v>
      </c>
      <c r="G35" s="10" t="s">
        <v>65</v>
      </c>
      <c r="H35" s="27"/>
    </row>
    <row r="36" spans="1:8" ht="21.75" customHeight="1" x14ac:dyDescent="0.25">
      <c r="A36" s="10">
        <v>7</v>
      </c>
      <c r="B36" s="11" t="s">
        <v>55</v>
      </c>
      <c r="C36" s="3" t="s">
        <v>170</v>
      </c>
      <c r="D36" s="11" t="s">
        <v>66</v>
      </c>
      <c r="E36" s="27"/>
      <c r="F36" s="3" t="s">
        <v>132</v>
      </c>
      <c r="G36" s="10" t="s">
        <v>65</v>
      </c>
      <c r="H36" s="27"/>
    </row>
    <row r="37" spans="1:8" ht="13.5" customHeight="1" x14ac:dyDescent="0.25">
      <c r="A37" s="10">
        <v>11</v>
      </c>
      <c r="B37" s="11" t="s">
        <v>54</v>
      </c>
      <c r="C37" s="3" t="s">
        <v>224</v>
      </c>
      <c r="D37" s="11" t="s">
        <v>66</v>
      </c>
      <c r="E37" s="27"/>
      <c r="F37" s="3" t="s">
        <v>132</v>
      </c>
      <c r="G37" s="10" t="s">
        <v>65</v>
      </c>
      <c r="H37" s="27"/>
    </row>
    <row r="38" spans="1:8" ht="24" customHeight="1" x14ac:dyDescent="0.25">
      <c r="A38" s="10">
        <v>9</v>
      </c>
      <c r="B38" s="11" t="s">
        <v>59</v>
      </c>
      <c r="C38" s="3" t="s">
        <v>189</v>
      </c>
      <c r="D38" s="11" t="s">
        <v>66</v>
      </c>
      <c r="E38" s="27"/>
      <c r="F38" s="3" t="s">
        <v>70</v>
      </c>
      <c r="G38" s="10" t="s">
        <v>247</v>
      </c>
      <c r="H38" s="27"/>
    </row>
    <row r="39" spans="1:8" ht="21.75" customHeight="1" x14ac:dyDescent="0.25">
      <c r="A39" s="10">
        <v>22</v>
      </c>
      <c r="B39" s="11" t="s">
        <v>49</v>
      </c>
      <c r="C39" s="3" t="s">
        <v>196</v>
      </c>
      <c r="D39" s="11" t="s">
        <v>66</v>
      </c>
      <c r="E39" s="27"/>
      <c r="F39" s="3" t="s">
        <v>69</v>
      </c>
      <c r="G39" s="10" t="s">
        <v>66</v>
      </c>
      <c r="H39" s="27"/>
    </row>
    <row r="40" spans="1:8" ht="20.25" customHeight="1" x14ac:dyDescent="0.25">
      <c r="A40" s="10">
        <v>57</v>
      </c>
      <c r="B40" s="11" t="s">
        <v>105</v>
      </c>
      <c r="C40" s="3" t="s">
        <v>106</v>
      </c>
      <c r="D40" s="11" t="s">
        <v>66</v>
      </c>
      <c r="E40" s="27"/>
      <c r="F40" s="3" t="s">
        <v>69</v>
      </c>
      <c r="G40" s="10" t="s">
        <v>66</v>
      </c>
      <c r="H40" s="27"/>
    </row>
    <row r="41" spans="1:8" x14ac:dyDescent="0.25">
      <c r="A41" s="10">
        <v>72</v>
      </c>
      <c r="B41" s="11" t="s">
        <v>154</v>
      </c>
      <c r="C41" s="3" t="s">
        <v>153</v>
      </c>
      <c r="D41" s="11" t="s">
        <v>61</v>
      </c>
      <c r="E41" s="27"/>
      <c r="F41" s="3" t="s">
        <v>70</v>
      </c>
      <c r="G41" s="10" t="s">
        <v>247</v>
      </c>
      <c r="H41" s="27"/>
    </row>
    <row r="42" spans="1:8" x14ac:dyDescent="0.25">
      <c r="A42" s="10">
        <v>3</v>
      </c>
      <c r="B42" s="11" t="s">
        <v>35</v>
      </c>
      <c r="C42" s="3" t="s">
        <v>186</v>
      </c>
      <c r="D42" s="11" t="s">
        <v>61</v>
      </c>
      <c r="E42" s="27"/>
      <c r="F42" s="3" t="s">
        <v>80</v>
      </c>
      <c r="G42" s="10" t="s">
        <v>61</v>
      </c>
      <c r="H42" s="27"/>
    </row>
    <row r="43" spans="1:8" x14ac:dyDescent="0.25">
      <c r="A43" s="10">
        <v>4</v>
      </c>
      <c r="B43" s="11" t="s">
        <v>33</v>
      </c>
      <c r="C43" s="3" t="s">
        <v>187</v>
      </c>
      <c r="D43" s="11" t="s">
        <v>61</v>
      </c>
      <c r="E43" s="27"/>
      <c r="F43" s="3" t="s">
        <v>74</v>
      </c>
      <c r="G43" s="10" t="s">
        <v>61</v>
      </c>
      <c r="H43" s="27"/>
    </row>
    <row r="44" spans="1:8" ht="19.5" customHeight="1" x14ac:dyDescent="0.25">
      <c r="A44" s="10">
        <v>5</v>
      </c>
      <c r="B44" s="11" t="s">
        <v>46</v>
      </c>
      <c r="C44" s="3" t="s">
        <v>171</v>
      </c>
      <c r="D44" s="11" t="s">
        <v>61</v>
      </c>
      <c r="E44" s="27"/>
      <c r="F44" s="3" t="s">
        <v>155</v>
      </c>
      <c r="G44" s="10" t="s">
        <v>61</v>
      </c>
      <c r="H44" s="27"/>
    </row>
    <row r="45" spans="1:8" ht="14.25" customHeight="1" x14ac:dyDescent="0.25">
      <c r="A45" s="10">
        <v>6</v>
      </c>
      <c r="B45" s="11" t="s">
        <v>32</v>
      </c>
      <c r="C45" s="3" t="s">
        <v>188</v>
      </c>
      <c r="D45" s="11" t="s">
        <v>61</v>
      </c>
      <c r="E45" s="27"/>
      <c r="F45" s="3" t="s">
        <v>232</v>
      </c>
      <c r="G45" s="10" t="s">
        <v>61</v>
      </c>
      <c r="H45" s="27"/>
    </row>
    <row r="46" spans="1:8" x14ac:dyDescent="0.25">
      <c r="A46" s="10">
        <v>8</v>
      </c>
      <c r="B46" s="11" t="s">
        <v>37</v>
      </c>
      <c r="C46" s="3" t="s">
        <v>172</v>
      </c>
      <c r="D46" s="11" t="s">
        <v>61</v>
      </c>
      <c r="E46" s="27"/>
      <c r="F46" s="3" t="s">
        <v>74</v>
      </c>
      <c r="G46" s="10" t="s">
        <v>61</v>
      </c>
      <c r="H46" s="27"/>
    </row>
    <row r="47" spans="1:8" x14ac:dyDescent="0.25">
      <c r="A47" s="10">
        <v>10</v>
      </c>
      <c r="B47" s="11" t="s">
        <v>48</v>
      </c>
      <c r="C47" s="3" t="s">
        <v>96</v>
      </c>
      <c r="D47" s="11" t="s">
        <v>61</v>
      </c>
      <c r="E47" s="27"/>
      <c r="F47" s="3" t="s">
        <v>73</v>
      </c>
      <c r="G47" s="10" t="s">
        <v>61</v>
      </c>
      <c r="H47" s="27"/>
    </row>
    <row r="48" spans="1:8" x14ac:dyDescent="0.25">
      <c r="A48" s="10">
        <v>12</v>
      </c>
      <c r="B48" s="11" t="s">
        <v>18</v>
      </c>
      <c r="C48" s="3" t="s">
        <v>190</v>
      </c>
      <c r="D48" s="11" t="s">
        <v>61</v>
      </c>
      <c r="E48" s="27"/>
      <c r="F48" s="3" t="s">
        <v>232</v>
      </c>
      <c r="G48" s="10" t="s">
        <v>61</v>
      </c>
      <c r="H48" s="27"/>
    </row>
    <row r="49" spans="1:8" x14ac:dyDescent="0.25">
      <c r="A49" s="10">
        <v>16</v>
      </c>
      <c r="B49" s="11" t="s">
        <v>39</v>
      </c>
      <c r="C49" s="3" t="s">
        <v>193</v>
      </c>
      <c r="D49" s="11" t="s">
        <v>61</v>
      </c>
      <c r="E49" s="27"/>
      <c r="F49" s="3" t="s">
        <v>78</v>
      </c>
      <c r="G49" s="10" t="s">
        <v>61</v>
      </c>
      <c r="H49" s="27"/>
    </row>
    <row r="50" spans="1:8" x14ac:dyDescent="0.25">
      <c r="A50" s="10">
        <v>17</v>
      </c>
      <c r="B50" s="11" t="s">
        <v>17</v>
      </c>
      <c r="C50" s="3" t="s">
        <v>225</v>
      </c>
      <c r="D50" s="11" t="s">
        <v>61</v>
      </c>
      <c r="E50" s="27"/>
      <c r="F50" s="3" t="s">
        <v>74</v>
      </c>
      <c r="G50" s="10" t="s">
        <v>61</v>
      </c>
      <c r="H50" s="27"/>
    </row>
    <row r="51" spans="1:8" x14ac:dyDescent="0.25">
      <c r="A51" s="10">
        <v>18</v>
      </c>
      <c r="B51" s="11" t="s">
        <v>60</v>
      </c>
      <c r="C51" s="3" t="s">
        <v>194</v>
      </c>
      <c r="D51" s="11" t="s">
        <v>61</v>
      </c>
      <c r="E51" s="27"/>
      <c r="F51" s="3" t="s">
        <v>74</v>
      </c>
      <c r="G51" s="10" t="s">
        <v>61</v>
      </c>
      <c r="H51" s="27"/>
    </row>
    <row r="52" spans="1:8" x14ac:dyDescent="0.25">
      <c r="A52" s="10">
        <v>19</v>
      </c>
      <c r="B52" s="11" t="s">
        <v>42</v>
      </c>
      <c r="C52" s="3" t="s">
        <v>173</v>
      </c>
      <c r="D52" s="11" t="s">
        <v>61</v>
      </c>
      <c r="E52" s="27"/>
      <c r="F52" s="3" t="s">
        <v>74</v>
      </c>
      <c r="G52" s="10" t="s">
        <v>61</v>
      </c>
      <c r="H52" s="27"/>
    </row>
    <row r="53" spans="1:8" x14ac:dyDescent="0.25">
      <c r="A53" s="10">
        <v>25</v>
      </c>
      <c r="B53" s="11" t="s">
        <v>43</v>
      </c>
      <c r="C53" s="3" t="s">
        <v>197</v>
      </c>
      <c r="D53" s="11" t="s">
        <v>61</v>
      </c>
      <c r="E53" s="27"/>
      <c r="F53" s="3" t="s">
        <v>77</v>
      </c>
      <c r="G53" s="10" t="s">
        <v>61</v>
      </c>
      <c r="H53" s="27"/>
    </row>
    <row r="54" spans="1:8" x14ac:dyDescent="0.25">
      <c r="A54" s="10">
        <v>30</v>
      </c>
      <c r="B54" s="11" t="s">
        <v>57</v>
      </c>
      <c r="C54" s="3" t="s">
        <v>174</v>
      </c>
      <c r="D54" s="11" t="s">
        <v>61</v>
      </c>
      <c r="E54" s="27"/>
      <c r="F54" s="3" t="s">
        <v>233</v>
      </c>
      <c r="G54" s="10" t="s">
        <v>61</v>
      </c>
      <c r="H54" s="27"/>
    </row>
    <row r="55" spans="1:8" x14ac:dyDescent="0.25">
      <c r="A55" s="10">
        <v>33</v>
      </c>
      <c r="B55" s="11" t="s">
        <v>34</v>
      </c>
      <c r="C55" s="3" t="s">
        <v>175</v>
      </c>
      <c r="D55" s="11" t="s">
        <v>61</v>
      </c>
      <c r="E55" s="27"/>
      <c r="F55" s="3" t="s">
        <v>79</v>
      </c>
      <c r="G55" s="10" t="s">
        <v>61</v>
      </c>
      <c r="H55" s="27"/>
    </row>
    <row r="56" spans="1:8" x14ac:dyDescent="0.25">
      <c r="A56" s="10">
        <v>35</v>
      </c>
      <c r="B56" s="11" t="s">
        <v>36</v>
      </c>
      <c r="C56" s="3" t="s">
        <v>200</v>
      </c>
      <c r="D56" s="11" t="s">
        <v>61</v>
      </c>
      <c r="E56" s="27"/>
      <c r="F56" s="3" t="s">
        <v>234</v>
      </c>
      <c r="G56" s="10" t="s">
        <v>61</v>
      </c>
      <c r="H56" s="27"/>
    </row>
    <row r="57" spans="1:8" x14ac:dyDescent="0.25">
      <c r="A57" s="10">
        <v>36</v>
      </c>
      <c r="B57" s="11" t="s">
        <v>40</v>
      </c>
      <c r="C57" s="3" t="s">
        <v>201</v>
      </c>
      <c r="D57" s="11" t="s">
        <v>61</v>
      </c>
      <c r="E57" s="27"/>
      <c r="F57" s="3" t="s">
        <v>141</v>
      </c>
      <c r="G57" s="10" t="s">
        <v>61</v>
      </c>
      <c r="H57" s="27"/>
    </row>
    <row r="58" spans="1:8" x14ac:dyDescent="0.25">
      <c r="A58" s="10">
        <v>37</v>
      </c>
      <c r="B58" s="11" t="s">
        <v>38</v>
      </c>
      <c r="C58" s="3" t="s">
        <v>202</v>
      </c>
      <c r="D58" s="11" t="s">
        <v>61</v>
      </c>
      <c r="E58" s="27"/>
      <c r="F58" s="3" t="s">
        <v>94</v>
      </c>
      <c r="G58" s="10" t="s">
        <v>61</v>
      </c>
      <c r="H58" s="27"/>
    </row>
    <row r="59" spans="1:8" x14ac:dyDescent="0.25">
      <c r="A59" s="10">
        <v>38</v>
      </c>
      <c r="B59" s="11" t="s">
        <v>41</v>
      </c>
      <c r="C59" s="3" t="s">
        <v>203</v>
      </c>
      <c r="D59" s="11" t="s">
        <v>61</v>
      </c>
      <c r="E59" s="27"/>
      <c r="F59" s="3" t="s">
        <v>76</v>
      </c>
      <c r="G59" s="10" t="s">
        <v>61</v>
      </c>
      <c r="H59" s="27"/>
    </row>
    <row r="60" spans="1:8" x14ac:dyDescent="0.25">
      <c r="A60" s="10">
        <v>41</v>
      </c>
      <c r="B60" s="11" t="s">
        <v>50</v>
      </c>
      <c r="C60" s="3" t="s">
        <v>97</v>
      </c>
      <c r="D60" s="11" t="s">
        <v>61</v>
      </c>
      <c r="E60" s="27"/>
      <c r="F60" s="3" t="s">
        <v>73</v>
      </c>
      <c r="G60" s="10" t="s">
        <v>61</v>
      </c>
      <c r="H60" s="27"/>
    </row>
    <row r="61" spans="1:8" x14ac:dyDescent="0.25">
      <c r="A61" s="10">
        <v>42</v>
      </c>
      <c r="B61" s="11" t="s">
        <v>51</v>
      </c>
      <c r="C61" s="3" t="s">
        <v>227</v>
      </c>
      <c r="D61" s="11" t="s">
        <v>61</v>
      </c>
      <c r="E61" s="27"/>
      <c r="F61" s="3" t="s">
        <v>235</v>
      </c>
      <c r="G61" s="10" t="s">
        <v>61</v>
      </c>
      <c r="H61" s="27"/>
    </row>
    <row r="62" spans="1:8" x14ac:dyDescent="0.25">
      <c r="A62" s="10">
        <v>43</v>
      </c>
      <c r="B62" s="11" t="s">
        <v>8</v>
      </c>
      <c r="C62" s="3" t="s">
        <v>205</v>
      </c>
      <c r="D62" s="11" t="s">
        <v>61</v>
      </c>
      <c r="E62" s="27"/>
      <c r="F62" s="3" t="s">
        <v>81</v>
      </c>
      <c r="G62" s="10" t="s">
        <v>61</v>
      </c>
      <c r="H62" s="27"/>
    </row>
    <row r="63" spans="1:8" x14ac:dyDescent="0.25">
      <c r="A63" s="10">
        <v>44</v>
      </c>
      <c r="B63" s="11" t="s">
        <v>52</v>
      </c>
      <c r="C63" s="3" t="s">
        <v>206</v>
      </c>
      <c r="D63" s="11" t="s">
        <v>61</v>
      </c>
      <c r="E63" s="27"/>
      <c r="F63" s="3" t="s">
        <v>81</v>
      </c>
      <c r="G63" s="10" t="s">
        <v>61</v>
      </c>
      <c r="H63" s="27"/>
    </row>
    <row r="64" spans="1:8" x14ac:dyDescent="0.25">
      <c r="A64" s="10">
        <v>48</v>
      </c>
      <c r="B64" s="11" t="s">
        <v>9</v>
      </c>
      <c r="C64" s="3" t="s">
        <v>228</v>
      </c>
      <c r="D64" s="11" t="s">
        <v>61</v>
      </c>
      <c r="E64" s="27"/>
      <c r="F64" s="3" t="s">
        <v>236</v>
      </c>
      <c r="G64" s="10" t="s">
        <v>61</v>
      </c>
      <c r="H64" s="27"/>
    </row>
    <row r="65" spans="1:8" x14ac:dyDescent="0.25">
      <c r="A65" s="10">
        <v>49</v>
      </c>
      <c r="B65" s="11" t="s">
        <v>10</v>
      </c>
      <c r="C65" s="3" t="s">
        <v>99</v>
      </c>
      <c r="D65" s="11" t="s">
        <v>61</v>
      </c>
      <c r="E65" s="27"/>
      <c r="F65" s="3" t="s">
        <v>75</v>
      </c>
      <c r="G65" s="10" t="s">
        <v>61</v>
      </c>
      <c r="H65" s="27"/>
    </row>
    <row r="66" spans="1:8" x14ac:dyDescent="0.25">
      <c r="A66" s="10">
        <v>50</v>
      </c>
      <c r="B66" s="11" t="s">
        <v>44</v>
      </c>
      <c r="C66" s="3" t="s">
        <v>6</v>
      </c>
      <c r="D66" s="11" t="s">
        <v>61</v>
      </c>
      <c r="E66" s="27"/>
      <c r="F66" s="3" t="s">
        <v>82</v>
      </c>
      <c r="G66" s="10" t="s">
        <v>61</v>
      </c>
      <c r="H66" s="27"/>
    </row>
    <row r="67" spans="1:8" x14ac:dyDescent="0.25">
      <c r="A67" s="10">
        <v>51</v>
      </c>
      <c r="B67" s="11" t="s">
        <v>53</v>
      </c>
      <c r="C67" s="3" t="s">
        <v>7</v>
      </c>
      <c r="D67" s="11" t="s">
        <v>61</v>
      </c>
      <c r="E67" s="27"/>
      <c r="F67" s="3" t="s">
        <v>72</v>
      </c>
      <c r="G67" s="10" t="s">
        <v>61</v>
      </c>
      <c r="H67" s="27"/>
    </row>
    <row r="68" spans="1:8" x14ac:dyDescent="0.25">
      <c r="A68" s="10">
        <v>52</v>
      </c>
      <c r="B68" s="11" t="s">
        <v>45</v>
      </c>
      <c r="C68" s="3" t="s">
        <v>176</v>
      </c>
      <c r="D68" s="11" t="s">
        <v>61</v>
      </c>
      <c r="E68" s="27"/>
      <c r="F68" s="3" t="s">
        <v>74</v>
      </c>
      <c r="G68" s="10" t="s">
        <v>61</v>
      </c>
      <c r="H68" s="27"/>
    </row>
    <row r="69" spans="1:8" x14ac:dyDescent="0.25">
      <c r="A69" s="10">
        <v>53</v>
      </c>
      <c r="B69" s="11" t="s">
        <v>87</v>
      </c>
      <c r="C69" s="3" t="s">
        <v>229</v>
      </c>
      <c r="D69" s="11" t="s">
        <v>61</v>
      </c>
      <c r="E69" s="27"/>
      <c r="F69" s="3" t="s">
        <v>235</v>
      </c>
      <c r="G69" s="10" t="s">
        <v>61</v>
      </c>
      <c r="H69" s="27"/>
    </row>
    <row r="70" spans="1:8" x14ac:dyDescent="0.25">
      <c r="A70" s="10">
        <v>54</v>
      </c>
      <c r="B70" s="11" t="s">
        <v>89</v>
      </c>
      <c r="C70" s="3" t="s">
        <v>230</v>
      </c>
      <c r="D70" s="11" t="s">
        <v>61</v>
      </c>
      <c r="E70" s="27"/>
      <c r="F70" s="3" t="s">
        <v>237</v>
      </c>
      <c r="G70" s="10" t="s">
        <v>61</v>
      </c>
      <c r="H70" s="27"/>
    </row>
    <row r="71" spans="1:8" x14ac:dyDescent="0.25">
      <c r="A71" s="10">
        <v>55</v>
      </c>
      <c r="B71" s="11" t="s">
        <v>93</v>
      </c>
      <c r="C71" s="3" t="s">
        <v>92</v>
      </c>
      <c r="D71" s="11" t="s">
        <v>61</v>
      </c>
      <c r="E71" s="27"/>
      <c r="F71" s="3" t="s">
        <v>95</v>
      </c>
      <c r="G71" s="10" t="s">
        <v>61</v>
      </c>
      <c r="H71" s="27"/>
    </row>
    <row r="72" spans="1:8" x14ac:dyDescent="0.25">
      <c r="A72" s="10">
        <v>67</v>
      </c>
      <c r="B72" s="11" t="s">
        <v>126</v>
      </c>
      <c r="C72" s="3" t="s">
        <v>124</v>
      </c>
      <c r="D72" s="11" t="s">
        <v>61</v>
      </c>
      <c r="E72" s="27"/>
      <c r="F72" s="3" t="s">
        <v>129</v>
      </c>
      <c r="G72" s="10" t="s">
        <v>61</v>
      </c>
      <c r="H72" s="27"/>
    </row>
    <row r="73" spans="1:8" x14ac:dyDescent="0.25">
      <c r="A73" s="10">
        <v>68</v>
      </c>
      <c r="B73" s="11" t="s">
        <v>127</v>
      </c>
      <c r="C73" s="3" t="s">
        <v>125</v>
      </c>
      <c r="D73" s="11" t="s">
        <v>61</v>
      </c>
      <c r="E73" s="27"/>
      <c r="F73" s="3" t="s">
        <v>129</v>
      </c>
      <c r="G73" s="10" t="s">
        <v>61</v>
      </c>
      <c r="H73" s="27"/>
    </row>
    <row r="74" spans="1:8" x14ac:dyDescent="0.25">
      <c r="A74" s="10">
        <v>69</v>
      </c>
      <c r="B74" s="11" t="s">
        <v>139</v>
      </c>
      <c r="C74" s="3" t="s">
        <v>138</v>
      </c>
      <c r="D74" s="11" t="s">
        <v>61</v>
      </c>
      <c r="E74" s="27"/>
      <c r="F74" s="3" t="s">
        <v>140</v>
      </c>
      <c r="G74" s="10" t="s">
        <v>61</v>
      </c>
      <c r="H74" s="27"/>
    </row>
    <row r="75" spans="1:8" x14ac:dyDescent="0.25">
      <c r="A75" s="10">
        <v>70</v>
      </c>
      <c r="B75" s="11" t="s">
        <v>149</v>
      </c>
      <c r="C75" s="3" t="s">
        <v>231</v>
      </c>
      <c r="D75" s="11" t="s">
        <v>61</v>
      </c>
      <c r="E75" s="27"/>
      <c r="F75" s="3" t="s">
        <v>238</v>
      </c>
      <c r="G75" s="10" t="s">
        <v>61</v>
      </c>
      <c r="H75" s="27"/>
    </row>
    <row r="76" spans="1:8" x14ac:dyDescent="0.25">
      <c r="A76" s="10">
        <v>71</v>
      </c>
      <c r="B76" s="11" t="s">
        <v>150</v>
      </c>
      <c r="C76" s="3" t="s">
        <v>148</v>
      </c>
      <c r="D76" s="11" t="s">
        <v>61</v>
      </c>
      <c r="E76" s="27"/>
      <c r="F76" s="3" t="s">
        <v>151</v>
      </c>
      <c r="G76" s="10" t="s">
        <v>61</v>
      </c>
      <c r="H76" s="27"/>
    </row>
    <row r="77" spans="1:8" x14ac:dyDescent="0.25">
      <c r="A77" s="10">
        <v>73</v>
      </c>
      <c r="B77" s="11" t="s">
        <v>158</v>
      </c>
      <c r="C77" s="3" t="s">
        <v>159</v>
      </c>
      <c r="D77" s="11" t="s">
        <v>61</v>
      </c>
      <c r="E77" s="27"/>
      <c r="F77" s="3" t="s">
        <v>94</v>
      </c>
      <c r="G77" s="10" t="s">
        <v>61</v>
      </c>
      <c r="H77" s="27"/>
    </row>
    <row r="78" spans="1:8" x14ac:dyDescent="0.25">
      <c r="A78" s="10">
        <v>74</v>
      </c>
      <c r="B78" s="11" t="s">
        <v>178</v>
      </c>
      <c r="C78" s="3" t="s">
        <v>180</v>
      </c>
      <c r="D78" s="11" t="s">
        <v>61</v>
      </c>
      <c r="E78" s="27"/>
      <c r="F78" s="3" t="s">
        <v>74</v>
      </c>
      <c r="G78" s="10" t="s">
        <v>61</v>
      </c>
      <c r="H78" s="27"/>
    </row>
    <row r="79" spans="1:8" x14ac:dyDescent="0.25">
      <c r="A79" s="10">
        <v>76</v>
      </c>
      <c r="B79" s="11" t="s">
        <v>184</v>
      </c>
      <c r="C79" s="3" t="s">
        <v>183</v>
      </c>
      <c r="D79" s="11" t="s">
        <v>61</v>
      </c>
      <c r="E79" s="27"/>
      <c r="F79" s="3" t="s">
        <v>185</v>
      </c>
      <c r="G79" s="10" t="s">
        <v>61</v>
      </c>
      <c r="H79" s="27"/>
    </row>
    <row r="80" spans="1:8" x14ac:dyDescent="0.25">
      <c r="A80" s="10">
        <v>79</v>
      </c>
      <c r="B80" s="11" t="s">
        <v>242</v>
      </c>
      <c r="C80" s="3" t="s">
        <v>244</v>
      </c>
      <c r="D80" s="11" t="s">
        <v>61</v>
      </c>
      <c r="E80" s="27"/>
      <c r="F80" s="3" t="s">
        <v>246</v>
      </c>
      <c r="G80" s="10" t="s">
        <v>61</v>
      </c>
      <c r="H80" s="27"/>
    </row>
    <row r="81" spans="1:8" x14ac:dyDescent="0.25">
      <c r="A81" s="10">
        <v>80</v>
      </c>
      <c r="B81" s="11" t="s">
        <v>241</v>
      </c>
      <c r="C81" s="3" t="s">
        <v>243</v>
      </c>
      <c r="D81" s="11" t="s">
        <v>61</v>
      </c>
      <c r="E81" s="27"/>
      <c r="F81" s="3" t="s">
        <v>245</v>
      </c>
      <c r="G81" s="10" t="s">
        <v>61</v>
      </c>
      <c r="H81" s="27"/>
    </row>
    <row r="82" spans="1:8" x14ac:dyDescent="0.25">
      <c r="A82" s="10">
        <v>81</v>
      </c>
      <c r="B82" s="11" t="s">
        <v>252</v>
      </c>
      <c r="C82" s="3" t="s">
        <v>254</v>
      </c>
      <c r="D82" s="11" t="s">
        <v>61</v>
      </c>
      <c r="E82" s="27"/>
      <c r="F82" s="3" t="s">
        <v>256</v>
      </c>
      <c r="G82" s="10" t="s">
        <v>61</v>
      </c>
      <c r="H82" s="27"/>
    </row>
    <row r="83" spans="1:8" x14ac:dyDescent="0.25">
      <c r="A83" s="10">
        <v>82</v>
      </c>
      <c r="B83" s="11" t="s">
        <v>253</v>
      </c>
      <c r="C83" s="3" t="s">
        <v>255</v>
      </c>
      <c r="D83" s="11" t="s">
        <v>61</v>
      </c>
      <c r="E83" s="27"/>
      <c r="F83" s="3" t="s">
        <v>94</v>
      </c>
      <c r="G83" s="10" t="s">
        <v>61</v>
      </c>
      <c r="H83" s="27"/>
    </row>
    <row r="84" spans="1:8" x14ac:dyDescent="0.25">
      <c r="A84" s="10"/>
      <c r="B84" s="11" t="s">
        <v>258</v>
      </c>
      <c r="C84" s="3" t="s">
        <v>257</v>
      </c>
      <c r="D84" s="11" t="s">
        <v>61</v>
      </c>
      <c r="E84" s="27"/>
      <c r="F84" s="3" t="s">
        <v>259</v>
      </c>
      <c r="G84" s="10" t="s">
        <v>61</v>
      </c>
      <c r="H84" s="27"/>
    </row>
  </sheetData>
  <autoFilter ref="A1:J84" xr:uid="{00000000-0009-0000-0000-000005000000}"/>
  <mergeCells count="14">
    <mergeCell ref="E2:E8"/>
    <mergeCell ref="H2:H3"/>
    <mergeCell ref="H4:H10"/>
    <mergeCell ref="H11:H13"/>
    <mergeCell ref="H14:H22"/>
    <mergeCell ref="H23:H33"/>
    <mergeCell ref="H34:H37"/>
    <mergeCell ref="E41:E84"/>
    <mergeCell ref="H42:H84"/>
    <mergeCell ref="E9:E17"/>
    <mergeCell ref="E18:E33"/>
    <mergeCell ref="E34:E35"/>
    <mergeCell ref="E36:E40"/>
    <mergeCell ref="H38:H41"/>
  </mergeCells>
  <pageMargins left="0.7" right="0.7" top="0.75" bottom="0.75" header="0.3" footer="0.3"/>
  <pageSetup paperSize="9" orientation="portrait" r:id="rId1"/>
  <headerFooter differentFirst="1">
    <oddFooter>&amp;R&amp;12Information Classification: &amp;K9999FFUTI AMC - Confidential</oddFooter>
    <firstFooter>&amp;R&amp;12Information Classification: &amp;K9999FFUTI AMC - Confidential</first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itus xmlns="http://schemas.titus.com/TitusProperties/">
  <TitusGUID xmlns="">00c6742e-c49e-4b4f-9d82-cfec7c7890b5</TitusGUID>
  <TitusMetadata xmlns="">eyJucyI6Imh0dHA6XC9cL3d3dy50aXR1cy5jb21cL25zXC9VVEkgQXNzZXQgTWFuYWdlbWVudCBDb21wYW55IEx0ZCIsInByb3BzIjpbeyJuIjoiQ2xhc3NpZmljYXRpb24iLCJ2YWxzIjpbeyJ2YWx1ZSI6IlVUSSBBTUMtQ29uZmlkZW50aWFsIn1dfV19</TitusMetadata>
</titus>
</file>

<file path=customXml/itemProps1.xml><?xml version="1.0" encoding="utf-8"?>
<ds:datastoreItem xmlns:ds="http://schemas.openxmlformats.org/officeDocument/2006/customXml" ds:itemID="{B2C1313F-C89D-4F3C-A7CE-65471FF9C7D3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Risk-o-meter_August 31 2025</vt:lpstr>
      <vt:lpstr>Risk-o-meter_July 31 2025</vt:lpstr>
      <vt:lpstr>Sheet3</vt:lpstr>
      <vt:lpstr>Risk-o-meter_June 302025</vt:lpstr>
      <vt:lpstr>Risk-o-meter_May 31 2025</vt:lpstr>
      <vt:lpstr>Risk-o-meter_Apr 30 2025</vt:lpstr>
      <vt:lpstr>Risk-o-meter_Mar 31 2025</vt:lpstr>
      <vt:lpstr>Risk-o-meter_Feb 28 2025</vt:lpstr>
      <vt:lpstr>Risk-o-meter_Jan 31 2025</vt:lpstr>
      <vt:lpstr>Risk-o-meter_Dec 31 2024</vt:lpstr>
      <vt:lpstr>Risk-o-meter_Nov 30 2024</vt:lpstr>
      <vt:lpstr>Risk-o-meter_Oct 31 2024</vt:lpstr>
      <vt:lpstr>Risk-o-meter_Sep 30 2024</vt:lpstr>
      <vt:lpstr>Risk-o-meter_Aug 31 2024</vt:lpstr>
      <vt:lpstr>Risk-o-meter_July 31 2024</vt:lpstr>
      <vt:lpstr>Risk-o-meter_Apr 30 2024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N</dc:creator>
  <cp:lastModifiedBy>Tarushi Goyal</cp:lastModifiedBy>
  <dcterms:created xsi:type="dcterms:W3CDTF">2021-12-06T05:35:21Z</dcterms:created>
  <dcterms:modified xsi:type="dcterms:W3CDTF">2025-09-04T11:32:25Z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00c6742e-c49e-4b4f-9d82-cfec7c7890b5</vt:lpwstr>
  </property>
  <property fmtid="{D5CDD505-2E9C-101B-9397-08002B2CF9AE}" pid="3" name="Classification">
    <vt:lpwstr>UTI AMC-Confidential</vt:lpwstr>
  </property>
</Properties>
</file>