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.panait/Downloads/novaddl/"/>
    </mc:Choice>
  </mc:AlternateContent>
  <xr:revisionPtr revIDLastSave="0" documentId="13_ncr:1_{2AA2F9EB-7889-D244-BDBC-74D6638F45A7}" xr6:coauthVersionLast="46" xr6:coauthVersionMax="46" xr10:uidLastSave="{00000000-0000-0000-0000-000000000000}"/>
  <bookViews>
    <workbookView xWindow="0" yWindow="500" windowWidth="33600" windowHeight="19340" xr2:uid="{00000000-000D-0000-FFFF-FFFF00000000}"/>
  </bookViews>
  <sheets>
    <sheet name="sheet1" sheetId="1" r:id="rId1"/>
    <sheet name="STATUS" sheetId="7" r:id="rId2"/>
    <sheet name="Lookup" sheetId="3" r:id="rId3"/>
    <sheet name="Profiling" sheetId="4" r:id="rId4"/>
    <sheet name="P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37" i="1" l="1"/>
  <c r="G1438" i="1"/>
  <c r="K1438" i="1" s="1"/>
  <c r="G1439" i="1"/>
  <c r="G1440" i="1"/>
  <c r="G1441" i="1"/>
  <c r="K1441" i="1" s="1"/>
  <c r="G1442" i="1"/>
  <c r="K1442" i="1" s="1"/>
  <c r="G1443" i="1"/>
  <c r="K1443" i="1" s="1"/>
  <c r="G1444" i="1"/>
  <c r="G1445" i="1"/>
  <c r="K1445" i="1" s="1"/>
  <c r="G1446" i="1"/>
  <c r="G1447" i="1"/>
  <c r="G1448" i="1"/>
  <c r="G1449" i="1"/>
  <c r="G1450" i="1"/>
  <c r="K1450" i="1" s="1"/>
  <c r="G1451" i="1"/>
  <c r="K1451" i="1" s="1"/>
  <c r="G1452" i="1"/>
  <c r="K1452" i="1" s="1"/>
  <c r="G1453" i="1"/>
  <c r="K1453" i="1" s="1"/>
  <c r="G1454" i="1"/>
  <c r="G1455" i="1"/>
  <c r="G1456" i="1"/>
  <c r="G1457" i="1"/>
  <c r="K1457" i="1" s="1"/>
  <c r="G1458" i="1"/>
  <c r="K1458" i="1" s="1"/>
  <c r="G1459" i="1"/>
  <c r="K1459" i="1" s="1"/>
  <c r="G1460" i="1"/>
  <c r="G1461" i="1"/>
  <c r="G1462" i="1"/>
  <c r="G1463" i="1"/>
  <c r="G1464" i="1"/>
  <c r="G1465" i="1"/>
  <c r="G1466" i="1"/>
  <c r="K1466" i="1" s="1"/>
  <c r="G1467" i="1"/>
  <c r="K1467" i="1" s="1"/>
  <c r="K1437" i="1"/>
  <c r="K1439" i="1"/>
  <c r="K1440" i="1"/>
  <c r="K1444" i="1"/>
  <c r="K1446" i="1"/>
  <c r="K1447" i="1"/>
  <c r="K1448" i="1"/>
  <c r="K1449" i="1"/>
  <c r="K1454" i="1"/>
  <c r="K1455" i="1"/>
  <c r="K1456" i="1"/>
  <c r="K1460" i="1"/>
  <c r="K1461" i="1"/>
  <c r="K1462" i="1"/>
  <c r="K1463" i="1"/>
  <c r="K1464" i="1"/>
  <c r="K1465" i="1"/>
  <c r="G637" i="1"/>
  <c r="T6" i="7"/>
  <c r="T5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4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6" i="7"/>
  <c r="L5" i="7"/>
  <c r="L4" i="7"/>
  <c r="D3" i="1"/>
  <c r="D7" i="1"/>
  <c r="D6" i="1"/>
  <c r="D14" i="1"/>
  <c r="D4" i="1"/>
  <c r="D5" i="1"/>
  <c r="D2" i="1"/>
  <c r="D8" i="1"/>
  <c r="D10" i="1"/>
  <c r="D9" i="1"/>
  <c r="D12" i="1"/>
  <c r="D13" i="1"/>
  <c r="D11" i="1"/>
  <c r="D16" i="1"/>
  <c r="D15" i="1"/>
  <c r="D18" i="1"/>
  <c r="D17" i="1"/>
  <c r="D20" i="1"/>
  <c r="D27" i="1"/>
  <c r="D23" i="1"/>
  <c r="D21" i="1"/>
  <c r="D22" i="1"/>
  <c r="D24" i="1"/>
  <c r="D19" i="1"/>
  <c r="D30" i="1"/>
  <c r="D28" i="1"/>
  <c r="D26" i="1"/>
  <c r="D25" i="1"/>
  <c r="D29" i="1"/>
  <c r="D31" i="1"/>
  <c r="D32" i="1"/>
  <c r="D33" i="1"/>
  <c r="D34" i="1"/>
  <c r="D35" i="1"/>
  <c r="D36" i="1"/>
  <c r="D37" i="1"/>
  <c r="D38" i="1"/>
  <c r="D43" i="1"/>
  <c r="D49" i="1"/>
  <c r="D39" i="1"/>
  <c r="D41" i="1"/>
  <c r="D42" i="1"/>
  <c r="D47" i="1"/>
  <c r="D48" i="1"/>
  <c r="D40" i="1"/>
  <c r="D45" i="1"/>
  <c r="D44" i="1"/>
  <c r="D46" i="1"/>
  <c r="D50" i="1"/>
  <c r="D51" i="1"/>
  <c r="D52" i="1"/>
  <c r="D53" i="1"/>
  <c r="D54" i="1"/>
  <c r="D55" i="1"/>
  <c r="D63" i="1"/>
  <c r="D58" i="1"/>
  <c r="D62" i="1"/>
  <c r="D64" i="1"/>
  <c r="D65" i="1"/>
  <c r="D71" i="1"/>
  <c r="D72" i="1"/>
  <c r="D75" i="1"/>
  <c r="D76" i="1"/>
  <c r="D80" i="1"/>
  <c r="D70" i="1"/>
  <c r="D79" i="1"/>
  <c r="D66" i="1"/>
  <c r="D67" i="1"/>
  <c r="D78" i="1"/>
  <c r="D68" i="1"/>
  <c r="D69" i="1"/>
  <c r="D77" i="1"/>
  <c r="D81" i="1"/>
  <c r="D56" i="1"/>
  <c r="D74" i="1"/>
  <c r="D73" i="1"/>
  <c r="D60" i="1"/>
  <c r="D59" i="1"/>
  <c r="D61" i="1"/>
  <c r="D57" i="1"/>
  <c r="D88" i="1"/>
  <c r="D99" i="1"/>
  <c r="D94" i="1"/>
  <c r="D85" i="1"/>
  <c r="D97" i="1"/>
  <c r="D82" i="1"/>
  <c r="D84" i="1"/>
  <c r="D96" i="1"/>
  <c r="D87" i="1"/>
  <c r="D83" i="1"/>
  <c r="D98" i="1"/>
  <c r="D95" i="1"/>
  <c r="D91" i="1"/>
  <c r="D90" i="1"/>
  <c r="D92" i="1"/>
  <c r="D93" i="1"/>
  <c r="D86" i="1"/>
  <c r="D89" i="1"/>
  <c r="D100" i="1"/>
  <c r="D106" i="1"/>
  <c r="D107" i="1"/>
  <c r="D127" i="1"/>
  <c r="D121" i="1"/>
  <c r="D120" i="1"/>
  <c r="D128" i="1"/>
  <c r="D115" i="1"/>
  <c r="D101" i="1"/>
  <c r="D102" i="1"/>
  <c r="D126" i="1"/>
  <c r="D129" i="1"/>
  <c r="D125" i="1"/>
  <c r="D112" i="1"/>
  <c r="D109" i="1"/>
  <c r="D110" i="1"/>
  <c r="D113" i="1"/>
  <c r="D111" i="1"/>
  <c r="D108" i="1"/>
  <c r="D114" i="1"/>
  <c r="D117" i="1"/>
  <c r="D104" i="1"/>
  <c r="D105" i="1"/>
  <c r="D122" i="1"/>
  <c r="D124" i="1"/>
  <c r="D123" i="1"/>
  <c r="D119" i="1"/>
  <c r="D103" i="1"/>
  <c r="D118" i="1"/>
  <c r="D116" i="1"/>
  <c r="D130" i="1"/>
  <c r="D131" i="1"/>
  <c r="D132" i="1"/>
  <c r="D133" i="1"/>
  <c r="D134" i="1"/>
  <c r="D148" i="1"/>
  <c r="D153" i="1"/>
  <c r="D144" i="1"/>
  <c r="D136" i="1"/>
  <c r="D140" i="1"/>
  <c r="D139" i="1"/>
  <c r="D149" i="1"/>
  <c r="D155" i="1"/>
  <c r="D185" i="1"/>
  <c r="D186" i="1"/>
  <c r="D188" i="1"/>
  <c r="D158" i="1"/>
  <c r="D154" i="1"/>
  <c r="D160" i="1"/>
  <c r="D151" i="1"/>
  <c r="D161" i="1"/>
  <c r="D163" i="1"/>
  <c r="D184" i="1"/>
  <c r="D162" i="1"/>
  <c r="D190" i="1"/>
  <c r="D164" i="1"/>
  <c r="D135" i="1"/>
  <c r="D174" i="1"/>
  <c r="D171" i="1"/>
  <c r="D170" i="1"/>
  <c r="D172" i="1"/>
  <c r="D193" i="1"/>
  <c r="D175" i="1"/>
  <c r="D173" i="1"/>
  <c r="D194" i="1"/>
  <c r="D197" i="1"/>
  <c r="D152" i="1"/>
  <c r="D189" i="1"/>
  <c r="D159" i="1"/>
  <c r="D147" i="1"/>
  <c r="D169" i="1"/>
  <c r="D141" i="1"/>
  <c r="D142" i="1"/>
  <c r="D167" i="1"/>
  <c r="D166" i="1"/>
  <c r="D165" i="1"/>
  <c r="D187" i="1"/>
  <c r="D137" i="1"/>
  <c r="D150" i="1"/>
  <c r="D178" i="1"/>
  <c r="D176" i="1"/>
  <c r="D191" i="1"/>
  <c r="D179" i="1"/>
  <c r="D177" i="1"/>
  <c r="D192" i="1"/>
  <c r="D138" i="1"/>
  <c r="D156" i="1"/>
  <c r="D157" i="1"/>
  <c r="D168" i="1"/>
  <c r="D143" i="1"/>
  <c r="D182" i="1"/>
  <c r="D180" i="1"/>
  <c r="D196" i="1"/>
  <c r="D183" i="1"/>
  <c r="D181" i="1"/>
  <c r="D195" i="1"/>
  <c r="D145" i="1"/>
  <c r="D146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53" i="1"/>
  <c r="D251" i="1"/>
  <c r="D246" i="1"/>
  <c r="D239" i="1"/>
  <c r="D237" i="1"/>
  <c r="D250" i="1"/>
  <c r="D245" i="1"/>
  <c r="D247" i="1"/>
  <c r="D244" i="1"/>
  <c r="D254" i="1"/>
  <c r="D261" i="1"/>
  <c r="D256" i="1"/>
  <c r="D257" i="1"/>
  <c r="D258" i="1"/>
  <c r="D259" i="1"/>
  <c r="D238" i="1"/>
  <c r="D248" i="1"/>
  <c r="D240" i="1"/>
  <c r="D242" i="1"/>
  <c r="D243" i="1"/>
  <c r="D252" i="1"/>
  <c r="D260" i="1"/>
  <c r="D255" i="1"/>
  <c r="D236" i="1"/>
  <c r="D241" i="1"/>
  <c r="D235" i="1"/>
  <c r="D249" i="1"/>
  <c r="D262" i="1"/>
  <c r="D263" i="1"/>
  <c r="D264" i="1"/>
  <c r="D265" i="1"/>
  <c r="D266" i="1"/>
  <c r="D267" i="1"/>
  <c r="D293" i="1"/>
  <c r="D289" i="1"/>
  <c r="D274" i="1"/>
  <c r="D273" i="1"/>
  <c r="D268" i="1"/>
  <c r="D282" i="1"/>
  <c r="D275" i="1"/>
  <c r="D276" i="1"/>
  <c r="D269" i="1"/>
  <c r="D296" i="1"/>
  <c r="D270" i="1"/>
  <c r="D287" i="1"/>
  <c r="D294" i="1"/>
  <c r="D295" i="1"/>
  <c r="D291" i="1"/>
  <c r="D281" i="1"/>
  <c r="D280" i="1"/>
  <c r="D292" i="1"/>
  <c r="D283" i="1"/>
  <c r="D278" i="1"/>
  <c r="D277" i="1"/>
  <c r="D271" i="1"/>
  <c r="D285" i="1"/>
  <c r="D290" i="1"/>
  <c r="D288" i="1"/>
  <c r="D279" i="1"/>
  <c r="D286" i="1"/>
  <c r="D272" i="1"/>
  <c r="D284" i="1"/>
  <c r="D301" i="1"/>
  <c r="D302" i="1"/>
  <c r="D299" i="1"/>
  <c r="D300" i="1"/>
  <c r="D297" i="1"/>
  <c r="D298" i="1"/>
  <c r="D304" i="1"/>
  <c r="D306" i="1"/>
  <c r="D303" i="1"/>
  <c r="D305" i="1"/>
  <c r="D314" i="1"/>
  <c r="D310" i="1"/>
  <c r="D307" i="1"/>
  <c r="D313" i="1"/>
  <c r="D311" i="1"/>
  <c r="D312" i="1"/>
  <c r="D309" i="1"/>
  <c r="D308" i="1"/>
  <c r="D362" i="1"/>
  <c r="D317" i="1"/>
  <c r="D358" i="1"/>
  <c r="D357" i="1"/>
  <c r="D342" i="1"/>
  <c r="D343" i="1"/>
  <c r="D341" i="1"/>
  <c r="D340" i="1"/>
  <c r="D334" i="1"/>
  <c r="D333" i="1"/>
  <c r="D335" i="1"/>
  <c r="D332" i="1"/>
  <c r="D349" i="1"/>
  <c r="D331" i="1"/>
  <c r="D321" i="1"/>
  <c r="D359" i="1"/>
  <c r="D361" i="1"/>
  <c r="D360" i="1"/>
  <c r="D353" i="1"/>
  <c r="D320" i="1"/>
  <c r="D328" i="1"/>
  <c r="D344" i="1"/>
  <c r="D330" i="1"/>
  <c r="D329" i="1"/>
  <c r="D318" i="1"/>
  <c r="D315" i="1"/>
  <c r="D316" i="1"/>
  <c r="D319" i="1"/>
  <c r="D322" i="1"/>
  <c r="D324" i="1"/>
  <c r="D326" i="1"/>
  <c r="D327" i="1"/>
  <c r="D323" i="1"/>
  <c r="D325" i="1"/>
  <c r="D352" i="1"/>
  <c r="D348" i="1"/>
  <c r="D338" i="1"/>
  <c r="D345" i="1"/>
  <c r="D339" i="1"/>
  <c r="D337" i="1"/>
  <c r="D346" i="1"/>
  <c r="D350" i="1"/>
  <c r="D351" i="1"/>
  <c r="D336" i="1"/>
  <c r="D347" i="1"/>
  <c r="D356" i="1"/>
  <c r="D354" i="1"/>
  <c r="D355" i="1"/>
  <c r="D365" i="1"/>
  <c r="D369" i="1"/>
  <c r="D371" i="1"/>
  <c r="D370" i="1"/>
  <c r="D368" i="1"/>
  <c r="D375" i="1"/>
  <c r="D372" i="1"/>
  <c r="D373" i="1"/>
  <c r="D374" i="1"/>
  <c r="D376" i="1"/>
  <c r="D377" i="1"/>
  <c r="D388" i="1"/>
  <c r="D381" i="1"/>
  <c r="D382" i="1"/>
  <c r="D385" i="1"/>
  <c r="D366" i="1"/>
  <c r="D363" i="1"/>
  <c r="D364" i="1"/>
  <c r="D387" i="1"/>
  <c r="D386" i="1"/>
  <c r="D380" i="1"/>
  <c r="D379" i="1"/>
  <c r="D367" i="1"/>
  <c r="D384" i="1"/>
  <c r="D378" i="1"/>
  <c r="D383" i="1"/>
  <c r="D389" i="1"/>
  <c r="D405" i="1"/>
  <c r="D403" i="1"/>
  <c r="D392" i="1"/>
  <c r="D393" i="1"/>
  <c r="D408" i="1"/>
  <c r="D400" i="1"/>
  <c r="D396" i="1"/>
  <c r="D401" i="1"/>
  <c r="D395" i="1"/>
  <c r="D407" i="1"/>
  <c r="D397" i="1"/>
  <c r="D394" i="1"/>
  <c r="D398" i="1"/>
  <c r="D390" i="1"/>
  <c r="D391" i="1"/>
  <c r="D410" i="1"/>
  <c r="D406" i="1"/>
  <c r="D404" i="1"/>
  <c r="D399" i="1"/>
  <c r="D402" i="1"/>
  <c r="D409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7" i="1"/>
  <c r="D448" i="1"/>
  <c r="D486" i="1"/>
  <c r="D487" i="1"/>
  <c r="D479" i="1"/>
  <c r="D501" i="1"/>
  <c r="D505" i="1"/>
  <c r="D504" i="1"/>
  <c r="D473" i="1"/>
  <c r="D474" i="1"/>
  <c r="D462" i="1"/>
  <c r="D463" i="1"/>
  <c r="D469" i="1"/>
  <c r="D470" i="1"/>
  <c r="D464" i="1"/>
  <c r="D461" i="1"/>
  <c r="D465" i="1"/>
  <c r="D466" i="1"/>
  <c r="D468" i="1"/>
  <c r="D467" i="1"/>
  <c r="D499" i="1"/>
  <c r="D498" i="1"/>
  <c r="D500" i="1"/>
  <c r="D489" i="1"/>
  <c r="D509" i="1"/>
  <c r="D456" i="1"/>
  <c r="D484" i="1"/>
  <c r="D441" i="1"/>
  <c r="D458" i="1"/>
  <c r="D459" i="1"/>
  <c r="D483" i="1"/>
  <c r="D503" i="1"/>
  <c r="D485" i="1"/>
  <c r="D446" i="1"/>
  <c r="D482" i="1"/>
  <c r="D457" i="1"/>
  <c r="D475" i="1"/>
  <c r="D440" i="1"/>
  <c r="D481" i="1"/>
  <c r="D491" i="1"/>
  <c r="D490" i="1"/>
  <c r="D497" i="1"/>
  <c r="D444" i="1"/>
  <c r="D492" i="1"/>
  <c r="D493" i="1"/>
  <c r="D507" i="1"/>
  <c r="D506" i="1"/>
  <c r="D496" i="1"/>
  <c r="D449" i="1"/>
  <c r="D445" i="1"/>
  <c r="D480" i="1"/>
  <c r="D508" i="1"/>
  <c r="D495" i="1"/>
  <c r="D450" i="1"/>
  <c r="D451" i="1"/>
  <c r="D494" i="1"/>
  <c r="D442" i="1"/>
  <c r="D472" i="1"/>
  <c r="D471" i="1"/>
  <c r="D460" i="1"/>
  <c r="D443" i="1"/>
  <c r="D488" i="1"/>
  <c r="D452" i="1"/>
  <c r="D502" i="1"/>
  <c r="D454" i="1"/>
  <c r="D453" i="1"/>
  <c r="D455" i="1"/>
  <c r="D476" i="1"/>
  <c r="D478" i="1"/>
  <c r="D477" i="1"/>
  <c r="D518" i="1"/>
  <c r="D519" i="1"/>
  <c r="D531" i="1"/>
  <c r="D517" i="1"/>
  <c r="D532" i="1"/>
  <c r="D533" i="1"/>
  <c r="D523" i="1"/>
  <c r="D539" i="1"/>
  <c r="D540" i="1"/>
  <c r="D526" i="1"/>
  <c r="D527" i="1"/>
  <c r="D542" i="1"/>
  <c r="D538" i="1"/>
  <c r="D524" i="1"/>
  <c r="D510" i="1"/>
  <c r="D537" i="1"/>
  <c r="D516" i="1"/>
  <c r="D520" i="1"/>
  <c r="D535" i="1"/>
  <c r="D543" i="1"/>
  <c r="D521" i="1"/>
  <c r="D522" i="1"/>
  <c r="D536" i="1"/>
  <c r="D534" i="1"/>
  <c r="D515" i="1"/>
  <c r="D541" i="1"/>
  <c r="D513" i="1"/>
  <c r="D529" i="1"/>
  <c r="D512" i="1"/>
  <c r="D528" i="1"/>
  <c r="D514" i="1"/>
  <c r="D530" i="1"/>
  <c r="D511" i="1"/>
  <c r="D525" i="1"/>
  <c r="D549" i="1"/>
  <c r="D550" i="1"/>
  <c r="D561" i="1"/>
  <c r="D569" i="1"/>
  <c r="D568" i="1"/>
  <c r="D562" i="1"/>
  <c r="D559" i="1"/>
  <c r="D558" i="1"/>
  <c r="D557" i="1"/>
  <c r="D571" i="1"/>
  <c r="D574" i="1"/>
  <c r="D544" i="1"/>
  <c r="D546" i="1"/>
  <c r="D560" i="1"/>
  <c r="D548" i="1"/>
  <c r="D551" i="1"/>
  <c r="D556" i="1"/>
  <c r="D547" i="1"/>
  <c r="D572" i="1"/>
  <c r="D552" i="1"/>
  <c r="D575" i="1"/>
  <c r="D553" i="1"/>
  <c r="D566" i="1"/>
  <c r="D570" i="1"/>
  <c r="D545" i="1"/>
  <c r="D563" i="1"/>
  <c r="D573" i="1"/>
  <c r="D565" i="1"/>
  <c r="D564" i="1"/>
  <c r="D555" i="1"/>
  <c r="D554" i="1"/>
  <c r="D567" i="1"/>
  <c r="D580" i="1"/>
  <c r="D581" i="1"/>
  <c r="D592" i="1"/>
  <c r="D595" i="1"/>
  <c r="D600" i="1"/>
  <c r="D589" i="1"/>
  <c r="D597" i="1"/>
  <c r="D605" i="1"/>
  <c r="D576" i="1"/>
  <c r="D578" i="1"/>
  <c r="D596" i="1"/>
  <c r="D593" i="1"/>
  <c r="D588" i="1"/>
  <c r="D582" i="1"/>
  <c r="D591" i="1"/>
  <c r="D587" i="1"/>
  <c r="D579" i="1"/>
  <c r="D603" i="1"/>
  <c r="D583" i="1"/>
  <c r="D606" i="1"/>
  <c r="D584" i="1"/>
  <c r="D599" i="1"/>
  <c r="D577" i="1"/>
  <c r="D594" i="1"/>
  <c r="D604" i="1"/>
  <c r="D586" i="1"/>
  <c r="D585" i="1"/>
  <c r="D590" i="1"/>
  <c r="D602" i="1"/>
  <c r="D601" i="1"/>
  <c r="D598" i="1"/>
  <c r="D607" i="1"/>
  <c r="D608" i="1"/>
  <c r="D619" i="1"/>
  <c r="D634" i="1"/>
  <c r="D616" i="1"/>
  <c r="D620" i="1"/>
  <c r="D615" i="1"/>
  <c r="D630" i="1"/>
  <c r="D639" i="1"/>
  <c r="D628" i="1"/>
  <c r="D637" i="1"/>
  <c r="D629" i="1"/>
  <c r="D638" i="1"/>
  <c r="D618" i="1"/>
  <c r="D642" i="1"/>
  <c r="D635" i="1"/>
  <c r="D609" i="1"/>
  <c r="D610" i="1"/>
  <c r="D640" i="1"/>
  <c r="D617" i="1"/>
  <c r="D641" i="1"/>
  <c r="D644" i="1"/>
  <c r="D643" i="1"/>
  <c r="D624" i="1"/>
  <c r="D623" i="1"/>
  <c r="D622" i="1"/>
  <c r="D621" i="1"/>
  <c r="D614" i="1"/>
  <c r="D633" i="1"/>
  <c r="D631" i="1"/>
  <c r="D632" i="1"/>
  <c r="D611" i="1"/>
  <c r="D612" i="1"/>
  <c r="D613" i="1"/>
  <c r="D636" i="1"/>
  <c r="D627" i="1"/>
  <c r="D625" i="1"/>
  <c r="D626" i="1"/>
  <c r="D645" i="1"/>
  <c r="D646" i="1"/>
  <c r="D661" i="1"/>
  <c r="D657" i="1"/>
  <c r="D662" i="1"/>
  <c r="D663" i="1"/>
  <c r="D655" i="1"/>
  <c r="D647" i="1"/>
  <c r="D656" i="1"/>
  <c r="D659" i="1"/>
  <c r="D649" i="1"/>
  <c r="D648" i="1"/>
  <c r="D654" i="1"/>
  <c r="D651" i="1"/>
  <c r="D658" i="1"/>
  <c r="D650" i="1"/>
  <c r="D660" i="1"/>
  <c r="D652" i="1"/>
  <c r="D65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4" i="1"/>
  <c r="D725" i="1"/>
  <c r="D696" i="1"/>
  <c r="D738" i="1"/>
  <c r="D699" i="1"/>
  <c r="D718" i="1"/>
  <c r="D709" i="1"/>
  <c r="D712" i="1"/>
  <c r="D720" i="1"/>
  <c r="D700" i="1"/>
  <c r="D714" i="1"/>
  <c r="D710" i="1"/>
  <c r="D711" i="1"/>
  <c r="D708" i="1"/>
  <c r="D719" i="1"/>
  <c r="D706" i="1"/>
  <c r="D705" i="1"/>
  <c r="D707" i="1"/>
  <c r="D733" i="1"/>
  <c r="D737" i="1"/>
  <c r="D721" i="1"/>
  <c r="D730" i="1"/>
  <c r="D695" i="1"/>
  <c r="D704" i="1"/>
  <c r="D692" i="1"/>
  <c r="D697" i="1"/>
  <c r="D724" i="1"/>
  <c r="D739" i="1"/>
  <c r="D698" i="1"/>
  <c r="D731" i="1"/>
  <c r="D715" i="1"/>
  <c r="D726" i="1"/>
  <c r="D734" i="1"/>
  <c r="D702" i="1"/>
  <c r="D716" i="1"/>
  <c r="D728" i="1"/>
  <c r="D723" i="1"/>
  <c r="D701" i="1"/>
  <c r="D729" i="1"/>
  <c r="D717" i="1"/>
  <c r="D713" i="1"/>
  <c r="D693" i="1"/>
  <c r="D703" i="1"/>
  <c r="D732" i="1"/>
  <c r="D727" i="1"/>
  <c r="D736" i="1"/>
  <c r="D735" i="1"/>
  <c r="D722" i="1"/>
  <c r="D766" i="1"/>
  <c r="D743" i="1"/>
  <c r="D764" i="1"/>
  <c r="D749" i="1"/>
  <c r="D742" i="1"/>
  <c r="D756" i="1"/>
  <c r="D754" i="1"/>
  <c r="D762" i="1"/>
  <c r="D740" i="1"/>
  <c r="D767" i="1"/>
  <c r="D757" i="1"/>
  <c r="D750" i="1"/>
  <c r="D763" i="1"/>
  <c r="D765" i="1"/>
  <c r="D752" i="1"/>
  <c r="D758" i="1"/>
  <c r="D761" i="1"/>
  <c r="D745" i="1"/>
  <c r="D759" i="1"/>
  <c r="D769" i="1"/>
  <c r="D753" i="1"/>
  <c r="D751" i="1"/>
  <c r="D755" i="1"/>
  <c r="D768" i="1"/>
  <c r="D770" i="1"/>
  <c r="D744" i="1"/>
  <c r="D747" i="1"/>
  <c r="D746" i="1"/>
  <c r="D741" i="1"/>
  <c r="D760" i="1"/>
  <c r="D748" i="1"/>
  <c r="D771" i="1"/>
  <c r="D782" i="1"/>
  <c r="D783" i="1"/>
  <c r="D820" i="1"/>
  <c r="D814" i="1"/>
  <c r="D822" i="1"/>
  <c r="D839" i="1"/>
  <c r="D773" i="1"/>
  <c r="D781" i="1"/>
  <c r="D797" i="1"/>
  <c r="D831" i="1"/>
  <c r="D810" i="1"/>
  <c r="D813" i="1"/>
  <c r="D809" i="1"/>
  <c r="D821" i="1"/>
  <c r="D829" i="1"/>
  <c r="D846" i="1"/>
  <c r="D842" i="1"/>
  <c r="D804" i="1"/>
  <c r="D777" i="1"/>
  <c r="D793" i="1"/>
  <c r="D812" i="1"/>
  <c r="D791" i="1"/>
  <c r="D834" i="1"/>
  <c r="D843" i="1"/>
  <c r="D815" i="1"/>
  <c r="D824" i="1"/>
  <c r="D840" i="1"/>
  <c r="D845" i="1"/>
  <c r="D806" i="1"/>
  <c r="D835" i="1"/>
  <c r="D830" i="1"/>
  <c r="D811" i="1"/>
  <c r="D819" i="1"/>
  <c r="D772" i="1"/>
  <c r="D792" i="1"/>
  <c r="D837" i="1"/>
  <c r="D784" i="1"/>
  <c r="D816" i="1"/>
  <c r="D817" i="1"/>
  <c r="D798" i="1"/>
  <c r="D799" i="1"/>
  <c r="D828" i="1"/>
  <c r="D780" i="1"/>
  <c r="D818" i="1"/>
  <c r="D841" i="1"/>
  <c r="D775" i="1"/>
  <c r="D774" i="1"/>
  <c r="D790" i="1"/>
  <c r="D838" i="1"/>
  <c r="D825" i="1"/>
  <c r="D836" i="1"/>
  <c r="D796" i="1"/>
  <c r="D823" i="1"/>
  <c r="D785" i="1"/>
  <c r="D786" i="1"/>
  <c r="D776" i="1"/>
  <c r="D808" i="1"/>
  <c r="D827" i="1"/>
  <c r="D832" i="1"/>
  <c r="D826" i="1"/>
  <c r="D805" i="1"/>
  <c r="D844" i="1"/>
  <c r="D800" i="1"/>
  <c r="D801" i="1"/>
  <c r="D802" i="1"/>
  <c r="D803" i="1"/>
  <c r="D795" i="1"/>
  <c r="D833" i="1"/>
  <c r="D807" i="1"/>
  <c r="D788" i="1"/>
  <c r="D787" i="1"/>
  <c r="D789" i="1"/>
  <c r="D778" i="1"/>
  <c r="D779" i="1"/>
  <c r="D794" i="1"/>
  <c r="D862" i="1"/>
  <c r="D863" i="1"/>
  <c r="D850" i="1"/>
  <c r="D872" i="1"/>
  <c r="D873" i="1"/>
  <c r="D874" i="1"/>
  <c r="D849" i="1"/>
  <c r="D857" i="1"/>
  <c r="D861" i="1"/>
  <c r="D876" i="1"/>
  <c r="D865" i="1"/>
  <c r="D867" i="1"/>
  <c r="D869" i="1"/>
  <c r="D868" i="1"/>
  <c r="D859" i="1"/>
  <c r="D871" i="1"/>
  <c r="D851" i="1"/>
  <c r="D856" i="1"/>
  <c r="D870" i="1"/>
  <c r="D848" i="1"/>
  <c r="D860" i="1"/>
  <c r="D852" i="1"/>
  <c r="D866" i="1"/>
  <c r="D858" i="1"/>
  <c r="D847" i="1"/>
  <c r="D854" i="1"/>
  <c r="D853" i="1"/>
  <c r="D855" i="1"/>
  <c r="D864" i="1"/>
  <c r="D875" i="1"/>
  <c r="D910" i="1"/>
  <c r="D885" i="1"/>
  <c r="D887" i="1"/>
  <c r="D880" i="1"/>
  <c r="D909" i="1"/>
  <c r="D878" i="1"/>
  <c r="D904" i="1"/>
  <c r="D911" i="1"/>
  <c r="D912" i="1"/>
  <c r="D883" i="1"/>
  <c r="D889" i="1"/>
  <c r="D890" i="1"/>
  <c r="D886" i="1"/>
  <c r="D894" i="1"/>
  <c r="D893" i="1"/>
  <c r="D896" i="1"/>
  <c r="D881" i="1"/>
  <c r="D897" i="1"/>
  <c r="D895" i="1"/>
  <c r="D906" i="1"/>
  <c r="D888" i="1"/>
  <c r="D879" i="1"/>
  <c r="D907" i="1"/>
  <c r="D908" i="1"/>
  <c r="D902" i="1"/>
  <c r="D903" i="1"/>
  <c r="D891" i="1"/>
  <c r="D899" i="1"/>
  <c r="D898" i="1"/>
  <c r="D901" i="1"/>
  <c r="D900" i="1"/>
  <c r="D884" i="1"/>
  <c r="D905" i="1"/>
  <c r="D877" i="1"/>
  <c r="D892" i="1"/>
  <c r="D88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62" i="1"/>
  <c r="D954" i="1"/>
  <c r="D951" i="1"/>
  <c r="D953" i="1"/>
  <c r="D970" i="1"/>
  <c r="D966" i="1"/>
  <c r="D969" i="1"/>
  <c r="D963" i="1"/>
  <c r="D959" i="1"/>
  <c r="D964" i="1"/>
  <c r="D972" i="1"/>
  <c r="D967" i="1"/>
  <c r="D952" i="1"/>
  <c r="D949" i="1"/>
  <c r="D955" i="1"/>
  <c r="D956" i="1"/>
  <c r="D950" i="1"/>
  <c r="D948" i="1"/>
  <c r="D961" i="1"/>
  <c r="D968" i="1"/>
  <c r="D958" i="1"/>
  <c r="D957" i="1"/>
  <c r="D960" i="1"/>
  <c r="D971" i="1"/>
  <c r="D973" i="1"/>
  <c r="D965" i="1"/>
  <c r="D977" i="1"/>
  <c r="D975" i="1"/>
  <c r="D974" i="1"/>
  <c r="D981" i="1"/>
  <c r="D978" i="1"/>
  <c r="D980" i="1"/>
  <c r="D976" i="1"/>
  <c r="D979" i="1"/>
  <c r="D982" i="1"/>
  <c r="D983" i="1"/>
  <c r="D984" i="1"/>
  <c r="D990" i="1"/>
  <c r="D991" i="1"/>
  <c r="D989" i="1"/>
  <c r="D1001" i="1"/>
  <c r="D1006" i="1"/>
  <c r="D999" i="1"/>
  <c r="D1000" i="1"/>
  <c r="D997" i="1"/>
  <c r="D994" i="1"/>
  <c r="D1003" i="1"/>
  <c r="D988" i="1"/>
  <c r="D998" i="1"/>
  <c r="D986" i="1"/>
  <c r="D985" i="1"/>
  <c r="D1008" i="1"/>
  <c r="D992" i="1"/>
  <c r="D993" i="1"/>
  <c r="D987" i="1"/>
  <c r="D1004" i="1"/>
  <c r="D1005" i="1"/>
  <c r="D996" i="1"/>
  <c r="D995" i="1"/>
  <c r="D1007" i="1"/>
  <c r="D1002" i="1"/>
  <c r="D1010" i="1"/>
  <c r="D1026" i="1"/>
  <c r="D1032" i="1"/>
  <c r="D1038" i="1"/>
  <c r="D1044" i="1"/>
  <c r="D1050" i="1"/>
  <c r="D1056" i="1"/>
  <c r="D1022" i="1"/>
  <c r="D1028" i="1"/>
  <c r="D1034" i="1"/>
  <c r="D1040" i="1"/>
  <c r="D1046" i="1"/>
  <c r="D1052" i="1"/>
  <c r="D1016" i="1"/>
  <c r="D1013" i="1"/>
  <c r="D1021" i="1"/>
  <c r="D1027" i="1"/>
  <c r="D1033" i="1"/>
  <c r="D1039" i="1"/>
  <c r="D1045" i="1"/>
  <c r="D1051" i="1"/>
  <c r="D1058" i="1"/>
  <c r="D1057" i="1"/>
  <c r="D1024" i="1"/>
  <c r="D1030" i="1"/>
  <c r="D1036" i="1"/>
  <c r="D1042" i="1"/>
  <c r="D1048" i="1"/>
  <c r="D1054" i="1"/>
  <c r="D1059" i="1"/>
  <c r="D1023" i="1"/>
  <c r="D1029" i="1"/>
  <c r="D1035" i="1"/>
  <c r="D1041" i="1"/>
  <c r="D1047" i="1"/>
  <c r="D1053" i="1"/>
  <c r="D1015" i="1"/>
  <c r="D1017" i="1"/>
  <c r="D1020" i="1"/>
  <c r="D1014" i="1"/>
  <c r="D1011" i="1"/>
  <c r="D1009" i="1"/>
  <c r="D1019" i="1"/>
  <c r="D1012" i="1"/>
  <c r="D1025" i="1"/>
  <c r="D1031" i="1"/>
  <c r="D1037" i="1"/>
  <c r="D1043" i="1"/>
  <c r="D1049" i="1"/>
  <c r="D1055" i="1"/>
  <c r="D1018" i="1"/>
  <c r="D1062" i="1"/>
  <c r="D1092" i="1"/>
  <c r="D1077" i="1"/>
  <c r="D1084" i="1"/>
  <c r="D1089" i="1"/>
  <c r="D1087" i="1"/>
  <c r="D1063" i="1"/>
  <c r="D1064" i="1"/>
  <c r="D1071" i="1"/>
  <c r="D1067" i="1"/>
  <c r="D1075" i="1"/>
  <c r="D1093" i="1"/>
  <c r="D1085" i="1"/>
  <c r="D1088" i="1"/>
  <c r="D1090" i="1"/>
  <c r="D1095" i="1"/>
  <c r="D1086" i="1"/>
  <c r="D1094" i="1"/>
  <c r="D1069" i="1"/>
  <c r="D1065" i="1"/>
  <c r="D1073" i="1"/>
  <c r="D1081" i="1"/>
  <c r="D1083" i="1"/>
  <c r="D1082" i="1"/>
  <c r="D1080" i="1"/>
  <c r="D1079" i="1"/>
  <c r="D1078" i="1"/>
  <c r="D1072" i="1"/>
  <c r="D1068" i="1"/>
  <c r="D1076" i="1"/>
  <c r="D1061" i="1"/>
  <c r="D1060" i="1"/>
  <c r="D1091" i="1"/>
  <c r="D1070" i="1"/>
  <c r="D1066" i="1"/>
  <c r="D1074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4" i="1"/>
  <c r="D1147" i="1"/>
  <c r="D1136" i="1"/>
  <c r="D1149" i="1"/>
  <c r="D1146" i="1"/>
  <c r="D1148" i="1"/>
  <c r="D1135" i="1"/>
  <c r="D1143" i="1"/>
  <c r="D1145" i="1"/>
  <c r="D1144" i="1"/>
  <c r="D1142" i="1"/>
  <c r="D1141" i="1"/>
  <c r="D1138" i="1"/>
  <c r="D1140" i="1"/>
  <c r="D1133" i="1"/>
  <c r="D1132" i="1"/>
  <c r="D1137" i="1"/>
  <c r="D1139" i="1"/>
  <c r="D1151" i="1"/>
  <c r="D1152" i="1"/>
  <c r="D1154" i="1"/>
  <c r="D1155" i="1"/>
  <c r="D1158" i="1"/>
  <c r="D1153" i="1"/>
  <c r="D1150" i="1"/>
  <c r="D1156" i="1"/>
  <c r="D1157" i="1"/>
  <c r="D1165" i="1"/>
  <c r="D1166" i="1"/>
  <c r="D1160" i="1"/>
  <c r="D1186" i="1"/>
  <c r="D1190" i="1"/>
  <c r="D1187" i="1"/>
  <c r="D1179" i="1"/>
  <c r="D1192" i="1"/>
  <c r="D1174" i="1"/>
  <c r="D1193" i="1"/>
  <c r="D1173" i="1"/>
  <c r="D1189" i="1"/>
  <c r="D1188" i="1"/>
  <c r="D1197" i="1"/>
  <c r="D1159" i="1"/>
  <c r="D1162" i="1"/>
  <c r="D1191" i="1"/>
  <c r="D1176" i="1"/>
  <c r="D1164" i="1"/>
  <c r="D1167" i="1"/>
  <c r="D1194" i="1"/>
  <c r="D1177" i="1"/>
  <c r="D1172" i="1"/>
  <c r="D1163" i="1"/>
  <c r="D1195" i="1"/>
  <c r="D1169" i="1"/>
  <c r="D1198" i="1"/>
  <c r="D1168" i="1"/>
  <c r="D1181" i="1"/>
  <c r="D1183" i="1"/>
  <c r="D1161" i="1"/>
  <c r="D1178" i="1"/>
  <c r="D1180" i="1"/>
  <c r="D1196" i="1"/>
  <c r="D1182" i="1"/>
  <c r="D1171" i="1"/>
  <c r="D1170" i="1"/>
  <c r="D1185" i="1"/>
  <c r="D1184" i="1"/>
  <c r="D1175" i="1"/>
  <c r="D1200" i="1"/>
  <c r="D1212" i="1"/>
  <c r="D1211" i="1"/>
  <c r="D1206" i="1"/>
  <c r="D1207" i="1"/>
  <c r="D1203" i="1"/>
  <c r="D1215" i="1"/>
  <c r="D1216" i="1"/>
  <c r="D1204" i="1"/>
  <c r="D1205" i="1"/>
  <c r="D1202" i="1"/>
  <c r="D1209" i="1"/>
  <c r="D1214" i="1"/>
  <c r="D1213" i="1"/>
  <c r="D1217" i="1"/>
  <c r="D1210" i="1"/>
  <c r="D1201" i="1"/>
  <c r="D1199" i="1"/>
  <c r="D1208" i="1"/>
  <c r="D1218" i="1"/>
  <c r="D1225" i="1"/>
  <c r="D1223" i="1"/>
  <c r="D1241" i="1"/>
  <c r="D1240" i="1"/>
  <c r="D1237" i="1"/>
  <c r="D1238" i="1"/>
  <c r="D1230" i="1"/>
  <c r="D1231" i="1"/>
  <c r="D1248" i="1"/>
  <c r="D1239" i="1"/>
  <c r="D1220" i="1"/>
  <c r="D1242" i="1"/>
  <c r="D1224" i="1"/>
  <c r="D1247" i="1"/>
  <c r="D1226" i="1"/>
  <c r="D1227" i="1"/>
  <c r="D1235" i="1"/>
  <c r="D1234" i="1"/>
  <c r="D1236" i="1"/>
  <c r="D1246" i="1"/>
  <c r="D1245" i="1"/>
  <c r="D1244" i="1"/>
  <c r="D1243" i="1"/>
  <c r="D1249" i="1"/>
  <c r="D1221" i="1"/>
  <c r="D1219" i="1"/>
  <c r="D1228" i="1"/>
  <c r="D1229" i="1"/>
  <c r="D1222" i="1"/>
  <c r="D1232" i="1"/>
  <c r="D1233" i="1"/>
  <c r="D1263" i="1"/>
  <c r="D1257" i="1"/>
  <c r="D1262" i="1"/>
  <c r="D1272" i="1"/>
  <c r="D1277" i="1"/>
  <c r="D1256" i="1"/>
  <c r="D1271" i="1"/>
  <c r="D1261" i="1"/>
  <c r="D1254" i="1"/>
  <c r="D1253" i="1"/>
  <c r="D1276" i="1"/>
  <c r="D1260" i="1"/>
  <c r="D1259" i="1"/>
  <c r="D1269" i="1"/>
  <c r="D1270" i="1"/>
  <c r="D1273" i="1"/>
  <c r="D1255" i="1"/>
  <c r="D1264" i="1"/>
  <c r="D1265" i="1"/>
  <c r="D1274" i="1"/>
  <c r="D1275" i="1"/>
  <c r="D1258" i="1"/>
  <c r="D1251" i="1"/>
  <c r="D1250" i="1"/>
  <c r="D1266" i="1"/>
  <c r="D1267" i="1"/>
  <c r="D1268" i="1"/>
  <c r="D1252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4" i="1"/>
  <c r="D1351" i="1"/>
  <c r="D1352" i="1"/>
  <c r="D1320" i="1"/>
  <c r="D1327" i="1"/>
  <c r="D1322" i="1"/>
  <c r="D1326" i="1"/>
  <c r="D1321" i="1"/>
  <c r="D1319" i="1"/>
  <c r="D1323" i="1"/>
  <c r="D1325" i="1"/>
  <c r="D1324" i="1"/>
  <c r="D1315" i="1"/>
  <c r="D1318" i="1"/>
  <c r="D1345" i="1"/>
  <c r="D1347" i="1"/>
  <c r="D1344" i="1"/>
  <c r="D1334" i="1"/>
  <c r="D1336" i="1"/>
  <c r="D1335" i="1"/>
  <c r="D1342" i="1"/>
  <c r="D1343" i="1"/>
  <c r="D1337" i="1"/>
  <c r="D1340" i="1"/>
  <c r="D1341" i="1"/>
  <c r="D1339" i="1"/>
  <c r="D1338" i="1"/>
  <c r="D1329" i="1"/>
  <c r="D1328" i="1"/>
  <c r="D1330" i="1"/>
  <c r="D1332" i="1"/>
  <c r="D1331" i="1"/>
  <c r="D1333" i="1"/>
  <c r="D1313" i="1"/>
  <c r="D1346" i="1"/>
  <c r="D1317" i="1"/>
  <c r="D1350" i="1"/>
  <c r="D1349" i="1"/>
  <c r="D1348" i="1"/>
  <c r="D1312" i="1"/>
  <c r="D1316" i="1"/>
  <c r="D1358" i="1"/>
  <c r="D1357" i="1"/>
  <c r="D1353" i="1"/>
  <c r="D1356" i="1"/>
  <c r="D1360" i="1"/>
  <c r="D1354" i="1"/>
  <c r="D1359" i="1"/>
  <c r="D1355" i="1"/>
  <c r="D1367" i="1"/>
  <c r="D1363" i="1"/>
  <c r="D1365" i="1"/>
  <c r="D1362" i="1"/>
  <c r="D1361" i="1"/>
  <c r="D1366" i="1"/>
  <c r="D1364" i="1"/>
  <c r="D1369" i="1"/>
  <c r="D1392" i="1"/>
  <c r="D1389" i="1"/>
  <c r="D1396" i="1"/>
  <c r="D1397" i="1"/>
  <c r="D1386" i="1"/>
  <c r="D1381" i="1"/>
  <c r="D1373" i="1"/>
  <c r="D1385" i="1"/>
  <c r="D1378" i="1"/>
  <c r="D1388" i="1"/>
  <c r="D1370" i="1"/>
  <c r="D1375" i="1"/>
  <c r="D1372" i="1"/>
  <c r="D1382" i="1"/>
  <c r="D1383" i="1"/>
  <c r="D1379" i="1"/>
  <c r="D1384" i="1"/>
  <c r="D1390" i="1"/>
  <c r="D1391" i="1"/>
  <c r="D1393" i="1"/>
  <c r="D1394" i="1"/>
  <c r="D1395" i="1"/>
  <c r="D1371" i="1"/>
  <c r="D1380" i="1"/>
  <c r="D1377" i="1"/>
  <c r="D1376" i="1"/>
  <c r="D1387" i="1"/>
  <c r="D1374" i="1"/>
  <c r="D1368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G1432" i="1"/>
  <c r="K1432" i="1" s="1"/>
  <c r="G1435" i="1"/>
  <c r="K1435" i="1" s="1"/>
  <c r="G1436" i="1"/>
  <c r="G1434" i="1"/>
  <c r="K1434" i="1" s="1"/>
  <c r="G1433" i="1"/>
  <c r="K1433" i="1" s="1"/>
  <c r="G1314" i="1"/>
  <c r="K1314" i="1" s="1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G1313" i="1"/>
  <c r="K1313" i="1" s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1" i="1"/>
  <c r="G1403" i="1"/>
  <c r="G1402" i="1"/>
  <c r="G1404" i="1"/>
  <c r="G1400" i="1"/>
  <c r="G1405" i="1"/>
  <c r="G1406" i="1"/>
  <c r="G1408" i="1"/>
  <c r="G1410" i="1"/>
  <c r="G1409" i="1"/>
  <c r="G1411" i="1"/>
  <c r="G1407" i="1"/>
  <c r="G1412" i="1"/>
  <c r="G1416" i="1"/>
  <c r="G1413" i="1"/>
  <c r="G1417" i="1"/>
  <c r="G1414" i="1"/>
  <c r="G1415" i="1"/>
  <c r="G1421" i="1"/>
  <c r="G1428" i="1"/>
  <c r="G1423" i="1"/>
  <c r="G1422" i="1"/>
  <c r="G1425" i="1"/>
  <c r="G1419" i="1"/>
  <c r="G1418" i="1"/>
  <c r="G1420" i="1"/>
  <c r="G1427" i="1"/>
  <c r="G1426" i="1"/>
  <c r="G1424" i="1"/>
  <c r="G1429" i="1"/>
  <c r="G1430" i="1"/>
  <c r="G143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5" i="1"/>
  <c r="G32" i="1"/>
  <c r="G31" i="1"/>
  <c r="G36" i="1"/>
  <c r="G38" i="1"/>
  <c r="G37" i="1"/>
  <c r="G33" i="1"/>
  <c r="G34" i="1"/>
  <c r="G39" i="1"/>
  <c r="G40" i="1"/>
  <c r="G41" i="1"/>
  <c r="G42" i="1"/>
  <c r="G43" i="1"/>
  <c r="G44" i="1"/>
  <c r="G45" i="1"/>
  <c r="G46" i="1"/>
  <c r="G47" i="1"/>
  <c r="G48" i="1"/>
  <c r="G49" i="1"/>
  <c r="G50" i="1"/>
  <c r="G19" i="1"/>
  <c r="G20" i="1"/>
  <c r="G21" i="1"/>
  <c r="G22" i="1"/>
  <c r="G23" i="1"/>
  <c r="G24" i="1"/>
  <c r="G25" i="1"/>
  <c r="G26" i="1"/>
  <c r="G27" i="1"/>
  <c r="G28" i="1"/>
  <c r="G29" i="1"/>
  <c r="G30" i="1"/>
  <c r="G52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30" i="1"/>
  <c r="G133" i="1"/>
  <c r="G132" i="1"/>
  <c r="G134" i="1"/>
  <c r="G131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198" i="1"/>
  <c r="G202" i="1"/>
  <c r="G201" i="1"/>
  <c r="G200" i="1"/>
  <c r="G212" i="1"/>
  <c r="G204" i="1"/>
  <c r="G232" i="1"/>
  <c r="G233" i="1"/>
  <c r="G222" i="1"/>
  <c r="G211" i="1"/>
  <c r="G203" i="1"/>
  <c r="G223" i="1"/>
  <c r="G226" i="1"/>
  <c r="G229" i="1"/>
  <c r="G224" i="1"/>
  <c r="G228" i="1"/>
  <c r="G206" i="1"/>
  <c r="G209" i="1"/>
  <c r="G205" i="1"/>
  <c r="G208" i="1"/>
  <c r="G215" i="1"/>
  <c r="G214" i="1"/>
  <c r="G216" i="1"/>
  <c r="G219" i="1"/>
  <c r="G213" i="1"/>
  <c r="G218" i="1"/>
  <c r="G230" i="1"/>
  <c r="G227" i="1"/>
  <c r="G210" i="1"/>
  <c r="G207" i="1"/>
  <c r="G220" i="1"/>
  <c r="G217" i="1"/>
  <c r="G225" i="1"/>
  <c r="G234" i="1"/>
  <c r="G231" i="1"/>
  <c r="G221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7" i="1"/>
  <c r="G262" i="1"/>
  <c r="G266" i="1"/>
  <c r="G264" i="1"/>
  <c r="G263" i="1"/>
  <c r="G265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665" i="1"/>
  <c r="G667" i="1"/>
  <c r="G668" i="1"/>
  <c r="G666" i="1"/>
  <c r="G412" i="1"/>
  <c r="G414" i="1"/>
  <c r="G417" i="1"/>
  <c r="G419" i="1"/>
  <c r="G411" i="1"/>
  <c r="G418" i="1"/>
  <c r="G413" i="1"/>
  <c r="G415" i="1"/>
  <c r="G416" i="1"/>
  <c r="G422" i="1"/>
  <c r="G424" i="1"/>
  <c r="G427" i="1"/>
  <c r="G426" i="1"/>
  <c r="G429" i="1"/>
  <c r="G425" i="1"/>
  <c r="G428" i="1"/>
  <c r="G421" i="1"/>
  <c r="G420" i="1"/>
  <c r="G423" i="1"/>
  <c r="G434" i="1"/>
  <c r="G433" i="1"/>
  <c r="G431" i="1"/>
  <c r="G430" i="1"/>
  <c r="G432" i="1"/>
  <c r="G435" i="1"/>
  <c r="G439" i="1"/>
  <c r="G437" i="1"/>
  <c r="G438" i="1"/>
  <c r="G436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08" i="1"/>
  <c r="G607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45" i="1"/>
  <c r="G646" i="1"/>
  <c r="G669" i="1"/>
  <c r="G670" i="1"/>
  <c r="G678" i="1"/>
  <c r="G671" i="1"/>
  <c r="G675" i="1"/>
  <c r="G673" i="1"/>
  <c r="G672" i="1"/>
  <c r="G679" i="1"/>
  <c r="G676" i="1"/>
  <c r="G683" i="1"/>
  <c r="G681" i="1"/>
  <c r="G685" i="1"/>
  <c r="G680" i="1"/>
  <c r="G677" i="1"/>
  <c r="G684" i="1"/>
  <c r="G682" i="1"/>
  <c r="G686" i="1"/>
  <c r="G689" i="1"/>
  <c r="G690" i="1"/>
  <c r="G691" i="1"/>
  <c r="G687" i="1"/>
  <c r="G688" i="1"/>
  <c r="G674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928" i="1"/>
  <c r="G913" i="1"/>
  <c r="G945" i="1"/>
  <c r="G929" i="1"/>
  <c r="G918" i="1"/>
  <c r="G914" i="1"/>
  <c r="G924" i="1"/>
  <c r="G942" i="1"/>
  <c r="G938" i="1"/>
  <c r="G939" i="1"/>
  <c r="G935" i="1"/>
  <c r="G937" i="1"/>
  <c r="G936" i="1"/>
  <c r="G925" i="1"/>
  <c r="G941" i="1"/>
  <c r="G927" i="1"/>
  <c r="G944" i="1"/>
  <c r="G943" i="1"/>
  <c r="G931" i="1"/>
  <c r="G940" i="1"/>
  <c r="G923" i="1"/>
  <c r="G932" i="1"/>
  <c r="G947" i="1"/>
  <c r="G915" i="1"/>
  <c r="G926" i="1"/>
  <c r="G922" i="1"/>
  <c r="G946" i="1"/>
  <c r="G934" i="1"/>
  <c r="G920" i="1"/>
  <c r="G917" i="1"/>
  <c r="G916" i="1"/>
  <c r="G933" i="1"/>
  <c r="G930" i="1"/>
  <c r="G919" i="1"/>
  <c r="G921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3" i="1"/>
  <c r="G982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127" i="1"/>
  <c r="G1126" i="1"/>
  <c r="G1101" i="1"/>
  <c r="G1129" i="1"/>
  <c r="G1130" i="1"/>
  <c r="G1128" i="1"/>
  <c r="G1131" i="1"/>
  <c r="G1100" i="1"/>
  <c r="G1102" i="1"/>
  <c r="G1096" i="1"/>
  <c r="G1120" i="1"/>
  <c r="G1121" i="1"/>
  <c r="G1119" i="1"/>
  <c r="G1115" i="1"/>
  <c r="G1111" i="1"/>
  <c r="G1103" i="1"/>
  <c r="G1107" i="1"/>
  <c r="G1122" i="1"/>
  <c r="G1116" i="1"/>
  <c r="G1112" i="1"/>
  <c r="G1104" i="1"/>
  <c r="G1108" i="1"/>
  <c r="G1123" i="1"/>
  <c r="G1117" i="1"/>
  <c r="G1113" i="1"/>
  <c r="G1105" i="1"/>
  <c r="G1109" i="1"/>
  <c r="G1124" i="1"/>
  <c r="G1118" i="1"/>
  <c r="G1114" i="1"/>
  <c r="G1106" i="1"/>
  <c r="G1110" i="1"/>
  <c r="G1125" i="1"/>
  <c r="G1098" i="1"/>
  <c r="G1099" i="1"/>
  <c r="G1097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310" i="1"/>
  <c r="G1305" i="1"/>
  <c r="G1311" i="1"/>
  <c r="G1308" i="1"/>
  <c r="G1278" i="1"/>
  <c r="G1280" i="1"/>
  <c r="G1279" i="1"/>
  <c r="G1281" i="1"/>
  <c r="G1292" i="1"/>
  <c r="G1307" i="1"/>
  <c r="G1304" i="1"/>
  <c r="G1303" i="1"/>
  <c r="G1306" i="1"/>
  <c r="G1309" i="1"/>
  <c r="G1282" i="1"/>
  <c r="G1284" i="1"/>
  <c r="G1285" i="1"/>
  <c r="G1286" i="1"/>
  <c r="G1287" i="1"/>
  <c r="G1288" i="1"/>
  <c r="G1289" i="1"/>
  <c r="G1290" i="1"/>
  <c r="G1291" i="1"/>
  <c r="G1283" i="1"/>
  <c r="G1293" i="1"/>
  <c r="G1295" i="1"/>
  <c r="G1296" i="1"/>
  <c r="G1297" i="1"/>
  <c r="G1298" i="1"/>
  <c r="G1299" i="1"/>
  <c r="G1300" i="1"/>
  <c r="G1301" i="1"/>
  <c r="G1302" i="1"/>
  <c r="G1294" i="1"/>
  <c r="G1312" i="1"/>
  <c r="K1436" i="1" l="1"/>
  <c r="K1285" i="1"/>
  <c r="K1254" i="1"/>
  <c r="K1214" i="1"/>
  <c r="K1174" i="1"/>
  <c r="K1142" i="1"/>
  <c r="K1111" i="1"/>
  <c r="K1070" i="1"/>
  <c r="K1030" i="1"/>
  <c r="K990" i="1"/>
  <c r="K950" i="1"/>
  <c r="K866" i="1"/>
  <c r="K1283" i="1"/>
  <c r="K1298" i="1"/>
  <c r="K1289" i="1"/>
  <c r="K1306" i="1"/>
  <c r="K1278" i="1"/>
  <c r="K1274" i="1"/>
  <c r="K1266" i="1"/>
  <c r="K1258" i="1"/>
  <c r="K1250" i="1"/>
  <c r="K1242" i="1"/>
  <c r="K1234" i="1"/>
  <c r="K1226" i="1"/>
  <c r="K1218" i="1"/>
  <c r="K1210" i="1"/>
  <c r="K1202" i="1"/>
  <c r="K1194" i="1"/>
  <c r="K1186" i="1"/>
  <c r="K1178" i="1"/>
  <c r="K1170" i="1"/>
  <c r="K1162" i="1"/>
  <c r="K1154" i="1"/>
  <c r="K1146" i="1"/>
  <c r="K1138" i="1"/>
  <c r="K1099" i="1"/>
  <c r="K1109" i="1"/>
  <c r="K1116" i="1"/>
  <c r="K1120" i="1"/>
  <c r="K1101" i="1"/>
  <c r="K1090" i="1"/>
  <c r="K1082" i="1"/>
  <c r="K1074" i="1"/>
  <c r="K1066" i="1"/>
  <c r="K1058" i="1"/>
  <c r="K1050" i="1"/>
  <c r="K1042" i="1"/>
  <c r="K1034" i="1"/>
  <c r="K1026" i="1"/>
  <c r="K1018" i="1"/>
  <c r="K1010" i="1"/>
  <c r="K1002" i="1"/>
  <c r="K994" i="1"/>
  <c r="K986" i="1"/>
  <c r="K978" i="1"/>
  <c r="K970" i="1"/>
  <c r="K962" i="1"/>
  <c r="K954" i="1"/>
  <c r="K919" i="1"/>
  <c r="K922" i="1"/>
  <c r="K943" i="1"/>
  <c r="K939" i="1"/>
  <c r="K913" i="1"/>
  <c r="K870" i="1"/>
  <c r="K862" i="1"/>
  <c r="K854" i="1"/>
  <c r="K912" i="1"/>
  <c r="K904" i="1"/>
  <c r="K896" i="1"/>
  <c r="K888" i="1"/>
  <c r="K880" i="1"/>
  <c r="K767" i="1"/>
  <c r="K759" i="1"/>
  <c r="K751" i="1"/>
  <c r="K743" i="1"/>
  <c r="K735" i="1"/>
  <c r="K727" i="1"/>
  <c r="K719" i="1"/>
  <c r="K711" i="1"/>
  <c r="K703" i="1"/>
  <c r="K695" i="1"/>
  <c r="K690" i="1"/>
  <c r="K681" i="1"/>
  <c r="K678" i="1"/>
  <c r="K641" i="1"/>
  <c r="K633" i="1"/>
  <c r="K625" i="1"/>
  <c r="K617" i="1"/>
  <c r="K609" i="1"/>
  <c r="K659" i="1"/>
  <c r="K651" i="1"/>
  <c r="K603" i="1"/>
  <c r="K595" i="1"/>
  <c r="K587" i="1"/>
  <c r="K579" i="1"/>
  <c r="K505" i="1"/>
  <c r="K497" i="1"/>
  <c r="K489" i="1"/>
  <c r="K481" i="1"/>
  <c r="K473" i="1"/>
  <c r="K465" i="1"/>
  <c r="K457" i="1"/>
  <c r="K449" i="1"/>
  <c r="K441" i="1"/>
  <c r="K569" i="1"/>
  <c r="K561" i="1"/>
  <c r="K553" i="1"/>
  <c r="K545" i="1"/>
  <c r="K840" i="1"/>
  <c r="K832" i="1"/>
  <c r="K824" i="1"/>
  <c r="K816" i="1"/>
  <c r="K808" i="1"/>
  <c r="K800" i="1"/>
  <c r="K792" i="1"/>
  <c r="K784" i="1"/>
  <c r="K776" i="1"/>
  <c r="K540" i="1"/>
  <c r="K532" i="1"/>
  <c r="K524" i="1"/>
  <c r="K516" i="1"/>
  <c r="K128" i="1"/>
  <c r="K120" i="1"/>
  <c r="K112" i="1"/>
  <c r="K104" i="1"/>
  <c r="K439" i="1"/>
  <c r="K434" i="1"/>
  <c r="K427" i="1"/>
  <c r="K419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4" i="1"/>
  <c r="K286" i="1"/>
  <c r="K278" i="1"/>
  <c r="K1308" i="1"/>
  <c r="K1257" i="1"/>
  <c r="K1233" i="1"/>
  <c r="K1209" i="1"/>
  <c r="K1177" i="1"/>
  <c r="K1153" i="1"/>
  <c r="K1145" i="1"/>
  <c r="K1105" i="1"/>
  <c r="K1122" i="1"/>
  <c r="K1096" i="1"/>
  <c r="K1126" i="1"/>
  <c r="K1089" i="1"/>
  <c r="K1081" i="1"/>
  <c r="K1073" i="1"/>
  <c r="K1065" i="1"/>
  <c r="K1057" i="1"/>
  <c r="K1049" i="1"/>
  <c r="K1041" i="1"/>
  <c r="K1033" i="1"/>
  <c r="K1025" i="1"/>
  <c r="K1017" i="1"/>
  <c r="K1009" i="1"/>
  <c r="K1001" i="1"/>
  <c r="K993" i="1"/>
  <c r="K985" i="1"/>
  <c r="K977" i="1"/>
  <c r="K969" i="1"/>
  <c r="K961" i="1"/>
  <c r="K953" i="1"/>
  <c r="K930" i="1"/>
  <c r="K926" i="1"/>
  <c r="K944" i="1"/>
  <c r="K938" i="1"/>
  <c r="K928" i="1"/>
  <c r="K869" i="1"/>
  <c r="K861" i="1"/>
  <c r="K853" i="1"/>
  <c r="K911" i="1"/>
  <c r="K903" i="1"/>
  <c r="K895" i="1"/>
  <c r="K887" i="1"/>
  <c r="K879" i="1"/>
  <c r="K766" i="1"/>
  <c r="K758" i="1"/>
  <c r="K750" i="1"/>
  <c r="K742" i="1"/>
  <c r="K734" i="1"/>
  <c r="K726" i="1"/>
  <c r="K718" i="1"/>
  <c r="K710" i="1"/>
  <c r="K702" i="1"/>
  <c r="K694" i="1"/>
  <c r="K689" i="1"/>
  <c r="K683" i="1"/>
  <c r="K670" i="1"/>
  <c r="K640" i="1"/>
  <c r="K632" i="1"/>
  <c r="K624" i="1"/>
  <c r="K616" i="1"/>
  <c r="K607" i="1"/>
  <c r="K658" i="1"/>
  <c r="K650" i="1"/>
  <c r="K602" i="1"/>
  <c r="K594" i="1"/>
  <c r="K586" i="1"/>
  <c r="K578" i="1"/>
  <c r="K504" i="1"/>
  <c r="K496" i="1"/>
  <c r="K488" i="1"/>
  <c r="K480" i="1"/>
  <c r="K472" i="1"/>
  <c r="K464" i="1"/>
  <c r="K456" i="1"/>
  <c r="K448" i="1"/>
  <c r="K440" i="1"/>
  <c r="K568" i="1"/>
  <c r="K560" i="1"/>
  <c r="K552" i="1"/>
  <c r="K544" i="1"/>
  <c r="K839" i="1"/>
  <c r="K831" i="1"/>
  <c r="K823" i="1"/>
  <c r="K815" i="1"/>
  <c r="K807" i="1"/>
  <c r="K799" i="1"/>
  <c r="K791" i="1"/>
  <c r="K783" i="1"/>
  <c r="K775" i="1"/>
  <c r="K539" i="1"/>
  <c r="K531" i="1"/>
  <c r="K523" i="1"/>
  <c r="K515" i="1"/>
  <c r="K127" i="1"/>
  <c r="K119" i="1"/>
  <c r="K111" i="1"/>
  <c r="K103" i="1"/>
  <c r="K435" i="1"/>
  <c r="K423" i="1"/>
  <c r="K424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93" i="1"/>
  <c r="K285" i="1"/>
  <c r="K277" i="1"/>
  <c r="K269" i="1"/>
  <c r="K261" i="1"/>
  <c r="K253" i="1"/>
  <c r="K245" i="1"/>
  <c r="K237" i="1"/>
  <c r="K220" i="1"/>
  <c r="K216" i="1"/>
  <c r="K224" i="1"/>
  <c r="K232" i="1"/>
  <c r="K197" i="1"/>
  <c r="K189" i="1"/>
  <c r="K181" i="1"/>
  <c r="K173" i="1"/>
  <c r="K1273" i="1"/>
  <c r="K1249" i="1"/>
  <c r="K1225" i="1"/>
  <c r="K1201" i="1"/>
  <c r="K1185" i="1"/>
  <c r="K1169" i="1"/>
  <c r="K1137" i="1"/>
  <c r="K1312" i="1"/>
  <c r="K1296" i="1"/>
  <c r="K1287" i="1"/>
  <c r="K1304" i="1"/>
  <c r="K1311" i="1"/>
  <c r="K1272" i="1"/>
  <c r="K1264" i="1"/>
  <c r="K1256" i="1"/>
  <c r="K1248" i="1"/>
  <c r="K1240" i="1"/>
  <c r="K1232" i="1"/>
  <c r="K1224" i="1"/>
  <c r="K1216" i="1"/>
  <c r="K1208" i="1"/>
  <c r="K1200" i="1"/>
  <c r="K1192" i="1"/>
  <c r="K1184" i="1"/>
  <c r="K1176" i="1"/>
  <c r="K1168" i="1"/>
  <c r="K1160" i="1"/>
  <c r="K1152" i="1"/>
  <c r="K1144" i="1"/>
  <c r="K1136" i="1"/>
  <c r="K1125" i="1"/>
  <c r="K1113" i="1"/>
  <c r="K1107" i="1"/>
  <c r="K1102" i="1"/>
  <c r="K1127" i="1"/>
  <c r="K1088" i="1"/>
  <c r="K1080" i="1"/>
  <c r="K1072" i="1"/>
  <c r="K1064" i="1"/>
  <c r="K1056" i="1"/>
  <c r="K1048" i="1"/>
  <c r="K1040" i="1"/>
  <c r="K1032" i="1"/>
  <c r="K1024" i="1"/>
  <c r="K1016" i="1"/>
  <c r="K1008" i="1"/>
  <c r="K1000" i="1"/>
  <c r="K992" i="1"/>
  <c r="K984" i="1"/>
  <c r="K976" i="1"/>
  <c r="K968" i="1"/>
  <c r="K960" i="1"/>
  <c r="K952" i="1"/>
  <c r="K933" i="1"/>
  <c r="K915" i="1"/>
  <c r="K927" i="1"/>
  <c r="K942" i="1"/>
  <c r="K876" i="1"/>
  <c r="K868" i="1"/>
  <c r="K860" i="1"/>
  <c r="K852" i="1"/>
  <c r="K910" i="1"/>
  <c r="K902" i="1"/>
  <c r="K894" i="1"/>
  <c r="K886" i="1"/>
  <c r="K878" i="1"/>
  <c r="K765" i="1"/>
  <c r="K757" i="1"/>
  <c r="K749" i="1"/>
  <c r="K741" i="1"/>
  <c r="K733" i="1"/>
  <c r="K725" i="1"/>
  <c r="K717" i="1"/>
  <c r="K709" i="1"/>
  <c r="K701" i="1"/>
  <c r="K693" i="1"/>
  <c r="K686" i="1"/>
  <c r="K676" i="1"/>
  <c r="K669" i="1"/>
  <c r="K639" i="1"/>
  <c r="K631" i="1"/>
  <c r="K623" i="1"/>
  <c r="K615" i="1"/>
  <c r="K608" i="1"/>
  <c r="K657" i="1"/>
  <c r="K649" i="1"/>
  <c r="K601" i="1"/>
  <c r="K593" i="1"/>
  <c r="K585" i="1"/>
  <c r="K577" i="1"/>
  <c r="K503" i="1"/>
  <c r="K495" i="1"/>
  <c r="K487" i="1"/>
  <c r="K479" i="1"/>
  <c r="K471" i="1"/>
  <c r="K463" i="1"/>
  <c r="K455" i="1"/>
  <c r="K447" i="1"/>
  <c r="K575" i="1"/>
  <c r="K567" i="1"/>
  <c r="K559" i="1"/>
  <c r="K551" i="1"/>
  <c r="K846" i="1"/>
  <c r="K838" i="1"/>
  <c r="K830" i="1"/>
  <c r="K822" i="1"/>
  <c r="K814" i="1"/>
  <c r="K806" i="1"/>
  <c r="K798" i="1"/>
  <c r="K790" i="1"/>
  <c r="K782" i="1"/>
  <c r="K774" i="1"/>
  <c r="K538" i="1"/>
  <c r="K530" i="1"/>
  <c r="K522" i="1"/>
  <c r="K514" i="1"/>
  <c r="K126" i="1"/>
  <c r="K118" i="1"/>
  <c r="K110" i="1"/>
  <c r="K102" i="1"/>
  <c r="K420" i="1"/>
  <c r="K422" i="1"/>
  <c r="K414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2" i="1"/>
  <c r="K284" i="1"/>
  <c r="K276" i="1"/>
  <c r="K268" i="1"/>
  <c r="K260" i="1"/>
  <c r="K252" i="1"/>
  <c r="K244" i="1"/>
  <c r="K236" i="1"/>
  <c r="K207" i="1"/>
  <c r="K214" i="1"/>
  <c r="K229" i="1"/>
  <c r="K204" i="1"/>
  <c r="K196" i="1"/>
  <c r="K188" i="1"/>
  <c r="K1303" i="1"/>
  <c r="K1265" i="1"/>
  <c r="K1241" i="1"/>
  <c r="K1217" i="1"/>
  <c r="K1193" i="1"/>
  <c r="K1161" i="1"/>
  <c r="K1098" i="1"/>
  <c r="K1294" i="1"/>
  <c r="K1295" i="1"/>
  <c r="K1286" i="1"/>
  <c r="K1307" i="1"/>
  <c r="K1305" i="1"/>
  <c r="K1271" i="1"/>
  <c r="K1263" i="1"/>
  <c r="K1255" i="1"/>
  <c r="K1247" i="1"/>
  <c r="K1239" i="1"/>
  <c r="K1231" i="1"/>
  <c r="K1223" i="1"/>
  <c r="K1215" i="1"/>
  <c r="K1207" i="1"/>
  <c r="K1199" i="1"/>
  <c r="K1191" i="1"/>
  <c r="K1183" i="1"/>
  <c r="K1175" i="1"/>
  <c r="K1167" i="1"/>
  <c r="K1159" i="1"/>
  <c r="K1151" i="1"/>
  <c r="K1143" i="1"/>
  <c r="K1135" i="1"/>
  <c r="K1110" i="1"/>
  <c r="K1117" i="1"/>
  <c r="K1103" i="1"/>
  <c r="K1100" i="1"/>
  <c r="K1095" i="1"/>
  <c r="K1087" i="1"/>
  <c r="K1079" i="1"/>
  <c r="K1071" i="1"/>
  <c r="K1063" i="1"/>
  <c r="K1055" i="1"/>
  <c r="K1047" i="1"/>
  <c r="K1039" i="1"/>
  <c r="K1031" i="1"/>
  <c r="K1023" i="1"/>
  <c r="K1015" i="1"/>
  <c r="K1007" i="1"/>
  <c r="K999" i="1"/>
  <c r="K991" i="1"/>
  <c r="K982" i="1"/>
  <c r="K975" i="1"/>
  <c r="K967" i="1"/>
  <c r="K959" i="1"/>
  <c r="K951" i="1"/>
  <c r="K916" i="1"/>
  <c r="K947" i="1"/>
  <c r="K941" i="1"/>
  <c r="K924" i="1"/>
  <c r="K875" i="1"/>
  <c r="K867" i="1"/>
  <c r="K859" i="1"/>
  <c r="K851" i="1"/>
  <c r="K909" i="1"/>
  <c r="K901" i="1"/>
  <c r="K893" i="1"/>
  <c r="K885" i="1"/>
  <c r="K877" i="1"/>
  <c r="K764" i="1"/>
  <c r="K756" i="1"/>
  <c r="K748" i="1"/>
  <c r="K740" i="1"/>
  <c r="K732" i="1"/>
  <c r="K724" i="1"/>
  <c r="K716" i="1"/>
  <c r="K708" i="1"/>
  <c r="K700" i="1"/>
  <c r="K692" i="1"/>
  <c r="K682" i="1"/>
  <c r="K679" i="1"/>
  <c r="K646" i="1"/>
  <c r="K638" i="1"/>
  <c r="K630" i="1"/>
  <c r="K622" i="1"/>
  <c r="K614" i="1"/>
  <c r="K664" i="1"/>
  <c r="K648" i="1"/>
  <c r="K600" i="1"/>
  <c r="K592" i="1"/>
  <c r="K584" i="1"/>
  <c r="K576" i="1"/>
  <c r="K502" i="1"/>
  <c r="K494" i="1"/>
  <c r="K486" i="1"/>
  <c r="K478" i="1"/>
  <c r="K470" i="1"/>
  <c r="K462" i="1"/>
  <c r="K454" i="1"/>
  <c r="K446" i="1"/>
  <c r="K574" i="1"/>
  <c r="K566" i="1"/>
  <c r="K558" i="1"/>
  <c r="K550" i="1"/>
  <c r="K845" i="1"/>
  <c r="K837" i="1"/>
  <c r="K829" i="1"/>
  <c r="K821" i="1"/>
  <c r="K813" i="1"/>
  <c r="K805" i="1"/>
  <c r="K797" i="1"/>
  <c r="K789" i="1"/>
  <c r="K781" i="1"/>
  <c r="K773" i="1"/>
  <c r="K537" i="1"/>
  <c r="K529" i="1"/>
  <c r="K521" i="1"/>
  <c r="K513" i="1"/>
  <c r="K125" i="1"/>
  <c r="K117" i="1"/>
  <c r="K109" i="1"/>
  <c r="K101" i="1"/>
  <c r="K421" i="1"/>
  <c r="K416" i="1"/>
  <c r="K412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1" i="1"/>
  <c r="K283" i="1"/>
  <c r="K275" i="1"/>
  <c r="K265" i="1"/>
  <c r="K259" i="1"/>
  <c r="K251" i="1"/>
  <c r="K243" i="1"/>
  <c r="K235" i="1"/>
  <c r="K210" i="1"/>
  <c r="K215" i="1"/>
  <c r="K226" i="1"/>
  <c r="K212" i="1"/>
  <c r="K195" i="1"/>
  <c r="K187" i="1"/>
  <c r="K1293" i="1"/>
  <c r="K1262" i="1"/>
  <c r="K1222" i="1"/>
  <c r="K1182" i="1"/>
  <c r="K1134" i="1"/>
  <c r="K1131" i="1"/>
  <c r="K1062" i="1"/>
  <c r="K1006" i="1"/>
  <c r="K966" i="1"/>
  <c r="K925" i="1"/>
  <c r="K914" i="1"/>
  <c r="K858" i="1"/>
  <c r="K900" i="1"/>
  <c r="K892" i="1"/>
  <c r="K884" i="1"/>
  <c r="K771" i="1"/>
  <c r="K763" i="1"/>
  <c r="K755" i="1"/>
  <c r="K747" i="1"/>
  <c r="K739" i="1"/>
  <c r="K731" i="1"/>
  <c r="K723" i="1"/>
  <c r="K715" i="1"/>
  <c r="K707" i="1"/>
  <c r="K699" i="1"/>
  <c r="K674" i="1"/>
  <c r="K684" i="1"/>
  <c r="K672" i="1"/>
  <c r="K645" i="1"/>
  <c r="K637" i="1"/>
  <c r="K629" i="1"/>
  <c r="K621" i="1"/>
  <c r="K613" i="1"/>
  <c r="K663" i="1"/>
  <c r="K655" i="1"/>
  <c r="K647" i="1"/>
  <c r="K599" i="1"/>
  <c r="K591" i="1"/>
  <c r="K583" i="1"/>
  <c r="K509" i="1"/>
  <c r="K501" i="1"/>
  <c r="K493" i="1"/>
  <c r="K485" i="1"/>
  <c r="K477" i="1"/>
  <c r="K469" i="1"/>
  <c r="K461" i="1"/>
  <c r="K453" i="1"/>
  <c r="K445" i="1"/>
  <c r="K573" i="1"/>
  <c r="K565" i="1"/>
  <c r="K557" i="1"/>
  <c r="K549" i="1"/>
  <c r="K844" i="1"/>
  <c r="K836" i="1"/>
  <c r="K828" i="1"/>
  <c r="K820" i="1"/>
  <c r="K812" i="1"/>
  <c r="K804" i="1"/>
  <c r="K796" i="1"/>
  <c r="K788" i="1"/>
  <c r="K780" i="1"/>
  <c r="K772" i="1"/>
  <c r="K536" i="1"/>
  <c r="K528" i="1"/>
  <c r="K520" i="1"/>
  <c r="K512" i="1"/>
  <c r="K124" i="1"/>
  <c r="K116" i="1"/>
  <c r="K108" i="1"/>
  <c r="K100" i="1"/>
  <c r="K432" i="1"/>
  <c r="K428" i="1"/>
  <c r="K415" i="1"/>
  <c r="K666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0" i="1"/>
  <c r="K282" i="1"/>
  <c r="K274" i="1"/>
  <c r="K263" i="1"/>
  <c r="K258" i="1"/>
  <c r="K250" i="1"/>
  <c r="K242" i="1"/>
  <c r="K221" i="1"/>
  <c r="K227" i="1"/>
  <c r="K208" i="1"/>
  <c r="K223" i="1"/>
  <c r="K200" i="1"/>
  <c r="K194" i="1"/>
  <c r="K186" i="1"/>
  <c r="K178" i="1"/>
  <c r="K170" i="1"/>
  <c r="K162" i="1"/>
  <c r="K154" i="1"/>
  <c r="K146" i="1"/>
  <c r="K138" i="1"/>
  <c r="K130" i="1"/>
  <c r="K92" i="1"/>
  <c r="K84" i="1"/>
  <c r="K76" i="1"/>
  <c r="K68" i="1"/>
  <c r="K60" i="1"/>
  <c r="K51" i="1"/>
  <c r="K24" i="1"/>
  <c r="K48" i="1"/>
  <c r="K40" i="1"/>
  <c r="K32" i="1"/>
  <c r="K1427" i="1"/>
  <c r="K1421" i="1"/>
  <c r="K1411" i="1"/>
  <c r="K1402" i="1"/>
  <c r="K1394" i="1"/>
  <c r="K1386" i="1"/>
  <c r="K1378" i="1"/>
  <c r="K1370" i="1"/>
  <c r="K1362" i="1"/>
  <c r="K1354" i="1"/>
  <c r="K1346" i="1"/>
  <c r="K1338" i="1"/>
  <c r="K1330" i="1"/>
  <c r="K1322" i="1"/>
  <c r="K1297" i="1"/>
  <c r="K1270" i="1"/>
  <c r="K1230" i="1"/>
  <c r="K1190" i="1"/>
  <c r="K1158" i="1"/>
  <c r="K1123" i="1"/>
  <c r="K1078" i="1"/>
  <c r="K1046" i="1"/>
  <c r="K1014" i="1"/>
  <c r="K974" i="1"/>
  <c r="K932" i="1"/>
  <c r="K874" i="1"/>
  <c r="K1301" i="1"/>
  <c r="K1281" i="1"/>
  <c r="K1261" i="1"/>
  <c r="K1237" i="1"/>
  <c r="K1221" i="1"/>
  <c r="K1205" i="1"/>
  <c r="K1189" i="1"/>
  <c r="K1173" i="1"/>
  <c r="K1157" i="1"/>
  <c r="K1141" i="1"/>
  <c r="K1114" i="1"/>
  <c r="K1115" i="1"/>
  <c r="K1093" i="1"/>
  <c r="K1077" i="1"/>
  <c r="K1061" i="1"/>
  <c r="K1045" i="1"/>
  <c r="K1029" i="1"/>
  <c r="K1021" i="1"/>
  <c r="K1005" i="1"/>
  <c r="K997" i="1"/>
  <c r="K989" i="1"/>
  <c r="K981" i="1"/>
  <c r="K973" i="1"/>
  <c r="K965" i="1"/>
  <c r="K957" i="1"/>
  <c r="K949" i="1"/>
  <c r="K920" i="1"/>
  <c r="K923" i="1"/>
  <c r="K936" i="1"/>
  <c r="K918" i="1"/>
  <c r="K873" i="1"/>
  <c r="K865" i="1"/>
  <c r="K857" i="1"/>
  <c r="K849" i="1"/>
  <c r="K907" i="1"/>
  <c r="K899" i="1"/>
  <c r="K891" i="1"/>
  <c r="K883" i="1"/>
  <c r="K770" i="1"/>
  <c r="K762" i="1"/>
  <c r="K754" i="1"/>
  <c r="K746" i="1"/>
  <c r="K738" i="1"/>
  <c r="K730" i="1"/>
  <c r="K722" i="1"/>
  <c r="K714" i="1"/>
  <c r="K706" i="1"/>
  <c r="K698" i="1"/>
  <c r="K688" i="1"/>
  <c r="K677" i="1"/>
  <c r="K673" i="1"/>
  <c r="K644" i="1"/>
  <c r="K636" i="1"/>
  <c r="K628" i="1"/>
  <c r="K620" i="1"/>
  <c r="K612" i="1"/>
  <c r="K662" i="1"/>
  <c r="K654" i="1"/>
  <c r="K606" i="1"/>
  <c r="K598" i="1"/>
  <c r="K590" i="1"/>
  <c r="K582" i="1"/>
  <c r="K508" i="1"/>
  <c r="K500" i="1"/>
  <c r="K492" i="1"/>
  <c r="K484" i="1"/>
  <c r="K476" i="1"/>
  <c r="K468" i="1"/>
  <c r="K460" i="1"/>
  <c r="K452" i="1"/>
  <c r="K444" i="1"/>
  <c r="K572" i="1"/>
  <c r="K564" i="1"/>
  <c r="K556" i="1"/>
  <c r="K548" i="1"/>
  <c r="K843" i="1"/>
  <c r="K835" i="1"/>
  <c r="K827" i="1"/>
  <c r="K819" i="1"/>
  <c r="K811" i="1"/>
  <c r="K803" i="1"/>
  <c r="K795" i="1"/>
  <c r="K787" i="1"/>
  <c r="K779" i="1"/>
  <c r="K543" i="1"/>
  <c r="K535" i="1"/>
  <c r="K527" i="1"/>
  <c r="K519" i="1"/>
  <c r="K511" i="1"/>
  <c r="K123" i="1"/>
  <c r="K115" i="1"/>
  <c r="K107" i="1"/>
  <c r="K436" i="1"/>
  <c r="K430" i="1"/>
  <c r="K425" i="1"/>
  <c r="K413" i="1"/>
  <c r="K668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89" i="1"/>
  <c r="K281" i="1"/>
  <c r="K273" i="1"/>
  <c r="K264" i="1"/>
  <c r="K257" i="1"/>
  <c r="K249" i="1"/>
  <c r="K241" i="1"/>
  <c r="K231" i="1"/>
  <c r="K230" i="1"/>
  <c r="K205" i="1"/>
  <c r="K203" i="1"/>
  <c r="K201" i="1"/>
  <c r="K193" i="1"/>
  <c r="K185" i="1"/>
  <c r="K177" i="1"/>
  <c r="K169" i="1"/>
  <c r="K161" i="1"/>
  <c r="K153" i="1"/>
  <c r="K145" i="1"/>
  <c r="K137" i="1"/>
  <c r="K99" i="1"/>
  <c r="K91" i="1"/>
  <c r="K83" i="1"/>
  <c r="K75" i="1"/>
  <c r="K67" i="1"/>
  <c r="K59" i="1"/>
  <c r="K52" i="1"/>
  <c r="K23" i="1"/>
  <c r="K47" i="1"/>
  <c r="K39" i="1"/>
  <c r="K35" i="1"/>
  <c r="K1420" i="1"/>
  <c r="K1415" i="1"/>
  <c r="K1409" i="1"/>
  <c r="K1403" i="1"/>
  <c r="K1393" i="1"/>
  <c r="K1385" i="1"/>
  <c r="K1377" i="1"/>
  <c r="K1369" i="1"/>
  <c r="K1361" i="1"/>
  <c r="K1353" i="1"/>
  <c r="K1345" i="1"/>
  <c r="K1337" i="1"/>
  <c r="K1329" i="1"/>
  <c r="K1321" i="1"/>
  <c r="K1302" i="1"/>
  <c r="K1310" i="1"/>
  <c r="K1238" i="1"/>
  <c r="K1198" i="1"/>
  <c r="K1150" i="1"/>
  <c r="K1094" i="1"/>
  <c r="K1054" i="1"/>
  <c r="K1022" i="1"/>
  <c r="K983" i="1"/>
  <c r="K917" i="1"/>
  <c r="K908" i="1"/>
  <c r="K1277" i="1"/>
  <c r="K1253" i="1"/>
  <c r="K1229" i="1"/>
  <c r="K1213" i="1"/>
  <c r="K1197" i="1"/>
  <c r="K1181" i="1"/>
  <c r="K1165" i="1"/>
  <c r="K1149" i="1"/>
  <c r="K1133" i="1"/>
  <c r="K1108" i="1"/>
  <c r="K1128" i="1"/>
  <c r="K1085" i="1"/>
  <c r="K1069" i="1"/>
  <c r="K1053" i="1"/>
  <c r="K1037" i="1"/>
  <c r="K1013" i="1"/>
  <c r="K1300" i="1"/>
  <c r="K1291" i="1"/>
  <c r="K1282" i="1"/>
  <c r="K1279" i="1"/>
  <c r="K1276" i="1"/>
  <c r="K1268" i="1"/>
  <c r="K1260" i="1"/>
  <c r="K1252" i="1"/>
  <c r="K1244" i="1"/>
  <c r="K1236" i="1"/>
  <c r="K1228" i="1"/>
  <c r="K1220" i="1"/>
  <c r="K1212" i="1"/>
  <c r="K1204" i="1"/>
  <c r="K1196" i="1"/>
  <c r="K1188" i="1"/>
  <c r="K1180" i="1"/>
  <c r="K1172" i="1"/>
  <c r="K1164" i="1"/>
  <c r="K1156" i="1"/>
  <c r="K1148" i="1"/>
  <c r="K1140" i="1"/>
  <c r="K1132" i="1"/>
  <c r="K1118" i="1"/>
  <c r="K1104" i="1"/>
  <c r="K1119" i="1"/>
  <c r="K1130" i="1"/>
  <c r="K1092" i="1"/>
  <c r="K1084" i="1"/>
  <c r="K1076" i="1"/>
  <c r="K1068" i="1"/>
  <c r="K1060" i="1"/>
  <c r="K1052" i="1"/>
  <c r="K1044" i="1"/>
  <c r="K1036" i="1"/>
  <c r="K1028" i="1"/>
  <c r="K1020" i="1"/>
  <c r="K1012" i="1"/>
  <c r="K1004" i="1"/>
  <c r="K996" i="1"/>
  <c r="K988" i="1"/>
  <c r="K980" i="1"/>
  <c r="K972" i="1"/>
  <c r="K964" i="1"/>
  <c r="K956" i="1"/>
  <c r="K948" i="1"/>
  <c r="K934" i="1"/>
  <c r="K940" i="1"/>
  <c r="K937" i="1"/>
  <c r="K929" i="1"/>
  <c r="K872" i="1"/>
  <c r="K864" i="1"/>
  <c r="K856" i="1"/>
  <c r="K848" i="1"/>
  <c r="K906" i="1"/>
  <c r="K898" i="1"/>
  <c r="K890" i="1"/>
  <c r="K882" i="1"/>
  <c r="K769" i="1"/>
  <c r="K761" i="1"/>
  <c r="K753" i="1"/>
  <c r="K745" i="1"/>
  <c r="K737" i="1"/>
  <c r="K729" i="1"/>
  <c r="K721" i="1"/>
  <c r="K713" i="1"/>
  <c r="K705" i="1"/>
  <c r="K697" i="1"/>
  <c r="K687" i="1"/>
  <c r="K680" i="1"/>
  <c r="K675" i="1"/>
  <c r="K643" i="1"/>
  <c r="K635" i="1"/>
  <c r="K627" i="1"/>
  <c r="K619" i="1"/>
  <c r="K611" i="1"/>
  <c r="K661" i="1"/>
  <c r="K653" i="1"/>
  <c r="K605" i="1"/>
  <c r="K597" i="1"/>
  <c r="K589" i="1"/>
  <c r="K581" i="1"/>
  <c r="K507" i="1"/>
  <c r="K499" i="1"/>
  <c r="K491" i="1"/>
  <c r="K483" i="1"/>
  <c r="K475" i="1"/>
  <c r="K467" i="1"/>
  <c r="K459" i="1"/>
  <c r="K451" i="1"/>
  <c r="K443" i="1"/>
  <c r="K571" i="1"/>
  <c r="K563" i="1"/>
  <c r="K555" i="1"/>
  <c r="K547" i="1"/>
  <c r="K842" i="1"/>
  <c r="K834" i="1"/>
  <c r="K826" i="1"/>
  <c r="K818" i="1"/>
  <c r="K810" i="1"/>
  <c r="K802" i="1"/>
  <c r="K794" i="1"/>
  <c r="K786" i="1"/>
  <c r="K778" i="1"/>
  <c r="K542" i="1"/>
  <c r="K534" i="1"/>
  <c r="K526" i="1"/>
  <c r="K518" i="1"/>
  <c r="K510" i="1"/>
  <c r="K122" i="1"/>
  <c r="K114" i="1"/>
  <c r="K106" i="1"/>
  <c r="K438" i="1"/>
  <c r="K431" i="1"/>
  <c r="K429" i="1"/>
  <c r="K418" i="1"/>
  <c r="K667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6" i="1"/>
  <c r="K288" i="1"/>
  <c r="K280" i="1"/>
  <c r="K1288" i="1"/>
  <c r="K1292" i="1"/>
  <c r="K1246" i="1"/>
  <c r="K1206" i="1"/>
  <c r="K1166" i="1"/>
  <c r="K1106" i="1"/>
  <c r="K1086" i="1"/>
  <c r="K1038" i="1"/>
  <c r="K998" i="1"/>
  <c r="K958" i="1"/>
  <c r="K850" i="1"/>
  <c r="K1284" i="1"/>
  <c r="K1269" i="1"/>
  <c r="K1245" i="1"/>
  <c r="K1299" i="1"/>
  <c r="K1290" i="1"/>
  <c r="K1309" i="1"/>
  <c r="K1280" i="1"/>
  <c r="K1275" i="1"/>
  <c r="K1267" i="1"/>
  <c r="K1259" i="1"/>
  <c r="K1251" i="1"/>
  <c r="K1243" i="1"/>
  <c r="K1235" i="1"/>
  <c r="K1227" i="1"/>
  <c r="K1219" i="1"/>
  <c r="K1211" i="1"/>
  <c r="K1203" i="1"/>
  <c r="K1195" i="1"/>
  <c r="K1187" i="1"/>
  <c r="K1179" i="1"/>
  <c r="K1171" i="1"/>
  <c r="K1163" i="1"/>
  <c r="K1155" i="1"/>
  <c r="K1147" i="1"/>
  <c r="K1139" i="1"/>
  <c r="K1097" i="1"/>
  <c r="K1124" i="1"/>
  <c r="K1112" i="1"/>
  <c r="K1121" i="1"/>
  <c r="K1129" i="1"/>
  <c r="K1091" i="1"/>
  <c r="K1083" i="1"/>
  <c r="K1075" i="1"/>
  <c r="K1067" i="1"/>
  <c r="K1059" i="1"/>
  <c r="K1051" i="1"/>
  <c r="K1043" i="1"/>
  <c r="K1035" i="1"/>
  <c r="K1027" i="1"/>
  <c r="K1019" i="1"/>
  <c r="K1011" i="1"/>
  <c r="K1003" i="1"/>
  <c r="K995" i="1"/>
  <c r="K987" i="1"/>
  <c r="K979" i="1"/>
  <c r="K971" i="1"/>
  <c r="K963" i="1"/>
  <c r="K955" i="1"/>
  <c r="K921" i="1"/>
  <c r="K946" i="1"/>
  <c r="K931" i="1"/>
  <c r="K935" i="1"/>
  <c r="K945" i="1"/>
  <c r="K871" i="1"/>
  <c r="K863" i="1"/>
  <c r="K855" i="1"/>
  <c r="K847" i="1"/>
  <c r="K905" i="1"/>
  <c r="K897" i="1"/>
  <c r="K889" i="1"/>
  <c r="K881" i="1"/>
  <c r="K768" i="1"/>
  <c r="K760" i="1"/>
  <c r="K752" i="1"/>
  <c r="K744" i="1"/>
  <c r="K736" i="1"/>
  <c r="K728" i="1"/>
  <c r="K720" i="1"/>
  <c r="K712" i="1"/>
  <c r="K704" i="1"/>
  <c r="K696" i="1"/>
  <c r="K691" i="1"/>
  <c r="K685" i="1"/>
  <c r="K671" i="1"/>
  <c r="K642" i="1"/>
  <c r="K634" i="1"/>
  <c r="K626" i="1"/>
  <c r="K618" i="1"/>
  <c r="K610" i="1"/>
  <c r="K660" i="1"/>
  <c r="K652" i="1"/>
  <c r="K604" i="1"/>
  <c r="K596" i="1"/>
  <c r="K588" i="1"/>
  <c r="K580" i="1"/>
  <c r="K506" i="1"/>
  <c r="K498" i="1"/>
  <c r="K490" i="1"/>
  <c r="K482" i="1"/>
  <c r="K474" i="1"/>
  <c r="K466" i="1"/>
  <c r="K458" i="1"/>
  <c r="K450" i="1"/>
  <c r="K442" i="1"/>
  <c r="K570" i="1"/>
  <c r="K562" i="1"/>
  <c r="K554" i="1"/>
  <c r="K546" i="1"/>
  <c r="K841" i="1"/>
  <c r="K833" i="1"/>
  <c r="K825" i="1"/>
  <c r="K817" i="1"/>
  <c r="K809" i="1"/>
  <c r="K801" i="1"/>
  <c r="K793" i="1"/>
  <c r="K785" i="1"/>
  <c r="K777" i="1"/>
  <c r="K541" i="1"/>
  <c r="K533" i="1"/>
  <c r="K525" i="1"/>
  <c r="K517" i="1"/>
  <c r="K129" i="1"/>
  <c r="K121" i="1"/>
  <c r="K113" i="1"/>
  <c r="K105" i="1"/>
  <c r="K437" i="1"/>
  <c r="K433" i="1"/>
  <c r="K426" i="1"/>
  <c r="K411" i="1"/>
  <c r="K665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5" i="1"/>
  <c r="K287" i="1"/>
  <c r="K279" i="1"/>
  <c r="K165" i="1"/>
  <c r="K157" i="1"/>
  <c r="K149" i="1"/>
  <c r="K141" i="1"/>
  <c r="K134" i="1"/>
  <c r="K95" i="1"/>
  <c r="K87" i="1"/>
  <c r="K79" i="1"/>
  <c r="K71" i="1"/>
  <c r="K63" i="1"/>
  <c r="K55" i="1"/>
  <c r="K27" i="1"/>
  <c r="K19" i="1"/>
  <c r="K43" i="1"/>
  <c r="K38" i="1"/>
  <c r="K1429" i="1"/>
  <c r="K1422" i="1"/>
  <c r="K1416" i="1"/>
  <c r="K1405" i="1"/>
  <c r="K1397" i="1"/>
  <c r="K1389" i="1"/>
  <c r="K1381" i="1"/>
  <c r="K1373" i="1"/>
  <c r="K1365" i="1"/>
  <c r="K1357" i="1"/>
  <c r="K1349" i="1"/>
  <c r="K1341" i="1"/>
  <c r="K1333" i="1"/>
  <c r="K1325" i="1"/>
  <c r="K1317" i="1"/>
  <c r="K180" i="1"/>
  <c r="K172" i="1"/>
  <c r="K164" i="1"/>
  <c r="K156" i="1"/>
  <c r="K148" i="1"/>
  <c r="K140" i="1"/>
  <c r="K132" i="1"/>
  <c r="K94" i="1"/>
  <c r="K86" i="1"/>
  <c r="K78" i="1"/>
  <c r="K70" i="1"/>
  <c r="K62" i="1"/>
  <c r="K54" i="1"/>
  <c r="K26" i="1"/>
  <c r="K50" i="1"/>
  <c r="K42" i="1"/>
  <c r="K36" i="1"/>
  <c r="K1424" i="1"/>
  <c r="K1423" i="1"/>
  <c r="K1412" i="1"/>
  <c r="K1400" i="1"/>
  <c r="K1396" i="1"/>
  <c r="K1388" i="1"/>
  <c r="K1380" i="1"/>
  <c r="K1372" i="1"/>
  <c r="K1364" i="1"/>
  <c r="K1356" i="1"/>
  <c r="K1348" i="1"/>
  <c r="K1340" i="1"/>
  <c r="K1332" i="1"/>
  <c r="K1324" i="1"/>
  <c r="K1316" i="1"/>
  <c r="K179" i="1"/>
  <c r="K171" i="1"/>
  <c r="K163" i="1"/>
  <c r="K155" i="1"/>
  <c r="K147" i="1"/>
  <c r="K139" i="1"/>
  <c r="K133" i="1"/>
  <c r="K93" i="1"/>
  <c r="K85" i="1"/>
  <c r="K77" i="1"/>
  <c r="K69" i="1"/>
  <c r="K61" i="1"/>
  <c r="K53" i="1"/>
  <c r="K25" i="1"/>
  <c r="K49" i="1"/>
  <c r="K41" i="1"/>
  <c r="K31" i="1"/>
  <c r="K1426" i="1"/>
  <c r="K1428" i="1"/>
  <c r="K1407" i="1"/>
  <c r="K1404" i="1"/>
  <c r="K1395" i="1"/>
  <c r="K1387" i="1"/>
  <c r="K1379" i="1"/>
  <c r="K1371" i="1"/>
  <c r="K1363" i="1"/>
  <c r="K1355" i="1"/>
  <c r="K1347" i="1"/>
  <c r="K1339" i="1"/>
  <c r="K1331" i="1"/>
  <c r="K1323" i="1"/>
  <c r="K1315" i="1"/>
  <c r="K272" i="1"/>
  <c r="K266" i="1"/>
  <c r="K256" i="1"/>
  <c r="K248" i="1"/>
  <c r="K240" i="1"/>
  <c r="K234" i="1"/>
  <c r="K218" i="1"/>
  <c r="K209" i="1"/>
  <c r="K211" i="1"/>
  <c r="K202" i="1"/>
  <c r="K192" i="1"/>
  <c r="K184" i="1"/>
  <c r="K176" i="1"/>
  <c r="K168" i="1"/>
  <c r="K160" i="1"/>
  <c r="K152" i="1"/>
  <c r="K144" i="1"/>
  <c r="K136" i="1"/>
  <c r="K98" i="1"/>
  <c r="K90" i="1"/>
  <c r="K82" i="1"/>
  <c r="K74" i="1"/>
  <c r="K66" i="1"/>
  <c r="K58" i="1"/>
  <c r="K30" i="1"/>
  <c r="K22" i="1"/>
  <c r="K46" i="1"/>
  <c r="K34" i="1"/>
  <c r="K1418" i="1"/>
  <c r="K1414" i="1"/>
  <c r="K1410" i="1"/>
  <c r="K1401" i="1"/>
  <c r="K1392" i="1"/>
  <c r="K1384" i="1"/>
  <c r="K1376" i="1"/>
  <c r="K1368" i="1"/>
  <c r="K1360" i="1"/>
  <c r="K1352" i="1"/>
  <c r="K1344" i="1"/>
  <c r="K1336" i="1"/>
  <c r="K1328" i="1"/>
  <c r="K1320" i="1"/>
  <c r="K271" i="1"/>
  <c r="K262" i="1"/>
  <c r="K255" i="1"/>
  <c r="K247" i="1"/>
  <c r="K239" i="1"/>
  <c r="K225" i="1"/>
  <c r="K213" i="1"/>
  <c r="K206" i="1"/>
  <c r="K222" i="1"/>
  <c r="K198" i="1"/>
  <c r="K191" i="1"/>
  <c r="K183" i="1"/>
  <c r="K175" i="1"/>
  <c r="K167" i="1"/>
  <c r="K159" i="1"/>
  <c r="K151" i="1"/>
  <c r="K143" i="1"/>
  <c r="K135" i="1"/>
  <c r="K97" i="1"/>
  <c r="K89" i="1"/>
  <c r="K81" i="1"/>
  <c r="K73" i="1"/>
  <c r="K65" i="1"/>
  <c r="K57" i="1"/>
  <c r="K29" i="1"/>
  <c r="K21" i="1"/>
  <c r="K45" i="1"/>
  <c r="K33" i="1"/>
  <c r="K1431" i="1"/>
  <c r="K1419" i="1"/>
  <c r="K1417" i="1"/>
  <c r="K1408" i="1"/>
  <c r="K1399" i="1"/>
  <c r="K1391" i="1"/>
  <c r="K1383" i="1"/>
  <c r="K1375" i="1"/>
  <c r="K1367" i="1"/>
  <c r="K1359" i="1"/>
  <c r="K1351" i="1"/>
  <c r="K1343" i="1"/>
  <c r="K1335" i="1"/>
  <c r="K1327" i="1"/>
  <c r="K1319" i="1"/>
  <c r="K270" i="1"/>
  <c r="K267" i="1"/>
  <c r="K254" i="1"/>
  <c r="K246" i="1"/>
  <c r="K238" i="1"/>
  <c r="K217" i="1"/>
  <c r="K219" i="1"/>
  <c r="K228" i="1"/>
  <c r="K233" i="1"/>
  <c r="K199" i="1"/>
  <c r="K190" i="1"/>
  <c r="K182" i="1"/>
  <c r="K174" i="1"/>
  <c r="K166" i="1"/>
  <c r="K158" i="1"/>
  <c r="K150" i="1"/>
  <c r="K142" i="1"/>
  <c r="K131" i="1"/>
  <c r="K96" i="1"/>
  <c r="K88" i="1"/>
  <c r="K80" i="1"/>
  <c r="K72" i="1"/>
  <c r="K64" i="1"/>
  <c r="K56" i="1"/>
  <c r="K28" i="1"/>
  <c r="K20" i="1"/>
  <c r="K44" i="1"/>
  <c r="K37" i="1"/>
  <c r="K1430" i="1"/>
  <c r="K1425" i="1"/>
  <c r="K1413" i="1"/>
  <c r="K1406" i="1"/>
  <c r="K1398" i="1"/>
  <c r="K1390" i="1"/>
  <c r="K1382" i="1"/>
  <c r="K1374" i="1"/>
  <c r="K1366" i="1"/>
  <c r="K1358" i="1"/>
  <c r="K1350" i="1"/>
  <c r="K1342" i="1"/>
  <c r="K1334" i="1"/>
  <c r="K1326" i="1"/>
  <c r="K1318" i="1"/>
</calcChain>
</file>

<file path=xl/sharedStrings.xml><?xml version="1.0" encoding="utf-8"?>
<sst xmlns="http://schemas.openxmlformats.org/spreadsheetml/2006/main" count="43095" uniqueCount="4127">
  <si>
    <t>TABLE_CATALOG</t>
  </si>
  <si>
    <t>TABLE_SCHEMA</t>
  </si>
  <si>
    <t>TABLE_NAME</t>
  </si>
  <si>
    <t>COLUMN_NAME</t>
  </si>
  <si>
    <t>ORDINAL_POSITION</t>
  </si>
  <si>
    <t>COLUMN_DEFAULT</t>
  </si>
  <si>
    <t>IS_NULLABLE</t>
  </si>
  <si>
    <t>DATA_TYPE</t>
  </si>
  <si>
    <t>CHARACTER_MAXIMUM_LENGTH</t>
  </si>
  <si>
    <t>CHARACTER_OCTET_LENGTH</t>
  </si>
  <si>
    <t>NUMERIC_PRECISION</t>
  </si>
  <si>
    <t>NUMERIC_PRECISION_RADIX</t>
  </si>
  <si>
    <t>NUMERIC_SCALE</t>
  </si>
  <si>
    <t>DATETIME_PRECISION</t>
  </si>
  <si>
    <t>CHARACTER_SET_CATALOG</t>
  </si>
  <si>
    <t>CHARACTER_SET_SCHEMA</t>
  </si>
  <si>
    <t>CHARACTER_SET_NAME</t>
  </si>
  <si>
    <t>COLLATION_CATALOG</t>
  </si>
  <si>
    <t>COLLATION_SCHEMA</t>
  </si>
  <si>
    <t>COLLATION_NAME</t>
  </si>
  <si>
    <t>DOMAIN_CATALOG</t>
  </si>
  <si>
    <t>DOMAIN_SCHEMA</t>
  </si>
  <si>
    <t>DOMAIN_NAME</t>
  </si>
  <si>
    <t>lwneusidbpoc001</t>
  </si>
  <si>
    <t>dbo</t>
  </si>
  <si>
    <t>niUTM</t>
  </si>
  <si>
    <t>UTMNr</t>
  </si>
  <si>
    <t>NO</t>
  </si>
  <si>
    <t>int</t>
  </si>
  <si>
    <t>RadNr</t>
  </si>
  <si>
    <t>YES</t>
  </si>
  <si>
    <t>smallint</t>
  </si>
  <si>
    <t>AktNr</t>
  </si>
  <si>
    <t>GldNr</t>
  </si>
  <si>
    <t>UTMTyp</t>
  </si>
  <si>
    <t>tinyint</t>
  </si>
  <si>
    <t>RegDat</t>
  </si>
  <si>
    <t>datetime</t>
  </si>
  <si>
    <t>Handl</t>
  </si>
  <si>
    <t>varchar</t>
  </si>
  <si>
    <t>iso_1</t>
  </si>
  <si>
    <t>SQL_Latin1_General_CP1_CI_AS</t>
  </si>
  <si>
    <t>FEObjekt</t>
  </si>
  <si>
    <t>FEAuktionsdatum</t>
  </si>
  <si>
    <t>FEMålnr</t>
  </si>
  <si>
    <t>FEFastighet</t>
  </si>
  <si>
    <t>FERegNr</t>
  </si>
  <si>
    <t>FETingslysDat</t>
  </si>
  <si>
    <t>FETingslysBel</t>
  </si>
  <si>
    <t>decimal</t>
  </si>
  <si>
    <t>FEHelaEgendom</t>
  </si>
  <si>
    <t>FEDeltaga</t>
  </si>
  <si>
    <t>LÖBeskrivning</t>
  </si>
  <si>
    <t>LÖAuktionsdatum</t>
  </si>
  <si>
    <t>LÖMålnr</t>
  </si>
  <si>
    <t>LÖTingslysdatum</t>
  </si>
  <si>
    <t>LÖTingslysbelopp</t>
  </si>
  <si>
    <t>LÖVärderat</t>
  </si>
  <si>
    <t>LEXDatum</t>
  </si>
  <si>
    <t>LEXNr</t>
  </si>
  <si>
    <t>LEXInkKälla</t>
  </si>
  <si>
    <t>LEXPeriod</t>
  </si>
  <si>
    <t>LEXUtmGgr</t>
  </si>
  <si>
    <t>LEXUtmBelopp</t>
  </si>
  <si>
    <t>LEXPrioAntal</t>
  </si>
  <si>
    <t>LEXPrioBelopp</t>
  </si>
  <si>
    <t>LEXOprioAntal</t>
  </si>
  <si>
    <t>LEXOprioBelopp</t>
  </si>
  <si>
    <t>LEXAntalSokande</t>
  </si>
  <si>
    <t>Kapital</t>
  </si>
  <si>
    <t>Ränta</t>
  </si>
  <si>
    <t>Kostnader</t>
  </si>
  <si>
    <t>Totalt</t>
  </si>
  <si>
    <t>SkuldebrevSkickat</t>
  </si>
  <si>
    <t>SkuldebrevDatum</t>
  </si>
  <si>
    <t>BevakningsDatum</t>
  </si>
  <si>
    <t>DelredDatum</t>
  </si>
  <si>
    <t>niVarDat</t>
  </si>
  <si>
    <t>Id</t>
  </si>
  <si>
    <t>ObjTyp</t>
  </si>
  <si>
    <t>Tid</t>
  </si>
  <si>
    <t>Namn</t>
  </si>
  <si>
    <t>char</t>
  </si>
  <si>
    <t>Data</t>
  </si>
  <si>
    <t>Subnr</t>
  </si>
  <si>
    <t>ObjNr</t>
  </si>
  <si>
    <t>niVarInf</t>
  </si>
  <si>
    <t>Beskrivning</t>
  </si>
  <si>
    <t>VarTyp</t>
  </si>
  <si>
    <t>Gränsvärden</t>
  </si>
  <si>
    <t>StdVärde</t>
  </si>
  <si>
    <t>Behörighet</t>
  </si>
  <si>
    <t>niVSDat</t>
  </si>
  <si>
    <t>VSNr</t>
  </si>
  <si>
    <t>EgetRefNr</t>
  </si>
  <si>
    <t>VerkställighetVS</t>
  </si>
  <si>
    <t>Grund</t>
  </si>
  <si>
    <t>TextKFM</t>
  </si>
  <si>
    <t>TextGld</t>
  </si>
  <si>
    <t>ExTitel</t>
  </si>
  <si>
    <t>KFMExTitel</t>
  </si>
  <si>
    <t>SlutbevisDatum</t>
  </si>
  <si>
    <t>Domstol</t>
  </si>
  <si>
    <t>InlämnDatum</t>
  </si>
  <si>
    <t>InlämnStatus</t>
  </si>
  <si>
    <t>KFMHandl</t>
  </si>
  <si>
    <t>ExportNr</t>
  </si>
  <si>
    <t>DiarieNr</t>
  </si>
  <si>
    <t>UppskovDatum</t>
  </si>
  <si>
    <t>FörnyelseDatum</t>
  </si>
  <si>
    <t>ÅtgärdsKod</t>
  </si>
  <si>
    <t>Konkurs</t>
  </si>
  <si>
    <t>NedsInbNr</t>
  </si>
  <si>
    <t>ÅterkalladDatum</t>
  </si>
  <si>
    <t>NyttAvgiftsårDatum</t>
  </si>
  <si>
    <t>ObetGrundavgiftDatum</t>
  </si>
  <si>
    <t>ObetGrundavgiftSum</t>
  </si>
  <si>
    <t>ClosureDate</t>
  </si>
  <si>
    <t>ClosureReason</t>
  </si>
  <si>
    <t>GldTyp</t>
  </si>
  <si>
    <t>StatusKod</t>
  </si>
  <si>
    <t>PreskDat</t>
  </si>
  <si>
    <t>PreskInt</t>
  </si>
  <si>
    <t>AvsDat</t>
  </si>
  <si>
    <t>AvsKod</t>
  </si>
  <si>
    <t>LösenRegDat</t>
  </si>
  <si>
    <t>LösenDatum</t>
  </si>
  <si>
    <t>LösenKapital</t>
  </si>
  <si>
    <t>LösenRänta</t>
  </si>
  <si>
    <t>LösenAvgift</t>
  </si>
  <si>
    <t>LösenKostnad</t>
  </si>
  <si>
    <t>LösenTotalt</t>
  </si>
  <si>
    <t>GäldEng</t>
  </si>
  <si>
    <t>VarningsDat</t>
  </si>
  <si>
    <t>PaymentType</t>
  </si>
  <si>
    <t>TidigareAktNr</t>
  </si>
  <si>
    <t>RefNr</t>
  </si>
  <si>
    <t>ExtDebtorType</t>
  </si>
  <si>
    <t>CollectionStart</t>
  </si>
  <si>
    <t>ScoreClaim</t>
  </si>
  <si>
    <t>Claim_ID</t>
  </si>
  <si>
    <t>Debtor_ID</t>
  </si>
  <si>
    <t>Phase</t>
  </si>
  <si>
    <t>Score_Date</t>
  </si>
  <si>
    <t>Score</t>
  </si>
  <si>
    <t>ScoreCard</t>
  </si>
  <si>
    <t>Expected_Value</t>
  </si>
  <si>
    <t>bigint</t>
  </si>
  <si>
    <t>ScoreType</t>
  </si>
  <si>
    <t>ScoreDebtor</t>
  </si>
  <si>
    <t>ScoreDecision</t>
  </si>
  <si>
    <t>DebtRef</t>
  </si>
  <si>
    <t>TaxRef</t>
  </si>
  <si>
    <t>DecisionValue</t>
  </si>
  <si>
    <t>ScoreInterval</t>
  </si>
  <si>
    <t>ObjectCode</t>
  </si>
  <si>
    <t>SubCode</t>
  </si>
  <si>
    <t>ObjectType</t>
  </si>
  <si>
    <t>ObjectPrio</t>
  </si>
  <si>
    <t>Scorecard</t>
  </si>
  <si>
    <t>IntervalStart</t>
  </si>
  <si>
    <t>IntervalEnd</t>
  </si>
  <si>
    <t>IntervalType</t>
  </si>
  <si>
    <t>ScoreStart</t>
  </si>
  <si>
    <t>ScoreEnd</t>
  </si>
  <si>
    <t>ScoreAction</t>
  </si>
  <si>
    <t>ScoreKfmAtkDate</t>
  </si>
  <si>
    <t>KfmAtkDate</t>
  </si>
  <si>
    <t>BI_Kampanj_Data_AktInfo</t>
  </si>
  <si>
    <t>KmpID</t>
  </si>
  <si>
    <t>IdNr</t>
  </si>
  <si>
    <t>AmortNr</t>
  </si>
  <si>
    <t>AmortBel</t>
  </si>
  <si>
    <t>RestKap</t>
  </si>
  <si>
    <t>RestRanta</t>
  </si>
  <si>
    <t>RestKost</t>
  </si>
  <si>
    <t>Status</t>
  </si>
  <si>
    <t>Erbjudande</t>
  </si>
  <si>
    <t>BI_Kampanj_Spc</t>
  </si>
  <si>
    <t>StartDat</t>
  </si>
  <si>
    <t>SlutDat</t>
  </si>
  <si>
    <t>LinFilRapp</t>
  </si>
  <si>
    <t>KliNr</t>
  </si>
  <si>
    <t>AvdNr</t>
  </si>
  <si>
    <t>KorDatum</t>
  </si>
  <si>
    <t>RapportTyp</t>
  </si>
  <si>
    <t>NyttAvdNr</t>
  </si>
  <si>
    <t>Export</t>
  </si>
  <si>
    <t>((1))</t>
  </si>
  <si>
    <t>FilTyp</t>
  </si>
  <si>
    <t>LinKundNr</t>
  </si>
  <si>
    <t>KundNr</t>
  </si>
  <si>
    <t>Orgsys</t>
  </si>
  <si>
    <t>NamnInfo</t>
  </si>
  <si>
    <t>Adress</t>
  </si>
  <si>
    <t>PostNr</t>
  </si>
  <si>
    <t>Ort</t>
  </si>
  <si>
    <t>Telefon</t>
  </si>
  <si>
    <t>OrgNr</t>
  </si>
  <si>
    <t>OrgNr_valid</t>
  </si>
  <si>
    <t>Validated</t>
  </si>
  <si>
    <t>date</t>
  </si>
  <si>
    <t>lin_UCR</t>
  </si>
  <si>
    <t>ExtTyp</t>
  </si>
  <si>
    <t>Inldat</t>
  </si>
  <si>
    <t>RegDatum</t>
  </si>
  <si>
    <t>AmTyp</t>
  </si>
  <si>
    <t>NovaStatus</t>
  </si>
  <si>
    <t>TidigareNr</t>
  </si>
  <si>
    <t>nchar</t>
  </si>
  <si>
    <t>UNICODE</t>
  </si>
  <si>
    <t>ncCurrencyCodes</t>
  </si>
  <si>
    <t>CurrencyCode</t>
  </si>
  <si>
    <t>BaseCurrency</t>
  </si>
  <si>
    <t>ncCurTbl</t>
  </si>
  <si>
    <t>CurrencyDate</t>
  </si>
  <si>
    <t>ExchangeRate</t>
  </si>
  <si>
    <t>ncGrupp</t>
  </si>
  <si>
    <t>Typ</t>
  </si>
  <si>
    <t>Telefax</t>
  </si>
  <si>
    <t>Teletime</t>
  </si>
  <si>
    <t>Email</t>
  </si>
  <si>
    <t>Aktsegment</t>
  </si>
  <si>
    <t>KontorAdress1</t>
  </si>
  <si>
    <t>KontorAdress2</t>
  </si>
  <si>
    <t>KontorPostNr</t>
  </si>
  <si>
    <t>KontorPostOrt</t>
  </si>
  <si>
    <t>KontorTelefax</t>
  </si>
  <si>
    <t>KontorTelefon</t>
  </si>
  <si>
    <t>KontorLandskod</t>
  </si>
  <si>
    <t>KontorEmail</t>
  </si>
  <si>
    <t>KontorGiro</t>
  </si>
  <si>
    <t>SuproKod</t>
  </si>
  <si>
    <t>REXKod</t>
  </si>
  <si>
    <t>KontorGiro2</t>
  </si>
  <si>
    <t>KontorGiro3</t>
  </si>
  <si>
    <t>KontorTelefon2</t>
  </si>
  <si>
    <t>KontorSMSnr</t>
  </si>
  <si>
    <t>KontorÖppetTider</t>
  </si>
  <si>
    <t>KontorKostnadsställe</t>
  </si>
  <si>
    <t>Legal</t>
  </si>
  <si>
    <t>bit</t>
  </si>
  <si>
    <t>ncUser</t>
  </si>
  <si>
    <t>LoginName</t>
  </si>
  <si>
    <t>RealName</t>
  </si>
  <si>
    <t>NTUserName</t>
  </si>
  <si>
    <t>Language</t>
  </si>
  <si>
    <t>UserId</t>
  </si>
  <si>
    <t>PrtGroup</t>
  </si>
  <si>
    <t>AccGroups</t>
  </si>
  <si>
    <t>WrkGroups</t>
  </si>
  <si>
    <t>Telephone</t>
  </si>
  <si>
    <t>Title</t>
  </si>
  <si>
    <t>TeamCode</t>
  </si>
  <si>
    <t>Old</t>
  </si>
  <si>
    <t>Signature</t>
  </si>
  <si>
    <t>image</t>
  </si>
  <si>
    <t>APIPassword</t>
  </si>
  <si>
    <t>niAktPartnr</t>
  </si>
  <si>
    <t>PartnerNr</t>
  </si>
  <si>
    <t>PartnerAvdNr</t>
  </si>
  <si>
    <t>RegTid</t>
  </si>
  <si>
    <t>ContractId</t>
  </si>
  <si>
    <t>niAmoDat</t>
  </si>
  <si>
    <t>SkapadAv</t>
  </si>
  <si>
    <t>ÄndradDat</t>
  </si>
  <si>
    <t>ÄndradAv</t>
  </si>
  <si>
    <t>RadDat</t>
  </si>
  <si>
    <t>RaderadAv</t>
  </si>
  <si>
    <t>Statisk</t>
  </si>
  <si>
    <t>AmortKedja</t>
  </si>
  <si>
    <t>ValutaKod</t>
  </si>
  <si>
    <t>OrgValutaBelopp</t>
  </si>
  <si>
    <t>AmBelopp</t>
  </si>
  <si>
    <t>Antal</t>
  </si>
  <si>
    <t>RestAntal</t>
  </si>
  <si>
    <t>Betaldag</t>
  </si>
  <si>
    <t>Intervall</t>
  </si>
  <si>
    <t>AmKost</t>
  </si>
  <si>
    <t>AvKost</t>
  </si>
  <si>
    <t>ApKost</t>
  </si>
  <si>
    <t>SkrivAm</t>
  </si>
  <si>
    <t>SkrivAv</t>
  </si>
  <si>
    <t>AviDirekt</t>
  </si>
  <si>
    <t>Omfattningskod</t>
  </si>
  <si>
    <t>AvrKod</t>
  </si>
  <si>
    <t>BetalFri</t>
  </si>
  <si>
    <t>Fördelning</t>
  </si>
  <si>
    <t>Bokning</t>
  </si>
  <si>
    <t>Förskjutning</t>
  </si>
  <si>
    <t>Räntesats</t>
  </si>
  <si>
    <t>Räntekod</t>
  </si>
  <si>
    <t>RäntaSlut</t>
  </si>
  <si>
    <t>Skuld</t>
  </si>
  <si>
    <t>Överskott</t>
  </si>
  <si>
    <t>InbetNr</t>
  </si>
  <si>
    <t>InbDatum</t>
  </si>
  <si>
    <t>InbKapital</t>
  </si>
  <si>
    <t>InbRänta</t>
  </si>
  <si>
    <t>InbAvgift</t>
  </si>
  <si>
    <t>InbKost</t>
  </si>
  <si>
    <t>RestKapital</t>
  </si>
  <si>
    <t>RestRänta</t>
  </si>
  <si>
    <t>RestAvgift</t>
  </si>
  <si>
    <t>TotKapital</t>
  </si>
  <si>
    <t>TotRänta</t>
  </si>
  <si>
    <t>TotAvgift</t>
  </si>
  <si>
    <t>TotKost</t>
  </si>
  <si>
    <t>EffektivRänta</t>
  </si>
  <si>
    <t>Autogiro</t>
  </si>
  <si>
    <t>AutogiroAdvise</t>
  </si>
  <si>
    <t>AutoGiroNr</t>
  </si>
  <si>
    <t>LastDate</t>
  </si>
  <si>
    <t>FördelningProcent</t>
  </si>
  <si>
    <t>RestKapitalCapInt</t>
  </si>
  <si>
    <t>RestRäntaCapInt</t>
  </si>
  <si>
    <t>InbKapitalCapInt</t>
  </si>
  <si>
    <t>InbRäntaCapInt</t>
  </si>
  <si>
    <t>TotRäntaCapInt</t>
  </si>
  <si>
    <t>TotKapitalCapInt</t>
  </si>
  <si>
    <t>InterestCapInterval</t>
  </si>
  <si>
    <t>niAmoLnk</t>
  </si>
  <si>
    <t>niAmoSpc</t>
  </si>
  <si>
    <t>Datum</t>
  </si>
  <si>
    <t>Ambelopp</t>
  </si>
  <si>
    <t>OrigAmBelopp</t>
  </si>
  <si>
    <t>OrigKapital</t>
  </si>
  <si>
    <t>OrigRänta</t>
  </si>
  <si>
    <t>OrigAvgift</t>
  </si>
  <si>
    <t>OrigKost</t>
  </si>
  <si>
    <t>AnvKapital</t>
  </si>
  <si>
    <t>AnvRänta</t>
  </si>
  <si>
    <t>AnvAvgift</t>
  </si>
  <si>
    <t>AnvKost</t>
  </si>
  <si>
    <t>OrigRäntaAttKapitalisera</t>
  </si>
  <si>
    <t>OrigKapitaliseradRänta</t>
  </si>
  <si>
    <t>AnvRäntaAttKapitalisera</t>
  </si>
  <si>
    <t>AnvKapitaliseradRänta</t>
  </si>
  <si>
    <t>InbRäntaAttKapitalisera</t>
  </si>
  <si>
    <t>InbKapitaliseradRänta</t>
  </si>
  <si>
    <t>OriginalInterestNotToCapitalize</t>
  </si>
  <si>
    <t>UsedInterestNotToCapitalize</t>
  </si>
  <si>
    <t>PaidInterestNotToCapitalize</t>
  </si>
  <si>
    <t>OldPayDate</t>
  </si>
  <si>
    <t>niAtgInf</t>
  </si>
  <si>
    <t>TrädNamn</t>
  </si>
  <si>
    <t>StegNr</t>
  </si>
  <si>
    <t>Funktion</t>
  </si>
  <si>
    <t>Åtgärd</t>
  </si>
  <si>
    <t>Kommentar</t>
  </si>
  <si>
    <t>Synkronisera</t>
  </si>
  <si>
    <t>MaxDagar</t>
  </si>
  <si>
    <t>MinDagar</t>
  </si>
  <si>
    <t>DatumSkapad</t>
  </si>
  <si>
    <t>DatumÄndrad</t>
  </si>
  <si>
    <t>DatumÅtgärd</t>
  </si>
  <si>
    <t>Handläggare</t>
  </si>
  <si>
    <t>ValBar</t>
  </si>
  <si>
    <t>Behörigheter</t>
  </si>
  <si>
    <t>OBKod</t>
  </si>
  <si>
    <t>text</t>
  </si>
  <si>
    <t>AddressSelection</t>
  </si>
  <si>
    <t>DenunciatedAddresses</t>
  </si>
  <si>
    <t>Extrafält1</t>
  </si>
  <si>
    <t>Extrafält2</t>
  </si>
  <si>
    <t>Extrafält3</t>
  </si>
  <si>
    <t>Extrafält4</t>
  </si>
  <si>
    <t>Priority</t>
  </si>
  <si>
    <t>EInvoiceType</t>
  </si>
  <si>
    <t>((0))</t>
  </si>
  <si>
    <t>niAtgRsp</t>
  </si>
  <si>
    <t>ResponsNamn</t>
  </si>
  <si>
    <t>HoppTyp</t>
  </si>
  <si>
    <t>HoppTill</t>
  </si>
  <si>
    <t>niAtgTdo</t>
  </si>
  <si>
    <t>ÅtgärdsNr</t>
  </si>
  <si>
    <t>BokadFör</t>
  </si>
  <si>
    <t>Prioritet</t>
  </si>
  <si>
    <t>TodoTyp</t>
  </si>
  <si>
    <t>Argument</t>
  </si>
  <si>
    <t>BokadAv</t>
  </si>
  <si>
    <t>BokadDat</t>
  </si>
  <si>
    <t>SubNr</t>
  </si>
  <si>
    <t>KlientNr</t>
  </si>
  <si>
    <t>Flaggor</t>
  </si>
  <si>
    <t>AutoKod</t>
  </si>
  <si>
    <t>NästaKod</t>
  </si>
  <si>
    <t>Utförd</t>
  </si>
  <si>
    <t>ResponsTid</t>
  </si>
  <si>
    <t>TimeOut</t>
  </si>
  <si>
    <t>DatumJust</t>
  </si>
  <si>
    <t>Stack</t>
  </si>
  <si>
    <t>SkrivarGrupp</t>
  </si>
  <si>
    <t>ExtData</t>
  </si>
  <si>
    <t>CustomGroup</t>
  </si>
  <si>
    <t>('')</t>
  </si>
  <si>
    <t>columnName</t>
  </si>
  <si>
    <t>originalValue</t>
  </si>
  <si>
    <t>tokenizedValue</t>
  </si>
  <si>
    <t>instanceId</t>
  </si>
  <si>
    <t>niAtgTrd</t>
  </si>
  <si>
    <t>TrädTyp</t>
  </si>
  <si>
    <t>StrategiKod</t>
  </si>
  <si>
    <t>niAtgVal</t>
  </si>
  <si>
    <t>SystemResp</t>
  </si>
  <si>
    <t>binary</t>
  </si>
  <si>
    <t>niAvsKod</t>
  </si>
  <si>
    <t>UnderKod</t>
  </si>
  <si>
    <t>KodTyp</t>
  </si>
  <si>
    <t>AvsKlass</t>
  </si>
  <si>
    <t>BelFlagga</t>
  </si>
  <si>
    <t>AnonTime</t>
  </si>
  <si>
    <t>niAvtDat</t>
  </si>
  <si>
    <t>ProductCode</t>
  </si>
  <si>
    <t>Längd</t>
  </si>
  <si>
    <t>GiltigDatum</t>
  </si>
  <si>
    <t>Provision</t>
  </si>
  <si>
    <t>ProvisionLB</t>
  </si>
  <si>
    <t>ProvisionFaktura</t>
  </si>
  <si>
    <t>ProvisTid</t>
  </si>
  <si>
    <t>ProvisionKliKost</t>
  </si>
  <si>
    <t>ProvisionKliKostEjM</t>
  </si>
  <si>
    <t>Momsfakturering</t>
  </si>
  <si>
    <t>MomsSpec</t>
  </si>
  <si>
    <t>MomsKliKost</t>
  </si>
  <si>
    <t>FakturaLista</t>
  </si>
  <si>
    <t>FakturaIntervall</t>
  </si>
  <si>
    <t>FakturaDatum</t>
  </si>
  <si>
    <t>FakturaDag</t>
  </si>
  <si>
    <t>FakturaFlaggor</t>
  </si>
  <si>
    <t>RedovisLista</t>
  </si>
  <si>
    <t>RedovisIntervall</t>
  </si>
  <si>
    <t>RedovisDatum</t>
  </si>
  <si>
    <t>RedovisFlaggor</t>
  </si>
  <si>
    <t>ExpInbTyp</t>
  </si>
  <si>
    <t>ExpInbIntervall</t>
  </si>
  <si>
    <t>ExpInbDatum</t>
  </si>
  <si>
    <t>ExpInbFlaggor</t>
  </si>
  <si>
    <t>MomsfaktureringLB</t>
  </si>
  <si>
    <t>RedovisDatumRta</t>
  </si>
  <si>
    <t>RedovisIntervallRta</t>
  </si>
  <si>
    <t>RedovisSplit</t>
  </si>
  <si>
    <t>RedovisBetTyp</t>
  </si>
  <si>
    <t>FakturaIntervallTyp</t>
  </si>
  <si>
    <t>RedovisIntervallTyp</t>
  </si>
  <si>
    <t>RedovisIntTypRta</t>
  </si>
  <si>
    <t>RedovisArgument</t>
  </si>
  <si>
    <t>KlientÅtgärd</t>
  </si>
  <si>
    <t>RPFaktura</t>
  </si>
  <si>
    <t>RPInkasso</t>
  </si>
  <si>
    <t>RPEfterbevakning</t>
  </si>
  <si>
    <t>CommissionOccasionDS</t>
  </si>
  <si>
    <t>ClosureDebitingTariff</t>
  </si>
  <si>
    <t>InheritDisbursementConfig</t>
  </si>
  <si>
    <t>InheritAccountancyConfig</t>
  </si>
  <si>
    <t>AccountancyGroup</t>
  </si>
  <si>
    <t>telefax</t>
  </si>
  <si>
    <t>email</t>
  </si>
  <si>
    <t>niAvtDat2</t>
  </si>
  <si>
    <t>Avser</t>
  </si>
  <si>
    <t>AvrKodLbv</t>
  </si>
  <si>
    <t>AvrKodFaktura</t>
  </si>
  <si>
    <t>AvskrivKap</t>
  </si>
  <si>
    <t>AvskrivKst</t>
  </si>
  <si>
    <t>AvskrivRän</t>
  </si>
  <si>
    <t>AvskrivDagar</t>
  </si>
  <si>
    <t>AvskrivTot</t>
  </si>
  <si>
    <t>CollectionClaimInterval</t>
  </si>
  <si>
    <t>RequestLegalAction</t>
  </si>
  <si>
    <t>ProcedureAtRemainderInterestCosts</t>
  </si>
  <si>
    <t>OrderToPayNotification</t>
  </si>
  <si>
    <t>DistressNotification</t>
  </si>
  <si>
    <t>DSAgreement</t>
  </si>
  <si>
    <t>RequestDS</t>
  </si>
  <si>
    <t>LegalPapersServed</t>
  </si>
  <si>
    <t>OrderToPayMin</t>
  </si>
  <si>
    <t>OrderToPayMax</t>
  </si>
  <si>
    <t>ContactAtOrderToPay</t>
  </si>
  <si>
    <t>WrittenOffFee</t>
  </si>
  <si>
    <t>niAvtKst</t>
  </si>
  <si>
    <t>AvtalsNamn</t>
  </si>
  <si>
    <t>KstNamn</t>
  </si>
  <si>
    <t>BokfKod</t>
  </si>
  <si>
    <t>Kostnad</t>
  </si>
  <si>
    <t>Moms</t>
  </si>
  <si>
    <t>GldKst</t>
  </si>
  <si>
    <t>Uppläggning</t>
  </si>
  <si>
    <t>Aktivera</t>
  </si>
  <si>
    <t>SpecKod</t>
  </si>
  <si>
    <t>Ackumulera</t>
  </si>
  <si>
    <t>Placering</t>
  </si>
  <si>
    <t>Justerbar</t>
  </si>
  <si>
    <t>WriteoffAtPayment</t>
  </si>
  <si>
    <t>nihist_prov_data</t>
  </si>
  <si>
    <t>niDebtorEInvoice</t>
  </si>
  <si>
    <t>DebtorEInvoiceNo</t>
  </si>
  <si>
    <t>Intermediator</t>
  </si>
  <si>
    <t>IRI</t>
  </si>
  <si>
    <t>Regdate</t>
  </si>
  <si>
    <t>Category</t>
  </si>
  <si>
    <t>LangCode</t>
  </si>
  <si>
    <t>DebtorNo</t>
  </si>
  <si>
    <t>InvoiceIssuerIdentity</t>
  </si>
  <si>
    <t>InvoiceIssuerIntermediator</t>
  </si>
  <si>
    <t>niForeignCurrencyDebt</t>
  </si>
  <si>
    <t>DebtNo</t>
  </si>
  <si>
    <t>OriginalCapital</t>
  </si>
  <si>
    <t>RegisteredCapital</t>
  </si>
  <si>
    <t>OriginalInterest</t>
  </si>
  <si>
    <t>RegisteredInterest</t>
  </si>
  <si>
    <t>OriginalFee</t>
  </si>
  <si>
    <t>RegisteredFee</t>
  </si>
  <si>
    <t>CalculationDate</t>
  </si>
  <si>
    <t>niForeignCurrencyPayment</t>
  </si>
  <si>
    <t>PaymentNo</t>
  </si>
  <si>
    <t>OriginalAmount</t>
  </si>
  <si>
    <t>niAkt</t>
  </si>
  <si>
    <t>SamlAktNr</t>
  </si>
  <si>
    <t>LegalColl</t>
  </si>
  <si>
    <t>StockNr</t>
  </si>
  <si>
    <t>SystemKod</t>
  </si>
  <si>
    <t>Godkänd</t>
  </si>
  <si>
    <t>Bevakning</t>
  </si>
  <si>
    <t>AvskrKod</t>
  </si>
  <si>
    <t>AvskrDat</t>
  </si>
  <si>
    <t>AvskrKapital</t>
  </si>
  <si>
    <t>AvskrRänta</t>
  </si>
  <si>
    <t>AvskrAvgift</t>
  </si>
  <si>
    <t>AvskrKostnader</t>
  </si>
  <si>
    <t>AktStatus</t>
  </si>
  <si>
    <t>AktStatusDat</t>
  </si>
  <si>
    <t>Långtid</t>
  </si>
  <si>
    <t>LångtidKod</t>
  </si>
  <si>
    <t>LångtidDat</t>
  </si>
  <si>
    <t>AvrProv</t>
  </si>
  <si>
    <t>RestÖvrInb</t>
  </si>
  <si>
    <t>InbÖvrInb</t>
  </si>
  <si>
    <t>TotRestKapital</t>
  </si>
  <si>
    <t>TotRestRänta</t>
  </si>
  <si>
    <t>TotRestAvgift</t>
  </si>
  <si>
    <t>TotRestKostnader</t>
  </si>
  <si>
    <t>TotRestTot</t>
  </si>
  <si>
    <t>Valutakod</t>
  </si>
  <si>
    <t>MonthlyCostName</t>
  </si>
  <si>
    <t>MonthlyCostAmount</t>
  </si>
  <si>
    <t>MonthlyCostActive</t>
  </si>
  <si>
    <t>CapitalizeDate</t>
  </si>
  <si>
    <t>Tillstånd</t>
  </si>
  <si>
    <t>InkassoDat</t>
  </si>
  <si>
    <t>InkassoKod</t>
  </si>
  <si>
    <t>HögstaTransNr</t>
  </si>
  <si>
    <t>DBExp</t>
  </si>
  <si>
    <t>MinimumBelopp</t>
  </si>
  <si>
    <t>MinimumDatum</t>
  </si>
  <si>
    <t>BKonto</t>
  </si>
  <si>
    <t>CreditInfoBlocked</t>
  </si>
  <si>
    <t>BaselKod</t>
  </si>
  <si>
    <t>NonLegalComDist</t>
  </si>
  <si>
    <t>NextInterestCapDate</t>
  </si>
  <si>
    <t>ContactPerson</t>
  </si>
  <si>
    <t>CreditorCode</t>
  </si>
  <si>
    <t>ProductCodeINV</t>
  </si>
  <si>
    <t>ProductCodeDC</t>
  </si>
  <si>
    <t>ProductCodeDS</t>
  </si>
  <si>
    <t>TakeOverDate</t>
  </si>
  <si>
    <t>TakeOverPercent</t>
  </si>
  <si>
    <t>RiskCode</t>
  </si>
  <si>
    <t>NoCalling</t>
  </si>
  <si>
    <t>PaymentPromiseDate</t>
  </si>
  <si>
    <t>OwnerCreditor</t>
  </si>
  <si>
    <t>PayDay</t>
  </si>
  <si>
    <t>CaseType</t>
  </si>
  <si>
    <t>HighCostCredit</t>
  </si>
  <si>
    <t>niForeignCurrencyPaymentBundle</t>
  </si>
  <si>
    <t>BundleId</t>
  </si>
  <si>
    <t>niAktGld</t>
  </si>
  <si>
    <t>RäntePreskDatum</t>
  </si>
  <si>
    <t>RäntePreskVarning</t>
  </si>
  <si>
    <t>RäntePreskInterv</t>
  </si>
  <si>
    <t>IntLimNo</t>
  </si>
  <si>
    <t>InterestCalcFrom</t>
  </si>
  <si>
    <t>ClaimNo</t>
  </si>
  <si>
    <t>FinalLimitationDate</t>
  </si>
  <si>
    <t>InterestFinalLimitationDate</t>
  </si>
  <si>
    <t>niGdPriv</t>
  </si>
  <si>
    <t>Titel</t>
  </si>
  <si>
    <t>TelefonArb</t>
  </si>
  <si>
    <t>TelefaxArb</t>
  </si>
  <si>
    <t>TeleövrArb</t>
  </si>
  <si>
    <t>Säte</t>
  </si>
  <si>
    <t>IdNrArb</t>
  </si>
  <si>
    <t>Arbetsgivare</t>
  </si>
  <si>
    <t>Adr1Arb</t>
  </si>
  <si>
    <t>Adr2Arb</t>
  </si>
  <si>
    <t>LandskodArb</t>
  </si>
  <si>
    <t>PostNrArb</t>
  </si>
  <si>
    <t>PostOrtArb</t>
  </si>
  <si>
    <t>EmailArb</t>
  </si>
  <si>
    <t>GiroNrArb</t>
  </si>
  <si>
    <t>Yrke</t>
  </si>
  <si>
    <t>EmpContact</t>
  </si>
  <si>
    <t>EmpContactPhone</t>
  </si>
  <si>
    <t>TelefonArbGiv</t>
  </si>
  <si>
    <t>TelefaxArbGiv</t>
  </si>
  <si>
    <t>TeleövrArbGiv</t>
  </si>
  <si>
    <t>ArbAnställdSedan</t>
  </si>
  <si>
    <t>ArbPosition</t>
  </si>
  <si>
    <t>ArbPositionProcent</t>
  </si>
  <si>
    <t>Provins</t>
  </si>
  <si>
    <t>MaritalStatus</t>
  </si>
  <si>
    <t>ProfessionalCategory</t>
  </si>
  <si>
    <t>HousingConditions</t>
  </si>
  <si>
    <t>Foreigner</t>
  </si>
  <si>
    <t>EmailOk</t>
  </si>
  <si>
    <t>EmailOkDate</t>
  </si>
  <si>
    <t>StreetNoWrk</t>
  </si>
  <si>
    <t>FlatNoWrk</t>
  </si>
  <si>
    <t>PostNr2Arb</t>
  </si>
  <si>
    <t>niKlient</t>
  </si>
  <si>
    <t>OmbNr</t>
  </si>
  <si>
    <t>OmbAvdNr</t>
  </si>
  <si>
    <t>EgetRef</t>
  </si>
  <si>
    <t>TidigareOmbud</t>
  </si>
  <si>
    <t>Adr1</t>
  </si>
  <si>
    <t>Adr2</t>
  </si>
  <si>
    <t>Landskod</t>
  </si>
  <si>
    <t>PostOrt</t>
  </si>
  <si>
    <t>Teleövr</t>
  </si>
  <si>
    <t>Firmatecknare</t>
  </si>
  <si>
    <t>KMan</t>
  </si>
  <si>
    <t>Www</t>
  </si>
  <si>
    <t>SpråkKod</t>
  </si>
  <si>
    <t>Pgiro</t>
  </si>
  <si>
    <t>Bgiro</t>
  </si>
  <si>
    <t>Momsplikt</t>
  </si>
  <si>
    <t>MomsRegNr</t>
  </si>
  <si>
    <t>Spärrad</t>
  </si>
  <si>
    <t>SpärrDatum1</t>
  </si>
  <si>
    <t>SpärrDatum2</t>
  </si>
  <si>
    <t>SpärrDatum3</t>
  </si>
  <si>
    <t>Efterbevakning</t>
  </si>
  <si>
    <t>SkuldTyp</t>
  </si>
  <si>
    <t>BokfGruppINK</t>
  </si>
  <si>
    <t>BokfGruppEBV</t>
  </si>
  <si>
    <t>Ingivare</t>
  </si>
  <si>
    <t>Faktura</t>
  </si>
  <si>
    <t>BokfGruppFaktura</t>
  </si>
  <si>
    <t>MinimumAvrKod</t>
  </si>
  <si>
    <t>MinimumIntervall</t>
  </si>
  <si>
    <t>Namn2</t>
  </si>
  <si>
    <t>KatalogNr</t>
  </si>
  <si>
    <t>Affärsenhet</t>
  </si>
  <si>
    <t>CourtLimit</t>
  </si>
  <si>
    <t>AmountLimit</t>
  </si>
  <si>
    <t>PortfNo</t>
  </si>
  <si>
    <t>Forecast</t>
  </si>
  <si>
    <t>OwnerGroup</t>
  </si>
  <si>
    <t>SkatteOmråde</t>
  </si>
  <si>
    <t>SegKod</t>
  </si>
  <si>
    <t>Motpartskod</t>
  </si>
  <si>
    <t>CreditorDebtorAddress</t>
  </si>
  <si>
    <t>IBAN</t>
  </si>
  <si>
    <t>BIC</t>
  </si>
  <si>
    <t>ShowCurrency</t>
  </si>
  <si>
    <t>StreetNo</t>
  </si>
  <si>
    <t>FlatNo</t>
  </si>
  <si>
    <t>HQCity</t>
  </si>
  <si>
    <t>PESEL</t>
  </si>
  <si>
    <t>KRS</t>
  </si>
  <si>
    <t>OtherRegNo</t>
  </si>
  <si>
    <t>AuthOtherRegNo</t>
  </si>
  <si>
    <t>NoLegal</t>
  </si>
  <si>
    <t>CreditorType</t>
  </si>
  <si>
    <t>FName</t>
  </si>
  <si>
    <t>SName</t>
  </si>
  <si>
    <t>FullName</t>
  </si>
  <si>
    <t>CreditorIdentifier</t>
  </si>
  <si>
    <t>niGldDbo</t>
  </si>
  <si>
    <t>Mobiltelefon</t>
  </si>
  <si>
    <t>DödsDag</t>
  </si>
  <si>
    <t>DödsboTyp</t>
  </si>
  <si>
    <t>JournalNr</t>
  </si>
  <si>
    <t>AnmälDat</t>
  </si>
  <si>
    <t>BouppDat</t>
  </si>
  <si>
    <t>SlutredDat</t>
  </si>
  <si>
    <t>SummaTillgångar</t>
  </si>
  <si>
    <t>SummaFordringar</t>
  </si>
  <si>
    <t>PrioFordringar</t>
  </si>
  <si>
    <t>TotalFordran</t>
  </si>
  <si>
    <t>BouppBel</t>
  </si>
  <si>
    <t>BeloppProcent</t>
  </si>
  <si>
    <t>RänteStopp</t>
  </si>
  <si>
    <t>ExtraDiarieNr</t>
  </si>
  <si>
    <t>Notering</t>
  </si>
  <si>
    <t>PostNr2</t>
  </si>
  <si>
    <t>niGdMain</t>
  </si>
  <si>
    <t>FonNamn</t>
  </si>
  <si>
    <t>GiroNr</t>
  </si>
  <si>
    <t>FelAdress</t>
  </si>
  <si>
    <t>FelDatum</t>
  </si>
  <si>
    <t>SkyddadAdress</t>
  </si>
  <si>
    <t>AviNamn</t>
  </si>
  <si>
    <t>AviAdr1</t>
  </si>
  <si>
    <t>AviAdr2</t>
  </si>
  <si>
    <t>AviLandskod</t>
  </si>
  <si>
    <t>AviPostNr</t>
  </si>
  <si>
    <t>AviPostOrt</t>
  </si>
  <si>
    <t>AviTelefon</t>
  </si>
  <si>
    <t>AviTelefax</t>
  </si>
  <si>
    <t>AviFelAdress</t>
  </si>
  <si>
    <t>AviFelDatum</t>
  </si>
  <si>
    <t>SemaStatus</t>
  </si>
  <si>
    <t>SemaDatum</t>
  </si>
  <si>
    <t>AntalBF</t>
  </si>
  <si>
    <t>AntalUTM</t>
  </si>
  <si>
    <t>GldAvrKod</t>
  </si>
  <si>
    <t>UCDatum</t>
  </si>
  <si>
    <t>UCSvar</t>
  </si>
  <si>
    <t>UCInfo</t>
  </si>
  <si>
    <t>AGBankKonto</t>
  </si>
  <si>
    <t>NästaAmortNr</t>
  </si>
  <si>
    <t>GäldenärsPosition</t>
  </si>
  <si>
    <t>FelTelefon</t>
  </si>
  <si>
    <t>ENamn</t>
  </si>
  <si>
    <t>FNamn</t>
  </si>
  <si>
    <t>Adr3</t>
  </si>
  <si>
    <t>Adr4</t>
  </si>
  <si>
    <t>SparradTel</t>
  </si>
  <si>
    <t>BirthDate</t>
  </si>
  <si>
    <t>HuvudTel</t>
  </si>
  <si>
    <t>HuvudAdr</t>
  </si>
  <si>
    <t>IdNr1</t>
  </si>
  <si>
    <t>IdNr2</t>
  </si>
  <si>
    <t>Kön</t>
  </si>
  <si>
    <t>BankName</t>
  </si>
  <si>
    <t>BankInfo</t>
  </si>
  <si>
    <t>AKSOpenStatus</t>
  </si>
  <si>
    <t>AltStreetNo</t>
  </si>
  <si>
    <t>AltFlatNo</t>
  </si>
  <si>
    <t>Initial</t>
  </si>
  <si>
    <t>Infix</t>
  </si>
  <si>
    <t>NewIdNo</t>
  </si>
  <si>
    <t>BlockedDebtor</t>
  </si>
  <si>
    <t>niGldKk</t>
  </si>
  <si>
    <t>Kontakt</t>
  </si>
  <si>
    <t>Tingsrätt</t>
  </si>
  <si>
    <t>LikvidDat</t>
  </si>
  <si>
    <t>KonkursDat</t>
  </si>
  <si>
    <t>AvskrivDat</t>
  </si>
  <si>
    <t>TotFordr</t>
  </si>
  <si>
    <t>BetInst</t>
  </si>
  <si>
    <t>TotBetProcent</t>
  </si>
  <si>
    <t>TotBet</t>
  </si>
  <si>
    <t>Övrigt</t>
  </si>
  <si>
    <t>niHist</t>
  </si>
  <si>
    <t>HistNr</t>
  </si>
  <si>
    <t>Kod</t>
  </si>
  <si>
    <t>RestBelopp</t>
  </si>
  <si>
    <t>Makulerad</t>
  </si>
  <si>
    <t>SubTyp</t>
  </si>
  <si>
    <t>AktSegment</t>
  </si>
  <si>
    <t>FriTextData</t>
  </si>
  <si>
    <t>TypeOfContact</t>
  </si>
  <si>
    <t>niGldKst</t>
  </si>
  <si>
    <t>KostNr</t>
  </si>
  <si>
    <t>niGldSk</t>
  </si>
  <si>
    <t>LänkNr</t>
  </si>
  <si>
    <t>SekvNr</t>
  </si>
  <si>
    <t>Fast</t>
  </si>
  <si>
    <t>Orsak</t>
  </si>
  <si>
    <t>Info</t>
  </si>
  <si>
    <t>Borgen</t>
  </si>
  <si>
    <t>GiltigTom</t>
  </si>
  <si>
    <t>RänteSats</t>
  </si>
  <si>
    <t>RänteKod</t>
  </si>
  <si>
    <t>RäntaTom</t>
  </si>
  <si>
    <t>UrsprKap</t>
  </si>
  <si>
    <t>UrsprRänta</t>
  </si>
  <si>
    <t>UrsprAvgift</t>
  </si>
  <si>
    <t>InbetKap</t>
  </si>
  <si>
    <t>InbetRänta</t>
  </si>
  <si>
    <t>InbetAvgift</t>
  </si>
  <si>
    <t>CapitalizedInterest</t>
  </si>
  <si>
    <t>InterestToCapitalize</t>
  </si>
  <si>
    <t>Täckning</t>
  </si>
  <si>
    <t>InbetKapitalAnnan</t>
  </si>
  <si>
    <t>InbetRäntaAnnan</t>
  </si>
  <si>
    <t>InbetAvgiftAnnan</t>
  </si>
  <si>
    <t>PaidCapInterestOther</t>
  </si>
  <si>
    <t>InterestNotToCapitalize</t>
  </si>
  <si>
    <t>PaidInterestToCapOther</t>
  </si>
  <si>
    <t>PaidInterestNotToCapOther</t>
  </si>
  <si>
    <t>niGldSkLnk</t>
  </si>
  <si>
    <t>niHistOCR</t>
  </si>
  <si>
    <t>HistoryNo</t>
  </si>
  <si>
    <t>OCRNo</t>
  </si>
  <si>
    <t>niInbAkt</t>
  </si>
  <si>
    <t>BokfDatum</t>
  </si>
  <si>
    <t>AvrDatum</t>
  </si>
  <si>
    <t>InbKapitalKli</t>
  </si>
  <si>
    <t>InbAvgiftKli</t>
  </si>
  <si>
    <t>InbRäntaKli</t>
  </si>
  <si>
    <t>InbKostKli</t>
  </si>
  <si>
    <t>InbTotKli</t>
  </si>
  <si>
    <t>InbKapitalOmb</t>
  </si>
  <si>
    <t>InbAvgiftOmb</t>
  </si>
  <si>
    <t>InbRäntaOmb</t>
  </si>
  <si>
    <t>InbKostOmb</t>
  </si>
  <si>
    <t>InbTotOmb</t>
  </si>
  <si>
    <t>ÖverInb</t>
  </si>
  <si>
    <t>ProvisDragen</t>
  </si>
  <si>
    <t>ProvisFaktura</t>
  </si>
  <si>
    <t>MomsDragen</t>
  </si>
  <si>
    <t>MomsFaktura</t>
  </si>
  <si>
    <t>FörvBelopp</t>
  </si>
  <si>
    <t>niInbDat</t>
  </si>
  <si>
    <t>RadInbetNr</t>
  </si>
  <si>
    <t>InbObjTyp</t>
  </si>
  <si>
    <t>Belopp</t>
  </si>
  <si>
    <t>ÖvrBet</t>
  </si>
  <si>
    <t>NyAkt</t>
  </si>
  <si>
    <t>BuntId</t>
  </si>
  <si>
    <t>BundleRefNo</t>
  </si>
  <si>
    <t>BetaladAv</t>
  </si>
  <si>
    <t>BetalSätt</t>
  </si>
  <si>
    <t>ProvKod</t>
  </si>
  <si>
    <t>Manuell</t>
  </si>
  <si>
    <t>Oplacerad</t>
  </si>
  <si>
    <t>PlaceratDatum</t>
  </si>
  <si>
    <t>Avräknad</t>
  </si>
  <si>
    <t>BorgensNr</t>
  </si>
  <si>
    <t>BatchNr</t>
  </si>
  <si>
    <t>MinimumBet</t>
  </si>
  <si>
    <t>OrgBokfDat</t>
  </si>
  <si>
    <t>LegalStatus</t>
  </si>
  <si>
    <t>SolBankAccNo</t>
  </si>
  <si>
    <t>DebitAcc</t>
  </si>
  <si>
    <t>UseColCom</t>
  </si>
  <si>
    <t>TotalINTransNo</t>
  </si>
  <si>
    <t>DisbursementPayment</t>
  </si>
  <si>
    <t>AmortSpecNo</t>
  </si>
  <si>
    <t>KliBet</t>
  </si>
  <si>
    <t>niInbSpc</t>
  </si>
  <si>
    <t>SpecNr</t>
  </si>
  <si>
    <t>SkuldId</t>
  </si>
  <si>
    <t>UrsprBel</t>
  </si>
  <si>
    <t>AnvBel</t>
  </si>
  <si>
    <t>KliUtl</t>
  </si>
  <si>
    <t>ProvisFakt</t>
  </si>
  <si>
    <t>Efterskänk</t>
  </si>
  <si>
    <t>ProvisionsKod</t>
  </si>
  <si>
    <t>MomsFakt</t>
  </si>
  <si>
    <t>AmortCollector</t>
  </si>
  <si>
    <t>ActState</t>
  </si>
  <si>
    <t>VATPaid</t>
  </si>
  <si>
    <t>niKliRed</t>
  </si>
  <si>
    <t>RedovisNr</t>
  </si>
  <si>
    <t>TransNr</t>
  </si>
  <si>
    <t>RedDatum</t>
  </si>
  <si>
    <t>InbetAvg</t>
  </si>
  <si>
    <t>InbetKst</t>
  </si>
  <si>
    <t>InbetÖver</t>
  </si>
  <si>
    <t>ProvKap</t>
  </si>
  <si>
    <t>ProvAvg</t>
  </si>
  <si>
    <t>ProvRänta</t>
  </si>
  <si>
    <t>ProvKst</t>
  </si>
  <si>
    <t>BatchNrRta</t>
  </si>
  <si>
    <t>RedDatumRta</t>
  </si>
  <si>
    <t>InkluderaExport</t>
  </si>
  <si>
    <t>KliRapportNr</t>
  </si>
  <si>
    <t>KliRapportNrRänta</t>
  </si>
  <si>
    <t>BatchNoCapital</t>
  </si>
  <si>
    <t>AccDateCapital</t>
  </si>
  <si>
    <t>CaseState</t>
  </si>
  <si>
    <t>CreReportNoCapital</t>
  </si>
  <si>
    <t>niKliKst</t>
  </si>
  <si>
    <t>KstNr</t>
  </si>
  <si>
    <t>MomsGrund</t>
  </si>
  <si>
    <t>Debet</t>
  </si>
  <si>
    <t>Kredit</t>
  </si>
  <si>
    <t>FakturaNr</t>
  </si>
  <si>
    <t>InbetaltDatum</t>
  </si>
  <si>
    <t>GldKstNr</t>
  </si>
  <si>
    <t>Annullerad</t>
  </si>
  <si>
    <t>AnnulleradExport</t>
  </si>
  <si>
    <t>AnnulleradFakturaNr</t>
  </si>
  <si>
    <t>CommissionSourceAmount</t>
  </si>
  <si>
    <t>niKost</t>
  </si>
  <si>
    <t>Inbetalt</t>
  </si>
  <si>
    <t>RestTot</t>
  </si>
  <si>
    <t>RäntaFrån</t>
  </si>
  <si>
    <t>SpecInt</t>
  </si>
  <si>
    <t>SpecDatum</t>
  </si>
  <si>
    <t>ResterandeMoms</t>
  </si>
  <si>
    <t>InbetaldMoms</t>
  </si>
  <si>
    <t>Momssats</t>
  </si>
  <si>
    <t>Utlstat</t>
  </si>
  <si>
    <t>TidigKliUtl</t>
  </si>
  <si>
    <t>OrgKliUtl</t>
  </si>
  <si>
    <t>ConsumerCosts</t>
  </si>
  <si>
    <t>ConsumedCosts</t>
  </si>
  <si>
    <t>NotUseMaxInterest</t>
  </si>
  <si>
    <t>MaxInterestPercent</t>
  </si>
  <si>
    <t>DebtRestructuringStatus</t>
  </si>
  <si>
    <t>FileNo</t>
  </si>
  <si>
    <t>niKstDef</t>
  </si>
  <si>
    <t>KstTyp</t>
  </si>
  <si>
    <t>KstGrupp</t>
  </si>
  <si>
    <t>KstTariff</t>
  </si>
  <si>
    <t>KstTariffBas</t>
  </si>
  <si>
    <t>RättegångsKst</t>
  </si>
  <si>
    <t>AvskrivTid</t>
  </si>
  <si>
    <t>Girering</t>
  </si>
  <si>
    <t>GldMoms</t>
  </si>
  <si>
    <t>Utlägg</t>
  </si>
  <si>
    <t>DefaultLimitInterval</t>
  </si>
  <si>
    <t>IngenProvision</t>
  </si>
  <si>
    <t>ExcludeCostEnforcement</t>
  </si>
  <si>
    <t>SantraCostDefinition</t>
  </si>
  <si>
    <t>SantraOtherCost</t>
  </si>
  <si>
    <t>niMessage</t>
  </si>
  <si>
    <t>MessageID</t>
  </si>
  <si>
    <t>CaseID</t>
  </si>
  <si>
    <t>Body</t>
  </si>
  <si>
    <t>SendDate</t>
  </si>
  <si>
    <t>Type</t>
  </si>
  <si>
    <t>SenderType</t>
  </si>
  <si>
    <t>RecipientType</t>
  </si>
  <si>
    <t>niMessageCollectorsDebtors</t>
  </si>
  <si>
    <t>DebtorID</t>
  </si>
  <si>
    <t>ReadDate</t>
  </si>
  <si>
    <t>niPartnr</t>
  </si>
  <si>
    <t>Giro1</t>
  </si>
  <si>
    <t>Giro2</t>
  </si>
  <si>
    <t>PortNr2</t>
  </si>
  <si>
    <t>niSakDat</t>
  </si>
  <si>
    <t>SäkNr</t>
  </si>
  <si>
    <t>SäkId</t>
  </si>
  <si>
    <t>Beteckning</t>
  </si>
  <si>
    <t>Område</t>
  </si>
  <si>
    <t>Lagfägare</t>
  </si>
  <si>
    <t>Marknadsvärde</t>
  </si>
  <si>
    <t>Värderingsdatum</t>
  </si>
  <si>
    <t>Taxeringsvärde</t>
  </si>
  <si>
    <t>Omfattning</t>
  </si>
  <si>
    <t>Datum1</t>
  </si>
  <si>
    <t>Belopp1</t>
  </si>
  <si>
    <t>Inom1</t>
  </si>
  <si>
    <t>Hos1</t>
  </si>
  <si>
    <t>Värde1</t>
  </si>
  <si>
    <t>BankNr1</t>
  </si>
  <si>
    <t>Datum2</t>
  </si>
  <si>
    <t>Belopp2</t>
  </si>
  <si>
    <t>Inom2</t>
  </si>
  <si>
    <t>Hos2</t>
  </si>
  <si>
    <t>Värde2</t>
  </si>
  <si>
    <t>BankNr2</t>
  </si>
  <si>
    <t>Datum3</t>
  </si>
  <si>
    <t>Belopp3</t>
  </si>
  <si>
    <t>Inom3</t>
  </si>
  <si>
    <t>Hos3</t>
  </si>
  <si>
    <t>Värde3</t>
  </si>
  <si>
    <t>BankNr3</t>
  </si>
  <si>
    <t>Datum4</t>
  </si>
  <si>
    <t>Belopp4</t>
  </si>
  <si>
    <t>Inom4</t>
  </si>
  <si>
    <t>Hos4</t>
  </si>
  <si>
    <t>Värde4</t>
  </si>
  <si>
    <t>BankNr4</t>
  </si>
  <si>
    <t>Datum5</t>
  </si>
  <si>
    <t>Belopp5</t>
  </si>
  <si>
    <t>Inom5</t>
  </si>
  <si>
    <t>Hos5</t>
  </si>
  <si>
    <t>Värde5</t>
  </si>
  <si>
    <t>BankNr5</t>
  </si>
  <si>
    <t>Datum6</t>
  </si>
  <si>
    <t>Belopp6</t>
  </si>
  <si>
    <t>Inom6</t>
  </si>
  <si>
    <t>Hos6</t>
  </si>
  <si>
    <t>Värde6</t>
  </si>
  <si>
    <t>BankNr6</t>
  </si>
  <si>
    <t>Försäljningsvärde</t>
  </si>
  <si>
    <t>Försäljningsdatum</t>
  </si>
  <si>
    <t>niSkFakt</t>
  </si>
  <si>
    <t>SkuldNr</t>
  </si>
  <si>
    <t>FaktDat</t>
  </si>
  <si>
    <t>FörfDag</t>
  </si>
  <si>
    <t>OrgKapital</t>
  </si>
  <si>
    <t>UrsprKapital</t>
  </si>
  <si>
    <t>InbetKapital</t>
  </si>
  <si>
    <t>OrgAvgift</t>
  </si>
  <si>
    <t>OrgRänta</t>
  </si>
  <si>
    <t>BetVillkor</t>
  </si>
  <si>
    <t>RänteVillkor</t>
  </si>
  <si>
    <t>ExMoms</t>
  </si>
  <si>
    <t>Kreditnummer</t>
  </si>
  <si>
    <t>StatistikKod</t>
  </si>
  <si>
    <t>niSkKred</t>
  </si>
  <si>
    <t>KreditenAvser</t>
  </si>
  <si>
    <t>UrsprKredit</t>
  </si>
  <si>
    <t>UrsprÖvertr</t>
  </si>
  <si>
    <t>KreditDatum</t>
  </si>
  <si>
    <t>ÖvertrassDatum</t>
  </si>
  <si>
    <t>RestKredit</t>
  </si>
  <si>
    <t>RestÖvertr</t>
  </si>
  <si>
    <t>RänteSats1</t>
  </si>
  <si>
    <t>RänteKod1</t>
  </si>
  <si>
    <t>RäntaFrån1</t>
  </si>
  <si>
    <t>RäntaTom1</t>
  </si>
  <si>
    <t>RestRänta1</t>
  </si>
  <si>
    <t>RänteSats2</t>
  </si>
  <si>
    <t>RänteKod2</t>
  </si>
  <si>
    <t>RäntaFrån2</t>
  </si>
  <si>
    <t>RäntaTom2</t>
  </si>
  <si>
    <t>RestRänta2</t>
  </si>
  <si>
    <t>RänteSats3</t>
  </si>
  <si>
    <t>RänteKod3</t>
  </si>
  <si>
    <t>RäntaFrån3</t>
  </si>
  <si>
    <t>RäntaTom3</t>
  </si>
  <si>
    <t>RestRänta3</t>
  </si>
  <si>
    <t>RänteSats4</t>
  </si>
  <si>
    <t>RänteKod4</t>
  </si>
  <si>
    <t>RäntaFrån4</t>
  </si>
  <si>
    <t>RäntaTom4</t>
  </si>
  <si>
    <t>RestRänta4</t>
  </si>
  <si>
    <t>niSkKrFa</t>
  </si>
  <si>
    <t>OriginalFaktura</t>
  </si>
  <si>
    <t>niSkMain</t>
  </si>
  <si>
    <t>ExtType</t>
  </si>
  <si>
    <t>KundNr2</t>
  </si>
  <si>
    <t>MasterDebtNo</t>
  </si>
  <si>
    <t>niSkusan</t>
  </si>
  <si>
    <t>LandsKod</t>
  </si>
  <si>
    <t>TotFordran</t>
  </si>
  <si>
    <t>KFMnr</t>
  </si>
  <si>
    <t>Målnr</t>
  </si>
  <si>
    <t>SkusanTyp</t>
  </si>
  <si>
    <t>BeslutDatum</t>
  </si>
  <si>
    <t>SlutDatum</t>
  </si>
  <si>
    <t>PrioriteradeFordr</t>
  </si>
  <si>
    <t>SummaFordr</t>
  </si>
  <si>
    <t>AntMån</t>
  </si>
  <si>
    <t>FFDag</t>
  </si>
  <si>
    <t>ApplicationDate</t>
  </si>
  <si>
    <t>InterdictionDate</t>
  </si>
  <si>
    <t>ClaimsDeclaration</t>
  </si>
  <si>
    <t>DraftRestructProg</t>
  </si>
  <si>
    <t>LapseOfRestruct</t>
  </si>
  <si>
    <t>niSupDat</t>
  </si>
  <si>
    <t>SessionNo</t>
  </si>
  <si>
    <t>Grund1</t>
  </si>
  <si>
    <t>Grund2</t>
  </si>
  <si>
    <t>Egendom1</t>
  </si>
  <si>
    <t>Egendom2</t>
  </si>
  <si>
    <t>Skriftligt</t>
  </si>
  <si>
    <t>Handräckning</t>
  </si>
  <si>
    <t>Pant</t>
  </si>
  <si>
    <t>Delgivning</t>
  </si>
  <si>
    <t>DelgivKst</t>
  </si>
  <si>
    <t>FordrÄgare</t>
  </si>
  <si>
    <t>KfmAvtalNr</t>
  </si>
  <si>
    <t>niSupSpc</t>
  </si>
  <si>
    <t>Verkställighet</t>
  </si>
  <si>
    <t>AvrKodKfm</t>
  </si>
  <si>
    <t>KFM</t>
  </si>
  <si>
    <t>Anmärkning</t>
  </si>
  <si>
    <t>Måldatum</t>
  </si>
  <si>
    <t>Målnummer</t>
  </si>
  <si>
    <t>Utslagsdatum</t>
  </si>
  <si>
    <t>Utslagsnummer</t>
  </si>
  <si>
    <t>Domdatum</t>
  </si>
  <si>
    <t>Domnummer</t>
  </si>
  <si>
    <t>Verkstdatum</t>
  </si>
  <si>
    <t>Verkstnummer</t>
  </si>
  <si>
    <t>ÖfTingsNr</t>
  </si>
  <si>
    <t>ÖfTingsDatum</t>
  </si>
  <si>
    <t>ÖfTingsOrsak</t>
  </si>
  <si>
    <t>DementiDatum</t>
  </si>
  <si>
    <t>DementiOrsak</t>
  </si>
  <si>
    <t>DomTyp</t>
  </si>
  <si>
    <t>DelgivForm</t>
  </si>
  <si>
    <t>DelgivDatum</t>
  </si>
  <si>
    <t>niTrsDat</t>
  </si>
  <si>
    <t>TransKod</t>
  </si>
  <si>
    <t>VerifNr</t>
  </si>
  <si>
    <t>BokfDat</t>
  </si>
  <si>
    <t>TransDat</t>
  </si>
  <si>
    <t>RedovisKod</t>
  </si>
  <si>
    <t>MomsNr</t>
  </si>
  <si>
    <t>ExportRef</t>
  </si>
  <si>
    <t>ArkivRef</t>
  </si>
  <si>
    <t>SummaDiff</t>
  </si>
  <si>
    <t>SummaRest</t>
  </si>
  <si>
    <t>Ukonto1</t>
  </si>
  <si>
    <t>Ukonto2</t>
  </si>
  <si>
    <t>Ukonto3</t>
  </si>
  <si>
    <t>Sortering</t>
  </si>
  <si>
    <t>LBV</t>
  </si>
  <si>
    <t>StatistikNr</t>
  </si>
  <si>
    <t>SysTyp</t>
  </si>
  <si>
    <t>niTrsSpc</t>
  </si>
  <si>
    <t>VerRadNr</t>
  </si>
  <si>
    <t>TidPeriod</t>
  </si>
  <si>
    <t>BelDiff</t>
  </si>
  <si>
    <t>BelRest</t>
  </si>
  <si>
    <t>BelMoms</t>
  </si>
  <si>
    <t>BelTyp</t>
  </si>
  <si>
    <t>Debet1</t>
  </si>
  <si>
    <t>Debet2</t>
  </si>
  <si>
    <t>Debet3</t>
  </si>
  <si>
    <t>Debet4</t>
  </si>
  <si>
    <t>Debet5</t>
  </si>
  <si>
    <t>Debet6</t>
  </si>
  <si>
    <t>Debet7</t>
  </si>
  <si>
    <t>Debet8</t>
  </si>
  <si>
    <t>Debet9</t>
  </si>
  <si>
    <t>Debet10</t>
  </si>
  <si>
    <t>Kredit1</t>
  </si>
  <si>
    <t>Kredit2</t>
  </si>
  <si>
    <t>Kredit3</t>
  </si>
  <si>
    <t>Kredit4</t>
  </si>
  <si>
    <t>Kredit5</t>
  </si>
  <si>
    <t>Kredit6</t>
  </si>
  <si>
    <t>Kredit7</t>
  </si>
  <si>
    <t>Kredit8</t>
  </si>
  <si>
    <t>Kredit9</t>
  </si>
  <si>
    <t>Kredit10</t>
  </si>
  <si>
    <t>Range</t>
  </si>
  <si>
    <t>% missing</t>
  </si>
  <si>
    <t>address</t>
  </si>
  <si>
    <t>anon</t>
  </si>
  <si>
    <t xml:space="preserve">PII Treatment </t>
  </si>
  <si>
    <t>automotive</t>
  </si>
  <si>
    <t>pseudo</t>
  </si>
  <si>
    <t>bank</t>
  </si>
  <si>
    <t>barcode</t>
  </si>
  <si>
    <t>bool</t>
  </si>
  <si>
    <t>building_number</t>
  </si>
  <si>
    <t>categorical</t>
  </si>
  <si>
    <t>city</t>
  </si>
  <si>
    <t>color</t>
  </si>
  <si>
    <t>company</t>
  </si>
  <si>
    <t>country</t>
  </si>
  <si>
    <t>country_code</t>
  </si>
  <si>
    <t>credit_card</t>
  </si>
  <si>
    <t>currency</t>
  </si>
  <si>
    <t>date_time</t>
  </si>
  <si>
    <t>file</t>
  </si>
  <si>
    <t>first_name</t>
  </si>
  <si>
    <t>geo</t>
  </si>
  <si>
    <t>internet</t>
  </si>
  <si>
    <t>isbn</t>
  </si>
  <si>
    <t>job</t>
  </si>
  <si>
    <t>language_name</t>
  </si>
  <si>
    <t>last_name</t>
  </si>
  <si>
    <t>lorem</t>
  </si>
  <si>
    <t>misc</t>
  </si>
  <si>
    <t>NULL</t>
  </si>
  <si>
    <t>person</t>
  </si>
  <si>
    <t>phone_number</t>
  </si>
  <si>
    <t>postcode</t>
  </si>
  <si>
    <t>regex</t>
  </si>
  <si>
    <t>ssn</t>
  </si>
  <si>
    <t>street_address</t>
  </si>
  <si>
    <t>street_name</t>
  </si>
  <si>
    <t>street_suffix</t>
  </si>
  <si>
    <t>user_agent</t>
  </si>
  <si>
    <t>website</t>
  </si>
  <si>
    <t>empty_str</t>
  </si>
  <si>
    <t>int_skewed</t>
  </si>
  <si>
    <t>ColumnDataLength</t>
  </si>
  <si>
    <t>DataType</t>
  </si>
  <si>
    <t>MinDataLength</t>
  </si>
  <si>
    <t>MaxDataLength</t>
  </si>
  <si>
    <t>AvgDataLength</t>
  </si>
  <si>
    <t>MinDate</t>
  </si>
  <si>
    <t>MaxDate</t>
  </si>
  <si>
    <t>NoDistinct</t>
  </si>
  <si>
    <t>NoNulls</t>
  </si>
  <si>
    <t>NoZeroLength</t>
  </si>
  <si>
    <t>PercentageNulls</t>
  </si>
  <si>
    <t>PercentageZeroLength</t>
  </si>
  <si>
    <t>NoDateWithHourminuteSecond</t>
  </si>
  <si>
    <t>NoDateWithSecond</t>
  </si>
  <si>
    <t>NoIsNumeric</t>
  </si>
  <si>
    <t>NoIsDate</t>
  </si>
  <si>
    <t>NoAtLimit</t>
  </si>
  <si>
    <t>IsFK</t>
  </si>
  <si>
    <t>DataTypeComments</t>
  </si>
  <si>
    <t xml:space="preserve">Few distinct elements - potential for Foreign Key.. Large numbers of data elements at the max/minvalues. </t>
  </si>
  <si>
    <t xml:space="preserve">There is a large percentage of NULLs - attention may be required. Few distinct elements - potential for reference/lookup table (contains NULLs).Could benefit from sparse columns. . </t>
  </si>
  <si>
    <t xml:space="preserve">Large numbers of data elements at the max/minvalues. </t>
  </si>
  <si>
    <t xml:space="preserve">Seems empty - is it required? There is a large percentage of NULLs - attention may be required. Could benefit from sparse columns. . </t>
  </si>
  <si>
    <t>00:00.0</t>
  </si>
  <si>
    <t xml:space="preserve">Possibly could be DATE type (SQL Server 2008 only). . </t>
  </si>
  <si>
    <t xml:space="preserve">Possibly could be DATE type (SQL Server 2008 only). There is a large percentage of NULLs - attention may be required. Few distinct elements - potential for reference/lookup table (contains NULLs).Could benefit from sparse columns. . </t>
  </si>
  <si>
    <t xml:space="preserve">Possibly could be TINYINT type. Few distinct elements - potential for Foreign Key.. Large numbers of data elements at the max/minvalues. </t>
  </si>
  <si>
    <t xml:space="preserve">Few distinct elements - potential for Foreign Key.. </t>
  </si>
  <si>
    <t xml:space="preserve">Possibly could be TINYINT type. Few distinct elements - potential for Foreign Key.. </t>
  </si>
  <si>
    <t xml:space="preserve">Seems empty - is it required? Few distinct elements - potential for Foreign Key.. Large numbers of data elements at the max/minvalues. </t>
  </si>
  <si>
    <t xml:space="preserve">Few distinct elements - potential for reference/lookup table (contains NULLs).. Large numbers of data elements at the max/minvalues. </t>
  </si>
  <si>
    <t xml:space="preserve">Possibly could be TINYINT type. Few distinct elements - potential for reference/lookup table (contains NULLs).. Large numbers of data elements at the max/minvalues. </t>
  </si>
  <si>
    <t xml:space="preserve">Possibly could be SMALLINT type. Few distinct elements - potential for reference/lookup table (contains NULLs).. </t>
  </si>
  <si>
    <t>02:54.0</t>
  </si>
  <si>
    <t>30:13.0</t>
  </si>
  <si>
    <t xml:space="preserve">Possibly could be DATE type (SQL Server 2008 only). Few distinct elements - potential for reference/lookup table (contains NULLs).Could benefit from sparse columns. . </t>
  </si>
  <si>
    <t xml:space="preserve">Seems empty - is it required? . Large numbers of data elements at the max/minvalues. </t>
  </si>
  <si>
    <t xml:space="preserve">Few distinct elements - potential for reference/lookup table (contains NULLs).. </t>
  </si>
  <si>
    <t xml:space="preserve">Possibly could be SMALLINT type. Few distinct elements - potential for reference/lookup table (contains NULLs).. Large numbers of data elements at the max/minvalues. </t>
  </si>
  <si>
    <t>1812-12-16 00:00:00.000</t>
  </si>
  <si>
    <t xml:space="preserve">Possibly could be DATE type (SQL Server 2008 only). Could benefit from sparse columns. . </t>
  </si>
  <si>
    <t xml:space="preserve">Possibly could be DATE type (SQL Server 2008 only). Seems empty - is it required? There is a large percentage of NULLs - attention may be required. Could benefit from sparse columns. . </t>
  </si>
  <si>
    <t xml:space="preserve">Possibly could be TINYINT type. . Large numbers of data elements at the max/minvalues. </t>
  </si>
  <si>
    <t xml:space="preserve">Possibly could be SMALLINT type. . </t>
  </si>
  <si>
    <t xml:space="preserve">Possibly could be TINYINT type. There is a large percentage of NULLs - attention may be required. Few distinct elements - potential for reference/lookup table (contains NULLs).Could benefit from sparse columns. . </t>
  </si>
  <si>
    <t xml:space="preserve">Possibly could be DATE type (SQL Server 2008 only). There is a large percentage of NULLs - attention may be required. Could benefit from sparse columns. . </t>
  </si>
  <si>
    <t xml:space="preserve">There is a large percentage of NULLs - attention may be required. Could benefit from sparse columns. . </t>
  </si>
  <si>
    <t>numeric</t>
  </si>
  <si>
    <t xml:space="preserve">Seems empty - is it required? There is a large percentage of NULLs - attention may be required. </t>
  </si>
  <si>
    <t>47:00.0</t>
  </si>
  <si>
    <t xml:space="preserve">Few distinct elements - potential for reference/lookup table (contains NULLs).Could benefit from sparse columns. . </t>
  </si>
  <si>
    <t xml:space="preserve">Possibly could be TINYINT type. Few distinct elements - potential for reference/lookup table (contains NULLs).. </t>
  </si>
  <si>
    <t xml:space="preserve">Could benefit from sparse columns. </t>
  </si>
  <si>
    <t>1863-11-15 00:00:00.000</t>
  </si>
  <si>
    <t>42:09.0</t>
  </si>
  <si>
    <t>09:29.0</t>
  </si>
  <si>
    <t xml:space="preserve">Possibly could be one of the NUMERIC types. Few distinct elements - potential for Foreign Key.. Large numbers of data elements at the max/minvalues. </t>
  </si>
  <si>
    <t xml:space="preserve">Possibly could be TINYINT type. . </t>
  </si>
  <si>
    <t xml:space="preserve">Possibly could be one of the NUMERIC types. . Large numbers of data elements at the max/minvalues. </t>
  </si>
  <si>
    <t>18:57.0</t>
  </si>
  <si>
    <t>21:15.0</t>
  </si>
  <si>
    <t>22:27.2</t>
  </si>
  <si>
    <t>47:55.0</t>
  </si>
  <si>
    <t>03:58.0</t>
  </si>
  <si>
    <t xml:space="preserve">Possibly could be SMALLINT type. There is a large percentage of NULLs - attention may be required. Few distinct elements - potential for reference/lookup table (contains NULLs).Could benefit from sparse columns. . </t>
  </si>
  <si>
    <t>55:50.0</t>
  </si>
  <si>
    <t>45:24.0</t>
  </si>
  <si>
    <t>19:02.0</t>
  </si>
  <si>
    <t>48:52.0</t>
  </si>
  <si>
    <t xml:space="preserve">Possibly could be TINYINT type. Few distinct elements - potential for reference/lookup table (contains NULLs).Could benefit from sparse columns. . </t>
  </si>
  <si>
    <t>32:16.2</t>
  </si>
  <si>
    <t>57:05.0</t>
  </si>
  <si>
    <t>57:14.0</t>
  </si>
  <si>
    <t xml:space="preserve">Possibly could be SMALLINT type. Few distinct elements - potential for Foreign Key.. </t>
  </si>
  <si>
    <t>42:30.0</t>
  </si>
  <si>
    <t xml:space="preserve">Possibly could be SMALLINT type. . Large numbers of data elements at the max/minvalues. </t>
  </si>
  <si>
    <t>38:22.6</t>
  </si>
  <si>
    <t>42:29.0</t>
  </si>
  <si>
    <t>34:35.2</t>
  </si>
  <si>
    <t>13:19.8</t>
  </si>
  <si>
    <t>21:12.2</t>
  </si>
  <si>
    <t>22:32.2</t>
  </si>
  <si>
    <t>07:11.0</t>
  </si>
  <si>
    <t>12:23.0</t>
  </si>
  <si>
    <t>20:38.1</t>
  </si>
  <si>
    <t xml:space="preserve">Possibly could be DATE type (SQL Server 2008 only). Few distinct elements - potential for reference/lookup table (contains NULLs).. </t>
  </si>
  <si>
    <t>32:23.6</t>
  </si>
  <si>
    <t>18:23.9</t>
  </si>
  <si>
    <t>54:58.1</t>
  </si>
  <si>
    <t>12:24.6</t>
  </si>
  <si>
    <t>56:01.1</t>
  </si>
  <si>
    <t xml:space="preserve">Possibly could be one of the NUMERIC types. . </t>
  </si>
  <si>
    <t>30:01.0</t>
  </si>
  <si>
    <t>09:48.0</t>
  </si>
  <si>
    <t>10:38.0</t>
  </si>
  <si>
    <t>float</t>
  </si>
  <si>
    <t xml:space="preserve">Possibly could be one of the NUMERIC types. Few distinct elements - potential for reference/lookup table (contains NULLs).. Large numbers of data elements at the max/minvalues. </t>
  </si>
  <si>
    <t>nvarchar</t>
  </si>
  <si>
    <t>datetime2</t>
  </si>
  <si>
    <t>16:39.0</t>
  </si>
  <si>
    <t>31:47.0</t>
  </si>
  <si>
    <t>ActualDate</t>
  </si>
  <si>
    <t>niBalDat</t>
  </si>
  <si>
    <t>AmountType</t>
  </si>
  <si>
    <t>niAccountancyPeriodicity</t>
  </si>
  <si>
    <t>Date</t>
  </si>
  <si>
    <t>DepNo</t>
  </si>
  <si>
    <t>Interval</t>
  </si>
  <si>
    <t>ObjectNo</t>
  </si>
  <si>
    <t>Name</t>
  </si>
  <si>
    <t>ReportType</t>
  </si>
  <si>
    <t>niRptTmp</t>
  </si>
  <si>
    <t>BatchNo</t>
  </si>
  <si>
    <t>InvoiceAmountTypes</t>
  </si>
  <si>
    <t>DebtCollectionAmountTypes</t>
  </si>
  <si>
    <t>DebtSurveillanceAmountTypes</t>
  </si>
  <si>
    <t>niSkRad</t>
  </si>
  <si>
    <t>APris</t>
  </si>
  <si>
    <t>Momstot</t>
  </si>
  <si>
    <t>Procent</t>
  </si>
  <si>
    <t>Enhet</t>
  </si>
  <si>
    <t>ArtNr</t>
  </si>
  <si>
    <t>niSkRnta</t>
  </si>
  <si>
    <t>ItemNo</t>
  </si>
  <si>
    <t>PosNr</t>
  </si>
  <si>
    <t>Status1</t>
  </si>
  <si>
    <t>Status2</t>
  </si>
  <si>
    <t>TempIntStatus</t>
  </si>
  <si>
    <t>RänteFrys</t>
  </si>
  <si>
    <t>BalansNr</t>
  </si>
  <si>
    <t>Beräknad</t>
  </si>
  <si>
    <t>CurrentCapital</t>
  </si>
  <si>
    <t>CurrentCost</t>
  </si>
  <si>
    <t>CurrentCostInterest</t>
  </si>
  <si>
    <t>CurrentFee</t>
  </si>
  <si>
    <t>CurrentInterest</t>
  </si>
  <si>
    <t>CurrentTotal</t>
  </si>
  <si>
    <t>TransTyp</t>
  </si>
  <si>
    <t>niBalSpc</t>
  </si>
  <si>
    <t>CurrentAmount</t>
  </si>
  <si>
    <t>TariffInterestRate</t>
  </si>
  <si>
    <t>niBelHst</t>
  </si>
  <si>
    <t>niBntDat</t>
  </si>
  <si>
    <t>InbSätt</t>
  </si>
  <si>
    <t>Avrkod</t>
  </si>
  <si>
    <t>SökTyp</t>
  </si>
  <si>
    <t>Betalare</t>
  </si>
  <si>
    <t>DeductionCapital</t>
  </si>
  <si>
    <t>DeductionCost</t>
  </si>
  <si>
    <t>DeductionInterest</t>
  </si>
  <si>
    <t>FIDatum</t>
  </si>
  <si>
    <t>niBntInf</t>
  </si>
  <si>
    <t>BuntSumma</t>
  </si>
  <si>
    <t>Summa</t>
  </si>
  <si>
    <t>ActNo</t>
  </si>
  <si>
    <t>niConsumingCosts</t>
  </si>
  <si>
    <t>ConsuimgCostsNo</t>
  </si>
  <si>
    <t>Percentage</t>
  </si>
  <si>
    <t>niClosureDebitingTariff</t>
  </si>
  <si>
    <t>ClosureCode</t>
  </si>
  <si>
    <t>CostName</t>
  </si>
  <si>
    <t>TariffCode</t>
  </si>
  <si>
    <t>CollateralAccountId</t>
  </si>
  <si>
    <t>niCollateralAccount</t>
  </si>
  <si>
    <t>CollateralAccountNo</t>
  </si>
  <si>
    <t>niCollateralAccountAct</t>
  </si>
  <si>
    <t>ConsumingCosts</t>
  </si>
  <si>
    <t>CostNo</t>
  </si>
  <si>
    <t>SubNo</t>
  </si>
  <si>
    <t>ToConsumeCosts</t>
  </si>
  <si>
    <t>AltCreditorNo</t>
  </si>
  <si>
    <t>niCrdAccInf</t>
  </si>
  <si>
    <t>AltCreditorSettings</t>
  </si>
  <si>
    <t>AltDepNo</t>
  </si>
  <si>
    <t>CreditorNo</t>
  </si>
  <si>
    <t>Collector</t>
  </si>
  <si>
    <t>niCstIntr</t>
  </si>
  <si>
    <t>InterestCode</t>
  </si>
  <si>
    <t>PosNo</t>
  </si>
  <si>
    <t>RemainingCapital</t>
  </si>
  <si>
    <t>InterestRate</t>
  </si>
  <si>
    <t>Time</t>
  </si>
  <si>
    <t>InterestStop</t>
  </si>
  <si>
    <t>niDebtorLog</t>
  </si>
  <si>
    <t>LogID</t>
  </si>
  <si>
    <t>DebtorNumber</t>
  </si>
  <si>
    <t>CaseNumber</t>
  </si>
  <si>
    <t>OpeningType</t>
  </si>
  <si>
    <t>OpeningDate</t>
  </si>
  <si>
    <t>Referens</t>
  </si>
  <si>
    <t>niDokVarde</t>
  </si>
  <si>
    <t>AdditionalInfo</t>
  </si>
  <si>
    <t>niDisbursementConfiguration</t>
  </si>
  <si>
    <t>GroupBy</t>
  </si>
  <si>
    <t>AccountNumber</t>
  </si>
  <si>
    <t>DOVNr</t>
  </si>
  <si>
    <t>Varde</t>
  </si>
  <si>
    <t>StatusInformation</t>
  </si>
  <si>
    <t>DatumLan</t>
  </si>
  <si>
    <t>Statusdatum</t>
  </si>
  <si>
    <t>Collection</t>
  </si>
  <si>
    <t>niFonts</t>
  </si>
  <si>
    <t>TemplateName</t>
  </si>
  <si>
    <t>Addr1</t>
  </si>
  <si>
    <t>niDtInf</t>
  </si>
  <si>
    <t>Addr2</t>
  </si>
  <si>
    <t>CountryCode</t>
  </si>
  <si>
    <t>CityCode</t>
  </si>
  <si>
    <t>CityCode2</t>
  </si>
  <si>
    <t>City</t>
  </si>
  <si>
    <t>RegistrationNumber</t>
  </si>
  <si>
    <t>ContractNumber</t>
  </si>
  <si>
    <t>Prefix</t>
  </si>
  <si>
    <t>Suffix</t>
  </si>
  <si>
    <t>CreditorText</t>
  </si>
  <si>
    <t>ContractTotalAmount</t>
  </si>
  <si>
    <t>PointSize</t>
  </si>
  <si>
    <t>ResourceType</t>
  </si>
  <si>
    <t>Rader</t>
  </si>
  <si>
    <t>niIELogg</t>
  </si>
  <si>
    <t>Fildatum</t>
  </si>
  <si>
    <t>niKliKk</t>
  </si>
  <si>
    <t>niKliKnt</t>
  </si>
  <si>
    <t>KlientNamn</t>
  </si>
  <si>
    <t>niSkusanAktInfo</t>
  </si>
  <si>
    <t>KlientNamn2</t>
  </si>
  <si>
    <t>Avgift</t>
  </si>
  <si>
    <t>CapitalCapInt</t>
  </si>
  <si>
    <t>InterestCapInt</t>
  </si>
  <si>
    <t>niStdUpg</t>
  </si>
  <si>
    <t>ÅtgärdLB</t>
  </si>
  <si>
    <t>ÅtgärdFaktura</t>
  </si>
  <si>
    <t>UCMall1</t>
  </si>
  <si>
    <t>UCMall2</t>
  </si>
  <si>
    <t>Försättsblad</t>
  </si>
  <si>
    <t>ExternAvrLista</t>
  </si>
  <si>
    <t>AmÅtgärd</t>
  </si>
  <si>
    <t>AmBetFri</t>
  </si>
  <si>
    <t>AmAvrKod</t>
  </si>
  <si>
    <t>UCMall</t>
  </si>
  <si>
    <t>UCMallEBV</t>
  </si>
  <si>
    <t>AmortBas</t>
  </si>
  <si>
    <t>AvrundBas</t>
  </si>
  <si>
    <t>InternAvrLista</t>
  </si>
  <si>
    <t>AmIntervall</t>
  </si>
  <si>
    <t>AmFördelning</t>
  </si>
  <si>
    <t>AmBokning</t>
  </si>
  <si>
    <t>MinUtBelopp</t>
  </si>
  <si>
    <t>Cachable</t>
  </si>
  <si>
    <t>niSysVar</t>
  </si>
  <si>
    <t>DateCreate</t>
  </si>
  <si>
    <t>DateUpdate</t>
  </si>
  <si>
    <t>UpdatedBy</t>
  </si>
  <si>
    <t>VarId</t>
  </si>
  <si>
    <t>Description</t>
  </si>
  <si>
    <t>Value</t>
  </si>
  <si>
    <t>InterestFrom</t>
  </si>
  <si>
    <t>niTmpInt</t>
  </si>
  <si>
    <t>InterestTo</t>
  </si>
  <si>
    <t>TmpIntNo</t>
  </si>
  <si>
    <t>niTrsBok</t>
  </si>
  <si>
    <t>NegKont</t>
  </si>
  <si>
    <t>Återvinning</t>
  </si>
  <si>
    <t>FromDate</t>
  </si>
  <si>
    <t>ToDate</t>
  </si>
  <si>
    <t>LogFont</t>
  </si>
  <si>
    <t>ResourcePath</t>
  </si>
  <si>
    <t>AutoScroll</t>
  </si>
  <si>
    <t>niForms</t>
  </si>
  <si>
    <t>CtrlCount</t>
  </si>
  <si>
    <t>MajorRev</t>
  </si>
  <si>
    <t>MinorRev</t>
  </si>
  <si>
    <t>Resolution</t>
  </si>
  <si>
    <t>RevTime</t>
  </si>
  <si>
    <t>UserRevTime</t>
  </si>
  <si>
    <t>Version</t>
  </si>
  <si>
    <t>XInitSize</t>
  </si>
  <si>
    <t>XMaxSize</t>
  </si>
  <si>
    <t>YInitSize</t>
  </si>
  <si>
    <t>YMaxSize</t>
  </si>
  <si>
    <t>Lang</t>
  </si>
  <si>
    <t>PageGroup</t>
  </si>
  <si>
    <t>niFrmLIN</t>
  </si>
  <si>
    <t>niGdAdHi</t>
  </si>
  <si>
    <t>FelHandl</t>
  </si>
  <si>
    <t>ÄndrHandl</t>
  </si>
  <si>
    <t>SourceNote</t>
  </si>
  <si>
    <t>LöpNr</t>
  </si>
  <si>
    <t>AdrNr</t>
  </si>
  <si>
    <t>RegTyp</t>
  </si>
  <si>
    <t>SourceId</t>
  </si>
  <si>
    <t>WrongAddrReason</t>
  </si>
  <si>
    <t>ÄndrDat</t>
  </si>
  <si>
    <t>NormDat</t>
  </si>
  <si>
    <t>SourceDate</t>
  </si>
  <si>
    <t>niGdAdr</t>
  </si>
  <si>
    <t>SubType</t>
  </si>
  <si>
    <t>niGdEnsk</t>
  </si>
  <si>
    <t>REGON</t>
  </si>
  <si>
    <t>NIP</t>
  </si>
  <si>
    <t>CompanyName</t>
  </si>
  <si>
    <t>FöretagsTyp</t>
  </si>
  <si>
    <t>niGdFore</t>
  </si>
  <si>
    <t>Contact1</t>
  </si>
  <si>
    <t>Contact2</t>
  </si>
  <si>
    <t>ContactRole1</t>
  </si>
  <si>
    <t>ContactRole2</t>
  </si>
  <si>
    <t>ModerBolag</t>
  </si>
  <si>
    <t>Organisation</t>
  </si>
  <si>
    <t>niGldBel</t>
  </si>
  <si>
    <t>År</t>
  </si>
  <si>
    <t>InbetKost</t>
  </si>
  <si>
    <t>AvdragRänta</t>
  </si>
  <si>
    <t>Redovisat</t>
  </si>
  <si>
    <t>niGldDboAktInfo</t>
  </si>
  <si>
    <t>BelKod</t>
  </si>
  <si>
    <t>BokfGrupp</t>
  </si>
  <si>
    <t>KontoIdx</t>
  </si>
  <si>
    <t>niTrsDef</t>
  </si>
  <si>
    <t>DBFält</t>
  </si>
  <si>
    <t>niTrsKod</t>
  </si>
  <si>
    <t>Extern</t>
  </si>
  <si>
    <t>HandlNot</t>
  </si>
  <si>
    <t>niTrsOrs</t>
  </si>
  <si>
    <t>AggrKliFakt</t>
  </si>
  <si>
    <t>niKliFakt</t>
  </si>
  <si>
    <t>AggrKliFaktMoms</t>
  </si>
  <si>
    <t>AktNivFakt</t>
  </si>
  <si>
    <t>AltCreditorAddr</t>
  </si>
  <si>
    <t>ExpAvg</t>
  </si>
  <si>
    <t>FaktAvdNr</t>
  </si>
  <si>
    <t>FaktKliNr</t>
  </si>
  <si>
    <t>Faktor</t>
  </si>
  <si>
    <t>FörstaFaktDatum</t>
  </si>
  <si>
    <t>SepMomsFakt</t>
  </si>
  <si>
    <t>FaktText</t>
  </si>
  <si>
    <t>Mail</t>
  </si>
  <si>
    <t>Fax</t>
  </si>
  <si>
    <t>Mobil1</t>
  </si>
  <si>
    <t>Mobil2</t>
  </si>
  <si>
    <t>Tele1</t>
  </si>
  <si>
    <t>Tele2</t>
  </si>
  <si>
    <t>KontaktTyp</t>
  </si>
  <si>
    <t>niKstTrf</t>
  </si>
  <si>
    <t>Basbelopp</t>
  </si>
  <si>
    <t>TariffKod</t>
  </si>
  <si>
    <t>DebtorType</t>
  </si>
  <si>
    <t>niLimit</t>
  </si>
  <si>
    <t>DebtorUnknown</t>
  </si>
  <si>
    <t>LimitTime</t>
  </si>
  <si>
    <t>LimitTimeType</t>
  </si>
  <si>
    <t>LimitType</t>
  </si>
  <si>
    <t>RowNo</t>
  </si>
  <si>
    <t>Event</t>
  </si>
  <si>
    <t>SpecCode</t>
  </si>
  <si>
    <t>TriggerField</t>
  </si>
  <si>
    <t>niLogg</t>
  </si>
  <si>
    <t>TabellNamn</t>
  </si>
  <si>
    <t>KolumnNamn</t>
  </si>
  <si>
    <t>Före</t>
  </si>
  <si>
    <t>Efter</t>
  </si>
  <si>
    <t>Comment</t>
  </si>
  <si>
    <t>MndNyckel</t>
  </si>
  <si>
    <t>MyndKod</t>
  </si>
  <si>
    <t>LoggNr</t>
  </si>
  <si>
    <t>niMBank</t>
  </si>
  <si>
    <t>UtbetId</t>
  </si>
  <si>
    <t>MinibankNr</t>
  </si>
  <si>
    <t>UrsprBelopp</t>
  </si>
  <si>
    <t>UtbetTyp</t>
  </si>
  <si>
    <t>LinkNo</t>
  </si>
  <si>
    <t>ActionDate</t>
  </si>
  <si>
    <t>executed</t>
  </si>
  <si>
    <t>niMigrationLog</t>
  </si>
  <si>
    <t>id</t>
  </si>
  <si>
    <t>state</t>
  </si>
  <si>
    <t>version</t>
  </si>
  <si>
    <t>Aktiv</t>
  </si>
  <si>
    <t>niOmbMed</t>
  </si>
  <si>
    <t>FromDat</t>
  </si>
  <si>
    <t>MotTyp</t>
  </si>
  <si>
    <t>ObjAvdNr</t>
  </si>
  <si>
    <t>TomDat</t>
  </si>
  <si>
    <t>MedKod</t>
  </si>
  <si>
    <t>niOmbud</t>
  </si>
  <si>
    <t>Bevakningsstock</t>
  </si>
  <si>
    <t>UCPersonKod</t>
  </si>
  <si>
    <t>UCFöretagsMall</t>
  </si>
  <si>
    <t>UCPrivatMall</t>
  </si>
  <si>
    <t>DebtRestructCode</t>
  </si>
  <si>
    <t>HuvudBok</t>
  </si>
  <si>
    <t>SPARKundNr</t>
  </si>
  <si>
    <t>Huvudkundnummer</t>
  </si>
  <si>
    <t>PUBSKundNr</t>
  </si>
  <si>
    <t>UCKundNr</t>
  </si>
  <si>
    <t>AGKundNr</t>
  </si>
  <si>
    <t>BIC2</t>
  </si>
  <si>
    <t>Bolagsform</t>
  </si>
  <si>
    <t>AGBankgiro</t>
  </si>
  <si>
    <t>Giro3</t>
  </si>
  <si>
    <t>Giro4</t>
  </si>
  <si>
    <t>IBAN2</t>
  </si>
  <si>
    <t>ÖppetTider</t>
  </si>
  <si>
    <t>SolicitorIdentifier</t>
  </si>
  <si>
    <t>Notering1</t>
  </si>
  <si>
    <t>Notering2</t>
  </si>
  <si>
    <t>Notering3</t>
  </si>
  <si>
    <t>AmountFrom</t>
  </si>
  <si>
    <t>niProductCodeRules</t>
  </si>
  <si>
    <t>AmountTo</t>
  </si>
  <si>
    <t>DepartmentNo</t>
  </si>
  <si>
    <t>RowId</t>
  </si>
  <si>
    <t>ProvisKod</t>
  </si>
  <si>
    <t>niPrvInf</t>
  </si>
  <si>
    <t>niPrvTrf</t>
  </si>
  <si>
    <t>BerTyp</t>
  </si>
  <si>
    <t>niRntKod</t>
  </si>
  <si>
    <t>Capitalize</t>
  </si>
  <si>
    <t>PerTyp</t>
  </si>
  <si>
    <t>TabellKod</t>
  </si>
  <si>
    <t>niRntKodbn</t>
  </si>
  <si>
    <t>MaxRänta</t>
  </si>
  <si>
    <t>niRntTblbn</t>
  </si>
  <si>
    <t>StartDatum</t>
  </si>
  <si>
    <t>niRntTbl</t>
  </si>
  <si>
    <t>ReferenceNo</t>
  </si>
  <si>
    <t>niRptSto</t>
  </si>
  <si>
    <t>RptNo</t>
  </si>
  <si>
    <t>Compressed</t>
  </si>
  <si>
    <t>FinelizeStatus</t>
  </si>
  <si>
    <t>Amount</t>
  </si>
  <si>
    <t>ExportNo</t>
  </si>
  <si>
    <t>ProcessDate</t>
  </si>
  <si>
    <t>RptTmpNo</t>
  </si>
  <si>
    <t>niGldKkAktInfo</t>
  </si>
  <si>
    <t>niGldKli</t>
  </si>
  <si>
    <t>niGldTillggr</t>
  </si>
  <si>
    <t>InläsningsDatum</t>
  </si>
  <si>
    <t>Källa</t>
  </si>
  <si>
    <t>StatusDatum</t>
  </si>
  <si>
    <t>TillgångsNr</t>
  </si>
  <si>
    <t>niGldTillggr_Backup</t>
  </si>
  <si>
    <t>niGldTillggrSpcB</t>
  </si>
  <si>
    <t>Årsmodell</t>
  </si>
  <si>
    <t>Fordonstyp</t>
  </si>
  <si>
    <t>RegNr</t>
  </si>
  <si>
    <t>Modell</t>
  </si>
  <si>
    <t>Agarandel</t>
  </si>
  <si>
    <t>niGldTillggrSpcF</t>
  </si>
  <si>
    <t>niGldTillggrSpcB_Backup</t>
  </si>
  <si>
    <t>Fastighetstyp</t>
  </si>
  <si>
    <t>Fastighetsbeteckning</t>
  </si>
  <si>
    <t>Kommun</t>
  </si>
  <si>
    <t>niGldTillggrSpcO</t>
  </si>
  <si>
    <t>Specifikation</t>
  </si>
  <si>
    <t>niGldTillggrSpcR</t>
  </si>
  <si>
    <t>Förening</t>
  </si>
  <si>
    <t>niGoDiv</t>
  </si>
  <si>
    <t>TypNr</t>
  </si>
  <si>
    <t>GOmbNr</t>
  </si>
  <si>
    <t>niGoLnk</t>
  </si>
  <si>
    <t>FullmaktInfo</t>
  </si>
  <si>
    <t>ÖvrigInfo</t>
  </si>
  <si>
    <t>GOmbTyp</t>
  </si>
  <si>
    <t>FullmaktDatum</t>
  </si>
  <si>
    <t>niHist_Nordea</t>
  </si>
  <si>
    <t>niHstAdr</t>
  </si>
  <si>
    <t>RPRFil</t>
  </si>
  <si>
    <t>niHstBrv</t>
  </si>
  <si>
    <t>UtskrivetAv</t>
  </si>
  <si>
    <t>BokatAv</t>
  </si>
  <si>
    <t>OCRNr</t>
  </si>
  <si>
    <t>Kampanj</t>
  </si>
  <si>
    <t>InbetBelopp</t>
  </si>
  <si>
    <t>InbetDat</t>
  </si>
  <si>
    <t>ReturDat</t>
  </si>
  <si>
    <t>FilNamn</t>
  </si>
  <si>
    <t>Sparad</t>
  </si>
  <si>
    <t>Logg</t>
  </si>
  <si>
    <t>ExtNr</t>
  </si>
  <si>
    <t>FilCRC</t>
  </si>
  <si>
    <t>FilNr</t>
  </si>
  <si>
    <t>Poster</t>
  </si>
  <si>
    <t>niAmoSpc.OrigRänta</t>
  </si>
  <si>
    <t>niAmoSpc.OrigAvgift</t>
  </si>
  <si>
    <t>niAmoSpc.OrigKost</t>
  </si>
  <si>
    <t>niAmoSpc.AnvKapital</t>
  </si>
  <si>
    <t>niAmoSpc.AnvRänta</t>
  </si>
  <si>
    <t>niAmoSpc.AnvAvgift</t>
  </si>
  <si>
    <t>niAmoSpc.AnvKost</t>
  </si>
  <si>
    <t>niAmoSpc.InbetNr</t>
  </si>
  <si>
    <t>niAmoSpc.InbKapital</t>
  </si>
  <si>
    <t>niAmoSpc.InbRänta</t>
  </si>
  <si>
    <t>niAmoSpc.InbAvgift</t>
  </si>
  <si>
    <t>niAmoSpc.InbKost</t>
  </si>
  <si>
    <t>niAmoSpc.OrigRäntaAttKapitalisera</t>
  </si>
  <si>
    <t>niAmoSpc.OrigKapitaliseradRänta</t>
  </si>
  <si>
    <t>niAmoSpc.AnvRäntaAttKapitalisera</t>
  </si>
  <si>
    <t>niAmoSpc.AnvKapitaliseradRänta</t>
  </si>
  <si>
    <t>niAmoSpc.InbRäntaAttKapitalisera</t>
  </si>
  <si>
    <t>niAmoSpc.InbKapitaliseradRänta</t>
  </si>
  <si>
    <t>niAmoSpc.OriginalInterestNotToCapitalize</t>
  </si>
  <si>
    <t>niAmoSpc.UsedInterestNotToCapitalize</t>
  </si>
  <si>
    <t>niAmoSpc.PaidInterestNotToCapitalize</t>
  </si>
  <si>
    <t>niAmoSpc.Datum</t>
  </si>
  <si>
    <t>niAtgTdo.BokadFör</t>
  </si>
  <si>
    <t>niAtgTdo.Åtgärd</t>
  </si>
  <si>
    <t>niAmoSpc.InbDatum</t>
  </si>
  <si>
    <t>niAmoSpc.OldPayDate</t>
  </si>
  <si>
    <t>niAtgInf.AddressSelection</t>
  </si>
  <si>
    <t>niAtgInf.Aktsegment</t>
  </si>
  <si>
    <t>niAtgInf.DatumSkapad</t>
  </si>
  <si>
    <t>niAtgInf.DatumÄndrad</t>
  </si>
  <si>
    <t>niAtgInf.DenunciatedAddresses</t>
  </si>
  <si>
    <t>niAtgInf.EInvoiceType</t>
  </si>
  <si>
    <t>niAtgInf.Extrafält1</t>
  </si>
  <si>
    <t>niAtgInf.Extrafält2</t>
  </si>
  <si>
    <t>niAtgInf.Extrafält3</t>
  </si>
  <si>
    <t>niAtgInf.Extrafält4</t>
  </si>
  <si>
    <t>niAtgInf.Funktion</t>
  </si>
  <si>
    <t>niAtgInf.Priority</t>
  </si>
  <si>
    <t>niAtgInf.StegNr</t>
  </si>
  <si>
    <t>niAtgInf.Synkronisera</t>
  </si>
  <si>
    <t>niAtgInf.ValBar</t>
  </si>
  <si>
    <t>niAtgInf.TrädNamn</t>
  </si>
  <si>
    <t>niAtgInf.ÅtgärdsKod</t>
  </si>
  <si>
    <t>niAtgInf.DatumÅtgärd</t>
  </si>
  <si>
    <t>niAtgInf.MaxDagar</t>
  </si>
  <si>
    <t>niAtgInf.MinDagar</t>
  </si>
  <si>
    <t>niAtgInf.Handläggare</t>
  </si>
  <si>
    <t>niAtgInf.ÄndradAv</t>
  </si>
  <si>
    <t>niAtgInf.Status</t>
  </si>
  <si>
    <t>niAtgInf.Behörigheter</t>
  </si>
  <si>
    <t>niAtgInf.Kommentar</t>
  </si>
  <si>
    <t>niAtgInf.Åtgärd</t>
  </si>
  <si>
    <t>niAtgRsp.HoppTyp</t>
  </si>
  <si>
    <t>niAtgRsp.ResponsNamn</t>
  </si>
  <si>
    <t>niAtgRsp.TrädNamn</t>
  </si>
  <si>
    <t>niAtgRsp.ÅtgärdsKod</t>
  </si>
  <si>
    <t>niAtgRsp.HoppTill</t>
  </si>
  <si>
    <t>niAtgTdo.Argument</t>
  </si>
  <si>
    <t>niAtgTdo.BokadAv</t>
  </si>
  <si>
    <t>niAtgTdo.AutoKod</t>
  </si>
  <si>
    <t>niAtgTdo.NästaKod</t>
  </si>
  <si>
    <t>niAtgTdo.ResponsTid</t>
  </si>
  <si>
    <t>niAtgTdo.DatumJust</t>
  </si>
  <si>
    <t>niAtgTdo.Stack</t>
  </si>
  <si>
    <t>niAtgTdo.SkrivarGrupp</t>
  </si>
  <si>
    <t>niAtgTdo.ÅtgärdsNr</t>
  </si>
  <si>
    <t>niAtgTdo.Prioritet</t>
  </si>
  <si>
    <t>niAtgTdo.TodoTyp</t>
  </si>
  <si>
    <t>niAtgTdo.ObjTyp</t>
  </si>
  <si>
    <t>niAtgTdo.ObjNr</t>
  </si>
  <si>
    <t>niAtgTdo.SubNr</t>
  </si>
  <si>
    <t>niAtgTdo.KlientNr</t>
  </si>
  <si>
    <t>niAtgTdo.Flaggor</t>
  </si>
  <si>
    <t>niAtgTdo.Utförd</t>
  </si>
  <si>
    <t>niAtgTdo.Aktsegment</t>
  </si>
  <si>
    <t>niAtgTdo.AddressSelection</t>
  </si>
  <si>
    <t>niAtgTdo.DenunciatedAddresses</t>
  </si>
  <si>
    <t>niAtgTdo.EInvoiceType</t>
  </si>
  <si>
    <t>niAtgTdo.Datum</t>
  </si>
  <si>
    <t>niAtgTdo.BokadDat</t>
  </si>
  <si>
    <t>niAtgTdo.TimeOut</t>
  </si>
  <si>
    <t>niAtgTrd.TrädTyp</t>
  </si>
  <si>
    <t>niAtgTrd.StatusKod</t>
  </si>
  <si>
    <t>niAtgTrd.StrategiKod</t>
  </si>
  <si>
    <t>niAtgTrd.TrädNamn</t>
  </si>
  <si>
    <t>niAtgTrd.Beskrivning</t>
  </si>
  <si>
    <t>niAtgVal.SystemResp</t>
  </si>
  <si>
    <t>niAtgVal.ResponsNamn</t>
  </si>
  <si>
    <t>niAtgVal.Beskrivning</t>
  </si>
  <si>
    <t>niAvsKod.AnonTime</t>
  </si>
  <si>
    <t>niAvsKod.AvsKlass</t>
  </si>
  <si>
    <t>niAvsKod.BelFlagga</t>
  </si>
  <si>
    <t>niAvsKod.KodTyp</t>
  </si>
  <si>
    <t>niAvsKod.AvsKod</t>
  </si>
  <si>
    <t>niAvsKod.UnderKod</t>
  </si>
  <si>
    <t>niAvsKod.Beskrivning</t>
  </si>
  <si>
    <t>niAvsKod.Behörigheter</t>
  </si>
  <si>
    <t>niAvtDat.Namn</t>
  </si>
  <si>
    <t>niAvtDat.ProductCode</t>
  </si>
  <si>
    <t>niAvtDat.Provision</t>
  </si>
  <si>
    <t>niAvtDat.ProvisionLB</t>
  </si>
  <si>
    <t>niAvtDat.ProvisionFaktura</t>
  </si>
  <si>
    <t>niAvtDat.FakturaLista</t>
  </si>
  <si>
    <t>niAvtDat.RedovisLista</t>
  </si>
  <si>
    <t>niAvtDat.RedovisArgument</t>
  </si>
  <si>
    <t>niAvtDat.KlientÅtgärd</t>
  </si>
  <si>
    <t>niAvtDat.ClosureDebitingTariff</t>
  </si>
  <si>
    <t>niAvtDat.Handl</t>
  </si>
  <si>
    <t>niAvtDat.AccountancyGroup</t>
  </si>
  <si>
    <t>niAvtDat.ObjNr</t>
  </si>
  <si>
    <t>niAvtDat.ObjTyp</t>
  </si>
  <si>
    <t>niAvtDat.AvdNr</t>
  </si>
  <si>
    <t>niAvtDat.Längd</t>
  </si>
  <si>
    <t>niAvtDat.ProvisTid</t>
  </si>
  <si>
    <t>niAvtDat.ProvisionKliKost</t>
  </si>
  <si>
    <t>niAvtDat.ProvisionKliKostEjM</t>
  </si>
  <si>
    <t>niAvtDat.Momsfakturering</t>
  </si>
  <si>
    <t>niAvtDat.MomsSpec</t>
  </si>
  <si>
    <t>niAvtDat.MomsKliKost</t>
  </si>
  <si>
    <t>niAvtDat.FakturaIntervall</t>
  </si>
  <si>
    <t>niAvtDat.FakturaDag</t>
  </si>
  <si>
    <t>niAvtDat.FakturaFlaggor</t>
  </si>
  <si>
    <t>niAvtDat.RedovisIntervall</t>
  </si>
  <si>
    <t>niAvtDat.RedovisFlaggor</t>
  </si>
  <si>
    <t>niAvtDat.ExpInbTyp</t>
  </si>
  <si>
    <t>niAvtDat.ExpInbIntervall</t>
  </si>
  <si>
    <t>niAvtDat.ExpInbFlaggor</t>
  </si>
  <si>
    <t>niAvtDat.MomsfaktureringLB</t>
  </si>
  <si>
    <t>niAvtDat.RedovisIntervallRta</t>
  </si>
  <si>
    <t>niAvtDat.RedovisSplit</t>
  </si>
  <si>
    <t>niAvtDat.RedovisBetTyp</t>
  </si>
  <si>
    <t>niAvtDat.FakturaIntervallTyp</t>
  </si>
  <si>
    <t>niAvtDat.RedovisIntervallTyp</t>
  </si>
  <si>
    <t>niAvtDat.RedovisIntTypRta</t>
  </si>
  <si>
    <t>niAvtDat.RPFaktura</t>
  </si>
  <si>
    <t>niAvtDat.RPInkasso</t>
  </si>
  <si>
    <t>niAvtDat.RPEfterbevakning</t>
  </si>
  <si>
    <t>niAvtDat.CommissionOccasionDS</t>
  </si>
  <si>
    <t>niAvtDat.GiltigDatum</t>
  </si>
  <si>
    <t>niAvtDat.FakturaDatum</t>
  </si>
  <si>
    <t>niAvtDat.RedovisDatum</t>
  </si>
  <si>
    <t>niAvtDat.ExpInbDatum</t>
  </si>
  <si>
    <t>niAvtDat.RedovisDatumRta</t>
  </si>
  <si>
    <t>niAvtDat2.Namn</t>
  </si>
  <si>
    <t>niAvtDat2.ProductCode</t>
  </si>
  <si>
    <t>niAvtDat2.Avser</t>
  </si>
  <si>
    <t>niAvtDat2.AvrKod</t>
  </si>
  <si>
    <t>niAvtDat2.AvrKodLbv</t>
  </si>
  <si>
    <t>niAvtDat2.AvrKodFaktura</t>
  </si>
  <si>
    <t>niAvtDat2.ProcedureAtRemainderInterestCosts</t>
  </si>
  <si>
    <t>niAvtDat2.ScoreType</t>
  </si>
  <si>
    <t>niAvtDat2.ObjNr</t>
  </si>
  <si>
    <t>niAvtDat2.ObjTyp</t>
  </si>
  <si>
    <t>niAvtDat2.AvdNr</t>
  </si>
  <si>
    <t>niAvtDat2.AvskrivKap</t>
  </si>
  <si>
    <t>niAvtDat2.AvskrivKst</t>
  </si>
  <si>
    <t>niAvtDat2.AvskrivRän</t>
  </si>
  <si>
    <t>niAvtDat2.AvskrivDagar</t>
  </si>
  <si>
    <t>niAvtDat2.AvskrivTot</t>
  </si>
  <si>
    <t>niAvtDat2.CollectionClaimInterval</t>
  </si>
  <si>
    <t>niAvtDat2.RequestLegalAction</t>
  </si>
  <si>
    <t>niAvtDat2.OrderToPayNotification</t>
  </si>
  <si>
    <t>niAvtDat2.DistressNotification</t>
  </si>
  <si>
    <t>niAvtDat2.DSAgreement</t>
  </si>
  <si>
    <t>niAvtDat2.RequestDS</t>
  </si>
  <si>
    <t>niAvtDat2.LegalPapersServed</t>
  </si>
  <si>
    <t>niAvtDat2.OrderToPayMin</t>
  </si>
  <si>
    <t>niAvtDat2.OrderToPayMax</t>
  </si>
  <si>
    <t>niAvtDat2.ContactAtOrderToPay</t>
  </si>
  <si>
    <t>niBalDat.ActualDate</t>
  </si>
  <si>
    <t>niBalDat.AktNr</t>
  </si>
  <si>
    <t>niAccountancyPeriodicity.AmountType</t>
  </si>
  <si>
    <t>niAccountancyPeriodicity.CaseState</t>
  </si>
  <si>
    <t>niAccountancyPeriodicity.Date</t>
  </si>
  <si>
    <t>niAccountancyPeriodicity.DepNo</t>
  </si>
  <si>
    <t>niAccountancyPeriodicity.Interval</t>
  </si>
  <si>
    <t>niAccountancyPeriodicity.IntervalType</t>
  </si>
  <si>
    <t>niAccountancyPeriodicity.ObjectNo</t>
  </si>
  <si>
    <t>niAccountancyPeriodicity.ObjectType</t>
  </si>
  <si>
    <t>niAccountancyPeriodicity.Name</t>
  </si>
  <si>
    <t>niAkt.TotRestAvgift</t>
  </si>
  <si>
    <t>niAkt.TotRestKostnader</t>
  </si>
  <si>
    <t>niAkt.TotRestTot</t>
  </si>
  <si>
    <t>niAkt.MonthlyCostAmount</t>
  </si>
  <si>
    <t>niAkt.MonthlyCostActive</t>
  </si>
  <si>
    <t>niAkt.Tillstånd</t>
  </si>
  <si>
    <t>niAkt.HögstaTransNr</t>
  </si>
  <si>
    <t>niAkt.RäntePreskInterv</t>
  </si>
  <si>
    <t>niAkt.Aktsegment</t>
  </si>
  <si>
    <t>niAkt.MinimumBelopp</t>
  </si>
  <si>
    <t>niAkt.CreditInfoBlocked</t>
  </si>
  <si>
    <t>niRptTmp.ReportType</t>
  </si>
  <si>
    <t>niRptTmp.ObjectType</t>
  </si>
  <si>
    <t>niRptTmp.ObjectNo</t>
  </si>
  <si>
    <t>niRptTmp.BatchNo</t>
  </si>
  <si>
    <t>niRptTmp.InvoiceAmountTypes</t>
  </si>
  <si>
    <t>niRptTmp.DebtCollectionAmountTypes</t>
  </si>
  <si>
    <t>niRptTmp.DebtSurveillanceAmountTypes</t>
  </si>
  <si>
    <t>niSakDat.SäkId</t>
  </si>
  <si>
    <t>niSakDat.Typ</t>
  </si>
  <si>
    <t>niSakDat.Beteckning</t>
  </si>
  <si>
    <t>niSakDat.Område</t>
  </si>
  <si>
    <t>niSakDat.Lagfägare</t>
  </si>
  <si>
    <t>niSakDat.Beskrivning</t>
  </si>
  <si>
    <t>niSakDat.Omfattning</t>
  </si>
  <si>
    <t>niSakDat.Hos1</t>
  </si>
  <si>
    <t>niSakDat.BankNr1</t>
  </si>
  <si>
    <t>niSakDat.Hos2</t>
  </si>
  <si>
    <t>niSakDat.BankNr2</t>
  </si>
  <si>
    <t>niSakDat.Hos3</t>
  </si>
  <si>
    <t>niSakDat.BankNr3</t>
  </si>
  <si>
    <t>niSakDat.Hos4</t>
  </si>
  <si>
    <t>niSakDat.BankNr4</t>
  </si>
  <si>
    <t>niSakDat.Hos5</t>
  </si>
  <si>
    <t>niSakDat.BankNr5</t>
  </si>
  <si>
    <t>niSakDat.Hos6</t>
  </si>
  <si>
    <t>niSakDat.BankNr6</t>
  </si>
  <si>
    <t>niSakDat.SäkNr</t>
  </si>
  <si>
    <t>niSakDat.AktNr</t>
  </si>
  <si>
    <t>niSakDat.Marknadsvärde</t>
  </si>
  <si>
    <t>niSakDat.Taxeringsvärde</t>
  </si>
  <si>
    <t>niSakDat.Belopp1</t>
  </si>
  <si>
    <t>niSakDat.Inom1</t>
  </si>
  <si>
    <t>niSakDat.Värde1</t>
  </si>
  <si>
    <t>niSakDat.Belopp2</t>
  </si>
  <si>
    <t>niSakDat.Inom2</t>
  </si>
  <si>
    <t>niSakDat.Värde2</t>
  </si>
  <si>
    <t>niSakDat.Belopp3</t>
  </si>
  <si>
    <t>niSakDat.Inom3</t>
  </si>
  <si>
    <t>niSakDat.Värde3</t>
  </si>
  <si>
    <t>niSakDat.Belopp4</t>
  </si>
  <si>
    <t>niSakDat.Inom4</t>
  </si>
  <si>
    <t>niSakDat.Värde4</t>
  </si>
  <si>
    <t>niSakDat.Belopp5</t>
  </si>
  <si>
    <t>niSakDat.Inom5</t>
  </si>
  <si>
    <t>niSakDat.Värde5</t>
  </si>
  <si>
    <t>niSakDat.Belopp6</t>
  </si>
  <si>
    <t>niSakDat.Inom6</t>
  </si>
  <si>
    <t>niSakDat.Värde6</t>
  </si>
  <si>
    <t>niSakDat.Försäljningsvärde</t>
  </si>
  <si>
    <t>niSakDat.Värderingsdatum</t>
  </si>
  <si>
    <t>niSakDat.Datum1</t>
  </si>
  <si>
    <t>niSakDat.Datum2</t>
  </si>
  <si>
    <t>niSakDat.Datum3</t>
  </si>
  <si>
    <t>niSakDat.Datum4</t>
  </si>
  <si>
    <t>niSakDat.Datum5</t>
  </si>
  <si>
    <t>niSakDat.Datum6</t>
  </si>
  <si>
    <t>niSakDat.Försäljningsdatum</t>
  </si>
  <si>
    <t>niSkFakt.Avser</t>
  </si>
  <si>
    <t>niSkFakt.RänteKod</t>
  </si>
  <si>
    <t>niSkFakt.KatalogNr</t>
  </si>
  <si>
    <t>niSkFakt.DiarieNr</t>
  </si>
  <si>
    <t>niSkFakt.Kreditnummer</t>
  </si>
  <si>
    <t>niSkFakt.StatistikKod</t>
  </si>
  <si>
    <t>niSkFakt.SkuldNr</t>
  </si>
  <si>
    <t>niSkFakt.SekvNr</t>
  </si>
  <si>
    <t>niSkFakt.OrgKapital</t>
  </si>
  <si>
    <t>niSkFakt.UrsprKapital</t>
  </si>
  <si>
    <t>niSkFakt.InbetKapital</t>
  </si>
  <si>
    <t>niSkFakt.RestKapital</t>
  </si>
  <si>
    <t>niSkFakt.OrgAvgift</t>
  </si>
  <si>
    <t>niSkFakt.UrsprAvgift</t>
  </si>
  <si>
    <t>niSkKrFa.Avser</t>
  </si>
  <si>
    <t>niSkKrFa.OriginalFaktura</t>
  </si>
  <si>
    <t>niSkFakt.InbetAvgift</t>
  </si>
  <si>
    <t>niSkFakt.RestAvgift</t>
  </si>
  <si>
    <t>niSkFakt.OrgRänta</t>
  </si>
  <si>
    <t>niSkFakt.UrsprRänta</t>
  </si>
  <si>
    <t>niSkFakt.InbetRänta</t>
  </si>
  <si>
    <t>niSkFakt.RestRänta</t>
  </si>
  <si>
    <t>niSkFakt.BetVillkor</t>
  </si>
  <si>
    <t>niSkFakt.RänteVillkor</t>
  </si>
  <si>
    <t>niSkFakt.RänteSats</t>
  </si>
  <si>
    <t>niSkFakt.CapitalizedInterest</t>
  </si>
  <si>
    <t>niSkFakt.InterestToCapitalize</t>
  </si>
  <si>
    <t>niSkFakt.Moms</t>
  </si>
  <si>
    <t>niSkFakt.ExMoms</t>
  </si>
  <si>
    <t>niSkFakt.InterestNotToCapitalize</t>
  </si>
  <si>
    <t>niSkFakt.MaxInterestPercent</t>
  </si>
  <si>
    <t>niSkFakt.FaktDat</t>
  </si>
  <si>
    <t>niSkFakt.FörfDag</t>
  </si>
  <si>
    <t>niSkFakt.RäntaFrån</t>
  </si>
  <si>
    <t>niSkFakt.RäntaTom</t>
  </si>
  <si>
    <t>niSkFakt.RäntaSlut</t>
  </si>
  <si>
    <t>niSkFakt.AvskrDat</t>
  </si>
  <si>
    <t>niSkKrFa.RänteKod</t>
  </si>
  <si>
    <t>niSkKrFa.SkuldNr</t>
  </si>
  <si>
    <t>niSkKrFa.SekvNr</t>
  </si>
  <si>
    <t>niSkKrFa.UrsprKapital</t>
  </si>
  <si>
    <t>niSkKrFa.RestKapital</t>
  </si>
  <si>
    <t>niSkKrFa.UrsprRänta</t>
  </si>
  <si>
    <t>niSkKrFa.RestRänta</t>
  </si>
  <si>
    <t>niSkKrFa.RänteSats</t>
  </si>
  <si>
    <t>niSkKrFa.Moms</t>
  </si>
  <si>
    <t>niSkKrFa.ExMoms</t>
  </si>
  <si>
    <t>niSkKrFa.MaxInterestPercent</t>
  </si>
  <si>
    <t>niSkKrFa.FaktDat</t>
  </si>
  <si>
    <t>niSkKrFa.RäntaFrån</t>
  </si>
  <si>
    <t>niSkKrFa.RäntaTom</t>
  </si>
  <si>
    <t>niSkKrFa.RäntaSlut</t>
  </si>
  <si>
    <t>niSkMain.KundNr</t>
  </si>
  <si>
    <t>niSkMain.KundNr2</t>
  </si>
  <si>
    <t>niSkMain.SpecKod</t>
  </si>
  <si>
    <t>niSkMain.SystemKod</t>
  </si>
  <si>
    <t>niSkMain.SkuldNr</t>
  </si>
  <si>
    <t>niSkMain.AktNr</t>
  </si>
  <si>
    <t>niSkMain.ExtType</t>
  </si>
  <si>
    <t>niSkMain.MasterDebtNo</t>
  </si>
  <si>
    <t>niSkMain.RegDat</t>
  </si>
  <si>
    <t>niSkRad.Antal</t>
  </si>
  <si>
    <t>niSkRad.APris</t>
  </si>
  <si>
    <t>niSkRad.Belopp</t>
  </si>
  <si>
    <t>niSkRad.Momssats</t>
  </si>
  <si>
    <t>niSkRad.Momstot</t>
  </si>
  <si>
    <t>niSkRad.Procent</t>
  </si>
  <si>
    <t>niSkRad.RadNr</t>
  </si>
  <si>
    <t>niSkRad.SkuldNr</t>
  </si>
  <si>
    <t>niSkRad.Enhet</t>
  </si>
  <si>
    <t>niSkRad.ArtNr</t>
  </si>
  <si>
    <t>niSkRad.Beskrivning</t>
  </si>
  <si>
    <t>niSkRnta.Handl</t>
  </si>
  <si>
    <t>niSkRnta.RänteKod</t>
  </si>
  <si>
    <t>niSkRnta.ItemNo</t>
  </si>
  <si>
    <t>niSkRnta.PosNr</t>
  </si>
  <si>
    <t>niSkRnta.RestKapital</t>
  </si>
  <si>
    <t>niSkRnta.RänteSats</t>
  </si>
  <si>
    <t>niSkRnta.Status1</t>
  </si>
  <si>
    <t>niSkRnta.Status2</t>
  </si>
  <si>
    <t>niSkRnta.SkuldNr</t>
  </si>
  <si>
    <t>niSkRnta.TempIntStatus</t>
  </si>
  <si>
    <t>niSkRnta.Tid</t>
  </si>
  <si>
    <t>niSkRnta.RänteFrys</t>
  </si>
  <si>
    <t>niSkusan.Handl</t>
  </si>
  <si>
    <t>niSkusan.Namn</t>
  </si>
  <si>
    <t>niSkusan.KMan</t>
  </si>
  <si>
    <t>niSkusan.Adr1</t>
  </si>
  <si>
    <t>niSkusan.Adr2</t>
  </si>
  <si>
    <t>niSkusan.LandsKod</t>
  </si>
  <si>
    <t>niSkusan.PostOrt</t>
  </si>
  <si>
    <t>niSkusan.PostNr</t>
  </si>
  <si>
    <t>niSkusan.Telefon</t>
  </si>
  <si>
    <t>niSkusan.Telefax</t>
  </si>
  <si>
    <t>niSkusan.Mobiltelefon</t>
  </si>
  <si>
    <t>niSkusan.Email</t>
  </si>
  <si>
    <t>niSkusan.KFMnr</t>
  </si>
  <si>
    <t>niSkusan.Målnr</t>
  </si>
  <si>
    <t>niSkusan.ExtraDiarieNr</t>
  </si>
  <si>
    <t>niAkt.InterestCapInterval</t>
  </si>
  <si>
    <t>niAkt.ContactPerson</t>
  </si>
  <si>
    <t>niAkt.TakeOverPercent</t>
  </si>
  <si>
    <t>niAkt.RiskCode</t>
  </si>
  <si>
    <t>niAkt.PayDay</t>
  </si>
  <si>
    <t>niAkt.AnonTime</t>
  </si>
  <si>
    <t>niAkt.CaseType</t>
  </si>
  <si>
    <t>niAkt.RegDat</t>
  </si>
  <si>
    <t>niAkt.AvsDat</t>
  </si>
  <si>
    <t>niAkt.AvskrDat</t>
  </si>
  <si>
    <t>niAkt.RadDat</t>
  </si>
  <si>
    <t>niAkt.AktStatusDat</t>
  </si>
  <si>
    <t>niAkt.LångtidDat</t>
  </si>
  <si>
    <t>niAkt.RäntePreskDatum</t>
  </si>
  <si>
    <t>niAkt.CapitalizeDate</t>
  </si>
  <si>
    <t>niAkt.InkassoDat</t>
  </si>
  <si>
    <t>niAkt.Bevakning</t>
  </si>
  <si>
    <t>niAkt.RäntePreskVarning</t>
  </si>
  <si>
    <t>niAkt.MinimumDatum</t>
  </si>
  <si>
    <t>niAkt.NextInterestCapDate</t>
  </si>
  <si>
    <t>niAkt.TakeOverDate</t>
  </si>
  <si>
    <t>niAkt.NoCalling</t>
  </si>
  <si>
    <t>niAkt.PaymentPromiseDate</t>
  </si>
  <si>
    <t>niAkt.Handl</t>
  </si>
  <si>
    <t>niAkt.LegalColl</t>
  </si>
  <si>
    <t>niAkt.SystemKod</t>
  </si>
  <si>
    <t>niAkt.RefNr</t>
  </si>
  <si>
    <t>niAkt.TidigareNr</t>
  </si>
  <si>
    <t>niAkt.AvrKod</t>
  </si>
  <si>
    <t>niAkt.AvsKod</t>
  </si>
  <si>
    <t>niAkt.AvskrKod</t>
  </si>
  <si>
    <t>niAkt.LångtidKod</t>
  </si>
  <si>
    <t>niAkt.Provision</t>
  </si>
  <si>
    <t>niAkt.AvrProv</t>
  </si>
  <si>
    <t>niAkt.Valutakod</t>
  </si>
  <si>
    <t>niAkt.MonthlyCostName</t>
  </si>
  <si>
    <t>niAkt.InkassoKod</t>
  </si>
  <si>
    <t>niAkt.DBExp</t>
  </si>
  <si>
    <t>niAkt.FördelningProcent</t>
  </si>
  <si>
    <t>niAkt.BKonto</t>
  </si>
  <si>
    <t>niAkt.BaselKod</t>
  </si>
  <si>
    <t>niAkt.NonLegalComDist</t>
  </si>
  <si>
    <t>niAkt.CreditorCode</t>
  </si>
  <si>
    <t>niAkt.ProductCodeINV</t>
  </si>
  <si>
    <t>niAkt.ProductCodeDC</t>
  </si>
  <si>
    <t>niAkt.ProductCodeDS</t>
  </si>
  <si>
    <t>niAkt.OwnerCreditor</t>
  </si>
  <si>
    <t>niAkt.AktNr</t>
  </si>
  <si>
    <t>niAkt.SamlAktNr</t>
  </si>
  <si>
    <t>niAkt.KliNr</t>
  </si>
  <si>
    <t>niAkt.AvdNr</t>
  </si>
  <si>
    <t>niAkt.StockNr</t>
  </si>
  <si>
    <t>niAkt.Godkänd</t>
  </si>
  <si>
    <t>niAkt.AvskrKapital</t>
  </si>
  <si>
    <t>niAkt.AvskrRänta</t>
  </si>
  <si>
    <t>niAkt.AvskrAvgift</t>
  </si>
  <si>
    <t>niAkt.AvskrKostnader</t>
  </si>
  <si>
    <t>niAkt.AktStatus</t>
  </si>
  <si>
    <t>niAkt.Långtid</t>
  </si>
  <si>
    <t>niAkt.RestÖvrInb</t>
  </si>
  <si>
    <t>niAkt.InbÖvrInb</t>
  </si>
  <si>
    <t>niAkt.TotRestKapital</t>
  </si>
  <si>
    <t>niAkt.TotRestRänta</t>
  </si>
  <si>
    <t>niAktGld.StatusKod</t>
  </si>
  <si>
    <t>niAktGld.AvsKod</t>
  </si>
  <si>
    <t>niAktGld.GäldEng</t>
  </si>
  <si>
    <t>niAktGld.PaymentType</t>
  </si>
  <si>
    <t>niAktGld.RefNr</t>
  </si>
  <si>
    <t>niAktGld.AktNr</t>
  </si>
  <si>
    <t>niAktGld.GldNr</t>
  </si>
  <si>
    <t>niAktGld.GldTyp</t>
  </si>
  <si>
    <t>niAktGld.PreskInt</t>
  </si>
  <si>
    <t>niAktGld.LösenKapital</t>
  </si>
  <si>
    <t>niAktGld.LösenRänta</t>
  </si>
  <si>
    <t>niAktGld.LösenAvgift</t>
  </si>
  <si>
    <t>niAktGld.LösenKostnad</t>
  </si>
  <si>
    <t>niAktGld.LösenTotalt</t>
  </si>
  <si>
    <t>niAktGld.TidigareAktNr</t>
  </si>
  <si>
    <t>niAktGld.ExtDebtorType</t>
  </si>
  <si>
    <t>niAktGld.PreskDat</t>
  </si>
  <si>
    <t>niAktGld.AvsDat</t>
  </si>
  <si>
    <t>niAktGld.LösenRegDat</t>
  </si>
  <si>
    <t>niAktGld.LösenDatum</t>
  </si>
  <si>
    <t>niAktGld.VarningsDat</t>
  </si>
  <si>
    <t>niAktGld.CollectionStart</t>
  </si>
  <si>
    <t>niAktPartnr.AktNr</t>
  </si>
  <si>
    <t>niAktPartnr.ContractId</t>
  </si>
  <si>
    <t>niAktPartnr.PartnerAvdNr</t>
  </si>
  <si>
    <t>niAktPartnr.PartnerNr</t>
  </si>
  <si>
    <t>niAktPartnr.RegTid</t>
  </si>
  <si>
    <t>niAmoDat.SkapadAv</t>
  </si>
  <si>
    <t>niAmoDat.ÄndradAv</t>
  </si>
  <si>
    <t>niAmoDat.RaderadAv</t>
  </si>
  <si>
    <t>niAmoDat.AmortKedja</t>
  </si>
  <si>
    <t>niAmoDat.ValutaKod</t>
  </si>
  <si>
    <t>niAmoDat.Omfattningskod</t>
  </si>
  <si>
    <t>niAmoDat.AvrKod</t>
  </si>
  <si>
    <t>niAmoDat.BetalFri</t>
  </si>
  <si>
    <t>niAmoDat.Räntekod</t>
  </si>
  <si>
    <t>niAmoDat.RefNr</t>
  </si>
  <si>
    <t>niAmoDat.AutoGiroNr</t>
  </si>
  <si>
    <t>niAmoDat.FördelningProcent</t>
  </si>
  <si>
    <t>niAmoDat.GldNr</t>
  </si>
  <si>
    <t>niAmoDat.AmortNr</t>
  </si>
  <si>
    <t>niAmoDat.Statisk</t>
  </si>
  <si>
    <t>niAmoDat.Typ</t>
  </si>
  <si>
    <t>niAmoDat.OrgValutaBelopp</t>
  </si>
  <si>
    <t>niAmoDat.AmBelopp</t>
  </si>
  <si>
    <t>niAmoDat.Antal</t>
  </si>
  <si>
    <t>niAmoDat.RestAntal</t>
  </si>
  <si>
    <t>niAmoDat.Intervall</t>
  </si>
  <si>
    <t>niAmoDat.AmKost</t>
  </si>
  <si>
    <t>niAmoDat.AvKost</t>
  </si>
  <si>
    <t>niAmoDat.ApKost</t>
  </si>
  <si>
    <t>niAmoDat.SkrivAm</t>
  </si>
  <si>
    <t>niAmoDat.SkrivAv</t>
  </si>
  <si>
    <t>niAmoDat.AviDirekt</t>
  </si>
  <si>
    <t>niAmoDat.Fördelning</t>
  </si>
  <si>
    <t>niAmoDat.Bokning</t>
  </si>
  <si>
    <t>niAmoDat.Förskjutning</t>
  </si>
  <si>
    <t>niAmoDat.Räntesats</t>
  </si>
  <si>
    <t>niAmoDat.Skuld</t>
  </si>
  <si>
    <t>niAmoDat.Överskott</t>
  </si>
  <si>
    <t>niAmoDat.InbetNr</t>
  </si>
  <si>
    <t>niAmoDat.InbKapital</t>
  </si>
  <si>
    <t>niAmoDat.InbRänta</t>
  </si>
  <si>
    <t>niAmoDat.InbAvgift</t>
  </si>
  <si>
    <t>niAmoDat.InbKost</t>
  </si>
  <si>
    <t>niAmoDat.RestKapital</t>
  </si>
  <si>
    <t>niAmoDat.RestRänta</t>
  </si>
  <si>
    <t>niAmoDat.RestAvgift</t>
  </si>
  <si>
    <t>niAmoDat.RestKost</t>
  </si>
  <si>
    <t>niAmoDat.TotKapital</t>
  </si>
  <si>
    <t>niAmoDat.TotRänta</t>
  </si>
  <si>
    <t>niAmoDat.TotAvgift</t>
  </si>
  <si>
    <t>niAmoDat.TotKost</t>
  </si>
  <si>
    <t>niAmoDat.EffektivRänta</t>
  </si>
  <si>
    <t>niAmoDat.RestKapitalCapInt</t>
  </si>
  <si>
    <t>niAmoDat.RestRäntaCapInt</t>
  </si>
  <si>
    <t>niAmoDat.InbKapitalCapInt</t>
  </si>
  <si>
    <t>niAmoDat.InbRäntaCapInt</t>
  </si>
  <si>
    <t>niAmoDat.TotRäntaCapInt</t>
  </si>
  <si>
    <t>niAmoDat.TotKapitalCapInt</t>
  </si>
  <si>
    <t>niAmoDat.InterestCapInterval</t>
  </si>
  <si>
    <t>niAmoDat.RegDat</t>
  </si>
  <si>
    <t>niAmoDat.ÄndradDat</t>
  </si>
  <si>
    <t>niAmoDat.RadDat</t>
  </si>
  <si>
    <t>niAmoDat.Betaldag</t>
  </si>
  <si>
    <t>niAmoDat.RäntaSlut</t>
  </si>
  <si>
    <t>niAmoDat.InbDatum</t>
  </si>
  <si>
    <t>niAmoDat.LastDate</t>
  </si>
  <si>
    <t>niAmoLnk.GldNr</t>
  </si>
  <si>
    <t>niAmoLnk.AmortNr</t>
  </si>
  <si>
    <t>niAmoLnk.RadNr</t>
  </si>
  <si>
    <t>niAmoLnk.ObjTyp</t>
  </si>
  <si>
    <t>niAmoLnk.ObjNr</t>
  </si>
  <si>
    <t>niAmoSpc.GldNr</t>
  </si>
  <si>
    <t>niAmoSpc.AmortNr</t>
  </si>
  <si>
    <t>niAmoSpc.RadNr</t>
  </si>
  <si>
    <t>niAmoSpc.Status</t>
  </si>
  <si>
    <t>niAmoSpc.OrgValutaBelopp</t>
  </si>
  <si>
    <t>niAmoSpc.Ambelopp</t>
  </si>
  <si>
    <t>niAmoSpc.OrigAmBelopp</t>
  </si>
  <si>
    <t>niAmoSpc.OrigKapital</t>
  </si>
  <si>
    <t>niAvtKst.Ackumulera</t>
  </si>
  <si>
    <t>niAvtKst.Aktivera</t>
  </si>
  <si>
    <t>niAvtKst.AvdNr</t>
  </si>
  <si>
    <t>niAvtKst.Justerbar</t>
  </si>
  <si>
    <t>niAvtKst.Kostnad</t>
  </si>
  <si>
    <t>niAvtKst.Moms</t>
  </si>
  <si>
    <t>niAvtKst.ObjNr</t>
  </si>
  <si>
    <t>niAvtKst.ObjTyp</t>
  </si>
  <si>
    <t>niAvtKst.Placering</t>
  </si>
  <si>
    <t>niAvtKst.Uppläggning</t>
  </si>
  <si>
    <t>niAvtKst.WriteoffAtPayment</t>
  </si>
  <si>
    <t>niAvtKst.BokfKod</t>
  </si>
  <si>
    <t>niAvtKst.GldKst</t>
  </si>
  <si>
    <t>niAvtKst.KstNamn</t>
  </si>
  <si>
    <t>niAvtKst.Handl</t>
  </si>
  <si>
    <t>niAvtKst.AvtalsNamn</t>
  </si>
  <si>
    <t>niAvtKst.Beskrivning</t>
  </si>
  <si>
    <t>niAvtKst.Behörighet</t>
  </si>
  <si>
    <t>niAvtKst.SpecKod</t>
  </si>
  <si>
    <t>niAvtKst.Tid</t>
  </si>
  <si>
    <t>niBalDat.BalansNr</t>
  </si>
  <si>
    <t>niBalDat.Beräknad</t>
  </si>
  <si>
    <t>niBalDat.BokfDat</t>
  </si>
  <si>
    <t>niBalDat.CurrentCapital</t>
  </si>
  <si>
    <t>niBalDat.CurrentCost</t>
  </si>
  <si>
    <t>niBalDat.CurrentCostInterest</t>
  </si>
  <si>
    <t>niBalDat.CurrentFee</t>
  </si>
  <si>
    <t>niBalDat.CurrentInterest</t>
  </si>
  <si>
    <t>niBalDat.CurrentTotal</t>
  </si>
  <si>
    <t>niBalDat.GiltigTom</t>
  </si>
  <si>
    <t>niBalDat.GldNr</t>
  </si>
  <si>
    <t>niBalDat.InbetNr</t>
  </si>
  <si>
    <t>niBalDat.RegDat</t>
  </si>
  <si>
    <t>niBalDat.TransTyp</t>
  </si>
  <si>
    <t>niBalDat.Handl</t>
  </si>
  <si>
    <t>niBalDat.Beskrivning</t>
  </si>
  <si>
    <t>niBalSpc.BalansNr</t>
  </si>
  <si>
    <t>niBalSpc.Belopp</t>
  </si>
  <si>
    <t>niBalSpc.BelTyp</t>
  </si>
  <si>
    <t>niBalSpc.CurrentAmount</t>
  </si>
  <si>
    <t>niBalSpc.ObjNr</t>
  </si>
  <si>
    <t>niBalSpc.ObjTyp</t>
  </si>
  <si>
    <t>niBalSpc.RadNr</t>
  </si>
  <si>
    <t>niBalSpc.RänteSats</t>
  </si>
  <si>
    <t>niBalSpc.TariffInterestRate</t>
  </si>
  <si>
    <t>niBalSpc.RänteKod</t>
  </si>
  <si>
    <t>niBalSpc.TransKod</t>
  </si>
  <si>
    <t>niBalSpc.SpecKod</t>
  </si>
  <si>
    <t>niBelHst.RadNr</t>
  </si>
  <si>
    <t>niBelHst.ObjTyp</t>
  </si>
  <si>
    <t>niBelHst.ObjNr</t>
  </si>
  <si>
    <t>niBelHst.SubNr</t>
  </si>
  <si>
    <t>niBelHst.HistNr</t>
  </si>
  <si>
    <t>niBelHst.Typ</t>
  </si>
  <si>
    <t>niBelHst.RestKapital</t>
  </si>
  <si>
    <t>niBelHst.RestRänta</t>
  </si>
  <si>
    <t>niBelHst.RestKost</t>
  </si>
  <si>
    <t>niBelHst.RestAvgift</t>
  </si>
  <si>
    <t>niBelHst.RefNr</t>
  </si>
  <si>
    <t>niBelHst.RestKapitalCapInt</t>
  </si>
  <si>
    <t>niBelHst.RestRäntaCapInt</t>
  </si>
  <si>
    <t>niBelHst.RegDat</t>
  </si>
  <si>
    <t>niBntDat.BuntId</t>
  </si>
  <si>
    <t>niBntDat.InbSätt</t>
  </si>
  <si>
    <t>niBntDat.Avrkod</t>
  </si>
  <si>
    <t>niBntDat.ValutaKod</t>
  </si>
  <si>
    <t>niBntDat.Notering</t>
  </si>
  <si>
    <t>niBntDat.Status</t>
  </si>
  <si>
    <t>niBntDat.Info</t>
  </si>
  <si>
    <t>niBntDat.RadNr</t>
  </si>
  <si>
    <t>niBntDat.SökTyp</t>
  </si>
  <si>
    <t>niBntDat.AktNr</t>
  </si>
  <si>
    <t>niBntDat.GldNr</t>
  </si>
  <si>
    <t>niBntDat.AmortNr</t>
  </si>
  <si>
    <t>niBntDat.Betalare</t>
  </si>
  <si>
    <t>niBntDat.Belopp</t>
  </si>
  <si>
    <t>niBntDat.DeductionCapital</t>
  </si>
  <si>
    <t>niBntDat.DeductionCost</t>
  </si>
  <si>
    <t>niBntDat.DeductionInterest</t>
  </si>
  <si>
    <t>niBntDat.Datum</t>
  </si>
  <si>
    <t>niBntDat.FIDatum</t>
  </si>
  <si>
    <t>niBntInf.Antal</t>
  </si>
  <si>
    <t>niBntInf.BuntSumma</t>
  </si>
  <si>
    <t>niBntInf.Datum</t>
  </si>
  <si>
    <t>niBntInf.FIDatum</t>
  </si>
  <si>
    <t>niBntInf.Status</t>
  </si>
  <si>
    <t>niBntInf.Summa</t>
  </si>
  <si>
    <t>niBntInf.Tid</t>
  </si>
  <si>
    <t>niBntInf.UseColCom</t>
  </si>
  <si>
    <t>niBntInf.NonLegalComDist</t>
  </si>
  <si>
    <t>niBntInf.BuntId</t>
  </si>
  <si>
    <t>niBntInf.Handl</t>
  </si>
  <si>
    <t>niBntInf.RefNr</t>
  </si>
  <si>
    <t>niBntInf.SolBankAccNo</t>
  </si>
  <si>
    <t>niConsumingCosts.ActNo</t>
  </si>
  <si>
    <t>niConsumingCosts.ConsuimgCostsNo</t>
  </si>
  <si>
    <t>niClosureDebitingTariff.Percentage</t>
  </si>
  <si>
    <t>niClosureDebitingTariff.ClosureCode</t>
  </si>
  <si>
    <t>niClosureDebitingTariff.CostName</t>
  </si>
  <si>
    <t>niClosureDebitingTariff.TariffCode</t>
  </si>
  <si>
    <t>niCollateralAccount.CollateralAccountId</t>
  </si>
  <si>
    <t>niCollateralAccount.CollateralAccountNo</t>
  </si>
  <si>
    <t>niCollateralAccountAct.CollateralAccountId</t>
  </si>
  <si>
    <t>niCollateralAccountAct.ActNo</t>
  </si>
  <si>
    <t>niConsumingCosts.ConsumedCosts</t>
  </si>
  <si>
    <t>niConsumingCosts.ConsumingCosts</t>
  </si>
  <si>
    <t>niConsumingCosts.CostNo</t>
  </si>
  <si>
    <t>niConsumingCosts.SubNo</t>
  </si>
  <si>
    <t>niConsumingCosts.ToConsumeCosts</t>
  </si>
  <si>
    <t>niCrdAccInf.AltCreditorNo</t>
  </si>
  <si>
    <t>niCrdAccInf.AltCreditorSettings</t>
  </si>
  <si>
    <t>niCrdAccInf.AltDepNo</t>
  </si>
  <si>
    <t>niCrdAccInf.CreditorNo</t>
  </si>
  <si>
    <t>niCrdAccInf.DepNo</t>
  </si>
  <si>
    <t>niCstIntr.Collector</t>
  </si>
  <si>
    <t>niCstIntr.InterestCode</t>
  </si>
  <si>
    <t>niCstIntr.ItemNo</t>
  </si>
  <si>
    <t>niCstIntr.CostNo</t>
  </si>
  <si>
    <t>niCstIntr.PosNo</t>
  </si>
  <si>
    <t>niCstIntr.RemainingCapital</t>
  </si>
  <si>
    <t>niCstIntr.InterestRate</t>
  </si>
  <si>
    <t>niCstIntr.Status1</t>
  </si>
  <si>
    <t>niCstIntr.Status2</t>
  </si>
  <si>
    <t>niCstIntr.Time</t>
  </si>
  <si>
    <t>niCstIntr.InterestStop</t>
  </si>
  <si>
    <t>niDebtorEInvoice.DebtorEInvoiceNo</t>
  </si>
  <si>
    <t>niDebtorEInvoice.DebtorNo</t>
  </si>
  <si>
    <t>niDebtorEInvoice.Regdate</t>
  </si>
  <si>
    <t>niDebtorEInvoice.LangCode</t>
  </si>
  <si>
    <t>niDebtorEInvoice.Intermediator</t>
  </si>
  <si>
    <t>niDebtorEInvoice.InvoiceIssuerIdentity</t>
  </si>
  <si>
    <t>niDebtorEInvoice.InvoiceIssuerIntermediator</t>
  </si>
  <si>
    <t>niDebtorEInvoice.IRI</t>
  </si>
  <si>
    <t>niDebtorEInvoice.Category</t>
  </si>
  <si>
    <t>niDebtorLog.Collector</t>
  </si>
  <si>
    <t>niDebtorLog.LogID</t>
  </si>
  <si>
    <t>niDebtorLog.DebtorNumber</t>
  </si>
  <si>
    <t>niDebtorLog.CaseNumber</t>
  </si>
  <si>
    <t>niDebtorLog.OpeningType</t>
  </si>
  <si>
    <t>niDebtorLog.OpeningDate</t>
  </si>
  <si>
    <t>niDokVarde.Referens</t>
  </si>
  <si>
    <t>niDisbursementConfiguration.AdditionalInfo</t>
  </si>
  <si>
    <t>niDisbursementConfiguration.AmountType</t>
  </si>
  <si>
    <t>niDisbursementConfiguration.CaseState</t>
  </si>
  <si>
    <t>niDisbursementConfiguration.DepNo</t>
  </si>
  <si>
    <t>niDisbursementConfiguration.GroupBy</t>
  </si>
  <si>
    <t>niDisbursementConfiguration.ObjectNo</t>
  </si>
  <si>
    <t>niDisbursementConfiguration.ObjectType</t>
  </si>
  <si>
    <t>niDisbursementConfiguration.Name</t>
  </si>
  <si>
    <t>niDisbursementConfiguration.AccountNumber</t>
  </si>
  <si>
    <t>niDisbursementConfiguration.IBAN</t>
  </si>
  <si>
    <t>niDokVarde.Handl</t>
  </si>
  <si>
    <t>niDokVarde.DOVNr</t>
  </si>
  <si>
    <t>niDokVarde.AktNr</t>
  </si>
  <si>
    <t>niDokVarde.GldNr</t>
  </si>
  <si>
    <t>niDokVarde.Typ</t>
  </si>
  <si>
    <t>niDokVarde.Varde</t>
  </si>
  <si>
    <t>niDokVarde.Status</t>
  </si>
  <si>
    <t>niDokVarde.StatusInformation</t>
  </si>
  <si>
    <t>niDokVarde.DatumLan</t>
  </si>
  <si>
    <t>niDokVarde.Statusdatum</t>
  </si>
  <si>
    <t>niFonts.Collection</t>
  </si>
  <si>
    <t>niFonts.TemplateName</t>
  </si>
  <si>
    <t>niDtInf.Addr1</t>
  </si>
  <si>
    <t>niDtInf.Addr2</t>
  </si>
  <si>
    <t>niDtInf.CountryCode</t>
  </si>
  <si>
    <t>niDtInf.CityCode</t>
  </si>
  <si>
    <t>niDtInf.CityCode2</t>
  </si>
  <si>
    <t>niDtInf.City</t>
  </si>
  <si>
    <t>niDtInf.RegistrationNumber</t>
  </si>
  <si>
    <t>niDtInf.ContractNumber</t>
  </si>
  <si>
    <t>niDtInf.Prefix</t>
  </si>
  <si>
    <t>niDtInf.Suffix</t>
  </si>
  <si>
    <t>niDtInf.CreditorText</t>
  </si>
  <si>
    <t>niDtInf.StreetNo</t>
  </si>
  <si>
    <t>niDtInf.FlatNo</t>
  </si>
  <si>
    <t>niDtInf.DebtNo</t>
  </si>
  <si>
    <t>niDtInf.ContractTotalAmount</t>
  </si>
  <si>
    <t>niDtInf.DebtRestructuringStatus</t>
  </si>
  <si>
    <t>niDtInf.FileNo</t>
  </si>
  <si>
    <t>niFonts.PointSize</t>
  </si>
  <si>
    <t>niFonts.ResourceType</t>
  </si>
  <si>
    <t>niIELogg.Rader</t>
  </si>
  <si>
    <t>niIELogg.Fildatum</t>
  </si>
  <si>
    <t>niIELogg.Utförd</t>
  </si>
  <si>
    <t>niInbAkt.InbetNr</t>
  </si>
  <si>
    <t>niInbAkt.AktNr</t>
  </si>
  <si>
    <t>niInbAkt.GldNr</t>
  </si>
  <si>
    <t>niInbAkt.InbKapitalKli</t>
  </si>
  <si>
    <t>niInbAkt.InbAvgiftKli</t>
  </si>
  <si>
    <t>niInbAkt.InbRäntaKli</t>
  </si>
  <si>
    <t>niInbAkt.InbKostKli</t>
  </si>
  <si>
    <t>niInbAkt.InbTotKli</t>
  </si>
  <si>
    <t>niInbAkt.InbKapitalOmb</t>
  </si>
  <si>
    <t>niInbAkt.InbAvgiftOmb</t>
  </si>
  <si>
    <t>niInbAkt.InbRäntaOmb</t>
  </si>
  <si>
    <t>niInbAkt.InbKostOmb</t>
  </si>
  <si>
    <t>niInbAkt.InbTotOmb</t>
  </si>
  <si>
    <t>niInbAkt.ÖverInb</t>
  </si>
  <si>
    <t>niInbAkt.ProvisDragen</t>
  </si>
  <si>
    <t>niInbAkt.ProvisFaktura</t>
  </si>
  <si>
    <t>niInbAkt.MomsDragen</t>
  </si>
  <si>
    <t>niInbAkt.MomsFaktura</t>
  </si>
  <si>
    <t>niInbAkt.FörvBelopp</t>
  </si>
  <si>
    <t>niInbAkt.BokfDatum</t>
  </si>
  <si>
    <t>niInbAkt.AvrDatum</t>
  </si>
  <si>
    <t>niInbDat.Handl</t>
  </si>
  <si>
    <t>niInbDat.BuntId</t>
  </si>
  <si>
    <t>niInbDat.BundleRefNo</t>
  </si>
  <si>
    <t>niInbDat.BetalSätt</t>
  </si>
  <si>
    <t>niInbDat.AvrKod</t>
  </si>
  <si>
    <t>niInbDat.ProvKod</t>
  </si>
  <si>
    <t>niInbDat.Beskrivning</t>
  </si>
  <si>
    <t>niInbDat.ValutaKod</t>
  </si>
  <si>
    <t>niInbDat.Info</t>
  </si>
  <si>
    <t>niInbDat.Status</t>
  </si>
  <si>
    <t>niInbDat.PaymentType</t>
  </si>
  <si>
    <t>niInbDat.GiroNr</t>
  </si>
  <si>
    <t>niInbDat.LegalStatus</t>
  </si>
  <si>
    <t>niInbDat.SolBankAccNo</t>
  </si>
  <si>
    <t>niInbDat.DebitAcc</t>
  </si>
  <si>
    <t>niInbDat.NonLegalComDist</t>
  </si>
  <si>
    <t>niInbDat.UseColCom</t>
  </si>
  <si>
    <t>niInbDat.TotalINTransNo</t>
  </si>
  <si>
    <t>niInbDat.InbetNr</t>
  </si>
  <si>
    <t>niInbDat.RadInbetNr</t>
  </si>
  <si>
    <t>niInbDat.AktNr</t>
  </si>
  <si>
    <t>niInbDat.GldNr</t>
  </si>
  <si>
    <t>niInbDat.AmortNr</t>
  </si>
  <si>
    <t>niInbDat.InbObjTyp</t>
  </si>
  <si>
    <t>niInbDat.KliNr</t>
  </si>
  <si>
    <t>niInbDat.AvdNr</t>
  </si>
  <si>
    <t>niInbDat.Belopp</t>
  </si>
  <si>
    <t>niInbDat.ÖvrBet</t>
  </si>
  <si>
    <t>niInbDat.NyAkt</t>
  </si>
  <si>
    <t>niInbDat.BetaladAv</t>
  </si>
  <si>
    <t>niInbDat.Manuell</t>
  </si>
  <si>
    <t>niInbDat.Oplacerad</t>
  </si>
  <si>
    <t>niInbDat.Avräknad</t>
  </si>
  <si>
    <t>niInbDat.BorgensNr</t>
  </si>
  <si>
    <t>niInbDat.BatchNr</t>
  </si>
  <si>
    <t>niInbDat.Export</t>
  </si>
  <si>
    <t>niInbDat.OrgValutaBelopp</t>
  </si>
  <si>
    <t>niInbDat.Aktsegment</t>
  </si>
  <si>
    <t>niInbDat.MinimumBet</t>
  </si>
  <si>
    <t>niInbDat.DisbursementPayment</t>
  </si>
  <si>
    <t>niInbDat.AmortSpecNo</t>
  </si>
  <si>
    <t>niInbDat.RegDat</t>
  </si>
  <si>
    <t>niInbDat.Datum</t>
  </si>
  <si>
    <t>niInbDat.BokfDatum</t>
  </si>
  <si>
    <t>niInbDat.AvrDatum</t>
  </si>
  <si>
    <t>niInbDat.PlaceratDatum</t>
  </si>
  <si>
    <t>niInbDat.OrgBokfDat</t>
  </si>
  <si>
    <t>niInbSpc.AvrKod</t>
  </si>
  <si>
    <t>niInbSpc.ProvisionsKod</t>
  </si>
  <si>
    <t>niInbSpc.Status</t>
  </si>
  <si>
    <t>niInbSpc.NonLegalComDist</t>
  </si>
  <si>
    <t>niInbSpc.Handl</t>
  </si>
  <si>
    <t>niInbSpc.LegalColl</t>
  </si>
  <si>
    <t>niInbSpc.AmortCollector</t>
  </si>
  <si>
    <t>niInbSpc.LegalStatus</t>
  </si>
  <si>
    <t>niInbSpc.InbetNr</t>
  </si>
  <si>
    <t>niInbSpc.SpecNr</t>
  </si>
  <si>
    <t>niInbSpc.AktNr</t>
  </si>
  <si>
    <t>niInbSpc.SamlAktNr</t>
  </si>
  <si>
    <t>niInbSpc.ObjTyp</t>
  </si>
  <si>
    <t>niInbSpc.SkuldTyp</t>
  </si>
  <si>
    <t>niInbSpc.SkuldId</t>
  </si>
  <si>
    <t>niInbSpc.UrsprBel</t>
  </si>
  <si>
    <t>niInbSpc.AnvBel</t>
  </si>
  <si>
    <t>niInbSpc.KliUtl</t>
  </si>
  <si>
    <t>niInbSpc.Provision</t>
  </si>
  <si>
    <t>niInbSpc.Moms</t>
  </si>
  <si>
    <t>niInbSpc.ProvisFakt</t>
  </si>
  <si>
    <t>niInbSpc.Efterskänk</t>
  </si>
  <si>
    <t>niInbSpc.CapitalizedInterest</t>
  </si>
  <si>
    <t>niInbSpc.InterestToCapitalize</t>
  </si>
  <si>
    <t>niInbSpc.MomsFakt</t>
  </si>
  <si>
    <t>niInbSpc.ActState</t>
  </si>
  <si>
    <t>niInbSpc.InterestNotToCapitalize</t>
  </si>
  <si>
    <t>niInbSpc.PreskDat</t>
  </si>
  <si>
    <t>niKlient.EgetRef</t>
  </si>
  <si>
    <t>niKlient.TidigareNr</t>
  </si>
  <si>
    <t>niKlient.TidigareOmbud</t>
  </si>
  <si>
    <t>niKlient.Namn</t>
  </si>
  <si>
    <t>niKlient.Beskrivning</t>
  </si>
  <si>
    <t>niKlient.Adr1</t>
  </si>
  <si>
    <t>niKlient.Adr2</t>
  </si>
  <si>
    <t>niKlient.Landskod</t>
  </si>
  <si>
    <t>niKlient.PostNr</t>
  </si>
  <si>
    <t>niKlient.PostOrt</t>
  </si>
  <si>
    <t>niKlient.Telefon</t>
  </si>
  <si>
    <t>niKlient.Telefax</t>
  </si>
  <si>
    <t>niKlient.Teleövr</t>
  </si>
  <si>
    <t>niKlient.OrgNr</t>
  </si>
  <si>
    <t>niKlient.Firmatecknare</t>
  </si>
  <si>
    <t>niKlient.KMan</t>
  </si>
  <si>
    <t>niKlient.Email</t>
  </si>
  <si>
    <t>niKlient.Www</t>
  </si>
  <si>
    <t>niKlient.SpråkKod</t>
  </si>
  <si>
    <t>niKlient.Pgiro</t>
  </si>
  <si>
    <t>niKlient.Bgiro</t>
  </si>
  <si>
    <t>niKlient.MomsRegNr</t>
  </si>
  <si>
    <t>niKlient.SuproKod</t>
  </si>
  <si>
    <t>niKlient.REXKod</t>
  </si>
  <si>
    <t>niKlient.BokfGruppINK</t>
  </si>
  <si>
    <t>niKlient.BokfGruppEBV</t>
  </si>
  <si>
    <t>niKlient.BokfGruppFaktura</t>
  </si>
  <si>
    <t>niKlient.FördelningProcent</t>
  </si>
  <si>
    <t>niKlient.MinimumAvrKod</t>
  </si>
  <si>
    <t>niKlient.MinimumIntervall</t>
  </si>
  <si>
    <t>niKlient.Namn2</t>
  </si>
  <si>
    <t>niKlient.KatalogNr</t>
  </si>
  <si>
    <t>niKlient.PortfNo</t>
  </si>
  <si>
    <t>niKlient.OwnerGroup</t>
  </si>
  <si>
    <t>niKlient.SegKod</t>
  </si>
  <si>
    <t>niKlient.Motpartskod</t>
  </si>
  <si>
    <t>niKlient.IBAN</t>
  </si>
  <si>
    <t>niKlient.BIC</t>
  </si>
  <si>
    <t>niKlient.StreetNo</t>
  </si>
  <si>
    <t>niKlient.FlatNo</t>
  </si>
  <si>
    <t>niKlient.HQCity</t>
  </si>
  <si>
    <t>niKlient.PESEL</t>
  </si>
  <si>
    <t>niKlient.KRS</t>
  </si>
  <si>
    <t>niKlient.OtherRegNo</t>
  </si>
  <si>
    <t>niKlient.AuthOtherRegNo</t>
  </si>
  <si>
    <t>niKlient.FName</t>
  </si>
  <si>
    <t>niKlient.SName</t>
  </si>
  <si>
    <t>niKlient.FullName</t>
  </si>
  <si>
    <t>niKlient.CreditorIdentifier</t>
  </si>
  <si>
    <t>niKlient.KliNr</t>
  </si>
  <si>
    <t>niKlient.AvdNr</t>
  </si>
  <si>
    <t>niKlient.OmbNr</t>
  </si>
  <si>
    <t>niKlient.OmbAvdNr</t>
  </si>
  <si>
    <t>niKlient.Momsplikt</t>
  </si>
  <si>
    <t>niKlient.Spärrad</t>
  </si>
  <si>
    <t>niKlient.Efterbevakning</t>
  </si>
  <si>
    <t>niKlient.SkuldTyp</t>
  </si>
  <si>
    <t>niKlient.GldTyp</t>
  </si>
  <si>
    <t>niKlient.Ingivare</t>
  </si>
  <si>
    <t>niKlient.Faktura</t>
  </si>
  <si>
    <t>niKlient.Aktsegment</t>
  </si>
  <si>
    <t>niKliKk.Adr2</t>
  </si>
  <si>
    <t>niKlient.Affärsenhet</t>
  </si>
  <si>
    <t>niKlient.CourtLimit</t>
  </si>
  <si>
    <t>niKlient.AmountLimit</t>
  </si>
  <si>
    <t>niKlient.Forecast</t>
  </si>
  <si>
    <t>niKlient.SkatteOmråde</t>
  </si>
  <si>
    <t>niKlient.CreditorDebtorAddress</t>
  </si>
  <si>
    <t>niKlient.ShowCurrency</t>
  </si>
  <si>
    <t>niKlient.Foreigner</t>
  </si>
  <si>
    <t>niKlient.NoLegal</t>
  </si>
  <si>
    <t>niKlient.CreditorType</t>
  </si>
  <si>
    <t>niKlient.RegDat</t>
  </si>
  <si>
    <t>niKlient.SpärrDatum1</t>
  </si>
  <si>
    <t>niKlient.SpärrDatum2</t>
  </si>
  <si>
    <t>niKlient.SpärrDatum3</t>
  </si>
  <si>
    <t>niKliKnt.Provins</t>
  </si>
  <si>
    <t>niKliKnt.Titel</t>
  </si>
  <si>
    <t>niKliKnt.Adr1</t>
  </si>
  <si>
    <t>niSkusan.StreetNo</t>
  </si>
  <si>
    <t>niSkusan.FlatNo</t>
  </si>
  <si>
    <t>niSkusan.PostNr2</t>
  </si>
  <si>
    <t>niSkusan.GldNr</t>
  </si>
  <si>
    <t>niSkusan.AmortNr</t>
  </si>
  <si>
    <t>niSkusan.TotFordran</t>
  </si>
  <si>
    <t>niSkusan.SkusanTyp</t>
  </si>
  <si>
    <t>niSkusan.PrioriteradeFordr</t>
  </si>
  <si>
    <t>niSkusan.SummaFordr</t>
  </si>
  <si>
    <t>niSkusan.RänteStopp</t>
  </si>
  <si>
    <t>niSkusan.TotBetProcent</t>
  </si>
  <si>
    <t>niSkusan.TotBet</t>
  </si>
  <si>
    <t>niSkusan.AntMån</t>
  </si>
  <si>
    <t>niSkusan.Belopp</t>
  </si>
  <si>
    <t>niSkusan.RegDat</t>
  </si>
  <si>
    <t>niSkusan.Datum</t>
  </si>
  <si>
    <t>niSkusan.BeslutDatum</t>
  </si>
  <si>
    <t>niSkusan.SlutDatum</t>
  </si>
  <si>
    <t>niSkusanAktInfo.KlientNamn</t>
  </si>
  <si>
    <t>niSkusan.FFDag</t>
  </si>
  <si>
    <t>niSkusan.ApplicationDate</t>
  </si>
  <si>
    <t>niSkusan.InterdictionDate</t>
  </si>
  <si>
    <t>niSkusan.ClaimsDeclaration</t>
  </si>
  <si>
    <t>niSkusan.DraftRestructProg</t>
  </si>
  <si>
    <t>niSkusan.LapseOfRestruct</t>
  </si>
  <si>
    <t>niSkusanAktInfo.KlientNamn2</t>
  </si>
  <si>
    <t>niSkusanAktInfo.Status</t>
  </si>
  <si>
    <t>niSkusanAktInfo.GldNr</t>
  </si>
  <si>
    <t>niSkusanAktInfo.AktNr</t>
  </si>
  <si>
    <t>niSkusanAktInfo.Kapital</t>
  </si>
  <si>
    <t>niSkusanAktInfo.Avgift</t>
  </si>
  <si>
    <t>niSkusanAktInfo.Ränta</t>
  </si>
  <si>
    <t>niSkusanAktInfo.Kostnader</t>
  </si>
  <si>
    <t>niSkusanAktInfo.TotRestTot</t>
  </si>
  <si>
    <t>niSkusanAktInfo.CapitalCapInt</t>
  </si>
  <si>
    <t>niSkusanAktInfo.InterestCapInt</t>
  </si>
  <si>
    <t>niStdUpg.Handl</t>
  </si>
  <si>
    <t>niStdUpg.Landskod</t>
  </si>
  <si>
    <t>niStdUpg.Åtgärd</t>
  </si>
  <si>
    <t>niStdUpg.ÅtgärdLB</t>
  </si>
  <si>
    <t>niStdUpg.ÅtgärdFaktura</t>
  </si>
  <si>
    <t>niStdUpg.Avser</t>
  </si>
  <si>
    <t>niStdUpg.ValutaKod</t>
  </si>
  <si>
    <t>niStdUpg.RänteKod</t>
  </si>
  <si>
    <t>niStdUpg.AvrKod</t>
  </si>
  <si>
    <t>niStdUpg.AvrKodLbv</t>
  </si>
  <si>
    <t>niStdUpg.AvrKodFaktura</t>
  </si>
  <si>
    <t>niStdUpg.AvrKodKfm</t>
  </si>
  <si>
    <t>niStdUpg.Provision</t>
  </si>
  <si>
    <t>niStdUpg.ProvisionLB</t>
  </si>
  <si>
    <t>niStdUpg.ProvisionFaktura</t>
  </si>
  <si>
    <t>niStdUpg.UCMall1</t>
  </si>
  <si>
    <t>niStdUpg.UCMall2</t>
  </si>
  <si>
    <t>niStdUpg.BetalSätt</t>
  </si>
  <si>
    <t>niStdUpg.Försättsblad</t>
  </si>
  <si>
    <t>niStdUpg.ExternAvrLista</t>
  </si>
  <si>
    <t>niStdUpg.AmÅtgärd</t>
  </si>
  <si>
    <t>niStdUpg.AmBetFri</t>
  </si>
  <si>
    <t>niStdUpg.AmAvrKod</t>
  </si>
  <si>
    <t>niStdUpg.UCMall</t>
  </si>
  <si>
    <t>niStdUpg.UCMallEBV</t>
  </si>
  <si>
    <t>niStdUpg.ObjNr</t>
  </si>
  <si>
    <t>niStdUpg.ObjTyp</t>
  </si>
  <si>
    <t>niStdUpg.AvdNr</t>
  </si>
  <si>
    <t>niStdUpg.GldTyp</t>
  </si>
  <si>
    <t>niStdUpg.SkuldTyp</t>
  </si>
  <si>
    <t>niStdUpg.BetVillkor</t>
  </si>
  <si>
    <t>niStdUpg.RänteVillkor</t>
  </si>
  <si>
    <t>niStdUpg.RänteSats</t>
  </si>
  <si>
    <t>niStdUpg.PreskInt</t>
  </si>
  <si>
    <t>niStdUpg.Skriftligt</t>
  </si>
  <si>
    <t>niStdUpg.Handräckning</t>
  </si>
  <si>
    <t>niStdUpg.Pant</t>
  </si>
  <si>
    <t>niStdUpg.Delgivning</t>
  </si>
  <si>
    <t>niStdUpg.DelgivKst</t>
  </si>
  <si>
    <t>niStdUpg.Verkställighet</t>
  </si>
  <si>
    <t>niStdUpg.VerkställighetVS</t>
  </si>
  <si>
    <t>niStdUpg.AvskrivKap</t>
  </si>
  <si>
    <t>niStdUpg.AvskrivRän</t>
  </si>
  <si>
    <t>niStdUpg.AvskrivKst</t>
  </si>
  <si>
    <t>niStdUpg.AvskrivTot</t>
  </si>
  <si>
    <t>niStdUpg.AvskrivDagar</t>
  </si>
  <si>
    <t>niStdUpg.AmortBas</t>
  </si>
  <si>
    <t>niStdUpg.AvrundBas</t>
  </si>
  <si>
    <t>niStdUpg.InternAvrLista</t>
  </si>
  <si>
    <t>niStdUpg.AmTyp</t>
  </si>
  <si>
    <t>niStdUpg.AmIntervall</t>
  </si>
  <si>
    <t>niStdUpg.AmFördelning</t>
  </si>
  <si>
    <t>niStdUpg.AmBokning</t>
  </si>
  <si>
    <t>niStdUpg.MinUtBelopp</t>
  </si>
  <si>
    <t>niSupDat.Handl</t>
  </si>
  <si>
    <t>niSupDat.EgetRefNr</t>
  </si>
  <si>
    <t>niSupDat.Grund1</t>
  </si>
  <si>
    <t>niSupDat.Grund2</t>
  </si>
  <si>
    <t>niSupDat.Egendom1</t>
  </si>
  <si>
    <t>niSupDat.Egendom2</t>
  </si>
  <si>
    <t>niSupDat.FordrÄgare</t>
  </si>
  <si>
    <t>niSupDat.KfmAvtalNr</t>
  </si>
  <si>
    <t>niSupDat.SessionNo</t>
  </si>
  <si>
    <t>niSupDat.AktNr</t>
  </si>
  <si>
    <t>niSupDat.Skriftligt</t>
  </si>
  <si>
    <t>niSupDat.Handräckning</t>
  </si>
  <si>
    <t>niSupDat.Pant</t>
  </si>
  <si>
    <t>niSupDat.Delgivning</t>
  </si>
  <si>
    <t>niSupDat.DelgivKst</t>
  </si>
  <si>
    <t>niSupDat.InlämnStatus</t>
  </si>
  <si>
    <t>niSupDat.ExportNr</t>
  </si>
  <si>
    <t>niSupDat.RegDat</t>
  </si>
  <si>
    <t>niSupDat.InlämnDatum</t>
  </si>
  <si>
    <t>niSupSpc.AvrKodKfm</t>
  </si>
  <si>
    <t>niSupSpc.KFM</t>
  </si>
  <si>
    <t>niSupSpc.Anmärkning</t>
  </si>
  <si>
    <t>niSupSpc.Målnummer</t>
  </si>
  <si>
    <t>niSupSpc.Utslagsnummer</t>
  </si>
  <si>
    <t>niSupSpc.Domnummer</t>
  </si>
  <si>
    <t>niSupSpc.Verkstnummer</t>
  </si>
  <si>
    <t>niSupSpc.ÖfTingsNr</t>
  </si>
  <si>
    <t>niSupSpc.ÖfTingsOrsak</t>
  </si>
  <si>
    <t>niSupSpc.DementiOrsak</t>
  </si>
  <si>
    <t>niSupSpc.Räntekod</t>
  </si>
  <si>
    <t>niSupSpc.Domstol</t>
  </si>
  <si>
    <t>niSupSpc.AktNr</t>
  </si>
  <si>
    <t>niSupSpc.SpecNr</t>
  </si>
  <si>
    <t>niSupSpc.GldNr</t>
  </si>
  <si>
    <t>niSupSpc.SessionNo</t>
  </si>
  <si>
    <t>niSupSpc.Verkställighet</t>
  </si>
  <si>
    <t>niSupSpc.DomTyp</t>
  </si>
  <si>
    <t>niSupSpc.DelgivForm</t>
  </si>
  <si>
    <t>niSupSpc.Kapital</t>
  </si>
  <si>
    <t>niSupSpc.RänteSats</t>
  </si>
  <si>
    <t>niSupSpc.Ränta</t>
  </si>
  <si>
    <t>niSupSpc.Kostnader</t>
  </si>
  <si>
    <t>niSupSpc.RestRänta</t>
  </si>
  <si>
    <t>niSupSpc.Måldatum</t>
  </si>
  <si>
    <t>niSupSpc.Utslagsdatum</t>
  </si>
  <si>
    <t>niSupSpc.Domdatum</t>
  </si>
  <si>
    <t>niSupSpc.Verkstdatum</t>
  </si>
  <si>
    <t>niSupSpc.ÖfTingsDatum</t>
  </si>
  <si>
    <t>niSupSpc.DementiDatum</t>
  </si>
  <si>
    <t>niSupSpc.DelgivDatum</t>
  </si>
  <si>
    <t>niSupSpc.RäntaFrån</t>
  </si>
  <si>
    <t>niSysVar.Cachable</t>
  </si>
  <si>
    <t>niSysVar.DateCreate</t>
  </si>
  <si>
    <t>niSysVar.DateUpdate</t>
  </si>
  <si>
    <t>niSysVar.UpdatedBy</t>
  </si>
  <si>
    <t>niSysVar.VarId</t>
  </si>
  <si>
    <t>niSysVar.Description</t>
  </si>
  <si>
    <t>niSysVar.Value</t>
  </si>
  <si>
    <t>niTmpInt.InterestFrom</t>
  </si>
  <si>
    <t>niTmpInt.InterestRate</t>
  </si>
  <si>
    <t>niTmpInt.InterestTo</t>
  </si>
  <si>
    <t>niTmpInt.ObjectNo</t>
  </si>
  <si>
    <t>niTmpInt.ObjectType</t>
  </si>
  <si>
    <t>niTmpInt.SubNo</t>
  </si>
  <si>
    <t>niTmpInt.TmpIntNo</t>
  </si>
  <si>
    <t>niTmpInt.InterestCode</t>
  </si>
  <si>
    <t>niTrsBok.Affärsenhet</t>
  </si>
  <si>
    <t>niTrsBok.Aktsegment</t>
  </si>
  <si>
    <t>niTrsBok.BelTyp</t>
  </si>
  <si>
    <t>niTrsBok.NegKont</t>
  </si>
  <si>
    <t>niTrsBok.RadNr</t>
  </si>
  <si>
    <t>niTrsBok.Tillstånd</t>
  </si>
  <si>
    <t>niTrsBok.Återvinning</t>
  </si>
  <si>
    <t>niTrsBok.Fördelning</t>
  </si>
  <si>
    <t>niDtInf.FromDate</t>
  </si>
  <si>
    <t>niDtInf.ToDate</t>
  </si>
  <si>
    <t>niFonts.LogFont</t>
  </si>
  <si>
    <t>niFonts.ResourcePath</t>
  </si>
  <si>
    <t>niForeignCurrencyDebt.CalculationDate</t>
  </si>
  <si>
    <t>niForeignCurrencyDebt.DebtNo</t>
  </si>
  <si>
    <t>niForeignCurrencyDebt.ExchangeRate</t>
  </si>
  <si>
    <t>niForeignCurrencyDebt.OriginalCapital</t>
  </si>
  <si>
    <t>niForeignCurrencyDebt.OriginalFee</t>
  </si>
  <si>
    <t>niForeignCurrencyDebt.OriginalInterest</t>
  </si>
  <si>
    <t>niForeignCurrencyDebt.RegisteredCapital</t>
  </si>
  <si>
    <t>niForeignCurrencyDebt.RegisteredFee</t>
  </si>
  <si>
    <t>niForeignCurrencyDebt.RegisteredInterest</t>
  </si>
  <si>
    <t>niForeignCurrencyDebt.CurrencyCode</t>
  </si>
  <si>
    <t>niForeignCurrencyPayment.CalculationDate</t>
  </si>
  <si>
    <t>niForeignCurrencyPayment.ExchangeRate</t>
  </si>
  <si>
    <t>niForeignCurrencyPayment.OriginalAmount</t>
  </si>
  <si>
    <t>niForeignCurrencyPayment.PaymentNo</t>
  </si>
  <si>
    <t>niForeignCurrencyPayment.CurrencyCode</t>
  </si>
  <si>
    <t>niForeignCurrencyPaymentBundle.CalculationDate</t>
  </si>
  <si>
    <t>niForeignCurrencyPaymentBundle.ExchangeRate</t>
  </si>
  <si>
    <t>niForeignCurrencyPaymentBundle.OriginalAmount</t>
  </si>
  <si>
    <t>niForeignCurrencyPaymentBundle.CurrencyCode</t>
  </si>
  <si>
    <t>niForeignCurrencyPaymentBundle.BundleId</t>
  </si>
  <si>
    <t>niForms.AutoScroll</t>
  </si>
  <si>
    <t>niForms.CtrlCount</t>
  </si>
  <si>
    <t>niForms.MajorRev</t>
  </si>
  <si>
    <t>niForms.MinorRev</t>
  </si>
  <si>
    <t>niForms.Resolution</t>
  </si>
  <si>
    <t>niForms.RevTime</t>
  </si>
  <si>
    <t>niForms.UserRevTime</t>
  </si>
  <si>
    <t>niForms.Version</t>
  </si>
  <si>
    <t>niForms.XInitSize</t>
  </si>
  <si>
    <t>niForms.XMaxSize</t>
  </si>
  <si>
    <t>niForms.YInitSize</t>
  </si>
  <si>
    <t>niForms.YMaxSize</t>
  </si>
  <si>
    <t>niForms.CountryCode</t>
  </si>
  <si>
    <t>niForms.Lang</t>
  </si>
  <si>
    <t>niForms.Description</t>
  </si>
  <si>
    <t>niForms.PageGroup</t>
  </si>
  <si>
    <t>niForms.Id</t>
  </si>
  <si>
    <t>niForms.AccGroups</t>
  </si>
  <si>
    <t>niFrmLIN.AutoScroll</t>
  </si>
  <si>
    <t>niFrmLIN.CtrlCount</t>
  </si>
  <si>
    <t>niFrmLIN.MajorRev</t>
  </si>
  <si>
    <t>niFrmLIN.MinorRev</t>
  </si>
  <si>
    <t>niFrmLIN.Resolution</t>
  </si>
  <si>
    <t>niFrmLIN.RevTime</t>
  </si>
  <si>
    <t>niFrmLIN.UserRevTime</t>
  </si>
  <si>
    <t>niFrmLIN.Version</t>
  </si>
  <si>
    <t>niFrmLIN.XInitSize</t>
  </si>
  <si>
    <t>niFrmLIN.XMaxSize</t>
  </si>
  <si>
    <t>niFrmLIN.YInitSize</t>
  </si>
  <si>
    <t>niFrmLIN.YMaxSize</t>
  </si>
  <si>
    <t>niFrmLIN.CountryCode</t>
  </si>
  <si>
    <t>niFrmLIN.Lang</t>
  </si>
  <si>
    <t>niFrmLIN.Id</t>
  </si>
  <si>
    <t>niFrmLIN.Description</t>
  </si>
  <si>
    <t>niFrmLIN.PageGroup</t>
  </si>
  <si>
    <t>niFrmLIN.AccGroups</t>
  </si>
  <si>
    <t>niGdAdHi.Handl</t>
  </si>
  <si>
    <t>niGdAdHi.Adr1</t>
  </si>
  <si>
    <t>niGdAdHi.Adr2</t>
  </si>
  <si>
    <t>niGdAdHi.LandsKod</t>
  </si>
  <si>
    <t>niGdAdHi.PostNr</t>
  </si>
  <si>
    <t>niGdAdHi.PostOrt</t>
  </si>
  <si>
    <t>niGdAdHi.Provins</t>
  </si>
  <si>
    <t>niGdAdHi.FelHandl</t>
  </si>
  <si>
    <t>niGdAdHi.ÄndrHandl</t>
  </si>
  <si>
    <t>niGdAdHi.SourceNote</t>
  </si>
  <si>
    <t>niGdAdHi.Name</t>
  </si>
  <si>
    <t>niGdAdHi.CityCode2</t>
  </si>
  <si>
    <t>niGdAdHi.StreetNo</t>
  </si>
  <si>
    <t>niGdAdHi.FlatNo</t>
  </si>
  <si>
    <t>niGdAdHi.LöpNr</t>
  </si>
  <si>
    <t>niGdAdHi.AdrNr</t>
  </si>
  <si>
    <t>niGdAdHi.GldNr</t>
  </si>
  <si>
    <t>niGdAdHi.RegTyp</t>
  </si>
  <si>
    <t>niGdAdHi.Typ</t>
  </si>
  <si>
    <t>niGdAdHi.FelAdress</t>
  </si>
  <si>
    <t>niGdAdHi.SkyddadAdress</t>
  </si>
  <si>
    <t>niGdAdHi.SourceId</t>
  </si>
  <si>
    <t>niGdAdHi.Flaggor</t>
  </si>
  <si>
    <t>niGdAdHi.WrongAddrReason</t>
  </si>
  <si>
    <t>niGdAdHi.DateUpdate</t>
  </si>
  <si>
    <t>niGdAdHi.RegDat</t>
  </si>
  <si>
    <t>niGdAdHi.FelDatum</t>
  </si>
  <si>
    <t>niGdAdHi.ÄndrDat</t>
  </si>
  <si>
    <t>niGdAdHi.NormDat</t>
  </si>
  <si>
    <t>niGdAdHi.SourceDate</t>
  </si>
  <si>
    <t>niGdAdr.Handl</t>
  </si>
  <si>
    <t>niGdAdr.Adr1</t>
  </si>
  <si>
    <t>niGdAdr.Adr2</t>
  </si>
  <si>
    <t>niGdAdr.LandsKod</t>
  </si>
  <si>
    <t>niGdAdr.PostNr</t>
  </si>
  <si>
    <t>niGdAdr.PostOrt</t>
  </si>
  <si>
    <t>niGdAdr.Provins</t>
  </si>
  <si>
    <t>niGdAdr.FelHandl</t>
  </si>
  <si>
    <t>niGdAdr.ÄndrHandl</t>
  </si>
  <si>
    <t>niGdAdr.SourceNote</t>
  </si>
  <si>
    <t>niGdAdr.Name</t>
  </si>
  <si>
    <t>niGdAdr.CityCode2</t>
  </si>
  <si>
    <t>niGdAdr.StreetNo</t>
  </si>
  <si>
    <t>niGdAdr.FlatNo</t>
  </si>
  <si>
    <t>niGdAdr.AdrNr</t>
  </si>
  <si>
    <t>niGdAdr.GldNr</t>
  </si>
  <si>
    <t>niGdAdr.RegTyp</t>
  </si>
  <si>
    <t>niGdAdr.Typ</t>
  </si>
  <si>
    <t>niGdAdr.FelAdress</t>
  </si>
  <si>
    <t>niGdAdr.SkyddadAdress</t>
  </si>
  <si>
    <t>niGdAdr.Export</t>
  </si>
  <si>
    <t>niGdAdr.Makulerad</t>
  </si>
  <si>
    <t>niGdAdr.SourceId</t>
  </si>
  <si>
    <t>niGdAdr.WrongAddrReason</t>
  </si>
  <si>
    <t>niGdAdr.SubType</t>
  </si>
  <si>
    <t>niGdAdr.SubNo</t>
  </si>
  <si>
    <t>niGdAdr.RegDat</t>
  </si>
  <si>
    <t>niGdAdr.FelDatum</t>
  </si>
  <si>
    <t>niGdAdr.ÄndrDat</t>
  </si>
  <si>
    <t>niGdAdr.NormDat</t>
  </si>
  <si>
    <t>niGdAdr.SourceDate</t>
  </si>
  <si>
    <t>niGdEnsk.Foreigner</t>
  </si>
  <si>
    <t>niGdEnsk.GldNr</t>
  </si>
  <si>
    <t>niGdEnsk.Säte</t>
  </si>
  <si>
    <t>niGdEnsk.REGON</t>
  </si>
  <si>
    <t>niGdEnsk.NIP</t>
  </si>
  <si>
    <t>niGdEnsk.OtherRegNo</t>
  </si>
  <si>
    <t>niGdEnsk.TelefaxArb</t>
  </si>
  <si>
    <t>niGdEnsk.TelefonArb</t>
  </si>
  <si>
    <t>niGdEnsk.TeleövrArb</t>
  </si>
  <si>
    <t>niGdEnsk.AuthOtherRegNo</t>
  </si>
  <si>
    <t>niGdEnsk.CompanyName</t>
  </si>
  <si>
    <t>niGdFore.FöretagsTyp</t>
  </si>
  <si>
    <t>niGdFore.KMan</t>
  </si>
  <si>
    <t>niGdFore.Säte</t>
  </si>
  <si>
    <t>niGdFore.Contact1</t>
  </si>
  <si>
    <t>niGdFore.Contact2</t>
  </si>
  <si>
    <t>niGdFore.ContactRole1</t>
  </si>
  <si>
    <t>niGdFore.ContactRole2</t>
  </si>
  <si>
    <t>niGdFore.NIP</t>
  </si>
  <si>
    <t>niGdFore.KRS</t>
  </si>
  <si>
    <t>niGdFore.OtherRegNo</t>
  </si>
  <si>
    <t>niGdFore.AuthOtherRegNo</t>
  </si>
  <si>
    <t>niGdFore.GldNr</t>
  </si>
  <si>
    <t>niGdFore.ModerBolag</t>
  </si>
  <si>
    <t>niGdFore.Organisation</t>
  </si>
  <si>
    <t>niGdMain.IdNr</t>
  </si>
  <si>
    <t>niGdMain.Namn</t>
  </si>
  <si>
    <t>niGdMain.FonNamn</t>
  </si>
  <si>
    <t>niGdMain.Adr1</t>
  </si>
  <si>
    <t>niGdMain.Adr2</t>
  </si>
  <si>
    <t>niGdMain.Landskod</t>
  </si>
  <si>
    <t>niGdMain.PostNr</t>
  </si>
  <si>
    <t>niGdMain.PostOrt</t>
  </si>
  <si>
    <t>niGdMain.SpråkKod</t>
  </si>
  <si>
    <t>niGdMain.Telefon</t>
  </si>
  <si>
    <t>niGdMain.Telefax</t>
  </si>
  <si>
    <t>niGdMain.Teleövr</t>
  </si>
  <si>
    <t>niGdMain.Email</t>
  </si>
  <si>
    <t>niGdMain.GiroNr</t>
  </si>
  <si>
    <t>niGdMain.AviNamn</t>
  </si>
  <si>
    <t>niGdMain.AviAdr1</t>
  </si>
  <si>
    <t>niGdMain.AviAdr2</t>
  </si>
  <si>
    <t>niGdMain.AviLandskod</t>
  </si>
  <si>
    <t>niGdMain.AviPostNr</t>
  </si>
  <si>
    <t>niGdMain.AviPostOrt</t>
  </si>
  <si>
    <t>niGdMain.AviTelefon</t>
  </si>
  <si>
    <t>niGdMain.AviTelefax</t>
  </si>
  <si>
    <t>niGdMain.GldAvrKod</t>
  </si>
  <si>
    <t>niGdMain.UCSvar</t>
  </si>
  <si>
    <t>niGdMain.UCInfo</t>
  </si>
  <si>
    <t>niGdMain.AGBankKonto</t>
  </si>
  <si>
    <t>niGdMain.Handl</t>
  </si>
  <si>
    <t>niGdMain.GäldenärsPosition</t>
  </si>
  <si>
    <t>niGdMain.ENamn</t>
  </si>
  <si>
    <t>niGdMain.FNamn</t>
  </si>
  <si>
    <t>niGdMain.Adr3</t>
  </si>
  <si>
    <t>niGdMain.Adr4</t>
  </si>
  <si>
    <t>niGdMain.IdNr2</t>
  </si>
  <si>
    <t>niGdMain.Provins</t>
  </si>
  <si>
    <t>niGdMain.Kön</t>
  </si>
  <si>
    <t>niGdMain.IBAN</t>
  </si>
  <si>
    <t>niGdMain.BankName</t>
  </si>
  <si>
    <t>niGdMain.BankInfo</t>
  </si>
  <si>
    <t>niGdMain.BIC</t>
  </si>
  <si>
    <t>niGdMain.StreetNo</t>
  </si>
  <si>
    <t>niGdMain.FlatNo</t>
  </si>
  <si>
    <t>niGdMain.AltStreetNo</t>
  </si>
  <si>
    <t>niGdMain.AltFlatNo</t>
  </si>
  <si>
    <t>niGdMain.Initial</t>
  </si>
  <si>
    <t>niGdMain.Infix</t>
  </si>
  <si>
    <t>niGdMain.NewIdNo</t>
  </si>
  <si>
    <t>niGdMain.GldNr</t>
  </si>
  <si>
    <t>niGdMain.ExtTyp</t>
  </si>
  <si>
    <t>niGdMain.Spärrad</t>
  </si>
  <si>
    <t>niGdMain.FelAdress</t>
  </si>
  <si>
    <t>niGdMain.SkyddadAdress</t>
  </si>
  <si>
    <t>niGdMain.AviFelAdress</t>
  </si>
  <si>
    <t>niGdMain.SemaStatus</t>
  </si>
  <si>
    <t>niGdMain.AntalBF</t>
  </si>
  <si>
    <t>niGdMain.AntalUTM</t>
  </si>
  <si>
    <t>niGdMain.NästaAmortNr</t>
  </si>
  <si>
    <t>niGdMain.FelTelefon</t>
  </si>
  <si>
    <t>niGdMain.SparradTel</t>
  </si>
  <si>
    <t>niGdMain.HuvudTel</t>
  </si>
  <si>
    <t>niGdMain.HuvudAdr</t>
  </si>
  <si>
    <t>niGdMain.AKSOpenStatus</t>
  </si>
  <si>
    <t>niGdMain.BlockedDebtor</t>
  </si>
  <si>
    <t>niGdMain.RegDat</t>
  </si>
  <si>
    <t>niGdMain.FelDatum</t>
  </si>
  <si>
    <t>niGdMain.AviFelDatum</t>
  </si>
  <si>
    <t>niGdMain.SemaDatum</t>
  </si>
  <si>
    <t>niGdMain.UCDatum</t>
  </si>
  <si>
    <t>niGdMain.BirthDate</t>
  </si>
  <si>
    <t>niGdMain.IdNr1</t>
  </si>
  <si>
    <t>niGdMain.NoCalling</t>
  </si>
  <si>
    <t>niGdPriv.Titel</t>
  </si>
  <si>
    <t>niGdPriv.TelefonArb</t>
  </si>
  <si>
    <t>niGdPriv.TelefaxArb</t>
  </si>
  <si>
    <t>niGdPriv.TeleövrArb</t>
  </si>
  <si>
    <t>niGdPriv.Säte</t>
  </si>
  <si>
    <t>niGdPriv.IdNrArb</t>
  </si>
  <si>
    <t>niGdPriv.Arbetsgivare</t>
  </si>
  <si>
    <t>niGdPriv.Adr1Arb</t>
  </si>
  <si>
    <t>niGdPriv.Adr2Arb</t>
  </si>
  <si>
    <t>niGdPriv.LandskodArb</t>
  </si>
  <si>
    <t>niGdPriv.PostNrArb</t>
  </si>
  <si>
    <t>niGdPriv.PostOrtArb</t>
  </si>
  <si>
    <t>niGdPriv.EmailArb</t>
  </si>
  <si>
    <t>niGdPriv.GiroNrArb</t>
  </si>
  <si>
    <t>niGdPriv.Yrke</t>
  </si>
  <si>
    <t>niGdPriv.EmpContact</t>
  </si>
  <si>
    <t>niGdPriv.EmpContactPhone</t>
  </si>
  <si>
    <t>niGdPriv.TelefonArbGiv</t>
  </si>
  <si>
    <t>niGdPriv.TelefaxArbGiv</t>
  </si>
  <si>
    <t>niGdPriv.TeleövrArbGiv</t>
  </si>
  <si>
    <t>niGdPriv.ArbPosition</t>
  </si>
  <si>
    <t>niGldBel.GldNr</t>
  </si>
  <si>
    <t>niGdPriv.Provins</t>
  </si>
  <si>
    <t>niGdPriv.StreetNoWrk</t>
  </si>
  <si>
    <t>niGdPriv.FlatNoWrk</t>
  </si>
  <si>
    <t>niGdPriv.PostNr2Arb</t>
  </si>
  <si>
    <t>niGdPriv.GldNr</t>
  </si>
  <si>
    <t>niGdPriv.ArbPositionProcent</t>
  </si>
  <si>
    <t>niGdPriv.MaritalStatus</t>
  </si>
  <si>
    <t>niGdPriv.ProfessionalCategory</t>
  </si>
  <si>
    <t>niGdPriv.HousingConditions</t>
  </si>
  <si>
    <t>niGdPriv.ArbAnställdSedan</t>
  </si>
  <si>
    <t>niGdPriv.EmailOkDate</t>
  </si>
  <si>
    <t>niGldBel.År</t>
  </si>
  <si>
    <t>niGldBel.InbetKapital</t>
  </si>
  <si>
    <t>niGldBel.InbetAvgift</t>
  </si>
  <si>
    <t>niGldBel.InbetRänta</t>
  </si>
  <si>
    <t>niGldBel.InbetKost</t>
  </si>
  <si>
    <t>niGldBel.AvdragRänta</t>
  </si>
  <si>
    <t>niGldBel.Redovisat</t>
  </si>
  <si>
    <t>niGldDbo.Handl</t>
  </si>
  <si>
    <t>niGldDbo.Namn</t>
  </si>
  <si>
    <t>niGldDbo.KMan</t>
  </si>
  <si>
    <t>niGldDbo.Adr1</t>
  </si>
  <si>
    <t>niGldDbo.Adr2</t>
  </si>
  <si>
    <t>niGldDbo.Landskod</t>
  </si>
  <si>
    <t>niGldDbo.PostNr</t>
  </si>
  <si>
    <t>niGldDbo.PostOrt</t>
  </si>
  <si>
    <t>niGldDbo.Telefon</t>
  </si>
  <si>
    <t>niGldDbo.Telefax</t>
  </si>
  <si>
    <t>niGldDbo.Mobiltelefon</t>
  </si>
  <si>
    <t>niGldDbo.Email</t>
  </si>
  <si>
    <t>niGldDbo.JournalNr</t>
  </si>
  <si>
    <t>niGldDbo.ExtraDiarieNr</t>
  </si>
  <si>
    <t>niGldDbo.StreetNo</t>
  </si>
  <si>
    <t>niGldDbo.FlatNo</t>
  </si>
  <si>
    <t>niGldDbo.PostNr2</t>
  </si>
  <si>
    <t>niGldDbo.GldNr</t>
  </si>
  <si>
    <t>niGldDbo.DödsboTyp</t>
  </si>
  <si>
    <t>niGldDbo.SummaTillgångar</t>
  </si>
  <si>
    <t>niGldDbo.SummaFordringar</t>
  </si>
  <si>
    <t>niGldDbo.PrioFordringar</t>
  </si>
  <si>
    <t>niGldDbo.TotalFordran</t>
  </si>
  <si>
    <t>niGldDbo.BouppBel</t>
  </si>
  <si>
    <t>niGldDbo.BeloppProcent</t>
  </si>
  <si>
    <t>niGldDbo.RänteStopp</t>
  </si>
  <si>
    <t>niGldDbo.RegDat</t>
  </si>
  <si>
    <t>niGldDbo.DödsDag</t>
  </si>
  <si>
    <t>niGldDbo.AnmälDat</t>
  </si>
  <si>
    <t>niGldDbo.BouppDat</t>
  </si>
  <si>
    <t>niGldDbo.SlutredDat</t>
  </si>
  <si>
    <t>niGldDboAktInfo.KlientNamn</t>
  </si>
  <si>
    <t>niGldDboAktInfo.KlientNamn2</t>
  </si>
  <si>
    <t>niGldDboAktInfo.Status</t>
  </si>
  <si>
    <t>niGldDboAktInfo.GldNr</t>
  </si>
  <si>
    <t>niGldDboAktInfo.AktNr</t>
  </si>
  <si>
    <t>niGldDboAktInfo.Kapital</t>
  </si>
  <si>
    <t>niGldDboAktInfo.Avgift</t>
  </si>
  <si>
    <t>niGldDboAktInfo.Ränta</t>
  </si>
  <si>
    <t>niGldDboAktInfo.Kostnader</t>
  </si>
  <si>
    <t>niGldDboAktInfo.TotRestTot</t>
  </si>
  <si>
    <t>niGldDboAktInfo.CapitalCapInt</t>
  </si>
  <si>
    <t>niGldDboAktInfo.InterestCapInt</t>
  </si>
  <si>
    <t>niGldKk.Handl</t>
  </si>
  <si>
    <t>niGldKk.Namn</t>
  </si>
  <si>
    <t>niGldKk.Adr1</t>
  </si>
  <si>
    <t>niGldKk.Adr2</t>
  </si>
  <si>
    <t>niGldKk.Landskod</t>
  </si>
  <si>
    <t>niGldKk.PostNr</t>
  </si>
  <si>
    <t>niGldKk.PostOrt</t>
  </si>
  <si>
    <t>niGldKk.Telefon</t>
  </si>
  <si>
    <t>niGldKk.Telefax</t>
  </si>
  <si>
    <t>niGldKk.Mobiltelefon</t>
  </si>
  <si>
    <t>niGldKk.Kontakt</t>
  </si>
  <si>
    <t>niGldKk.Email</t>
  </si>
  <si>
    <t>niGldKk.Tingsrätt</t>
  </si>
  <si>
    <t>niGldKk.JournalNr</t>
  </si>
  <si>
    <t>niGldKk.ExtraDiarieNr</t>
  </si>
  <si>
    <t>niGldKk.StreetNo</t>
  </si>
  <si>
    <t>niGldKk.FlatNo</t>
  </si>
  <si>
    <t>niGldKk.PostNr2</t>
  </si>
  <si>
    <t>niGldKk.GldNr</t>
  </si>
  <si>
    <t>niGldKk.TotFordr</t>
  </si>
  <si>
    <t>niGldKk.RänteStopp</t>
  </si>
  <si>
    <t>niGldKk.TotBetProcent</t>
  </si>
  <si>
    <t>niGldKk.TotBet</t>
  </si>
  <si>
    <t>niGldKk.RegDat</t>
  </si>
  <si>
    <t>niTrsBok.Procent</t>
  </si>
  <si>
    <t>niTrsBok.TransKod</t>
  </si>
  <si>
    <t>niTrsBok.Debet1</t>
  </si>
  <si>
    <t>niTrsBok.Debet10</t>
  </si>
  <si>
    <t>niTrsBok.Debet2</t>
  </si>
  <si>
    <t>niTrsBok.Debet3</t>
  </si>
  <si>
    <t>niTrsBok.Debet4</t>
  </si>
  <si>
    <t>niTrsBok.Debet5</t>
  </si>
  <si>
    <t>niTrsBok.Debet6</t>
  </si>
  <si>
    <t>niTrsBok.Debet7</t>
  </si>
  <si>
    <t>niTrsBok.Debet8</t>
  </si>
  <si>
    <t>niTrsBok.Debet9</t>
  </si>
  <si>
    <t>niTrsBok.Kredit1</t>
  </si>
  <si>
    <t>niTrsBok.Kredit10</t>
  </si>
  <si>
    <t>niTrsBok.Kredit2</t>
  </si>
  <si>
    <t>niTrsBok.Kredit3</t>
  </si>
  <si>
    <t>niTrsBok.Kredit4</t>
  </si>
  <si>
    <t>niTrsBok.Kredit5</t>
  </si>
  <si>
    <t>niTrsBok.Kredit6</t>
  </si>
  <si>
    <t>niTrsBok.Kredit7</t>
  </si>
  <si>
    <t>niTrsBok.Kredit8</t>
  </si>
  <si>
    <t>niTrsBok.Kredit9</t>
  </si>
  <si>
    <t>niTrsBok.BelKod</t>
  </si>
  <si>
    <t>niTrsBok.BokfGrupp</t>
  </si>
  <si>
    <t>niTrsBok.SpecKod</t>
  </si>
  <si>
    <t>niTrsDef.KontoIdx</t>
  </si>
  <si>
    <t>niTrsDef.Namn</t>
  </si>
  <si>
    <t>niTrsDef.DBFält</t>
  </si>
  <si>
    <t>niTrsKod.BelTyp</t>
  </si>
  <si>
    <t>niTrsKod.Extern</t>
  </si>
  <si>
    <t>niTrsKod.Tillstånd</t>
  </si>
  <si>
    <t>niTrsKod.TransTyp</t>
  </si>
  <si>
    <t>niTrsKod.Debet</t>
  </si>
  <si>
    <t>niTrsKod.TransKod</t>
  </si>
  <si>
    <t>niTrsKod.Beskrivning</t>
  </si>
  <si>
    <t>niTrsKod.BelKod</t>
  </si>
  <si>
    <t>niTrsKod.SpecKod</t>
  </si>
  <si>
    <t>niTrsOrs.HandlNot</t>
  </si>
  <si>
    <t>niTrsOrs.Kod</t>
  </si>
  <si>
    <t>niTrsOrs.Beskrivning</t>
  </si>
  <si>
    <t>niTrsOrs.Behörighet</t>
  </si>
  <si>
    <t>niUTM.Handl</t>
  </si>
  <si>
    <t>niUTM.FEObjekt</t>
  </si>
  <si>
    <t>niUTM.FEMålnr</t>
  </si>
  <si>
    <t>niUTM.FEFastighet</t>
  </si>
  <si>
    <t>niUTM.FERegNr</t>
  </si>
  <si>
    <t>niUTM.LÖBeskrivning</t>
  </si>
  <si>
    <t>niUTM.LÖMålnr</t>
  </si>
  <si>
    <t>niUTM.LEXNr</t>
  </si>
  <si>
    <t>niUTM.LEXInkKälla</t>
  </si>
  <si>
    <t>niUTM.UTMNr</t>
  </si>
  <si>
    <t>niUTM.RadNr</t>
  </si>
  <si>
    <t>niUTM.AktNr</t>
  </si>
  <si>
    <t>niUTM.GldNr</t>
  </si>
  <si>
    <t>niUTM.UTMTyp</t>
  </si>
  <si>
    <t>niUTM.FETingslysBel</t>
  </si>
  <si>
    <t>niUTM.FEHelaEgendom</t>
  </si>
  <si>
    <t>niUTM.FEDeltaga</t>
  </si>
  <si>
    <t>niUTM.LÖTingslysbelopp</t>
  </si>
  <si>
    <t>niUTM.LÖVärderat</t>
  </si>
  <si>
    <t>niUTM.LEXPeriod</t>
  </si>
  <si>
    <t>niUTM.LEXUtmGgr</t>
  </si>
  <si>
    <t>niUTM.LEXUtmBelopp</t>
  </si>
  <si>
    <t>niUTM.LEXPrioAntal</t>
  </si>
  <si>
    <t>niUTM.LEXPrioBelopp</t>
  </si>
  <si>
    <t>niUTM.LEXOprioAntal</t>
  </si>
  <si>
    <t>niUTM.LEXOprioBelopp</t>
  </si>
  <si>
    <t>niUTM.LEXAntalSokande</t>
  </si>
  <si>
    <t>niUTM.Kapital</t>
  </si>
  <si>
    <t>niUTM.Ränta</t>
  </si>
  <si>
    <t>niUTM.Kostnader</t>
  </si>
  <si>
    <t>niUTM.Totalt</t>
  </si>
  <si>
    <t>niUTM.SkuldebrevSkickat</t>
  </si>
  <si>
    <t>niUTM.RegDat</t>
  </si>
  <si>
    <t>niUTM.FEAuktionsdatum</t>
  </si>
  <si>
    <t>niUTM.FETingslysDat</t>
  </si>
  <si>
    <t>niUTM.LÖAuktionsdatum</t>
  </si>
  <si>
    <t>niUTM.LÖTingslysdatum</t>
  </si>
  <si>
    <t>niUTM.LEXDatum</t>
  </si>
  <si>
    <t>niUTM.SkuldebrevDatum</t>
  </si>
  <si>
    <t>niUTM.BevakningsDatum</t>
  </si>
  <si>
    <t>niUTM.DelredDatum</t>
  </si>
  <si>
    <t>niVarDat.Namn</t>
  </si>
  <si>
    <t>niVarDat.Handl</t>
  </si>
  <si>
    <t>niVarDat.Data</t>
  </si>
  <si>
    <t>niVarDat.Id</t>
  </si>
  <si>
    <t>niVarDat.ObjTyp</t>
  </si>
  <si>
    <t>niVarDat.Subnr</t>
  </si>
  <si>
    <t>niVarDat.ObjNr</t>
  </si>
  <si>
    <t>niVarDat.Tid</t>
  </si>
  <si>
    <t>niVarInf.ObjTyp</t>
  </si>
  <si>
    <t>niVarInf.VarTyp</t>
  </si>
  <si>
    <t>niVarInf.Beskrivning</t>
  </si>
  <si>
    <t>niVarInf.Namn</t>
  </si>
  <si>
    <t>niVarInf.Behörighet</t>
  </si>
  <si>
    <t>niVarInf.Gränsvärden</t>
  </si>
  <si>
    <t>niVarInf.StdVärde</t>
  </si>
  <si>
    <t>niKliFakt.AggrKliFakt</t>
  </si>
  <si>
    <t>niKliFakt.AggrKliFaktMoms</t>
  </si>
  <si>
    <t>niKliFakt.AktNivFakt</t>
  </si>
  <si>
    <t>niKliFakt.AltCreditorAddr</t>
  </si>
  <si>
    <t>niKliFakt.AvdNr</t>
  </si>
  <si>
    <t>niKliFakt.Belopp</t>
  </si>
  <si>
    <t>niKliFakt.BetVillkor</t>
  </si>
  <si>
    <t>niKliFakt.ExpAvg</t>
  </si>
  <si>
    <t>niKliFakt.FaktAvdNr</t>
  </si>
  <si>
    <t>niKliFakt.FaktKliNr</t>
  </si>
  <si>
    <t>niKliFakt.Faktor</t>
  </si>
  <si>
    <t>niKliFakt.FörstaFaktDatum</t>
  </si>
  <si>
    <t>niKliFakt.KliNr</t>
  </si>
  <si>
    <t>niKliFakt.MomsFakt</t>
  </si>
  <si>
    <t>niKliFakt.SepMomsFakt</t>
  </si>
  <si>
    <t>niKliFakt.FaktText</t>
  </si>
  <si>
    <t>niKliKnt.Adr2</t>
  </si>
  <si>
    <t>niKliKnt.Mail</t>
  </si>
  <si>
    <t>niKliKk.AnmälDat</t>
  </si>
  <si>
    <t>niKliKk.AvdNr</t>
  </si>
  <si>
    <t>niKliKk.AvskrivDat</t>
  </si>
  <si>
    <t>niKliKk.BetInst</t>
  </si>
  <si>
    <t>niKliKk.KliNr</t>
  </si>
  <si>
    <t>niKliKk.KonkursDat</t>
  </si>
  <si>
    <t>niKliKk.LikvidDat</t>
  </si>
  <si>
    <t>niKliKk.RegDat</t>
  </si>
  <si>
    <t>niKliKk.SlutredDat</t>
  </si>
  <si>
    <t>niKliKk.Landskod</t>
  </si>
  <si>
    <t>niKliKk.PostNr2</t>
  </si>
  <si>
    <t>niKliKk.PostNr</t>
  </si>
  <si>
    <t>niKliKk.Handl</t>
  </si>
  <si>
    <t>niKliKk.FlatNo</t>
  </si>
  <si>
    <t>niKliKk.Mobiltelefon</t>
  </si>
  <si>
    <t>niKliKk.PostOrt</t>
  </si>
  <si>
    <t>niKliKk.StreetNo</t>
  </si>
  <si>
    <t>niKliKk.Telefax</t>
  </si>
  <si>
    <t>niKliKk.Telefon</t>
  </si>
  <si>
    <t>niKliKk.Adr1</t>
  </si>
  <si>
    <t>niKliKk.Kontakt</t>
  </si>
  <si>
    <t>niKliKk.ExtraDiarieNr</t>
  </si>
  <si>
    <t>niKliKk.JournalNr</t>
  </si>
  <si>
    <t>niKliKk.Namn</t>
  </si>
  <si>
    <t>niKliKk.Tingsrätt</t>
  </si>
  <si>
    <t>niKliKk.Email</t>
  </si>
  <si>
    <t>niKliKnt.AvdNr</t>
  </si>
  <si>
    <t>niKliKnt.KliNr</t>
  </si>
  <si>
    <t>niKliKnt.RadNr</t>
  </si>
  <si>
    <t>niKliKnt.LandsKod</t>
  </si>
  <si>
    <t>niKliKnt.PostNr2</t>
  </si>
  <si>
    <t>niKliKnt.PostNr</t>
  </si>
  <si>
    <t>niKliKnt.Fax</t>
  </si>
  <si>
    <t>niKliKnt.FlatNo</t>
  </si>
  <si>
    <t>niKliKnt.Mobil1</t>
  </si>
  <si>
    <t>niKliKnt.Mobil2</t>
  </si>
  <si>
    <t>niKliKnt.StreetNo</t>
  </si>
  <si>
    <t>niKliKnt.Tele1</t>
  </si>
  <si>
    <t>niKliKnt.Tele2</t>
  </si>
  <si>
    <t>niKliKnt.KontaktTyp</t>
  </si>
  <si>
    <t>niKliKnt.Namn</t>
  </si>
  <si>
    <t>niKliKnt.PostOrt</t>
  </si>
  <si>
    <t>niKliKst.Handl</t>
  </si>
  <si>
    <t>niKliKst.AvtalsNamn</t>
  </si>
  <si>
    <t>niKliKst.KstNamn</t>
  </si>
  <si>
    <t>niKliKst.GldKst</t>
  </si>
  <si>
    <t>niKliKst.Beskrivning</t>
  </si>
  <si>
    <t>niKliKst.SpecKod</t>
  </si>
  <si>
    <t>niKliKst.Debet</t>
  </si>
  <si>
    <t>niKliKst.Kredit</t>
  </si>
  <si>
    <t>niKliKst.FakturaNr</t>
  </si>
  <si>
    <t>niKliKst.AnnulleradFakturaNr</t>
  </si>
  <si>
    <t>niKliKst.KstNr</t>
  </si>
  <si>
    <t>niKliKst.KliNr</t>
  </si>
  <si>
    <t>niKliKst.AvdNr</t>
  </si>
  <si>
    <t>niKliKst.AktNr</t>
  </si>
  <si>
    <t>niKliKst.GldNr</t>
  </si>
  <si>
    <t>niKliKst.Kostnad</t>
  </si>
  <si>
    <t>niKliKst.MomsGrund</t>
  </si>
  <si>
    <t>niKliKst.Moms</t>
  </si>
  <si>
    <t>niKliKst.KliUtl</t>
  </si>
  <si>
    <t>niKliKst.Ackumulera</t>
  </si>
  <si>
    <t>niKliKst.Aktivera</t>
  </si>
  <si>
    <t>niKliKst.ExportNr</t>
  </si>
  <si>
    <t>niKliKst.GldKstNr</t>
  </si>
  <si>
    <t>niKliKst.Annullerad</t>
  </si>
  <si>
    <t>niKliKst.AnnulleradExport</t>
  </si>
  <si>
    <t>niKliKst.WriteoffAtPayment</t>
  </si>
  <si>
    <t>niKliKst.CommissionSourceAmount</t>
  </si>
  <si>
    <t>niKliKst.RegDat</t>
  </si>
  <si>
    <t>niKliKst.FakturaDatum</t>
  </si>
  <si>
    <t>niKliKst.InbetaltDatum</t>
  </si>
  <si>
    <t>niKliRed.Namn</t>
  </si>
  <si>
    <t>niKliRed.RefNr</t>
  </si>
  <si>
    <t>niKliRed.RedovisNr</t>
  </si>
  <si>
    <t>niKliRed.BatchNr</t>
  </si>
  <si>
    <t>niKliRed.KliNr</t>
  </si>
  <si>
    <t>niKliRed.AvdNr</t>
  </si>
  <si>
    <t>niKliRed.InbetNr</t>
  </si>
  <si>
    <t>niKliRed.TransNr</t>
  </si>
  <si>
    <t>niKliRed.AktNr</t>
  </si>
  <si>
    <t>niKliRed.GldNr</t>
  </si>
  <si>
    <t>niKliRed.AmortNr</t>
  </si>
  <si>
    <t>niKliRed.KliBet</t>
  </si>
  <si>
    <t>niKliRed.Export</t>
  </si>
  <si>
    <t>niKliRed.ExportNr</t>
  </si>
  <si>
    <t>niKliRed.InbetKap</t>
  </si>
  <si>
    <t>niKliRed.InbetAvg</t>
  </si>
  <si>
    <t>niKliRed.InbetRänta</t>
  </si>
  <si>
    <t>niKliRed.InbetKst</t>
  </si>
  <si>
    <t>niKliRed.InbetÖver</t>
  </si>
  <si>
    <t>niKliRed.ProvKap</t>
  </si>
  <si>
    <t>niKliRed.ProvAvg</t>
  </si>
  <si>
    <t>niKliRed.ProvRänta</t>
  </si>
  <si>
    <t>niKliRed.ProvKst</t>
  </si>
  <si>
    <t>niKliRed.Moms</t>
  </si>
  <si>
    <t>niKliRed.MomsFaktura</t>
  </si>
  <si>
    <t>niKliRed.BatchNrRta</t>
  </si>
  <si>
    <t>niKliRed.InkluderaExport</t>
  </si>
  <si>
    <t>niKliRed.KliRapportNr</t>
  </si>
  <si>
    <t>niKliRed.KliRapportNrRänta</t>
  </si>
  <si>
    <t>niKliRed.BatchNoCapital</t>
  </si>
  <si>
    <t>niKliRed.CaseState</t>
  </si>
  <si>
    <t>niKliRed.CreReportNoCapital</t>
  </si>
  <si>
    <t>niKliRed.Datum</t>
  </si>
  <si>
    <t>niKliRed.RedDatum</t>
  </si>
  <si>
    <t>niKliRed.RedDatumRta</t>
  </si>
  <si>
    <t>niKliRed.AccDateCapital</t>
  </si>
  <si>
    <t>niKost.KstNamn</t>
  </si>
  <si>
    <t>niKost.RänteKod</t>
  </si>
  <si>
    <t>niKost.FakturaNr</t>
  </si>
  <si>
    <t>niKost.KostNr</t>
  </si>
  <si>
    <t>niKost.AktNr</t>
  </si>
  <si>
    <t>niKost.SubNr</t>
  </si>
  <si>
    <t>niKost.Belopp</t>
  </si>
  <si>
    <t>niKost.Inbetalt</t>
  </si>
  <si>
    <t>niKost.RestTot</t>
  </si>
  <si>
    <t>niKost.RänteSats</t>
  </si>
  <si>
    <t>niKost.InbetRänta</t>
  </si>
  <si>
    <t>niKost.RestRänta</t>
  </si>
  <si>
    <t>niKost.KliUtl</t>
  </si>
  <si>
    <t>niKost.SpecInt</t>
  </si>
  <si>
    <t>niKost.Moms</t>
  </si>
  <si>
    <t>niKost.ResterandeMoms</t>
  </si>
  <si>
    <t>niKost.InbetaldMoms</t>
  </si>
  <si>
    <t>niKost.Momssats</t>
  </si>
  <si>
    <t>niKost.Utlstat</t>
  </si>
  <si>
    <t>niKost.CapitalizedInterest</t>
  </si>
  <si>
    <t>niKost.InterestToCapitalize</t>
  </si>
  <si>
    <t>niKost.Flaggor</t>
  </si>
  <si>
    <t>niKost.TidigKliUtl</t>
  </si>
  <si>
    <t>niKost.OrgKliUtl</t>
  </si>
  <si>
    <t>niKost.ConsumerCosts</t>
  </si>
  <si>
    <t>niKost.ConsumedCosts</t>
  </si>
  <si>
    <t>niKost.MaxInterestPercent</t>
  </si>
  <si>
    <t>niKost.DebtRestructuringStatus</t>
  </si>
  <si>
    <t>niKost.FileNo</t>
  </si>
  <si>
    <t>niKost.Datum</t>
  </si>
  <si>
    <t>niKost.RäntaFrån</t>
  </si>
  <si>
    <t>niKost.RäntaTom</t>
  </si>
  <si>
    <t>niKost.RäntaSlut</t>
  </si>
  <si>
    <t>niKost.SpecDatum</t>
  </si>
  <si>
    <t>niKstDef.AvskrivTid</t>
  </si>
  <si>
    <t>niKstDef.Belopp</t>
  </si>
  <si>
    <t>niKstDef.ConsumerCosts</t>
  </si>
  <si>
    <t>niKstDef.DefaultLimitInterval</t>
  </si>
  <si>
    <t>niKstDef.ExcludeCostEnforcement</t>
  </si>
  <si>
    <t>niKstDef.GldKst</t>
  </si>
  <si>
    <t>niKstDef.GldMoms</t>
  </si>
  <si>
    <t>niKstDef.IngenProvision</t>
  </si>
  <si>
    <t>niKstDef.KstTariffBas</t>
  </si>
  <si>
    <t>niKstDef.Moms</t>
  </si>
  <si>
    <t>niKstDef.RänteSats</t>
  </si>
  <si>
    <t>niKstDef.RättegångsKst</t>
  </si>
  <si>
    <t>niKstDef.Utlägg</t>
  </si>
  <si>
    <t>niKstDef.Landskod</t>
  </si>
  <si>
    <t>niKstDef.BokfKod</t>
  </si>
  <si>
    <t>niKstDef.Girering</t>
  </si>
  <si>
    <t>niKstDef.KstGrupp</t>
  </si>
  <si>
    <t>niKstDef.KstNamn</t>
  </si>
  <si>
    <t>niKstDef.KstTariff</t>
  </si>
  <si>
    <t>niKstDef.KstTyp</t>
  </si>
  <si>
    <t>niKstDef.RänteKod</t>
  </si>
  <si>
    <t>niKstDef.Beskrivning</t>
  </si>
  <si>
    <t>niKstDef.SantraCostDefinition</t>
  </si>
  <si>
    <t>niKstTrf.Ackumulera</t>
  </si>
  <si>
    <t>niKstTrf.Basbelopp</t>
  </si>
  <si>
    <t>niKstTrf.GldTyp</t>
  </si>
  <si>
    <t>niKstTrf.RadNr</t>
  </si>
  <si>
    <t>niKstTrf.TariffKod</t>
  </si>
  <si>
    <t>niKstTrf.Belopp</t>
  </si>
  <si>
    <t>niLimit.DebtorType</t>
  </si>
  <si>
    <t>niLimit.DebtorUnknown</t>
  </si>
  <si>
    <t>niLimit.LimitTime</t>
  </si>
  <si>
    <t>niLimit.LimitTimeType</t>
  </si>
  <si>
    <t>niLimit.LimitType</t>
  </si>
  <si>
    <t>niLimit.RowNo</t>
  </si>
  <si>
    <t>niLimit.Event</t>
  </si>
  <si>
    <t>niLimit.SpecCode</t>
  </si>
  <si>
    <t>niLimit.TriggerField</t>
  </si>
  <si>
    <t>niLogg.Handl</t>
  </si>
  <si>
    <t>niLogg.TabellNamn</t>
  </si>
  <si>
    <t>niLogg.KolumnNamn</t>
  </si>
  <si>
    <t>niLogg.Före</t>
  </si>
  <si>
    <t>niLogg.Efter</t>
  </si>
  <si>
    <t>niLogg.AvtalsNamn</t>
  </si>
  <si>
    <t>niLogg.Comment</t>
  </si>
  <si>
    <t>niLogg.MndNyckel</t>
  </si>
  <si>
    <t>niLogg.MyndKod</t>
  </si>
  <si>
    <t>niLogg.LoggNr</t>
  </si>
  <si>
    <t>niLogg.ObjTyp</t>
  </si>
  <si>
    <t>niLogg.ObjNr</t>
  </si>
  <si>
    <t>niLogg.SubNr</t>
  </si>
  <si>
    <t>niLogg.GldTyp</t>
  </si>
  <si>
    <t>niLogg.SkuldTyp</t>
  </si>
  <si>
    <t>niLogg.Datum</t>
  </si>
  <si>
    <t>niMBank.Beskrivning</t>
  </si>
  <si>
    <t>niMBank.UtbetId</t>
  </si>
  <si>
    <t>niMBank.MinibankNr</t>
  </si>
  <si>
    <t>niMBank.ObjTyp</t>
  </si>
  <si>
    <t>niMBank.ObjNr</t>
  </si>
  <si>
    <t>niMBank.InbetNr</t>
  </si>
  <si>
    <t>niMBank.AktNr</t>
  </si>
  <si>
    <t>niMBank.GldNr</t>
  </si>
  <si>
    <t>niMBank.UrsprBelopp</t>
  </si>
  <si>
    <t>niMBank.RestBelopp</t>
  </si>
  <si>
    <t>niMBank.Status</t>
  </si>
  <si>
    <t>niMBank.UtbetTyp</t>
  </si>
  <si>
    <t>niMBank.LinkNo</t>
  </si>
  <si>
    <t>niMBank.RegDat</t>
  </si>
  <si>
    <t>niMBank.BokfDat</t>
  </si>
  <si>
    <t>niMBank.ActionDate</t>
  </si>
  <si>
    <t>niMigrationLog.executed</t>
  </si>
  <si>
    <t>niMigrationLog.id</t>
  </si>
  <si>
    <t>niMigrationLog.state</t>
  </si>
  <si>
    <t>niMigrationLog.version</t>
  </si>
  <si>
    <t>niOmbMed.Aktiv</t>
  </si>
  <si>
    <t>niOmbMed.FromDat</t>
  </si>
  <si>
    <t>niOmbMed.MotTyp</t>
  </si>
  <si>
    <t>niOmbMed.ObjAvdNr</t>
  </si>
  <si>
    <t>niOmbMed.ObjNr</t>
  </si>
  <si>
    <t>niOmbMed.ObjTyp</t>
  </si>
  <si>
    <t>niOmbMed.RegDat</t>
  </si>
  <si>
    <t>niOmbMed.TomDat</t>
  </si>
  <si>
    <t>niOmbMed.MedKod</t>
  </si>
  <si>
    <t>niOmbMed.Handl</t>
  </si>
  <si>
    <t>niOmbMed.Beskrivning</t>
  </si>
  <si>
    <t>niOmbud.AvdNr</t>
  </si>
  <si>
    <t>niOmbud.Basbelopp</t>
  </si>
  <si>
    <t>niOmbud.OmbNr</t>
  </si>
  <si>
    <t>niOmbud.RegDat</t>
  </si>
  <si>
    <t>niOmbud.Bevakningsstock</t>
  </si>
  <si>
    <t>niOmbud.Landskod</t>
  </si>
  <si>
    <t>niOmbud.UCPersonKod</t>
  </si>
  <si>
    <t>niOmbud.REXKod</t>
  </si>
  <si>
    <t>niOmbud.SpråkKod</t>
  </si>
  <si>
    <t>niOmbud.UCFöretagsMall</t>
  </si>
  <si>
    <t>niOmbud.UCPrivatMall</t>
  </si>
  <si>
    <t>niOmbud.DebtRestructCode</t>
  </si>
  <si>
    <t>niOmbud.HuvudBok</t>
  </si>
  <si>
    <t>niOmbud.SPARKundNr</t>
  </si>
  <si>
    <t>niOmbud.SuproKod</t>
  </si>
  <si>
    <t>niOmbud.Huvudkundnummer</t>
  </si>
  <si>
    <t>niOmbud.PostNr</t>
  </si>
  <si>
    <t>niOmbud.PUBSKundNr</t>
  </si>
  <si>
    <t>niOmbud.UCKundNr</t>
  </si>
  <si>
    <t>niOmbud.AGKundNr</t>
  </si>
  <si>
    <t>niOmbud.BIC</t>
  </si>
  <si>
    <t>niOmbud.BIC2</t>
  </si>
  <si>
    <t>niOmbud.OrgNr</t>
  </si>
  <si>
    <t>niOmbud.Bolagsform</t>
  </si>
  <si>
    <t>niOmbud.FlatNo</t>
  </si>
  <si>
    <t>niOmbud.PostOrt</t>
  </si>
  <si>
    <t>niOmbud.StreetNo</t>
  </si>
  <si>
    <t>niOmbud.Säte</t>
  </si>
  <si>
    <t>niOmbud.Telefax</t>
  </si>
  <si>
    <t>niOmbud.Telefon</t>
  </si>
  <si>
    <t>niOmbud.MomsRegNr</t>
  </si>
  <si>
    <t>niOmbud.Adr1</t>
  </si>
  <si>
    <t>niOmbud.Adr2</t>
  </si>
  <si>
    <t>niOmbud.AGBankgiro</t>
  </si>
  <si>
    <t>niOmbud.Giro1</t>
  </si>
  <si>
    <t>niOmbud.Giro2</t>
  </si>
  <si>
    <t>niOmbud.Giro3</t>
  </si>
  <si>
    <t>niOmbud.Giro4</t>
  </si>
  <si>
    <t>niOmbud.KMan</t>
  </si>
  <si>
    <t>niOmbud.IBAN</t>
  </si>
  <si>
    <t>niOmbud.IBAN2</t>
  </si>
  <si>
    <t>niOmbud.Www</t>
  </si>
  <si>
    <t>niOmbud.Beskrivning</t>
  </si>
  <si>
    <t>niOmbud.Namn</t>
  </si>
  <si>
    <t>niOmbud.ÖppetTider</t>
  </si>
  <si>
    <t>niOmbud.SolicitorIdentifier</t>
  </si>
  <si>
    <t>niOmbud.Notering1</t>
  </si>
  <si>
    <t>niOmbud.Notering2</t>
  </si>
  <si>
    <t>niOmbud.Notering3</t>
  </si>
  <si>
    <t>niOmbud.Email</t>
  </si>
  <si>
    <t>niPartnr.PartnerAvdNr</t>
  </si>
  <si>
    <t>niPartnr.PartnerNr</t>
  </si>
  <si>
    <t>niPartnr.RegDat</t>
  </si>
  <si>
    <t>niPartnr.Type</t>
  </si>
  <si>
    <t>niPartnr.PortNr2</t>
  </si>
  <si>
    <t>niPartnr.Landskod</t>
  </si>
  <si>
    <t>niPartnr.SpråkKod</t>
  </si>
  <si>
    <t>niPartnr.PostNr</t>
  </si>
  <si>
    <t>niPartnr.OrgNr</t>
  </si>
  <si>
    <t>niPartnr.FlatNo</t>
  </si>
  <si>
    <t>niPartnr.PostOrt</t>
  </si>
  <si>
    <t>niPartnr.StreetNo</t>
  </si>
  <si>
    <t>niPartnr.telefax</t>
  </si>
  <si>
    <t>niPartnr.Telefon</t>
  </si>
  <si>
    <t>niPartnr.MomsRegNr</t>
  </si>
  <si>
    <t>niPartnr.Adr1</t>
  </si>
  <si>
    <t>niPartnr.Adr2</t>
  </si>
  <si>
    <t>niPartnr.Giro1</t>
  </si>
  <si>
    <t>niPartnr.Giro2</t>
  </si>
  <si>
    <t>niPartnr.KMan</t>
  </si>
  <si>
    <t>niPartnr.Www</t>
  </si>
  <si>
    <t>niPartnr.Namn</t>
  </si>
  <si>
    <t>niPartnr.Beskrivning</t>
  </si>
  <si>
    <t>niPartnr.Email</t>
  </si>
  <si>
    <t>niProductCodeRules.AmountFrom</t>
  </si>
  <si>
    <t>niProductCodeRules.AmountTo</t>
  </si>
  <si>
    <t>niProductCodeRules.CaseState</t>
  </si>
  <si>
    <t>niProductCodeRules.CreditorNo</t>
  </si>
  <si>
    <t>niProductCodeRules.DepartmentNo</t>
  </si>
  <si>
    <t>niProductCodeRules.Priority</t>
  </si>
  <si>
    <t>niProductCodeRules.RowId</t>
  </si>
  <si>
    <t>niProductCodeRules.CreditorCode</t>
  </si>
  <si>
    <t>niProductCodeRules.ProductCode</t>
  </si>
  <si>
    <t>niPrvInf.ProvisKod</t>
  </si>
  <si>
    <t>niPrvInf.TariffKod</t>
  </si>
  <si>
    <t>niPrvInf.Beskrivning</t>
  </si>
  <si>
    <t>niPrvInf.Provision</t>
  </si>
  <si>
    <t>niPrvTrf.Inbetalt</t>
  </si>
  <si>
    <t>niPrvTrf.Kapital</t>
  </si>
  <si>
    <t>niPrvTrf.RadNr</t>
  </si>
  <si>
    <t>niPrvTrf.Status</t>
  </si>
  <si>
    <t>niPrvTrf.Tid</t>
  </si>
  <si>
    <t>niPrvTrf.TariffKod</t>
  </si>
  <si>
    <t>niPrvTrf.Provision</t>
  </si>
  <si>
    <t>niRntKod.BerTyp</t>
  </si>
  <si>
    <t>niRntKod.Capitalize</t>
  </si>
  <si>
    <t>niRntKod.PerTyp</t>
  </si>
  <si>
    <t>niRntKod.RänteKod</t>
  </si>
  <si>
    <t>niRntKod.TabellKod</t>
  </si>
  <si>
    <t>niRntKod.Beskrivning</t>
  </si>
  <si>
    <t>niRntKodbn.BerTyp</t>
  </si>
  <si>
    <t>niRntKodbn.Capitalize</t>
  </si>
  <si>
    <t>niRntKodbn.PerTyp</t>
  </si>
  <si>
    <t>niRntKodbn.RänteKod</t>
  </si>
  <si>
    <t>niRntKodbn.TabellKod</t>
  </si>
  <si>
    <t>niRntKodbn.Beskrivning</t>
  </si>
  <si>
    <t>niRntTblbn.MaxRänta</t>
  </si>
  <si>
    <t>niRntTblbn.Räntesats</t>
  </si>
  <si>
    <t>niRntTblbn.StartDatum</t>
  </si>
  <si>
    <t>niRntTblbn.TabellKod</t>
  </si>
  <si>
    <t>niRntTbl.MaxRänta</t>
  </si>
  <si>
    <t>niRntTbl.Räntesats</t>
  </si>
  <si>
    <t>niRntTbl.StartDatum</t>
  </si>
  <si>
    <t>niRntTbl.TabellKod</t>
  </si>
  <si>
    <t>niRptSto.ReferenceNo</t>
  </si>
  <si>
    <t>niRptSto.RptNo</t>
  </si>
  <si>
    <t>niRptSto.ObjectType</t>
  </si>
  <si>
    <t>niRptSto.ObjectNo</t>
  </si>
  <si>
    <t>niRptSto.ReportType</t>
  </si>
  <si>
    <t>niRptSto.BatchNo</t>
  </si>
  <si>
    <t>niRptSto.Compressed</t>
  </si>
  <si>
    <t>niRptSto.FinelizeStatus</t>
  </si>
  <si>
    <t>niRptSto.Amount</t>
  </si>
  <si>
    <t>niRptSto.ExportNo</t>
  </si>
  <si>
    <t>niRptSto.InvoiceAmountTypes</t>
  </si>
  <si>
    <t>niRptSto.DebtCollectionAmountTypes</t>
  </si>
  <si>
    <t>niRptSto.DebtSurveillanceAmountTypes</t>
  </si>
  <si>
    <t>niRptSto.Date</t>
  </si>
  <si>
    <t>niRptSto.ProcessDate</t>
  </si>
  <si>
    <t>niRptTmp.ReferenceNo</t>
  </si>
  <si>
    <t>niRptTmp.RptTmpNo</t>
  </si>
  <si>
    <t>niGldKk.LikvidDat</t>
  </si>
  <si>
    <t>niGldKk.AnmälDat</t>
  </si>
  <si>
    <t>niGldKk.KonkursDat</t>
  </si>
  <si>
    <t>niGldKk.SlutredDat</t>
  </si>
  <si>
    <t>niGldKk.AvskrivDat</t>
  </si>
  <si>
    <t>niGldKk.BetInst</t>
  </si>
  <si>
    <t>niGldKkAktInfo.KlientNamn</t>
  </si>
  <si>
    <t>niGldKkAktInfo.KlientNamn2</t>
  </si>
  <si>
    <t>niGldKkAktInfo.Status</t>
  </si>
  <si>
    <t>niGldKkAktInfo.GldNr</t>
  </si>
  <si>
    <t>niGldKkAktInfo.AktNr</t>
  </si>
  <si>
    <t>niGldKkAktInfo.Kapital</t>
  </si>
  <si>
    <t>niGldKkAktInfo.Avgift</t>
  </si>
  <si>
    <t>niGldKkAktInfo.Ränta</t>
  </si>
  <si>
    <t>niGldKkAktInfo.Kostnader</t>
  </si>
  <si>
    <t>niGldKkAktInfo.TotRestTot</t>
  </si>
  <si>
    <t>niGldKkAktInfo.CapitalCapInt</t>
  </si>
  <si>
    <t>niGldKkAktInfo.InterestCapInt</t>
  </si>
  <si>
    <t>niGldKli.AvdNr</t>
  </si>
  <si>
    <t>niGldKli.GldNr</t>
  </si>
  <si>
    <t>niGldKli.KliNr</t>
  </si>
  <si>
    <t>niGldKli.UCDatum</t>
  </si>
  <si>
    <t>niGldKli.RefNr</t>
  </si>
  <si>
    <t>niGldKli.Provision</t>
  </si>
  <si>
    <t>niGldKli.UCSvar</t>
  </si>
  <si>
    <t>niGldKli.UCInfo</t>
  </si>
  <si>
    <t>niGldKst.KostNr</t>
  </si>
  <si>
    <t>niGldKst.GldNr</t>
  </si>
  <si>
    <t>niGldSk.Handl</t>
  </si>
  <si>
    <t>niGldSk.Orsak</t>
  </si>
  <si>
    <t>niGldSk.Info</t>
  </si>
  <si>
    <t>niGldSk.Borgen</t>
  </si>
  <si>
    <t>niGldSk.RänteKod</t>
  </si>
  <si>
    <t>niGldSk.LänkNr</t>
  </si>
  <si>
    <t>niGldSk.ObjNr</t>
  </si>
  <si>
    <t>niGldSk.SekvNr</t>
  </si>
  <si>
    <t>niGldSk.SubNr</t>
  </si>
  <si>
    <t>niGldSk.SubTyp</t>
  </si>
  <si>
    <t>niGldSk.Fast</t>
  </si>
  <si>
    <t>niGldSk.RänteSats</t>
  </si>
  <si>
    <t>niGldSk.UrsprKap</t>
  </si>
  <si>
    <t>niGldSk.UrsprRänta</t>
  </si>
  <si>
    <t>niGldSk.UrsprAvgift</t>
  </si>
  <si>
    <t>niGldSk.InbetKap</t>
  </si>
  <si>
    <t>niGldSk.InbetRänta</t>
  </si>
  <si>
    <t>niGldSk.InbetAvgift</t>
  </si>
  <si>
    <t>niGldSk.RestKap</t>
  </si>
  <si>
    <t>niGldSk.RestRänta</t>
  </si>
  <si>
    <t>niGldSk.RestAvgift</t>
  </si>
  <si>
    <t>niGldSk.CapitalizedInterest</t>
  </si>
  <si>
    <t>niGldSk.InterestToCapitalize</t>
  </si>
  <si>
    <t>niGldSk.Täckning</t>
  </si>
  <si>
    <t>niGldSk.InbetKapitalAnnan</t>
  </si>
  <si>
    <t>niGldSk.InbetRäntaAnnan</t>
  </si>
  <si>
    <t>niGldSk.InbetAvgiftAnnan</t>
  </si>
  <si>
    <t>niGldSk.ObjTyp</t>
  </si>
  <si>
    <t>niGldSk.PaidCapInterestOther</t>
  </si>
  <si>
    <t>niGldSk.InterestNotToCapitalize</t>
  </si>
  <si>
    <t>niGldSk.PaidInterestToCapOther</t>
  </si>
  <si>
    <t>niGldSk.PaidInterestNotToCapOther</t>
  </si>
  <si>
    <t>niGldSk.RegDat</t>
  </si>
  <si>
    <t>niGldSk.GiltigTom</t>
  </si>
  <si>
    <t>niGldSk.RäntaTom</t>
  </si>
  <si>
    <t>niGldSk.RäntaSlut</t>
  </si>
  <si>
    <t>niGldSkLnk.GldNr</t>
  </si>
  <si>
    <t>niGldSkLnk.LänkNr</t>
  </si>
  <si>
    <t>niGldTillggr.GldNr</t>
  </si>
  <si>
    <t>niGldTillggr.InläsningsDatum</t>
  </si>
  <si>
    <t>niGldTillggr.Källa</t>
  </si>
  <si>
    <t>niGldTillggr.Status</t>
  </si>
  <si>
    <t>niGldTillggr.StatusDatum</t>
  </si>
  <si>
    <t>niGldTillggr.TillgångsNr</t>
  </si>
  <si>
    <t>niGldTillggr.Typ</t>
  </si>
  <si>
    <t>niGldTillggr.SkapadAv</t>
  </si>
  <si>
    <t>niGldTillggr.Handläggare</t>
  </si>
  <si>
    <t>niGldTillggr.Beskrivning</t>
  </si>
  <si>
    <t>niGldTillggr_Backup.Typ</t>
  </si>
  <si>
    <t>niGldTillggr_Backup.Handläggare</t>
  </si>
  <si>
    <t>niGldTillggr_Backup.SkapadAv</t>
  </si>
  <si>
    <t>niGldTillggr_Backup.Beskrivning</t>
  </si>
  <si>
    <t>niGldTillggr_Backup.TillgångsNr</t>
  </si>
  <si>
    <t>niGldTillggr_Backup.GldNr</t>
  </si>
  <si>
    <t>niGldTillggr_Backup.Status</t>
  </si>
  <si>
    <t>niGldTillggr_Backup.Källa</t>
  </si>
  <si>
    <t>niGldTillggr_Backup.InläsningsDatum</t>
  </si>
  <si>
    <t>niGldTillggr_Backup.StatusDatum</t>
  </si>
  <si>
    <t>niGldTillggrSpcB.TillgångsNr</t>
  </si>
  <si>
    <t>niGldTillggrSpcB.Årsmodell</t>
  </si>
  <si>
    <t>niGldTillggrSpcB.Fordonstyp</t>
  </si>
  <si>
    <t>niGldTillggrSpcB.RegNr</t>
  </si>
  <si>
    <t>niGldTillggrSpcB.Modell</t>
  </si>
  <si>
    <t>niGldTillggrSpcF.Agarandel</t>
  </si>
  <si>
    <t>niGldTillggrSpcB_Backup.Fordonstyp</t>
  </si>
  <si>
    <t>niGldTillggrSpcB_Backup.RegNr</t>
  </si>
  <si>
    <t>niGldTillggrSpcB_Backup.Modell</t>
  </si>
  <si>
    <t>niGldTillggrSpcB_Backup.Årsmodell</t>
  </si>
  <si>
    <t>niGldTillggrSpcB_Backup.TillgångsNr</t>
  </si>
  <si>
    <t>niGldTillggrSpcF.Fastighetstyp</t>
  </si>
  <si>
    <t>niGldTillggrSpcF.Taxeringsvärde</t>
  </si>
  <si>
    <t>niGldTillggrSpcF.TillgångsNr</t>
  </si>
  <si>
    <t>niGldTillggrSpcF.Fastighetsbeteckning</t>
  </si>
  <si>
    <t>niGldTillggrSpcF.Kommun</t>
  </si>
  <si>
    <t>niGldTillggrSpcO.Agarandel</t>
  </si>
  <si>
    <t>niGldTillggrSpcO.Marknadsvärde</t>
  </si>
  <si>
    <t>niGldTillggrSpcO.TillgångsNr</t>
  </si>
  <si>
    <t>niGldTillggrSpcO.År</t>
  </si>
  <si>
    <t>niGldTillggrSpcO.Referens</t>
  </si>
  <si>
    <t>niGldTillggrSpcO.Specifikation</t>
  </si>
  <si>
    <t>niGldTillggrSpcR.Agarandel</t>
  </si>
  <si>
    <t>niGldTillggrSpcR.Marknadsvärde</t>
  </si>
  <si>
    <t>niGldTillggrSpcR.TillgångsNr</t>
  </si>
  <si>
    <t>niGldTillggrSpcR.OrgNr</t>
  </si>
  <si>
    <t>niGldTillggrSpcR.Telefon</t>
  </si>
  <si>
    <t>niGldTillggrSpcR.Adress</t>
  </si>
  <si>
    <t>niGldTillggrSpcR.Förening</t>
  </si>
  <si>
    <t>niGldTillggrSpcR.Kommun</t>
  </si>
  <si>
    <t>niGoDiv.Namn</t>
  </si>
  <si>
    <t>niGoDiv.KMan</t>
  </si>
  <si>
    <t>niGoDiv.Adr1</t>
  </si>
  <si>
    <t>niGoDiv.Adr2</t>
  </si>
  <si>
    <t>niGoDiv.Landskod</t>
  </si>
  <si>
    <t>niGoDiv.PostNr</t>
  </si>
  <si>
    <t>niGoDiv.PostOrt</t>
  </si>
  <si>
    <t>niGoDiv.Telefon</t>
  </si>
  <si>
    <t>niGoDiv.Telefax</t>
  </si>
  <si>
    <t>niGoDiv.Mobiltelefon</t>
  </si>
  <si>
    <t>niGoDiv.Email</t>
  </si>
  <si>
    <t>niGoDiv.Övrigt</t>
  </si>
  <si>
    <t>niGoDiv.Provins</t>
  </si>
  <si>
    <t>niGoDiv.StreetNo</t>
  </si>
  <si>
    <t>niGoDiv.FlatNo</t>
  </si>
  <si>
    <t>niGoDiv.PostNr2</t>
  </si>
  <si>
    <t>niGoDiv.TypNr</t>
  </si>
  <si>
    <t>niGoDiv.GOmbNr</t>
  </si>
  <si>
    <t>niGoLnk.Handl</t>
  </si>
  <si>
    <t>niGoLnk.FullmaktInfo</t>
  </si>
  <si>
    <t>niGoLnk.ÖvrigInfo</t>
  </si>
  <si>
    <t>niGoLnk.GldNr</t>
  </si>
  <si>
    <t>niGoLnk.LöpNr</t>
  </si>
  <si>
    <t>niGoLnk.GOmbTyp</t>
  </si>
  <si>
    <t>niGoLnk.GOmbNr</t>
  </si>
  <si>
    <t>niGoLnk.RegDat</t>
  </si>
  <si>
    <t>niGoLnk.FullmaktDatum</t>
  </si>
  <si>
    <t>niHist_Nordea.Handl</t>
  </si>
  <si>
    <t>niHist_Nordea.Åtgärd</t>
  </si>
  <si>
    <t>niHist_Nordea.ObjTyp</t>
  </si>
  <si>
    <t>niHist_Nordea.ObjNr</t>
  </si>
  <si>
    <t>niHist_Nordea.SubNr</t>
  </si>
  <si>
    <t>niHist_Nordea.HistNr</t>
  </si>
  <si>
    <t>niHist_Nordea.Typ</t>
  </si>
  <si>
    <t>niHist_Nordea.Prioritet</t>
  </si>
  <si>
    <t>niHist_Nordea.Tid</t>
  </si>
  <si>
    <t>niHstAdr.IdNr</t>
  </si>
  <si>
    <t>niHstAdr.Namn</t>
  </si>
  <si>
    <t>niHstAdr.Adr1</t>
  </si>
  <si>
    <t>niHstAdr.Adr2</t>
  </si>
  <si>
    <t>niHstAdr.Landskod</t>
  </si>
  <si>
    <t>niHstAdr.PostNr</t>
  </si>
  <si>
    <t>niHstAdr.PostOrt</t>
  </si>
  <si>
    <t>niHstAdr.Telefon</t>
  </si>
  <si>
    <t>niHstAdr.FNamn</t>
  </si>
  <si>
    <t>niHstAdr.ENamn</t>
  </si>
  <si>
    <t>niHstAdr.Adr3</t>
  </si>
  <si>
    <t>niHstAdr.Adr4</t>
  </si>
  <si>
    <t>niHstAdr.StreetNo</t>
  </si>
  <si>
    <t>niHstAdr.FlatNo</t>
  </si>
  <si>
    <t>niHstAdr.PostNr2</t>
  </si>
  <si>
    <t>niHstAdr.Initial</t>
  </si>
  <si>
    <t>niHstAdr.Infix</t>
  </si>
  <si>
    <t>niHstAdr.NewIdNo</t>
  </si>
  <si>
    <t>niHstAdr.AdrNr</t>
  </si>
  <si>
    <t>niHstAdr.GldNr</t>
  </si>
  <si>
    <t>niHstAdr.Flaggor</t>
  </si>
  <si>
    <t>niHstAdr.Tid</t>
  </si>
  <si>
    <t>niHstBrv.RPRFil</t>
  </si>
  <si>
    <t>niHstBrv.UtskrivetAv</t>
  </si>
  <si>
    <t>niHstBrv.BokatAv</t>
  </si>
  <si>
    <t>niHstBrv.OCRNr</t>
  </si>
  <si>
    <t>niHstBrv.Kampanj</t>
  </si>
  <si>
    <t>niHstBrv.HistNr</t>
  </si>
  <si>
    <t>niHstBrv.Belopp</t>
  </si>
  <si>
    <t>niHstBrv.InbetNr</t>
  </si>
  <si>
    <t>niHstBrv.InbetBelopp</t>
  </si>
  <si>
    <t>niHstBrv.InbetDat</t>
  </si>
  <si>
    <t>niHstBrv.ReturDat</t>
  </si>
  <si>
    <t>niIELogg.ExtTyp</t>
  </si>
  <si>
    <t>niIELogg.FilNamn</t>
  </si>
  <si>
    <t>niIELogg.Handläggare</t>
  </si>
  <si>
    <t>niIELogg.Sparad</t>
  </si>
  <si>
    <t>niIELogg.Logg</t>
  </si>
  <si>
    <t>niIELogg.ExtNr</t>
  </si>
  <si>
    <t>niIELogg.FilCRC</t>
  </si>
  <si>
    <t>niIELogg.FilNr</t>
  </si>
  <si>
    <t>niIELogg.Status</t>
  </si>
  <si>
    <t>niIELogg.Poster</t>
  </si>
  <si>
    <t>Path</t>
  </si>
  <si>
    <t>ncAccDat</t>
  </si>
  <si>
    <t>Applikation</t>
  </si>
  <si>
    <t>System</t>
  </si>
  <si>
    <t>AnvId</t>
  </si>
  <si>
    <t>DelFunktion</t>
  </si>
  <si>
    <t>AccessRights</t>
  </si>
  <si>
    <t>ncAccInf</t>
  </si>
  <si>
    <t>Plugin</t>
  </si>
  <si>
    <t>Application</t>
  </si>
  <si>
    <t>MainFunction</t>
  </si>
  <si>
    <t>SubFunction</t>
  </si>
  <si>
    <t>DataAlternative</t>
  </si>
  <si>
    <t>Sorting</t>
  </si>
  <si>
    <t>Valid</t>
  </si>
  <si>
    <t>ncCalenderDaysSE</t>
  </si>
  <si>
    <t>CalenderDate</t>
  </si>
  <si>
    <t>AppId</t>
  </si>
  <si>
    <t>ncCmpCfg</t>
  </si>
  <si>
    <t>SubId</t>
  </si>
  <si>
    <t>Abbrev</t>
  </si>
  <si>
    <t>ncCntry</t>
  </si>
  <si>
    <t>Country</t>
  </si>
  <si>
    <t>DayStatus</t>
  </si>
  <si>
    <t>ncHdays</t>
  </si>
  <si>
    <t>HolidayDate</t>
  </si>
  <si>
    <t>HolidayDesc</t>
  </si>
  <si>
    <t>LabelId</t>
  </si>
  <si>
    <t>ncHistoryLabelInformation</t>
  </si>
  <si>
    <t>ColumnName</t>
  </si>
  <si>
    <t>TableName</t>
  </si>
  <si>
    <t>CRC</t>
  </si>
  <si>
    <t>ncImgDat</t>
  </si>
  <si>
    <t>AppID</t>
  </si>
  <si>
    <t>ncLookup</t>
  </si>
  <si>
    <t>SearchKey</t>
  </si>
  <si>
    <t>ncMndAdr</t>
  </si>
  <si>
    <t>Partner</t>
  </si>
  <si>
    <t>GiroNr2</t>
  </si>
  <si>
    <t>GiroNr3</t>
  </si>
  <si>
    <t>Adress1</t>
  </si>
  <si>
    <t>Adress2</t>
  </si>
  <si>
    <t>Namn3</t>
  </si>
  <si>
    <t>Hemsida</t>
  </si>
  <si>
    <t>Kategori</t>
  </si>
  <si>
    <t>ncMndInf</t>
  </si>
  <si>
    <t>FunkKod</t>
  </si>
  <si>
    <t>LänkKod</t>
  </si>
  <si>
    <t>LänkTyp</t>
  </si>
  <si>
    <t>Grupper</t>
  </si>
  <si>
    <t>ncMndLnk</t>
  </si>
  <si>
    <t>LänkFrom</t>
  </si>
  <si>
    <t>LänkTom</t>
  </si>
  <si>
    <t>OrtsKod</t>
  </si>
  <si>
    <t>ncPnrSwe</t>
  </si>
  <si>
    <t>LKFKod</t>
  </si>
  <si>
    <t>ARegion</t>
  </si>
  <si>
    <t>GatuNr1</t>
  </si>
  <si>
    <t>GatuNr2</t>
  </si>
  <si>
    <t>CreatedDate</t>
  </si>
  <si>
    <t>ncRprCachedInfo</t>
  </si>
  <si>
    <t>RPRID</t>
  </si>
  <si>
    <t>UserName</t>
  </si>
  <si>
    <t>StartTime</t>
  </si>
  <si>
    <t>ncSrvHst</t>
  </si>
  <si>
    <t>15:08.0</t>
  </si>
  <si>
    <t>06:10.0</t>
  </si>
  <si>
    <t>StopTime</t>
  </si>
  <si>
    <t>17:58.0</t>
  </si>
  <si>
    <t>TaskNo</t>
  </si>
  <si>
    <t>TaskType</t>
  </si>
  <si>
    <t>GroupID</t>
  </si>
  <si>
    <t>TaskID</t>
  </si>
  <si>
    <t>ncSysCfg</t>
  </si>
  <si>
    <t>Available</t>
  </si>
  <si>
    <t>ncTypeList</t>
  </si>
  <si>
    <t>SortOrder</t>
  </si>
  <si>
    <t>SubcategoryType</t>
  </si>
  <si>
    <t>TypeListNo</t>
  </si>
  <si>
    <t>TypeRowId</t>
  </si>
  <si>
    <t>DataString</t>
  </si>
  <si>
    <t>DefaultText</t>
  </si>
  <si>
    <t>Subcategory</t>
  </si>
  <si>
    <t>TypeListLngNo</t>
  </si>
  <si>
    <t>ncTypeListLng</t>
  </si>
  <si>
    <t>LanguageCode</t>
  </si>
  <si>
    <t>TypeText</t>
  </si>
  <si>
    <t>Scorecard_1</t>
  </si>
  <si>
    <t>ScoreCaseDebtorDecision</t>
  </si>
  <si>
    <t>Scorecard_2</t>
  </si>
  <si>
    <t>Scorecard_3</t>
  </si>
  <si>
    <t>Scorecard_4</t>
  </si>
  <si>
    <t>Scorecard_5</t>
  </si>
  <si>
    <t>Scorecard_6</t>
  </si>
  <si>
    <t>Scorecard_7</t>
  </si>
  <si>
    <t>Scorecard_DeltaRex</t>
  </si>
  <si>
    <t>ScoreCard_8</t>
  </si>
  <si>
    <t>RestSkuld</t>
  </si>
  <si>
    <t xml:space="preserve">Possibly could be INT type. . </t>
  </si>
  <si>
    <t>2009-01-26 00:00:00.000</t>
  </si>
  <si>
    <t>2020-12-01 00:00:00.000</t>
  </si>
  <si>
    <t>2009-10-16 00:00:00.000</t>
  </si>
  <si>
    <t xml:space="preserve">Possibly could be one of the NUMERIC types. Few distinct elements - potential for Foreign Key.. </t>
  </si>
  <si>
    <t>2009-12-22 00:00:00.000</t>
  </si>
  <si>
    <t>2020-11-30 00:00:00.000</t>
  </si>
  <si>
    <t>ScoreTriggers</t>
  </si>
  <si>
    <t>Trigger</t>
  </si>
  <si>
    <t>Bransch</t>
  </si>
  <si>
    <t>2020-10-01 00:00:00.000</t>
  </si>
  <si>
    <t>unique</t>
  </si>
  <si>
    <t>PK</t>
  </si>
  <si>
    <t>Yes</t>
  </si>
  <si>
    <t>Column_Name</t>
  </si>
  <si>
    <t>niVSDat.VSNr</t>
  </si>
  <si>
    <t>ScoreClaim.Claim_ID</t>
  </si>
  <si>
    <t>ScoreClaim.Debtor_ID</t>
  </si>
  <si>
    <t>ScoreClaim.Phase</t>
  </si>
  <si>
    <t>ScoreClaim.ScoreCard</t>
  </si>
  <si>
    <t>ScoreDebtor.Debtor_ID</t>
  </si>
  <si>
    <t>ScoreDebtor.Phase</t>
  </si>
  <si>
    <t>ScoreDebtor.ScoreCard</t>
  </si>
  <si>
    <t>ScoreDecision.DebtRef</t>
  </si>
  <si>
    <t>ScoreDecision.ScoreType</t>
  </si>
  <si>
    <t>ScoreDecision.TaxRef</t>
  </si>
  <si>
    <t>ScoreInterval.IntervalStart</t>
  </si>
  <si>
    <t>ScoreInterval.ObjectCode</t>
  </si>
  <si>
    <t>ScoreInterval.ObjectPrio</t>
  </si>
  <si>
    <t>ScoreInterval.Scorecard</t>
  </si>
  <si>
    <t>ScoreInterval.ScoreStart</t>
  </si>
  <si>
    <t>ScoreInterval.SubCode</t>
  </si>
  <si>
    <t>ScoreKfmAtkDate.Claim_ID</t>
  </si>
  <si>
    <t>ScoreKfmAtkDate.Debtor_ID</t>
  </si>
  <si>
    <t>BI_Kampanj_Data_AktInfo.AktNr</t>
  </si>
  <si>
    <t>BI_Kampanj_Data_AktInfo.GldNr</t>
  </si>
  <si>
    <t>BI_Kampanj_Data_AktInfo.KmpID</t>
  </si>
  <si>
    <t>BI_Kampanj_Spc.KmpID</t>
  </si>
  <si>
    <t>LinFilRapp.AktNr</t>
  </si>
  <si>
    <t>LinFilRapp.AvdNr</t>
  </si>
  <si>
    <t>LinFilRapp.KliNr</t>
  </si>
  <si>
    <t>LinFilRapp.KorDatum</t>
  </si>
  <si>
    <t>LinFilRapp.RapportTyp</t>
  </si>
  <si>
    <t>LinKundNr.KundNr</t>
  </si>
  <si>
    <t>LinKundNr.Orgsys</t>
  </si>
  <si>
    <t>ncCurrencyCodes.CurrencyCode</t>
  </si>
  <si>
    <t>ncCurTbl.CurrencyCode</t>
  </si>
  <si>
    <t>ncCurTbl.CurrencyDate</t>
  </si>
  <si>
    <t>ncGrupp.Namn</t>
  </si>
  <si>
    <t>ncUser.LoginName</t>
  </si>
  <si>
    <t>niAtgInf.√Ötg√§rdsKod</t>
  </si>
  <si>
    <t>√Ötg√§rdsKod</t>
  </si>
  <si>
    <t>niAtgInf.Tr√§dNamn</t>
  </si>
  <si>
    <t>Tr√§dNamn</t>
  </si>
  <si>
    <t>niAtgRsp.√Ötg√§rdsKod</t>
  </si>
  <si>
    <t>niAtgRsp.Tr√§dNamn</t>
  </si>
  <si>
    <t>niAtgTdo.√Ötg√§rdsNr</t>
  </si>
  <si>
    <t>√Ötg√§rdsNr</t>
  </si>
  <si>
    <t>niAtgTrd.Tr√§dNamn</t>
  </si>
  <si>
    <t>niHist.HistNr</t>
  </si>
  <si>
    <t>niGldSk.L√§nkNr</t>
  </si>
  <si>
    <t>L√§nkNr</t>
  </si>
  <si>
    <t>change_tables.object_id</t>
  </si>
  <si>
    <t>change_tables</t>
  </si>
  <si>
    <t>object_id</t>
  </si>
  <si>
    <t>niGldSkLnk.L√§nkNr</t>
  </si>
  <si>
    <t>ddl_history.ddl_lsn</t>
  </si>
  <si>
    <t>ddl_history</t>
  </si>
  <si>
    <t>ddl_lsn</t>
  </si>
  <si>
    <t>ddl_history.object_id</t>
  </si>
  <si>
    <t>niHistOCR.HistoryNo</t>
  </si>
  <si>
    <t>lsn_time_mapping.start_lsn</t>
  </si>
  <si>
    <t>lsn_time_mapping</t>
  </si>
  <si>
    <t>start_lsn</t>
  </si>
  <si>
    <t>captured_columns.column_ordinal</t>
  </si>
  <si>
    <t>captured_columns</t>
  </si>
  <si>
    <t>column_ordinal</t>
  </si>
  <si>
    <t>captured_columns.object_id</t>
  </si>
  <si>
    <t>index_columns.column_id</t>
  </si>
  <si>
    <t>index_columns</t>
  </si>
  <si>
    <t>column_id</t>
  </si>
  <si>
    <t>index_columns.index_ordinal</t>
  </si>
  <si>
    <t>index_ordinal</t>
  </si>
  <si>
    <t>index_columns.object_id</t>
  </si>
  <si>
    <t>niMessage.MessageID</t>
  </si>
  <si>
    <t>niMessageCollectorsDebtors.DebtorID</t>
  </si>
  <si>
    <t>niMessageCollectorsDebtors.MessageID</t>
  </si>
  <si>
    <t>niSakDat.S√§kNr</t>
  </si>
  <si>
    <t>S√§kNr</t>
  </si>
  <si>
    <t>niSkKred.SekvNr</t>
  </si>
  <si>
    <t>niSkKred.SkuldNr</t>
  </si>
  <si>
    <t>niTrsDat.TransNr</t>
  </si>
  <si>
    <t>niTrsSpc.RadNr</t>
  </si>
  <si>
    <t>niTrsSpc.TransNr</t>
  </si>
  <si>
    <t/>
  </si>
  <si>
    <t>[0,17104]</t>
  </si>
  <si>
    <t>[0,297]</t>
  </si>
  <si>
    <t>[0,20000]</t>
  </si>
  <si>
    <t>[0,2]</t>
  </si>
  <si>
    <t>[1986-01-01,2020-12-12]</t>
  </si>
  <si>
    <t>[2010-01-01,2012-12-12]</t>
  </si>
  <si>
    <t>[2005-01-01,2020-12-12]</t>
  </si>
  <si>
    <t>F-\d{3,4}-\d{2}-\d{2}</t>
  </si>
  <si>
    <t>[0,1]</t>
  </si>
  <si>
    <t>[1,1]</t>
  </si>
  <si>
    <t>(3443|34553)</t>
  </si>
  <si>
    <t>L-\d{6}-\d{2}|\d{10}</t>
  </si>
  <si>
    <t>[0,3]</t>
  </si>
  <si>
    <t>[0,200]</t>
  </si>
  <si>
    <t>[0,780]</t>
  </si>
  <si>
    <t>[0,100]</t>
  </si>
  <si>
    <t>[2011-01-01,2020-12-12]</t>
  </si>
  <si>
    <t>[1,4]</t>
  </si>
  <si>
    <t>[0, 20010]</t>
  </si>
  <si>
    <t>[1,3]</t>
  </si>
  <si>
    <t>[0,255]</t>
  </si>
  <si>
    <t>\d{12}</t>
  </si>
  <si>
    <t>[0,0]</t>
  </si>
  <si>
    <t>int_base64</t>
  </si>
  <si>
    <t>Table</t>
  </si>
  <si>
    <t>column_name</t>
  </si>
  <si>
    <t xml:space="preserve">Active Tables in ODS </t>
  </si>
  <si>
    <t xml:space="preserve">Tables Needed for ABC </t>
  </si>
  <si>
    <t xml:space="preserve">Tables that have PII </t>
  </si>
  <si>
    <t>Tables (ABC &amp; PII )</t>
  </si>
  <si>
    <t>NOVA_BI_Kampanj_Data_AktInfo</t>
  </si>
  <si>
    <t>NOVA_BI_Kampanj_Spc</t>
  </si>
  <si>
    <t>NOVA_LinExtKliMedRed</t>
  </si>
  <si>
    <t>NOVA_LinFilRapp</t>
  </si>
  <si>
    <t>NOVA_LinKundNr</t>
  </si>
  <si>
    <t>NOVA_ncCurrencyCodes</t>
  </si>
  <si>
    <t xml:space="preserve">Yes </t>
  </si>
  <si>
    <t>NOVA_ncCurTbl</t>
  </si>
  <si>
    <t>NOVA_ncGrupp</t>
  </si>
  <si>
    <t>NOVA_ncUser</t>
  </si>
  <si>
    <t>yes</t>
  </si>
  <si>
    <t>NOVA_niAkt</t>
  </si>
  <si>
    <t>NOVA_niAktGld</t>
  </si>
  <si>
    <t>NOVA_niAktPartnr</t>
  </si>
  <si>
    <t>NOVA_niAmoDat</t>
  </si>
  <si>
    <t>NOVA_niAmoLnk</t>
  </si>
  <si>
    <t>NOVA_niAmoSpc</t>
  </si>
  <si>
    <t>NOVA_niAtgInf</t>
  </si>
  <si>
    <t>NOVA_niAtgRsp</t>
  </si>
  <si>
    <t>NOVA_niAtgTdo</t>
  </si>
  <si>
    <t>NOVA_niAtgTrd</t>
  </si>
  <si>
    <t>NOVA_niAtgVal</t>
  </si>
  <si>
    <t>NOVA_niAvsKod</t>
  </si>
  <si>
    <t>NOVA_niAvtDat</t>
  </si>
  <si>
    <t>NOVA_niAvtDat2</t>
  </si>
  <si>
    <t>NOVA_niAvtKst</t>
  </si>
  <si>
    <t>NOVA_niDebtorEInvoice</t>
  </si>
  <si>
    <t>NOVA_niForeignCurrencyDebt</t>
  </si>
  <si>
    <t>NOVA_niForeignCurrencyPayment</t>
  </si>
  <si>
    <t>NOVA_niForeignCurrencyPaymentBundle</t>
  </si>
  <si>
    <t>NOVA_niGdAdr</t>
  </si>
  <si>
    <t>NOVA_niGdMain</t>
  </si>
  <si>
    <t>NOVA_niGdPriv</t>
  </si>
  <si>
    <t>NOVA_niGldDbo</t>
  </si>
  <si>
    <t>NOVA_niGldKk</t>
  </si>
  <si>
    <t>NOVA_niGldKst</t>
  </si>
  <si>
    <t>NOVA_niGldSk</t>
  </si>
  <si>
    <t>NOVA_niGldSkLnk</t>
  </si>
  <si>
    <t>NOVA_niHist</t>
  </si>
  <si>
    <t>NOVA_niHistOCR</t>
  </si>
  <si>
    <t>NOVA_niInbAkt</t>
  </si>
  <si>
    <t>NOVA_niInbDat</t>
  </si>
  <si>
    <t>NOVA_niInbSpc</t>
  </si>
  <si>
    <t>NOVA_niKlient</t>
  </si>
  <si>
    <t>NOVA_niKliRed</t>
  </si>
  <si>
    <t>NOVA_niKlikst</t>
  </si>
  <si>
    <t>NOVA_niKost</t>
  </si>
  <si>
    <t>NOVA_niKstDef</t>
  </si>
  <si>
    <t>NOVA_niMessage</t>
  </si>
  <si>
    <t>NOVA_niMessageCollectorsDebtors</t>
  </si>
  <si>
    <t>NOVA_niPartnr</t>
  </si>
  <si>
    <t>NOVA_niSakDat</t>
  </si>
  <si>
    <t>NOVA_niSkFakt</t>
  </si>
  <si>
    <t>NOVA_niSkKred</t>
  </si>
  <si>
    <t>NOVA_niSkKrfa</t>
  </si>
  <si>
    <t>NOVA_niSkMain</t>
  </si>
  <si>
    <t>NOVA_niSkusan</t>
  </si>
  <si>
    <t>NOVA_niSupDat</t>
  </si>
  <si>
    <t>NOVA_niSupSpc</t>
  </si>
  <si>
    <t>NOVA_niTrsDat</t>
  </si>
  <si>
    <t>NOVA_niTrsSpc</t>
  </si>
  <si>
    <t>NOVA_niUTM</t>
  </si>
  <si>
    <t>NOVA_niVarDat</t>
  </si>
  <si>
    <t>NOVA_niVarInf</t>
  </si>
  <si>
    <t>NOVA_niVSDat</t>
  </si>
  <si>
    <t>NOVA_ScoreClaim</t>
  </si>
  <si>
    <t>NOVA_ScoreDebtor</t>
  </si>
  <si>
    <t>NOVA_ScoreDecision</t>
  </si>
  <si>
    <t>NOVA_ScoreInterval</t>
  </si>
  <si>
    <t>NOVA_ScoreKfmAtkDate</t>
  </si>
  <si>
    <t>[2005-01-01,2010-12-12]</t>
  </si>
  <si>
    <t>/d{6}</t>
  </si>
  <si>
    <t>later</t>
  </si>
  <si>
    <t>--</t>
  </si>
  <si>
    <t>Column1</t>
  </si>
  <si>
    <t>Column2</t>
  </si>
  <si>
    <t>[10000,20000]</t>
  </si>
  <si>
    <t>[0,6]</t>
  </si>
  <si>
    <t>[0,20]</t>
  </si>
  <si>
    <t>constant</t>
  </si>
  <si>
    <t>\d{8}-\d{4}</t>
  </si>
  <si>
    <t>[A-Z]{3}</t>
  </si>
  <si>
    <t>Pg\d{6}-\d{1}</t>
  </si>
  <si>
    <t>Pg\d{4}-\d{4}</t>
  </si>
  <si>
    <t>[A-Z]{3}\d{12}</t>
  </si>
  <si>
    <t>[A-Z]{6}</t>
  </si>
  <si>
    <t>\d{6}</t>
  </si>
  <si>
    <t>[0,300]</t>
  </si>
  <si>
    <t>[A-Z]{2}\d{12}</t>
  </si>
  <si>
    <t>Categorical</t>
  </si>
  <si>
    <t>[A-Z]{2}\d{8}</t>
  </si>
  <si>
    <t>\d{0,2} \d{0,5} \d{2,6} \d{3,6}</t>
  </si>
  <si>
    <t>(Bk|Bg) \d{3,4}( |-)\d{4,6}</t>
  </si>
  <si>
    <t>[0,7]</t>
  </si>
  <si>
    <t>\d{5}</t>
  </si>
  <si>
    <t>\d{14}</t>
  </si>
  <si>
    <t>[0,40]</t>
  </si>
  <si>
    <t>[A-Z]{8}</t>
  </si>
  <si>
    <t>[0,861160]</t>
  </si>
  <si>
    <t>[-200000,200000]</t>
  </si>
  <si>
    <t>[0,108858]</t>
  </si>
  <si>
    <t>[0,30]</t>
  </si>
  <si>
    <t>[0,9]</t>
  </si>
  <si>
    <t>[0,635100]</t>
  </si>
  <si>
    <t>[0,5]</t>
  </si>
  <si>
    <t>real_number</t>
  </si>
  <si>
    <t>[-6837150,20141126]</t>
  </si>
  <si>
    <t>[1,99]</t>
  </si>
  <si>
    <t>Y</t>
  </si>
  <si>
    <t>[1,2]</t>
  </si>
  <si>
    <t>[4727,4727]</t>
  </si>
  <si>
    <t>/d{5}</t>
  </si>
  <si>
    <t>LSA</t>
  </si>
  <si>
    <t>K \d{3,4}-\d{2}</t>
  </si>
  <si>
    <t>[-138828,91235445]</t>
  </si>
  <si>
    <t>0|1|4|11</t>
  </si>
  <si>
    <t>\d{6-10}|\d{4}-{6}</t>
  </si>
  <si>
    <t>\d{3}|0</t>
  </si>
  <si>
    <t>\d{4}</t>
  </si>
  <si>
    <t>U-\d{4,5}-\d{2}/\d{4}</t>
  </si>
  <si>
    <t>[1,643]</t>
  </si>
  <si>
    <t>[0,11]</t>
  </si>
  <si>
    <t>[-20000,20000]</t>
  </si>
  <si>
    <t>[0,1232423]</t>
  </si>
  <si>
    <t>DSU \d{6}|0000|\d{2}-\d{6}-\d{2}</t>
  </si>
  <si>
    <t>[0,15]</t>
  </si>
  <si>
    <t>[0,23534534]</t>
  </si>
  <si>
    <t>[0,24]</t>
  </si>
  <si>
    <t>[0,34]</t>
  </si>
  <si>
    <t>\d{3}</t>
  </si>
  <si>
    <t>\d{7}|\d{2}-\d{6}-\d{2}|\d{4}-\d{6}</t>
  </si>
  <si>
    <t>[1900-01-01,2048-12-12]</t>
  </si>
  <si>
    <t>[0,2306]</t>
  </si>
  <si>
    <t>SE|NO|DE|FI</t>
  </si>
  <si>
    <t>\d{5,6}</t>
  </si>
  <si>
    <t>[0,21321]</t>
  </si>
  <si>
    <t>S-\d{5}-\d{2}|FINSK</t>
  </si>
  <si>
    <t>[0,2434]</t>
  </si>
  <si>
    <t>[0,2434324]</t>
  </si>
  <si>
    <t>[0,60]</t>
  </si>
  <si>
    <t>[2011-01-01,2011-01-01]</t>
  </si>
  <si>
    <t>[-232,99400]</t>
  </si>
  <si>
    <t>[-1232,499400]</t>
  </si>
  <si>
    <t>[0,4]</t>
  </si>
  <si>
    <t>[0,23430]</t>
  </si>
  <si>
    <t>\d{4,6}</t>
  </si>
  <si>
    <t>[0,230]</t>
  </si>
  <si>
    <t>[0,834]</t>
  </si>
  <si>
    <t>[0,23344345]</t>
  </si>
  <si>
    <t>R|K|AV,AMORT|IK|INKASSO</t>
  </si>
  <si>
    <t>0|8|7</t>
  </si>
  <si>
    <t>[-1300,234623460]</t>
  </si>
  <si>
    <t>[-1332400,24623460]</t>
  </si>
  <si>
    <t>[-123300,23460]</t>
  </si>
  <si>
    <t>[-6300,11460]</t>
  </si>
  <si>
    <t>[-49300,234623]</t>
  </si>
  <si>
    <t>[-80,160]</t>
  </si>
  <si>
    <t>(\d{0,3}%)(O|R|)</t>
  </si>
  <si>
    <t>(T|E|)-(VS|INK|BF|SCORE|RTAKST|PREBEV)</t>
  </si>
  <si>
    <t>244|O,K,R</t>
  </si>
  <si>
    <t>[-1,3]</t>
  </si>
  <si>
    <t>(AMORT|VERK\d{1}|O|R|K|KFMK)(,(AMORT|VERK\d{1}|O|R|K|KFMK)|)(,(AMORT|VERK\d{1}|O|R|K|KFMK)|)</t>
  </si>
  <si>
    <t>[0,87544]</t>
  </si>
  <si>
    <t>\d{15}</t>
  </si>
  <si>
    <t>[-344,546]</t>
  </si>
  <si>
    <t>SEK</t>
  </si>
  <si>
    <t>vAvpersonifieradeAkterOchGld</t>
  </si>
  <si>
    <t>GldAvpers</t>
  </si>
  <si>
    <t>ABC</t>
  </si>
  <si>
    <t>LinExtKliMedRed</t>
  </si>
  <si>
    <t>niKlikst</t>
  </si>
  <si>
    <t>niSkKrfa</t>
  </si>
  <si>
    <t>[A-Z]{2}\d{2}</t>
  </si>
  <si>
    <t>[-4000,4000]</t>
  </si>
  <si>
    <t>[10000,10000]</t>
  </si>
  <si>
    <t>[20000,20000]</t>
  </si>
  <si>
    <t>[0,43455]</t>
  </si>
  <si>
    <t>[-3000,66541]</t>
  </si>
  <si>
    <t>[-73,1400]</t>
  </si>
  <si>
    <t>[-6500,102583]</t>
  </si>
  <si>
    <t>[0,25]</t>
  </si>
  <si>
    <t>0|1|255</t>
  </si>
  <si>
    <t>[0,125000]</t>
  </si>
  <si>
    <t>[0,2000000]</t>
  </si>
  <si>
    <t>NOVA_lin_UCR</t>
  </si>
  <si>
    <t>'</t>
  </si>
  <si>
    <t>',</t>
  </si>
  <si>
    <t>[0,3324343]</t>
  </si>
  <si>
    <t>[0,220]</t>
  </si>
  <si>
    <t>[-60,76]</t>
  </si>
  <si>
    <t>[0,1000]</t>
  </si>
  <si>
    <t>[0,12321234]</t>
  </si>
  <si>
    <t>[0,102583]</t>
  </si>
  <si>
    <t>[0,564456]</t>
  </si>
  <si>
    <t>[-51,2354353]</t>
  </si>
  <si>
    <t>[0,5646]</t>
  </si>
  <si>
    <t>[5647,564456]</t>
  </si>
  <si>
    <t>[-300,234623]</t>
  </si>
  <si>
    <t>[0,9879744]</t>
  </si>
  <si>
    <t>[0,200045]</t>
  </si>
  <si>
    <t>[-1243242,0]</t>
  </si>
  <si>
    <t>[-3245435,456]</t>
  </si>
  <si>
    <t>[-234324324,2342343]</t>
  </si>
  <si>
    <t>[-342,23423423]</t>
  </si>
  <si>
    <t>B2C|PRIVAT1|SKU|INB</t>
  </si>
  <si>
    <t>(AVB|ABVSKU|AMP|AVGEGR)-\d{1}.(BEKR|KOLL-1|START|START-1|KOLL|AVI)</t>
  </si>
  <si>
    <t>[A-Z]{3}|SEK|USD|SEK|SEK</t>
  </si>
  <si>
    <t>SE|NO|DK|DE|GB|FI|[A-Z]{2}</t>
  </si>
  <si>
    <t>(AVB|ABVSKU|AMP|AVGEGR|PRO|LOOP|NYGR)-\d{1}.(BEKR|KOLL-1|START|START-1|KOLL|AVI|BREV-1)</t>
  </si>
  <si>
    <t>CDMIS|SMEKIAB|SWEDBANK|((AVS|ID|SME)\d{1,3})</t>
  </si>
  <si>
    <t>(AMORT|)(\+|-)\d{1,2}(A|)</t>
  </si>
  <si>
    <t>0000|EX</t>
  </si>
  <si>
    <t>\d{1,4}|</t>
  </si>
  <si>
    <t>\d{4},\d{2},\d{6}-\d{1}|Someothervalue|\d{13}</t>
  </si>
  <si>
    <t>\d{13,19}</t>
  </si>
  <si>
    <t>\d{1,3}[A-Z]{1}</t>
  </si>
  <si>
    <t>TV|FAKTURA|DIVERSE|MOBIL|AVBET|BANKKONTO</t>
  </si>
  <si>
    <t>EBV|</t>
  </si>
  <si>
    <t>MR|MRS|CONSULTANT|DR</t>
  </si>
  <si>
    <t>[A-Z]{3,8}</t>
  </si>
  <si>
    <t>Klired_N|Intern|KliRed_N</t>
  </si>
  <si>
    <t>\d{1,3}([A-Z]{1}|)|</t>
  </si>
  <si>
    <t>Konkurs|Skuldsanering|Amortering \d{5,6}:\d{2}</t>
  </si>
  <si>
    <t>[0,50]</t>
  </si>
  <si>
    <t>MK|ML|MI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</si>
</sst>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mbria"/>
      <family val="1"/>
    </font>
    <font>
      <sz val="11"/>
      <color rgb="FF000000"/>
      <name val="Calibri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8EA9D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2" fillId="0" borderId="0" xfId="1"/>
    <xf numFmtId="11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0" xfId="0" applyFont="1"/>
    <xf numFmtId="0" fontId="1" fillId="0" borderId="0" xfId="1" applyFont="1"/>
    <xf numFmtId="0" fontId="7" fillId="3" borderId="3" xfId="0" applyFont="1" applyFill="1" applyBorder="1"/>
    <xf numFmtId="0" fontId="7" fillId="3" borderId="4" xfId="0" applyFont="1" applyFill="1" applyBorder="1"/>
    <xf numFmtId="0" fontId="5" fillId="0" borderId="5" xfId="0" applyFont="1" applyBorder="1"/>
    <xf numFmtId="0" fontId="5" fillId="0" borderId="6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7" fillId="3" borderId="0" xfId="0" applyFont="1" applyFill="1" applyBorder="1"/>
    <xf numFmtId="0" fontId="5" fillId="0" borderId="0" xfId="0" applyFont="1" applyBorder="1"/>
    <xf numFmtId="0" fontId="5" fillId="0" borderId="0" xfId="0" quotePrefix="1" applyFont="1" applyBorder="1"/>
    <xf numFmtId="0" fontId="4" fillId="0" borderId="0" xfId="0" applyFont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1" xfId="0" applyBorder="1"/>
    <xf numFmtId="0" fontId="6" fillId="5" borderId="0" xfId="0" applyFont="1" applyFill="1" applyBorder="1" applyAlignment="1">
      <alignment vertical="center" wrapText="1"/>
    </xf>
    <xf numFmtId="0" fontId="0" fillId="0" borderId="2" xfId="0" applyBorder="1"/>
    <xf numFmtId="0" fontId="4" fillId="2" borderId="0" xfId="0" applyFont="1" applyFill="1" applyBorder="1" applyAlignment="1">
      <alignment vertical="center" wrapText="1"/>
    </xf>
    <xf numFmtId="0" fontId="0" fillId="0" borderId="0" xfId="0" applyBorder="1"/>
    <xf numFmtId="0" fontId="6" fillId="0" borderId="0" xfId="0" applyFont="1" applyBorder="1" applyAlignment="1">
      <alignment vertical="center" wrapText="1"/>
    </xf>
    <xf numFmtId="0" fontId="0" fillId="4" borderId="0" xfId="0" applyFill="1"/>
    <xf numFmtId="0" fontId="0" fillId="4" borderId="0" xfId="0" applyFill="1" applyBorder="1"/>
    <xf numFmtId="0" fontId="4" fillId="0" borderId="1" xfId="0" applyFont="1" applyFill="1" applyBorder="1" applyAlignment="1">
      <alignment vertical="center" wrapText="1"/>
    </xf>
    <xf numFmtId="0" fontId="5" fillId="0" borderId="2" xfId="0" applyFont="1" applyBorder="1"/>
    <xf numFmtId="0" fontId="5" fillId="5" borderId="2" xfId="0" applyFont="1" applyFill="1" applyBorder="1"/>
    <xf numFmtId="0" fontId="0" fillId="0" borderId="0" xfId="0" quotePrefix="1"/>
    <xf numFmtId="0" fontId="4" fillId="0" borderId="2" xfId="0" applyFont="1" applyBorder="1" applyAlignment="1">
      <alignment vertical="center" wrapText="1"/>
    </xf>
    <xf numFmtId="0" fontId="5" fillId="5" borderId="0" xfId="0" applyFont="1" applyFill="1" applyBorder="1"/>
    <xf numFmtId="0" fontId="5" fillId="0" borderId="7" xfId="0" applyFont="1" applyBorder="1"/>
    <xf numFmtId="0" fontId="5" fillId="0" borderId="7" xfId="0" quotePrefix="1" applyFont="1" applyBorder="1"/>
    <xf numFmtId="0" fontId="5" fillId="2" borderId="8" xfId="0" applyFont="1" applyFill="1" applyBorder="1"/>
    <xf numFmtId="0" fontId="5" fillId="0" borderId="8" xfId="0" applyFont="1" applyBorder="1"/>
    <xf numFmtId="0" fontId="0" fillId="4" borderId="0" xfId="0" applyFont="1" applyFill="1"/>
    <xf numFmtId="0" fontId="0" fillId="6" borderId="0" xfId="0" applyFill="1"/>
    <xf numFmtId="0" fontId="0" fillId="0" borderId="0" xfId="0" applyFill="1"/>
    <xf numFmtId="0" fontId="5" fillId="4" borderId="5" xfId="0" applyFont="1" applyFill="1" applyBorder="1"/>
    <xf numFmtId="0" fontId="0" fillId="4" borderId="5" xfId="0" applyFont="1" applyFill="1" applyBorder="1"/>
    <xf numFmtId="0" fontId="5" fillId="4" borderId="1" xfId="0" applyFont="1" applyFill="1" applyBorder="1"/>
  </cellXfs>
  <cellStyles count="2">
    <cellStyle name="Normal" xfId="0" builtinId="0"/>
    <cellStyle name="Normal 2" xfId="1" xr:uid="{FED5DECE-A631-A246-B51C-58F0AC492905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rgb="FF000000"/>
          <bgColor rgb="FF8EA9DB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1ABC06-2FC2-CD45-8201-33399B7361E1}" name="Table3" displayName="Table3" ref="A1:AE1467" totalsRowShown="0">
  <autoFilter ref="A1:AE1467" xr:uid="{83519666-88B9-CA4C-9AA9-D7797E236C71}"/>
  <sortState xmlns:xlrd2="http://schemas.microsoft.com/office/spreadsheetml/2017/richdata2" ref="A2:AE1397">
    <sortCondition ref="E1:E1436"/>
  </sortState>
  <tableColumns count="31">
    <tableColumn id="1" xr3:uid="{68C41437-57DB-1442-903B-542CEBEA9E1C}" name="TABLE_CATALOG"/>
    <tableColumn id="2" xr3:uid="{AD0435D5-4AF7-514D-8955-C70ECD46D3E0}" name="TABLE_SCHEMA"/>
    <tableColumn id="31" xr3:uid="{DA58CE54-9DFD-954B-91A4-79F1FF85569A}" name="ABC"/>
    <tableColumn id="30" xr3:uid="{D7A46D86-B0BD-B743-8248-3866E0647BD9}" name="Column2" dataDxfId="14">
      <calculatedColumnFormula>VLOOKUP(Table3[[#This Row],[Table]],STATUS!A:C,3,FALSE)</calculatedColumnFormula>
    </tableColumn>
    <tableColumn id="3" xr3:uid="{C6070E1D-2804-5647-9339-5E1EBABEABB3}" name="Table"/>
    <tableColumn id="4" xr3:uid="{0B3F6246-99F5-2243-9941-2E9458207503}" name="column_name"/>
    <tableColumn id="5" xr3:uid="{3D17B0C4-E837-E545-953E-69A32058D038}" name="Path">
      <calculatedColumnFormula>_xlfn.CONCAT(E2,".",F2)</calculatedColumnFormula>
    </tableColumn>
    <tableColumn id="6" xr3:uid="{8AD1ABF0-B115-B940-888A-7408F491CF25}" name="Type"/>
    <tableColumn id="7" xr3:uid="{F8C18B20-5EE1-AF46-B72B-6BD99B167468}" name="Range"/>
    <tableColumn id="8" xr3:uid="{4D39C8D4-1889-B247-B63C-0252AD1BC286}" name="% missing"/>
    <tableColumn id="9" xr3:uid="{22D8825C-C19C-B849-8E98-1600197185D7}" name="Column1">
      <calculatedColumnFormula>VLOOKUP(G2,Profiling!D:P,13,FALSE)</calculatedColumnFormula>
    </tableColumn>
    <tableColumn id="10" xr3:uid="{9891D926-FB33-D540-A007-DFC579793961}" name="PK"/>
    <tableColumn id="11" xr3:uid="{EB195EBA-9B5E-2646-9504-1FA26BEFD0BB}" name="ORDINAL_POSITION"/>
    <tableColumn id="12" xr3:uid="{47D9F989-7AF7-6D42-B2E6-9A8D21FA2E43}" name="COLUMN_DEFAULT"/>
    <tableColumn id="13" xr3:uid="{1FC19B8C-59B3-1F4F-805A-91BC84D6338E}" name="IS_NULLABLE"/>
    <tableColumn id="14" xr3:uid="{16A5E9B7-22B5-BA4B-BAF6-904499077B86}" name="DATA_TYPE"/>
    <tableColumn id="15" xr3:uid="{A41EB0A2-FD6F-D747-9D02-43A8CAA26378}" name="CHARACTER_MAXIMUM_LENGTH"/>
    <tableColumn id="16" xr3:uid="{9414BC54-F34A-8C43-ACB0-FE834CB987B2}" name="CHARACTER_OCTET_LENGTH"/>
    <tableColumn id="17" xr3:uid="{F2B006A0-6424-0A44-BBBA-205770251264}" name="NUMERIC_PRECISION"/>
    <tableColumn id="18" xr3:uid="{010321C3-20B8-E342-B700-FFB68767C93D}" name="NUMERIC_PRECISION_RADIX"/>
    <tableColumn id="19" xr3:uid="{26F7162F-37AD-694C-8258-4C779F2869DC}" name="NUMERIC_SCALE"/>
    <tableColumn id="20" xr3:uid="{2A81B7DD-F1E2-1C4B-A152-8BCBA1CC921A}" name="DATETIME_PRECISION"/>
    <tableColumn id="21" xr3:uid="{9423AFF4-3AD7-B249-9939-7F176307FCC2}" name="CHARACTER_SET_CATALOG"/>
    <tableColumn id="22" xr3:uid="{14654BD0-D5D8-1442-B6C9-D4EC45C6F67A}" name="CHARACTER_SET_SCHEMA"/>
    <tableColumn id="23" xr3:uid="{9E7C7C49-5302-FF4F-BB74-893D334186D4}" name="CHARACTER_SET_NAME"/>
    <tableColumn id="24" xr3:uid="{C3034C07-1125-204B-B45A-E5F35DE17C06}" name="COLLATION_CATALOG"/>
    <tableColumn id="25" xr3:uid="{F38919AE-CE7E-BC4B-9FE4-D5872EAD5E40}" name="COLLATION_SCHEMA"/>
    <tableColumn id="26" xr3:uid="{66E8CA55-6D69-7949-8798-5CE4C9EE6B03}" name="COLLATION_NAME"/>
    <tableColumn id="27" xr3:uid="{3B27F935-2B7E-3542-996B-395578CC1BDF}" name="DOMAIN_CATALOG"/>
    <tableColumn id="28" xr3:uid="{79B03F13-8BC3-3545-9A7A-71097DAA5162}" name="DOMAIN_SCHEMA"/>
    <tableColumn id="29" xr3:uid="{7520B444-A562-AA49-BE45-FEEC2699B020}" name="DOMAIN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EA445F-4D46-1447-B261-D28640871E0F}" name="Table2" displayName="Table2" ref="A1:F70" totalsRowShown="0" headerRowDxfId="13" dataDxfId="12">
  <autoFilter ref="A1:F70" xr:uid="{D0E2FAE0-EA35-2B49-91B6-23AFD499DF6C}">
    <filterColumn colId="2">
      <customFilters>
        <customFilter operator="notEqual" val=" "/>
      </customFilters>
    </filterColumn>
  </autoFilter>
  <sortState xmlns:xlrd2="http://schemas.microsoft.com/office/spreadsheetml/2017/richdata2" ref="A2:F70">
    <sortCondition ref="A1:A70"/>
  </sortState>
  <tableColumns count="6">
    <tableColumn id="1" xr3:uid="{F8472F6E-CB6F-DA48-ACD6-CCE8762AE236}" name="Active Tables in ODS " dataDxfId="11"/>
    <tableColumn id="2" xr3:uid="{2F442177-B5F3-D243-AB3A-14222DEC6C71}" name="Tables Needed for ABC " dataDxfId="10"/>
    <tableColumn id="3" xr3:uid="{74FCB0F0-5662-A44A-9A38-BB27D9614A0C}" name="Tables that have PII " dataDxfId="9"/>
    <tableColumn id="4" xr3:uid="{F027763B-BC17-1243-A2FF-00579F649161}" name="Tables (ABC &amp; PII )" dataDxfId="8"/>
    <tableColumn id="5" xr3:uid="{5C34D1B9-AC36-AF46-87E9-A09BD2FE9284}" name="Column1" dataDxfId="7"/>
    <tableColumn id="6" xr3:uid="{564E5DC0-CE4A-E84E-BE72-C7CB72E9B703}" name="Column2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3E5C0-4CE1-5B42-A1E0-B0BEAC6F85C2}" name="Table1" displayName="Table1" ref="A1:D139" totalsRowShown="0" headerRowDxfId="5" dataDxfId="4">
  <autoFilter ref="A1:D139" xr:uid="{3A2EBC91-E7F5-A34E-8D72-F4C1F20C5486}"/>
  <tableColumns count="4">
    <tableColumn id="1" xr3:uid="{DF4FD032-FF90-9041-AF3F-5831033C7FD4}" name="Path" dataDxfId="3"/>
    <tableColumn id="2" xr3:uid="{A1751EC8-7FEC-A64C-A4CF-46AC1B6D4D57}" name="TABLE_NAME" dataDxfId="2"/>
    <tableColumn id="3" xr3:uid="{08D6C75A-CFB3-7C4B-B7F4-D78A211C016A}" name="Column_Name" dataDxfId="1"/>
    <tableColumn id="4" xr3:uid="{7D756C73-0D14-3542-8F54-4623B63FDB64}" name="P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67"/>
  <sheetViews>
    <sheetView tabSelected="1" topLeftCell="A375" workbookViewId="0">
      <selection activeCell="F16" sqref="F16"/>
    </sheetView>
  </sheetViews>
  <sheetFormatPr baseColWidth="10" defaultRowHeight="15" x14ac:dyDescent="0.2"/>
  <cols>
    <col min="1" max="1" width="16.83203125" customWidth="1"/>
    <col min="2" max="4" width="16.1640625" customWidth="1"/>
    <col min="5" max="5" width="27.6640625" bestFit="1" customWidth="1"/>
    <col min="6" max="6" width="29.33203125" customWidth="1"/>
    <col min="7" max="11" width="29.1640625" customWidth="1"/>
    <col min="12" max="12" width="5.83203125" bestFit="1" customWidth="1"/>
    <col min="13" max="13" width="19.6640625" bestFit="1" customWidth="1"/>
    <col min="14" max="14" width="19.1640625" bestFit="1" customWidth="1"/>
    <col min="15" max="15" width="14.1640625" bestFit="1" customWidth="1"/>
    <col min="16" max="16" width="13.83203125" customWidth="1"/>
    <col min="17" max="17" width="12.6640625" customWidth="1"/>
    <col min="18" max="18" width="30.1640625" customWidth="1"/>
    <col min="19" max="19" width="25.83203125" customWidth="1"/>
    <col min="20" max="20" width="20.33203125" customWidth="1"/>
    <col min="21" max="21" width="26.1640625" customWidth="1"/>
    <col min="22" max="22" width="16.83203125" customWidth="1"/>
    <col min="23" max="23" width="20.83203125" customWidth="1"/>
    <col min="24" max="24" width="25" customWidth="1"/>
    <col min="25" max="25" width="24.33203125" customWidth="1"/>
    <col min="26" max="26" width="22.33203125" customWidth="1"/>
    <col min="27" max="27" width="21" customWidth="1"/>
    <col min="28" max="28" width="20.33203125" customWidth="1"/>
    <col min="29" max="29" width="18.33203125" customWidth="1"/>
    <col min="30" max="30" width="19.1640625" customWidth="1"/>
    <col min="31" max="31" width="18.33203125" customWidth="1"/>
    <col min="32" max="32" width="16.5" customWidth="1"/>
  </cols>
  <sheetData>
    <row r="1" spans="1:31" x14ac:dyDescent="0.2">
      <c r="A1" t="s">
        <v>0</v>
      </c>
      <c r="B1" t="s">
        <v>1</v>
      </c>
      <c r="C1" t="s">
        <v>4070</v>
      </c>
      <c r="D1" t="s">
        <v>3977</v>
      </c>
      <c r="E1" t="s">
        <v>3896</v>
      </c>
      <c r="F1" t="s">
        <v>3897</v>
      </c>
      <c r="G1" t="s">
        <v>3679</v>
      </c>
      <c r="H1" t="s">
        <v>925</v>
      </c>
      <c r="I1" t="s">
        <v>1127</v>
      </c>
      <c r="J1" t="s">
        <v>1128</v>
      </c>
      <c r="K1" t="s">
        <v>3976</v>
      </c>
      <c r="L1" t="s">
        <v>3789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</row>
    <row r="2" spans="1:31" x14ac:dyDescent="0.2">
      <c r="A2" t="s">
        <v>23</v>
      </c>
      <c r="B2" t="s">
        <v>24</v>
      </c>
      <c r="D2" t="str">
        <f>VLOOKUP(Table3[[#This Row],[Table]],STATUS!A:C,3,FALSE)</f>
        <v>Yes</v>
      </c>
      <c r="E2" t="s">
        <v>168</v>
      </c>
      <c r="F2" t="s">
        <v>169</v>
      </c>
      <c r="G2" t="str">
        <f t="shared" ref="G2:G65" si="0">_xlfn.CONCAT(E2,".",F2)</f>
        <v>BI_Kampanj_Data_AktInfo.KmpID</v>
      </c>
      <c r="H2" t="s">
        <v>28</v>
      </c>
      <c r="I2" s="21" t="s">
        <v>3874</v>
      </c>
      <c r="J2">
        <v>0</v>
      </c>
      <c r="K2">
        <v>0</v>
      </c>
      <c r="L2" t="s">
        <v>3790</v>
      </c>
      <c r="M2">
        <v>1</v>
      </c>
      <c r="O2" t="s">
        <v>27</v>
      </c>
      <c r="P2" t="s">
        <v>28</v>
      </c>
      <c r="S2">
        <v>10</v>
      </c>
      <c r="T2">
        <v>10</v>
      </c>
      <c r="U2">
        <v>0</v>
      </c>
    </row>
    <row r="3" spans="1:31" x14ac:dyDescent="0.2">
      <c r="A3" t="s">
        <v>23</v>
      </c>
      <c r="B3" t="s">
        <v>24</v>
      </c>
      <c r="D3" t="str">
        <f>VLOOKUP(Table3[[#This Row],[Table]],STATUS!A:C,3,FALSE)</f>
        <v>Yes</v>
      </c>
      <c r="E3" t="s">
        <v>168</v>
      </c>
      <c r="F3" t="s">
        <v>32</v>
      </c>
      <c r="G3" t="str">
        <f t="shared" si="0"/>
        <v>BI_Kampanj_Data_AktInfo.AktNr</v>
      </c>
      <c r="H3" s="21" t="s">
        <v>28</v>
      </c>
      <c r="I3" s="4" t="s">
        <v>3788</v>
      </c>
      <c r="J3">
        <v>0</v>
      </c>
      <c r="K3">
        <v>0</v>
      </c>
      <c r="L3" t="s">
        <v>3790</v>
      </c>
      <c r="M3">
        <v>2</v>
      </c>
      <c r="O3" t="s">
        <v>27</v>
      </c>
      <c r="P3" t="s">
        <v>28</v>
      </c>
      <c r="S3">
        <v>10</v>
      </c>
      <c r="T3">
        <v>10</v>
      </c>
      <c r="U3">
        <v>0</v>
      </c>
    </row>
    <row r="4" spans="1:31" x14ac:dyDescent="0.2">
      <c r="A4" t="s">
        <v>23</v>
      </c>
      <c r="B4" t="s">
        <v>24</v>
      </c>
      <c r="D4" t="str">
        <f>VLOOKUP(Table3[[#This Row],[Table]],STATUS!A:C,3,FALSE)</f>
        <v>Yes</v>
      </c>
      <c r="E4" t="s">
        <v>168</v>
      </c>
      <c r="F4" t="s">
        <v>33</v>
      </c>
      <c r="G4" t="str">
        <f t="shared" si="0"/>
        <v>BI_Kampanj_Data_AktInfo.GldNr</v>
      </c>
      <c r="H4" t="s">
        <v>28</v>
      </c>
      <c r="I4" s="4" t="s">
        <v>3874</v>
      </c>
      <c r="J4">
        <v>0</v>
      </c>
      <c r="K4">
        <v>0</v>
      </c>
      <c r="L4" t="s">
        <v>3790</v>
      </c>
      <c r="M4">
        <v>3</v>
      </c>
      <c r="O4" t="s">
        <v>27</v>
      </c>
      <c r="P4" t="s">
        <v>28</v>
      </c>
      <c r="S4">
        <v>10</v>
      </c>
      <c r="T4">
        <v>10</v>
      </c>
      <c r="U4">
        <v>0</v>
      </c>
    </row>
    <row r="5" spans="1:31" x14ac:dyDescent="0.2">
      <c r="A5" t="s">
        <v>23</v>
      </c>
      <c r="B5" t="s">
        <v>24</v>
      </c>
      <c r="D5" t="str">
        <f>VLOOKUP(Table3[[#This Row],[Table]],STATUS!A:C,3,FALSE)</f>
        <v>Yes</v>
      </c>
      <c r="E5" t="s">
        <v>168</v>
      </c>
      <c r="F5" t="s">
        <v>170</v>
      </c>
      <c r="G5" t="str">
        <f t="shared" si="0"/>
        <v>BI_Kampanj_Data_AktInfo.IdNr</v>
      </c>
      <c r="H5" s="18" t="s">
        <v>1161</v>
      </c>
      <c r="I5" s="4" t="s">
        <v>3992</v>
      </c>
      <c r="J5">
        <v>0</v>
      </c>
      <c r="K5">
        <v>0</v>
      </c>
      <c r="L5" t="s">
        <v>3871</v>
      </c>
      <c r="M5">
        <v>4</v>
      </c>
      <c r="O5" t="s">
        <v>30</v>
      </c>
      <c r="P5" t="s">
        <v>82</v>
      </c>
      <c r="Q5">
        <v>16</v>
      </c>
      <c r="R5">
        <v>16</v>
      </c>
      <c r="Y5" t="s">
        <v>40</v>
      </c>
      <c r="AB5" t="s">
        <v>41</v>
      </c>
    </row>
    <row r="6" spans="1:31" x14ac:dyDescent="0.2">
      <c r="A6" t="s">
        <v>23</v>
      </c>
      <c r="B6" t="s">
        <v>24</v>
      </c>
      <c r="D6" t="str">
        <f>VLOOKUP(Table3[[#This Row],[Table]],STATUS!A:C,3,FALSE)</f>
        <v>Yes</v>
      </c>
      <c r="E6" t="s">
        <v>168</v>
      </c>
      <c r="F6" t="s">
        <v>171</v>
      </c>
      <c r="G6" t="str">
        <f t="shared" si="0"/>
        <v>BI_Kampanj_Data_AktInfo.AmortNr</v>
      </c>
      <c r="H6" t="s">
        <v>28</v>
      </c>
      <c r="I6" s="26" t="s">
        <v>4003</v>
      </c>
      <c r="J6">
        <v>0</v>
      </c>
      <c r="K6">
        <v>0</v>
      </c>
      <c r="L6" t="s">
        <v>3871</v>
      </c>
      <c r="M6">
        <v>5</v>
      </c>
      <c r="O6" t="s">
        <v>30</v>
      </c>
      <c r="P6" t="s">
        <v>28</v>
      </c>
      <c r="S6">
        <v>10</v>
      </c>
      <c r="T6">
        <v>10</v>
      </c>
      <c r="U6">
        <v>0</v>
      </c>
    </row>
    <row r="7" spans="1:31" x14ac:dyDescent="0.2">
      <c r="A7" t="s">
        <v>23</v>
      </c>
      <c r="B7" t="s">
        <v>24</v>
      </c>
      <c r="D7" t="str">
        <f>VLOOKUP(Table3[[#This Row],[Table]],STATUS!A:C,3,FALSE)</f>
        <v>Yes</v>
      </c>
      <c r="E7" t="s">
        <v>168</v>
      </c>
      <c r="F7" t="s">
        <v>172</v>
      </c>
      <c r="G7" t="str">
        <f t="shared" si="0"/>
        <v>BI_Kampanj_Data_AktInfo.AmortBel</v>
      </c>
      <c r="H7" t="s">
        <v>28</v>
      </c>
      <c r="I7" s="22" t="s">
        <v>4084</v>
      </c>
      <c r="J7">
        <v>0</v>
      </c>
      <c r="K7">
        <v>0</v>
      </c>
      <c r="L7" t="s">
        <v>3871</v>
      </c>
      <c r="M7">
        <v>6</v>
      </c>
      <c r="O7" t="s">
        <v>30</v>
      </c>
      <c r="P7" t="s">
        <v>49</v>
      </c>
      <c r="S7">
        <v>18</v>
      </c>
      <c r="T7">
        <v>10</v>
      </c>
      <c r="U7">
        <v>2</v>
      </c>
    </row>
    <row r="8" spans="1:31" x14ac:dyDescent="0.2">
      <c r="A8" t="s">
        <v>23</v>
      </c>
      <c r="B8" t="s">
        <v>24</v>
      </c>
      <c r="D8" t="str">
        <f>VLOOKUP(Table3[[#This Row],[Table]],STATUS!A:C,3,FALSE)</f>
        <v>Yes</v>
      </c>
      <c r="E8" t="s">
        <v>168</v>
      </c>
      <c r="F8" t="s">
        <v>173</v>
      </c>
      <c r="G8" t="str">
        <f t="shared" si="0"/>
        <v>BI_Kampanj_Data_AktInfo.RestKap</v>
      </c>
      <c r="H8" s="26" t="s">
        <v>28</v>
      </c>
      <c r="I8" s="26" t="s">
        <v>4078</v>
      </c>
      <c r="J8">
        <v>0</v>
      </c>
      <c r="K8">
        <v>0</v>
      </c>
      <c r="L8" t="s">
        <v>3871</v>
      </c>
      <c r="M8">
        <v>7</v>
      </c>
      <c r="O8" t="s">
        <v>30</v>
      </c>
      <c r="P8" t="s">
        <v>49</v>
      </c>
      <c r="S8">
        <v>18</v>
      </c>
      <c r="T8">
        <v>10</v>
      </c>
      <c r="U8">
        <v>2</v>
      </c>
    </row>
    <row r="9" spans="1:31" x14ac:dyDescent="0.2">
      <c r="A9" t="s">
        <v>23</v>
      </c>
      <c r="B9" t="s">
        <v>24</v>
      </c>
      <c r="D9" t="str">
        <f>VLOOKUP(Table3[[#This Row],[Table]],STATUS!A:C,3,FALSE)</f>
        <v>Yes</v>
      </c>
      <c r="E9" t="s">
        <v>168</v>
      </c>
      <c r="F9" t="s">
        <v>174</v>
      </c>
      <c r="G9" t="str">
        <f t="shared" si="0"/>
        <v>BI_Kampanj_Data_AktInfo.RestRanta</v>
      </c>
      <c r="H9" s="22" t="s">
        <v>28</v>
      </c>
      <c r="I9" s="22" t="s">
        <v>4081</v>
      </c>
      <c r="J9">
        <v>0</v>
      </c>
      <c r="K9">
        <v>0</v>
      </c>
      <c r="L9" t="s">
        <v>3871</v>
      </c>
      <c r="M9">
        <v>8</v>
      </c>
      <c r="O9" t="s">
        <v>30</v>
      </c>
      <c r="P9" t="s">
        <v>49</v>
      </c>
      <c r="S9">
        <v>18</v>
      </c>
      <c r="T9">
        <v>10</v>
      </c>
      <c r="U9">
        <v>2</v>
      </c>
    </row>
    <row r="10" spans="1:31" x14ac:dyDescent="0.2">
      <c r="A10" t="s">
        <v>23</v>
      </c>
      <c r="B10" t="s">
        <v>24</v>
      </c>
      <c r="D10" t="str">
        <f>VLOOKUP(Table3[[#This Row],[Table]],STATUS!A:C,3,FALSE)</f>
        <v>Yes</v>
      </c>
      <c r="E10" t="s">
        <v>168</v>
      </c>
      <c r="F10" t="s">
        <v>175</v>
      </c>
      <c r="G10" t="str">
        <f t="shared" si="0"/>
        <v>BI_Kampanj_Data_AktInfo.RestKost</v>
      </c>
      <c r="H10" s="26" t="s">
        <v>28</v>
      </c>
      <c r="I10" s="22" t="s">
        <v>4080</v>
      </c>
      <c r="J10">
        <v>0</v>
      </c>
      <c r="K10">
        <v>0</v>
      </c>
      <c r="L10" t="s">
        <v>3871</v>
      </c>
      <c r="M10">
        <v>9</v>
      </c>
      <c r="O10" t="s">
        <v>30</v>
      </c>
      <c r="P10" t="s">
        <v>49</v>
      </c>
      <c r="S10">
        <v>18</v>
      </c>
      <c r="T10">
        <v>10</v>
      </c>
      <c r="U10">
        <v>2</v>
      </c>
    </row>
    <row r="11" spans="1:31" x14ac:dyDescent="0.2">
      <c r="A11" t="s">
        <v>23</v>
      </c>
      <c r="B11" t="s">
        <v>24</v>
      </c>
      <c r="D11" t="str">
        <f>VLOOKUP(Table3[[#This Row],[Table]],STATUS!A:C,3,FALSE)</f>
        <v>Yes</v>
      </c>
      <c r="E11" t="s">
        <v>168</v>
      </c>
      <c r="F11" t="s">
        <v>176</v>
      </c>
      <c r="G11" t="str">
        <f t="shared" si="0"/>
        <v>BI_Kampanj_Data_AktInfo.Status</v>
      </c>
      <c r="H11" t="s">
        <v>1161</v>
      </c>
      <c r="I11" t="s">
        <v>4060</v>
      </c>
      <c r="J11">
        <v>0</v>
      </c>
      <c r="K11">
        <v>0</v>
      </c>
      <c r="L11" t="s">
        <v>3871</v>
      </c>
      <c r="M11">
        <v>10</v>
      </c>
      <c r="O11" t="s">
        <v>30</v>
      </c>
      <c r="P11" t="s">
        <v>82</v>
      </c>
      <c r="Q11">
        <v>8</v>
      </c>
      <c r="R11">
        <v>8</v>
      </c>
      <c r="Y11" t="s">
        <v>40</v>
      </c>
      <c r="AB11" t="s">
        <v>41</v>
      </c>
    </row>
    <row r="12" spans="1:31" x14ac:dyDescent="0.2">
      <c r="A12" t="s">
        <v>23</v>
      </c>
      <c r="B12" t="s">
        <v>24</v>
      </c>
      <c r="D12" t="str">
        <f>VLOOKUP(Table3[[#This Row],[Table]],STATUS!A:C,3,FALSE)</f>
        <v>Yes</v>
      </c>
      <c r="E12" t="s">
        <v>168</v>
      </c>
      <c r="F12" t="s">
        <v>139</v>
      </c>
      <c r="G12" t="str">
        <f t="shared" si="0"/>
        <v>BI_Kampanj_Data_AktInfo.ScoreClaim</v>
      </c>
      <c r="H12" t="s">
        <v>28</v>
      </c>
      <c r="I12" s="22" t="s">
        <v>4092</v>
      </c>
      <c r="J12">
        <v>0</v>
      </c>
      <c r="K12">
        <v>0</v>
      </c>
      <c r="L12" t="s">
        <v>3871</v>
      </c>
      <c r="M12">
        <v>11</v>
      </c>
      <c r="O12" t="s">
        <v>30</v>
      </c>
      <c r="P12" t="s">
        <v>28</v>
      </c>
      <c r="S12">
        <v>10</v>
      </c>
      <c r="T12">
        <v>10</v>
      </c>
      <c r="U12">
        <v>0</v>
      </c>
    </row>
    <row r="13" spans="1:31" x14ac:dyDescent="0.2">
      <c r="A13" t="s">
        <v>23</v>
      </c>
      <c r="B13" t="s">
        <v>24</v>
      </c>
      <c r="D13" t="str">
        <f>VLOOKUP(Table3[[#This Row],[Table]],STATUS!A:C,3,FALSE)</f>
        <v>Yes</v>
      </c>
      <c r="E13" t="s">
        <v>168</v>
      </c>
      <c r="F13" t="s">
        <v>149</v>
      </c>
      <c r="G13" t="str">
        <f t="shared" si="0"/>
        <v>BI_Kampanj_Data_AktInfo.ScoreDebtor</v>
      </c>
      <c r="H13" t="s">
        <v>28</v>
      </c>
      <c r="I13" s="22" t="s">
        <v>4092</v>
      </c>
      <c r="J13">
        <v>0</v>
      </c>
      <c r="K13">
        <v>0</v>
      </c>
      <c r="L13" t="s">
        <v>3871</v>
      </c>
      <c r="M13">
        <v>12</v>
      </c>
      <c r="O13" t="s">
        <v>30</v>
      </c>
      <c r="P13" t="s">
        <v>28</v>
      </c>
      <c r="S13">
        <v>10</v>
      </c>
      <c r="T13">
        <v>10</v>
      </c>
      <c r="U13">
        <v>0</v>
      </c>
    </row>
    <row r="14" spans="1:31" x14ac:dyDescent="0.2">
      <c r="A14" t="s">
        <v>23</v>
      </c>
      <c r="B14" t="s">
        <v>24</v>
      </c>
      <c r="D14" t="str">
        <f>VLOOKUP(Table3[[#This Row],[Table]],STATUS!A:C,3,FALSE)</f>
        <v>Yes</v>
      </c>
      <c r="E14" t="s">
        <v>168</v>
      </c>
      <c r="F14" t="s">
        <v>177</v>
      </c>
      <c r="G14" t="str">
        <f t="shared" si="0"/>
        <v>BI_Kampanj_Data_AktInfo.Erbjudande</v>
      </c>
      <c r="H14" t="s">
        <v>28</v>
      </c>
      <c r="I14" s="26" t="s">
        <v>4085</v>
      </c>
      <c r="J14">
        <v>0</v>
      </c>
      <c r="K14">
        <v>0</v>
      </c>
      <c r="L14" t="s">
        <v>3871</v>
      </c>
      <c r="M14">
        <v>13</v>
      </c>
      <c r="O14" t="s">
        <v>30</v>
      </c>
      <c r="P14" t="s">
        <v>49</v>
      </c>
      <c r="S14">
        <v>18</v>
      </c>
      <c r="T14">
        <v>10</v>
      </c>
      <c r="U14">
        <v>2</v>
      </c>
    </row>
    <row r="15" spans="1:31" x14ac:dyDescent="0.2">
      <c r="A15" t="s">
        <v>23</v>
      </c>
      <c r="B15" t="s">
        <v>24</v>
      </c>
      <c r="D15" t="str">
        <f>VLOOKUP(Table3[[#This Row],[Table]],STATUS!A:C,3,FALSE)</f>
        <v>Yes</v>
      </c>
      <c r="E15" t="s">
        <v>178</v>
      </c>
      <c r="F15" t="s">
        <v>169</v>
      </c>
      <c r="G15" t="str">
        <f t="shared" si="0"/>
        <v>BI_Kampanj_Spc.KmpID</v>
      </c>
      <c r="H15" t="s">
        <v>28</v>
      </c>
      <c r="I15" s="26" t="s">
        <v>3788</v>
      </c>
      <c r="J15">
        <v>0</v>
      </c>
      <c r="K15">
        <v>0</v>
      </c>
      <c r="L15" t="s">
        <v>3790</v>
      </c>
      <c r="M15">
        <v>1</v>
      </c>
      <c r="O15" t="s">
        <v>27</v>
      </c>
      <c r="P15" t="s">
        <v>28</v>
      </c>
      <c r="S15">
        <v>10</v>
      </c>
      <c r="T15">
        <v>10</v>
      </c>
      <c r="U15">
        <v>0</v>
      </c>
    </row>
    <row r="16" spans="1:31" x14ac:dyDescent="0.2">
      <c r="A16" t="s">
        <v>23</v>
      </c>
      <c r="B16" t="s">
        <v>24</v>
      </c>
      <c r="D16" t="str">
        <f>VLOOKUP(Table3[[#This Row],[Table]],STATUS!A:C,3,FALSE)</f>
        <v>Yes</v>
      </c>
      <c r="E16" t="s">
        <v>178</v>
      </c>
      <c r="F16" t="s">
        <v>87</v>
      </c>
      <c r="G16" t="str">
        <f t="shared" si="0"/>
        <v>BI_Kampanj_Spc.Beskrivning</v>
      </c>
      <c r="H16" t="s">
        <v>1138</v>
      </c>
      <c r="I16" s="22">
        <v>5456</v>
      </c>
      <c r="J16">
        <v>0</v>
      </c>
      <c r="K16">
        <v>0</v>
      </c>
      <c r="L16" t="s">
        <v>3871</v>
      </c>
      <c r="M16">
        <v>2</v>
      </c>
      <c r="O16" t="s">
        <v>27</v>
      </c>
      <c r="P16" t="s">
        <v>39</v>
      </c>
      <c r="Q16">
        <v>199</v>
      </c>
      <c r="R16">
        <v>199</v>
      </c>
      <c r="Y16" t="s">
        <v>40</v>
      </c>
      <c r="AB16" t="s">
        <v>41</v>
      </c>
    </row>
    <row r="17" spans="1:28" x14ac:dyDescent="0.2">
      <c r="A17" t="s">
        <v>23</v>
      </c>
      <c r="B17" t="s">
        <v>24</v>
      </c>
      <c r="D17" t="str">
        <f>VLOOKUP(Table3[[#This Row],[Table]],STATUS!A:C,3,FALSE)</f>
        <v>Yes</v>
      </c>
      <c r="E17" t="s">
        <v>178</v>
      </c>
      <c r="F17" t="s">
        <v>179</v>
      </c>
      <c r="G17" t="str">
        <f t="shared" si="0"/>
        <v>BI_Kampanj_Spc.StartDat</v>
      </c>
      <c r="H17" t="s">
        <v>201</v>
      </c>
      <c r="I17" s="6" t="s">
        <v>3972</v>
      </c>
      <c r="J17">
        <v>0</v>
      </c>
      <c r="K17">
        <v>0</v>
      </c>
      <c r="L17" t="s">
        <v>3871</v>
      </c>
      <c r="M17">
        <v>3</v>
      </c>
      <c r="O17" t="s">
        <v>30</v>
      </c>
      <c r="P17" t="s">
        <v>37</v>
      </c>
      <c r="V17">
        <v>3</v>
      </c>
    </row>
    <row r="18" spans="1:28" x14ac:dyDescent="0.2">
      <c r="A18" t="s">
        <v>23</v>
      </c>
      <c r="B18" t="s">
        <v>24</v>
      </c>
      <c r="D18" t="str">
        <f>VLOOKUP(Table3[[#This Row],[Table]],STATUS!A:C,3,FALSE)</f>
        <v>Yes</v>
      </c>
      <c r="E18" t="s">
        <v>178</v>
      </c>
      <c r="F18" t="s">
        <v>180</v>
      </c>
      <c r="G18" t="str">
        <f t="shared" si="0"/>
        <v>BI_Kampanj_Spc.SlutDat</v>
      </c>
      <c r="H18" t="s">
        <v>201</v>
      </c>
      <c r="I18" s="25" t="s">
        <v>3888</v>
      </c>
      <c r="J18">
        <v>0</v>
      </c>
      <c r="K18">
        <v>0</v>
      </c>
      <c r="L18" t="s">
        <v>3871</v>
      </c>
      <c r="M18">
        <v>4</v>
      </c>
      <c r="O18" t="s">
        <v>30</v>
      </c>
      <c r="P18" t="s">
        <v>37</v>
      </c>
      <c r="V18">
        <v>3</v>
      </c>
    </row>
    <row r="19" spans="1:28" x14ac:dyDescent="0.2">
      <c r="A19" t="s">
        <v>23</v>
      </c>
      <c r="B19" t="s">
        <v>24</v>
      </c>
      <c r="D19" t="str">
        <f>VLOOKUP(Table3[[#This Row],[Table]],STATUS!A:C,3,FALSE)</f>
        <v>Yes</v>
      </c>
      <c r="E19" t="s">
        <v>202</v>
      </c>
      <c r="F19" t="s">
        <v>182</v>
      </c>
      <c r="G19" t="str">
        <f t="shared" si="0"/>
        <v>lin_UCR.KliNr</v>
      </c>
      <c r="H19" t="s">
        <v>28</v>
      </c>
      <c r="I19" s="26" t="s">
        <v>3874</v>
      </c>
      <c r="J19">
        <v>0</v>
      </c>
      <c r="K19" t="e">
        <f>VLOOKUP(G19,Profiling!D:P,13,FALSE)</f>
        <v>#N/A</v>
      </c>
      <c r="L19" t="s">
        <v>3871</v>
      </c>
      <c r="M19">
        <v>1</v>
      </c>
      <c r="O19" t="s">
        <v>27</v>
      </c>
      <c r="P19" t="s">
        <v>31</v>
      </c>
      <c r="S19">
        <v>5</v>
      </c>
      <c r="T19">
        <v>10</v>
      </c>
      <c r="U19">
        <v>0</v>
      </c>
    </row>
    <row r="20" spans="1:28" x14ac:dyDescent="0.2">
      <c r="A20" t="s">
        <v>23</v>
      </c>
      <c r="B20" t="s">
        <v>24</v>
      </c>
      <c r="D20" t="str">
        <f>VLOOKUP(Table3[[#This Row],[Table]],STATUS!A:C,3,FALSE)</f>
        <v>Yes</v>
      </c>
      <c r="E20" t="s">
        <v>202</v>
      </c>
      <c r="F20" t="s">
        <v>32</v>
      </c>
      <c r="G20" t="str">
        <f t="shared" si="0"/>
        <v>lin_UCR.AktNr</v>
      </c>
      <c r="H20" s="21" t="s">
        <v>28</v>
      </c>
      <c r="I20" s="21" t="s">
        <v>3788</v>
      </c>
      <c r="J20">
        <v>0</v>
      </c>
      <c r="K20" t="e">
        <f>VLOOKUP(G20,Profiling!D:P,13,FALSE)</f>
        <v>#N/A</v>
      </c>
      <c r="L20" t="s">
        <v>3871</v>
      </c>
      <c r="M20">
        <v>2</v>
      </c>
      <c r="O20" t="s">
        <v>30</v>
      </c>
      <c r="P20" t="s">
        <v>28</v>
      </c>
      <c r="S20">
        <v>10</v>
      </c>
      <c r="T20">
        <v>10</v>
      </c>
      <c r="U20">
        <v>0</v>
      </c>
    </row>
    <row r="21" spans="1:28" x14ac:dyDescent="0.2">
      <c r="A21" t="s">
        <v>23</v>
      </c>
      <c r="B21" t="s">
        <v>24</v>
      </c>
      <c r="D21" t="str">
        <f>VLOOKUP(Table3[[#This Row],[Table]],STATUS!A:C,3,FALSE)</f>
        <v>Yes</v>
      </c>
      <c r="E21" t="s">
        <v>202</v>
      </c>
      <c r="F21" t="s">
        <v>33</v>
      </c>
      <c r="G21" t="str">
        <f t="shared" si="0"/>
        <v>lin_UCR.GldNr</v>
      </c>
      <c r="H21" t="s">
        <v>28</v>
      </c>
      <c r="I21" s="21" t="s">
        <v>3874</v>
      </c>
      <c r="J21">
        <v>0</v>
      </c>
      <c r="K21" t="e">
        <f>VLOOKUP(G21,Profiling!D:P,13,FALSE)</f>
        <v>#N/A</v>
      </c>
      <c r="L21" t="s">
        <v>3871</v>
      </c>
      <c r="M21">
        <v>3</v>
      </c>
      <c r="O21" t="s">
        <v>30</v>
      </c>
      <c r="P21" t="s">
        <v>28</v>
      </c>
      <c r="S21">
        <v>10</v>
      </c>
      <c r="T21">
        <v>10</v>
      </c>
      <c r="U21">
        <v>0</v>
      </c>
    </row>
    <row r="22" spans="1:28" x14ac:dyDescent="0.2">
      <c r="A22" t="s">
        <v>23</v>
      </c>
      <c r="B22" t="s">
        <v>24</v>
      </c>
      <c r="D22" t="str">
        <f>VLOOKUP(Table3[[#This Row],[Table]],STATUS!A:C,3,FALSE)</f>
        <v>Yes</v>
      </c>
      <c r="E22" t="s">
        <v>202</v>
      </c>
      <c r="F22" t="s">
        <v>170</v>
      </c>
      <c r="G22" t="str">
        <f t="shared" si="0"/>
        <v>lin_UCR.IdNr</v>
      </c>
      <c r="H22" s="18" t="s">
        <v>1161</v>
      </c>
      <c r="I22" s="21" t="s">
        <v>3992</v>
      </c>
      <c r="J22">
        <v>0</v>
      </c>
      <c r="K22" t="e">
        <f>VLOOKUP(G22,Profiling!D:P,13,FALSE)</f>
        <v>#N/A</v>
      </c>
      <c r="L22" t="s">
        <v>3871</v>
      </c>
      <c r="M22">
        <v>4</v>
      </c>
      <c r="O22" t="s">
        <v>30</v>
      </c>
      <c r="P22" t="s">
        <v>39</v>
      </c>
      <c r="Q22">
        <v>16</v>
      </c>
      <c r="R22">
        <v>16</v>
      </c>
      <c r="Y22" t="s">
        <v>40</v>
      </c>
      <c r="AB22" t="s">
        <v>41</v>
      </c>
    </row>
    <row r="23" spans="1:28" x14ac:dyDescent="0.2">
      <c r="A23" t="s">
        <v>23</v>
      </c>
      <c r="B23" t="s">
        <v>24</v>
      </c>
      <c r="D23" t="str">
        <f>VLOOKUP(Table3[[#This Row],[Table]],STATUS!A:C,3,FALSE)</f>
        <v>Yes</v>
      </c>
      <c r="E23" t="s">
        <v>202</v>
      </c>
      <c r="F23" t="s">
        <v>203</v>
      </c>
      <c r="G23" t="str">
        <f t="shared" si="0"/>
        <v>lin_UCR.ExtTyp</v>
      </c>
      <c r="H23" t="s">
        <v>28</v>
      </c>
      <c r="I23" s="26" t="s">
        <v>3874</v>
      </c>
      <c r="J23">
        <v>0</v>
      </c>
      <c r="K23" t="e">
        <f>VLOOKUP(G23,Profiling!D:P,13,FALSE)</f>
        <v>#N/A</v>
      </c>
      <c r="L23" t="s">
        <v>3871</v>
      </c>
      <c r="M23">
        <v>5</v>
      </c>
      <c r="O23" t="s">
        <v>30</v>
      </c>
      <c r="P23" t="s">
        <v>31</v>
      </c>
      <c r="S23">
        <v>5</v>
      </c>
      <c r="T23">
        <v>10</v>
      </c>
      <c r="U23">
        <v>0</v>
      </c>
    </row>
    <row r="24" spans="1:28" x14ac:dyDescent="0.2">
      <c r="A24" t="s">
        <v>23</v>
      </c>
      <c r="B24" t="s">
        <v>24</v>
      </c>
      <c r="D24" t="str">
        <f>VLOOKUP(Table3[[#This Row],[Table]],STATUS!A:C,3,FALSE)</f>
        <v>Yes</v>
      </c>
      <c r="E24" t="s">
        <v>202</v>
      </c>
      <c r="F24" t="s">
        <v>204</v>
      </c>
      <c r="G24" t="str">
        <f t="shared" si="0"/>
        <v>lin_UCR.Inldat</v>
      </c>
      <c r="H24" s="21" t="s">
        <v>1146</v>
      </c>
      <c r="I24" s="4" t="s">
        <v>3888</v>
      </c>
      <c r="J24">
        <v>0</v>
      </c>
      <c r="K24" t="e">
        <f>VLOOKUP(G24,Profiling!D:P,13,FALSE)</f>
        <v>#N/A</v>
      </c>
      <c r="L24" t="s">
        <v>3871</v>
      </c>
      <c r="M24">
        <v>6</v>
      </c>
      <c r="O24" t="s">
        <v>30</v>
      </c>
      <c r="P24" t="s">
        <v>37</v>
      </c>
      <c r="V24">
        <v>3</v>
      </c>
    </row>
    <row r="25" spans="1:28" x14ac:dyDescent="0.2">
      <c r="A25" t="s">
        <v>23</v>
      </c>
      <c r="B25" t="s">
        <v>24</v>
      </c>
      <c r="D25" t="str">
        <f>VLOOKUP(Table3[[#This Row],[Table]],STATUS!A:C,3,FALSE)</f>
        <v>Yes</v>
      </c>
      <c r="E25" t="s">
        <v>202</v>
      </c>
      <c r="F25" t="s">
        <v>205</v>
      </c>
      <c r="G25" t="str">
        <f t="shared" si="0"/>
        <v>lin_UCR.RegDatum</v>
      </c>
      <c r="H25" t="s">
        <v>201</v>
      </c>
      <c r="I25" s="25" t="s">
        <v>3878</v>
      </c>
      <c r="J25">
        <v>0.4</v>
      </c>
      <c r="K25" t="e">
        <f>VLOOKUP(G25,Profiling!D:P,13,FALSE)</f>
        <v>#N/A</v>
      </c>
      <c r="L25" t="s">
        <v>3871</v>
      </c>
      <c r="M25">
        <v>7</v>
      </c>
      <c r="O25" t="s">
        <v>30</v>
      </c>
      <c r="P25" t="s">
        <v>37</v>
      </c>
      <c r="V25">
        <v>3</v>
      </c>
    </row>
    <row r="26" spans="1:28" x14ac:dyDescent="0.2">
      <c r="A26" t="s">
        <v>23</v>
      </c>
      <c r="B26" t="s">
        <v>24</v>
      </c>
      <c r="D26" t="str">
        <f>VLOOKUP(Table3[[#This Row],[Table]],STATUS!A:C,3,FALSE)</f>
        <v>Yes</v>
      </c>
      <c r="E26" t="s">
        <v>202</v>
      </c>
      <c r="F26" t="s">
        <v>136</v>
      </c>
      <c r="G26" t="str">
        <f t="shared" si="0"/>
        <v>lin_UCR.RefNr</v>
      </c>
      <c r="H26" s="18" t="s">
        <v>1161</v>
      </c>
      <c r="I26" s="4" t="s">
        <v>3893</v>
      </c>
      <c r="J26">
        <v>0.4</v>
      </c>
      <c r="K26" t="e">
        <f>VLOOKUP(G26,Profiling!D:P,13,FALSE)</f>
        <v>#N/A</v>
      </c>
      <c r="L26" t="s">
        <v>3871</v>
      </c>
      <c r="M26">
        <v>8</v>
      </c>
      <c r="O26" t="s">
        <v>30</v>
      </c>
      <c r="P26" t="s">
        <v>39</v>
      </c>
      <c r="Q26">
        <v>50</v>
      </c>
      <c r="R26">
        <v>50</v>
      </c>
      <c r="Y26" t="s">
        <v>40</v>
      </c>
      <c r="AB26" t="s">
        <v>41</v>
      </c>
    </row>
    <row r="27" spans="1:28" x14ac:dyDescent="0.2">
      <c r="A27" t="s">
        <v>23</v>
      </c>
      <c r="B27" t="s">
        <v>24</v>
      </c>
      <c r="D27" t="str">
        <f>VLOOKUP(Table3[[#This Row],[Table]],STATUS!A:C,3,FALSE)</f>
        <v>Yes</v>
      </c>
      <c r="E27" t="s">
        <v>202</v>
      </c>
      <c r="F27" t="s">
        <v>206</v>
      </c>
      <c r="G27" t="str">
        <f t="shared" si="0"/>
        <v>lin_UCR.AmTyp</v>
      </c>
      <c r="H27" s="26" t="s">
        <v>1161</v>
      </c>
      <c r="I27" s="26" t="s">
        <v>4126</v>
      </c>
      <c r="J27">
        <v>0</v>
      </c>
      <c r="K27" t="e">
        <f>VLOOKUP(G27,Profiling!D:P,13,FALSE)</f>
        <v>#N/A</v>
      </c>
      <c r="L27" t="s">
        <v>3871</v>
      </c>
      <c r="M27">
        <v>9</v>
      </c>
      <c r="O27" t="s">
        <v>30</v>
      </c>
      <c r="P27" t="s">
        <v>39</v>
      </c>
      <c r="Q27">
        <v>2</v>
      </c>
      <c r="R27">
        <v>2</v>
      </c>
      <c r="Y27" t="s">
        <v>40</v>
      </c>
      <c r="AB27" t="s">
        <v>41</v>
      </c>
    </row>
    <row r="28" spans="1:28" x14ac:dyDescent="0.2">
      <c r="A28" t="s">
        <v>23</v>
      </c>
      <c r="B28" t="s">
        <v>24</v>
      </c>
      <c r="D28" t="str">
        <f>VLOOKUP(Table3[[#This Row],[Table]],STATUS!A:C,3,FALSE)</f>
        <v>Yes</v>
      </c>
      <c r="E28" t="s">
        <v>202</v>
      </c>
      <c r="F28" t="s">
        <v>207</v>
      </c>
      <c r="G28" t="str">
        <f t="shared" si="0"/>
        <v>lin_UCR.NovaStatus</v>
      </c>
      <c r="H28" t="s">
        <v>1138</v>
      </c>
      <c r="I28">
        <v>54</v>
      </c>
      <c r="J28">
        <v>0.56000000000000005</v>
      </c>
      <c r="K28" t="e">
        <f>VLOOKUP(G28,Profiling!D:P,13,FALSE)</f>
        <v>#N/A</v>
      </c>
      <c r="L28" t="s">
        <v>3871</v>
      </c>
      <c r="M28">
        <v>10</v>
      </c>
      <c r="O28" t="s">
        <v>30</v>
      </c>
      <c r="P28" t="s">
        <v>39</v>
      </c>
      <c r="Q28">
        <v>10</v>
      </c>
      <c r="R28">
        <v>10</v>
      </c>
      <c r="Y28" t="s">
        <v>40</v>
      </c>
      <c r="AB28" t="s">
        <v>41</v>
      </c>
    </row>
    <row r="29" spans="1:28" x14ac:dyDescent="0.2">
      <c r="A29" t="s">
        <v>23</v>
      </c>
      <c r="B29" t="s">
        <v>24</v>
      </c>
      <c r="D29" t="str">
        <f>VLOOKUP(Table3[[#This Row],[Table]],STATUS!A:C,3,FALSE)</f>
        <v>Yes</v>
      </c>
      <c r="E29" t="s">
        <v>202</v>
      </c>
      <c r="F29" t="s">
        <v>208</v>
      </c>
      <c r="G29" t="str">
        <f t="shared" si="0"/>
        <v>lin_UCR.TidigareNr</v>
      </c>
      <c r="H29" s="18" t="s">
        <v>1168</v>
      </c>
      <c r="I29" s="18">
        <v>10539</v>
      </c>
      <c r="J29">
        <v>0.4</v>
      </c>
      <c r="K29" t="e">
        <f>VLOOKUP(G29,Profiling!D:P,13,FALSE)</f>
        <v>#N/A</v>
      </c>
      <c r="L29" t="s">
        <v>3871</v>
      </c>
      <c r="M29">
        <v>11</v>
      </c>
      <c r="O29" t="s">
        <v>30</v>
      </c>
      <c r="P29" t="s">
        <v>39</v>
      </c>
      <c r="Q29">
        <v>20</v>
      </c>
      <c r="R29">
        <v>20</v>
      </c>
      <c r="Y29" t="s">
        <v>40</v>
      </c>
      <c r="AB29" t="s">
        <v>41</v>
      </c>
    </row>
    <row r="30" spans="1:28" x14ac:dyDescent="0.2">
      <c r="A30" t="s">
        <v>23</v>
      </c>
      <c r="B30" t="s">
        <v>24</v>
      </c>
      <c r="D30" t="str">
        <f>VLOOKUP(Table3[[#This Row],[Table]],STATUS!A:C,3,FALSE)</f>
        <v>Yes</v>
      </c>
      <c r="E30" t="s">
        <v>202</v>
      </c>
      <c r="F30" t="s">
        <v>81</v>
      </c>
      <c r="G30" t="str">
        <f t="shared" si="0"/>
        <v>lin_UCR.Namn</v>
      </c>
      <c r="H30" t="s">
        <v>1148</v>
      </c>
      <c r="I30" s="26"/>
      <c r="J30">
        <v>0</v>
      </c>
      <c r="K30" t="e">
        <f>VLOOKUP(G30,Profiling!D:P,13,FALSE)</f>
        <v>#N/A</v>
      </c>
      <c r="L30" t="s">
        <v>3871</v>
      </c>
      <c r="M30">
        <v>12</v>
      </c>
      <c r="O30" t="s">
        <v>30</v>
      </c>
      <c r="P30" t="s">
        <v>209</v>
      </c>
      <c r="Q30">
        <v>50</v>
      </c>
      <c r="R30">
        <v>100</v>
      </c>
      <c r="Y30" t="s">
        <v>210</v>
      </c>
      <c r="AB30" t="s">
        <v>41</v>
      </c>
    </row>
    <row r="31" spans="1:28" x14ac:dyDescent="0.2">
      <c r="A31" t="s">
        <v>23</v>
      </c>
      <c r="B31" t="s">
        <v>24</v>
      </c>
      <c r="D31">
        <f>VLOOKUP(Table3[[#This Row],[Table]],STATUS!A:C,3,FALSE)</f>
        <v>0</v>
      </c>
      <c r="E31" t="s">
        <v>181</v>
      </c>
      <c r="F31" t="s">
        <v>32</v>
      </c>
      <c r="G31" t="str">
        <f t="shared" si="0"/>
        <v>LinFilRapp.AktNr</v>
      </c>
      <c r="H31" s="21" t="s">
        <v>28</v>
      </c>
      <c r="I31" s="21" t="s">
        <v>3874</v>
      </c>
      <c r="J31" t="e">
        <v>#N/A</v>
      </c>
      <c r="K31" t="e">
        <f>VLOOKUP(G31,Profiling!D:P,13,FALSE)</f>
        <v>#N/A</v>
      </c>
      <c r="L31" t="s">
        <v>3790</v>
      </c>
      <c r="M31">
        <v>3</v>
      </c>
      <c r="O31" t="s">
        <v>27</v>
      </c>
      <c r="P31" t="s">
        <v>28</v>
      </c>
      <c r="S31">
        <v>10</v>
      </c>
      <c r="T31">
        <v>10</v>
      </c>
      <c r="U31">
        <v>0</v>
      </c>
    </row>
    <row r="32" spans="1:28" x14ac:dyDescent="0.2">
      <c r="A32" t="s">
        <v>23</v>
      </c>
      <c r="B32" t="s">
        <v>24</v>
      </c>
      <c r="D32">
        <f>VLOOKUP(Table3[[#This Row],[Table]],STATUS!A:C,3,FALSE)</f>
        <v>0</v>
      </c>
      <c r="E32" t="s">
        <v>181</v>
      </c>
      <c r="F32" t="s">
        <v>183</v>
      </c>
      <c r="G32" t="str">
        <f t="shared" si="0"/>
        <v>LinFilRapp.AvdNr</v>
      </c>
      <c r="H32" s="18" t="s">
        <v>28</v>
      </c>
      <c r="I32" s="18" t="s">
        <v>3872</v>
      </c>
      <c r="J32" t="e">
        <v>#N/A</v>
      </c>
      <c r="K32" t="e">
        <f>VLOOKUP(G32,Profiling!D:P,13,FALSE)</f>
        <v>#N/A</v>
      </c>
      <c r="L32" t="s">
        <v>3790</v>
      </c>
      <c r="M32">
        <v>2</v>
      </c>
      <c r="O32" t="s">
        <v>27</v>
      </c>
      <c r="P32" t="s">
        <v>31</v>
      </c>
      <c r="S32">
        <v>5</v>
      </c>
      <c r="T32">
        <v>10</v>
      </c>
      <c r="U32">
        <v>0</v>
      </c>
    </row>
    <row r="33" spans="1:28" x14ac:dyDescent="0.2">
      <c r="A33" t="s">
        <v>23</v>
      </c>
      <c r="B33" t="s">
        <v>24</v>
      </c>
      <c r="D33">
        <f>VLOOKUP(Table3[[#This Row],[Table]],STATUS!A:C,3,FALSE)</f>
        <v>0</v>
      </c>
      <c r="E33" t="s">
        <v>181</v>
      </c>
      <c r="F33" t="s">
        <v>187</v>
      </c>
      <c r="G33" t="str">
        <f t="shared" si="0"/>
        <v>LinFilRapp.Export</v>
      </c>
      <c r="J33" t="e">
        <v>#N/A</v>
      </c>
      <c r="K33" t="e">
        <f>VLOOKUP(G33,Profiling!D:P,13,FALSE)</f>
        <v>#N/A</v>
      </c>
      <c r="L33" t="s">
        <v>3871</v>
      </c>
      <c r="M33">
        <v>7</v>
      </c>
      <c r="N33" t="s">
        <v>188</v>
      </c>
      <c r="O33" t="s">
        <v>27</v>
      </c>
      <c r="P33" t="s">
        <v>35</v>
      </c>
      <c r="S33">
        <v>3</v>
      </c>
      <c r="T33">
        <v>10</v>
      </c>
      <c r="U33">
        <v>0</v>
      </c>
    </row>
    <row r="34" spans="1:28" x14ac:dyDescent="0.2">
      <c r="A34" t="s">
        <v>23</v>
      </c>
      <c r="B34" t="s">
        <v>24</v>
      </c>
      <c r="D34">
        <f>VLOOKUP(Table3[[#This Row],[Table]],STATUS!A:C,3,FALSE)</f>
        <v>0</v>
      </c>
      <c r="E34" t="s">
        <v>181</v>
      </c>
      <c r="F34" t="s">
        <v>189</v>
      </c>
      <c r="G34" t="str">
        <f t="shared" si="0"/>
        <v>LinFilRapp.FilTyp</v>
      </c>
      <c r="J34" t="e">
        <v>#N/A</v>
      </c>
      <c r="K34" t="e">
        <f>VLOOKUP(G34,Profiling!D:P,13,FALSE)</f>
        <v>#N/A</v>
      </c>
      <c r="L34" t="s">
        <v>3871</v>
      </c>
      <c r="M34">
        <v>8</v>
      </c>
      <c r="O34" t="s">
        <v>30</v>
      </c>
      <c r="P34" t="s">
        <v>35</v>
      </c>
      <c r="S34">
        <v>3</v>
      </c>
      <c r="T34">
        <v>10</v>
      </c>
      <c r="U34">
        <v>0</v>
      </c>
    </row>
    <row r="35" spans="1:28" x14ac:dyDescent="0.2">
      <c r="A35" t="s">
        <v>23</v>
      </c>
      <c r="B35" t="s">
        <v>24</v>
      </c>
      <c r="D35">
        <f>VLOOKUP(Table3[[#This Row],[Table]],STATUS!A:C,3,FALSE)</f>
        <v>0</v>
      </c>
      <c r="E35" t="s">
        <v>181</v>
      </c>
      <c r="F35" t="s">
        <v>182</v>
      </c>
      <c r="G35" t="str">
        <f t="shared" si="0"/>
        <v>LinFilRapp.KliNr</v>
      </c>
      <c r="I35" s="26"/>
      <c r="J35" t="e">
        <v>#N/A</v>
      </c>
      <c r="K35" t="e">
        <f>VLOOKUP(G35,Profiling!D:P,13,FALSE)</f>
        <v>#N/A</v>
      </c>
      <c r="L35" t="s">
        <v>3790</v>
      </c>
      <c r="M35">
        <v>1</v>
      </c>
      <c r="O35" t="s">
        <v>27</v>
      </c>
      <c r="P35" t="s">
        <v>31</v>
      </c>
      <c r="S35">
        <v>5</v>
      </c>
      <c r="T35">
        <v>10</v>
      </c>
      <c r="U35">
        <v>0</v>
      </c>
    </row>
    <row r="36" spans="1:28" x14ac:dyDescent="0.2">
      <c r="A36" t="s">
        <v>23</v>
      </c>
      <c r="B36" t="s">
        <v>24</v>
      </c>
      <c r="D36">
        <f>VLOOKUP(Table3[[#This Row],[Table]],STATUS!A:C,3,FALSE)</f>
        <v>0</v>
      </c>
      <c r="E36" t="s">
        <v>181</v>
      </c>
      <c r="F36" t="s">
        <v>184</v>
      </c>
      <c r="G36" t="str">
        <f t="shared" si="0"/>
        <v>LinFilRapp.KorDatum</v>
      </c>
      <c r="H36" s="21" t="s">
        <v>1146</v>
      </c>
      <c r="I36" s="21" t="s">
        <v>3888</v>
      </c>
      <c r="J36" t="e">
        <v>#N/A</v>
      </c>
      <c r="K36" t="e">
        <f>VLOOKUP(G36,Profiling!D:P,13,FALSE)</f>
        <v>#N/A</v>
      </c>
      <c r="L36" t="s">
        <v>3790</v>
      </c>
      <c r="M36">
        <v>4</v>
      </c>
      <c r="O36" t="s">
        <v>27</v>
      </c>
      <c r="P36" t="s">
        <v>37</v>
      </c>
      <c r="V36">
        <v>3</v>
      </c>
    </row>
    <row r="37" spans="1:28" x14ac:dyDescent="0.2">
      <c r="A37" t="s">
        <v>23</v>
      </c>
      <c r="B37" t="s">
        <v>24</v>
      </c>
      <c r="D37">
        <f>VLOOKUP(Table3[[#This Row],[Table]],STATUS!A:C,3,FALSE)</f>
        <v>0</v>
      </c>
      <c r="E37" t="s">
        <v>181</v>
      </c>
      <c r="F37" t="s">
        <v>186</v>
      </c>
      <c r="G37" t="str">
        <f t="shared" si="0"/>
        <v>LinFilRapp.NyttAvdNr</v>
      </c>
      <c r="J37" t="e">
        <v>#N/A</v>
      </c>
      <c r="K37" t="e">
        <f>VLOOKUP(G37,Profiling!D:P,13,FALSE)</f>
        <v>#N/A</v>
      </c>
      <c r="L37" t="s">
        <v>3871</v>
      </c>
      <c r="M37">
        <v>6</v>
      </c>
      <c r="O37" t="s">
        <v>30</v>
      </c>
      <c r="P37" t="s">
        <v>39</v>
      </c>
      <c r="Q37">
        <v>10</v>
      </c>
      <c r="R37">
        <v>10</v>
      </c>
      <c r="Y37" t="s">
        <v>40</v>
      </c>
      <c r="AB37" t="s">
        <v>41</v>
      </c>
    </row>
    <row r="38" spans="1:28" x14ac:dyDescent="0.2">
      <c r="A38" t="s">
        <v>23</v>
      </c>
      <c r="B38" t="s">
        <v>24</v>
      </c>
      <c r="D38">
        <f>VLOOKUP(Table3[[#This Row],[Table]],STATUS!A:C,3,FALSE)</f>
        <v>0</v>
      </c>
      <c r="E38" t="s">
        <v>181</v>
      </c>
      <c r="F38" t="s">
        <v>185</v>
      </c>
      <c r="G38" t="str">
        <f t="shared" si="0"/>
        <v>LinFilRapp.RapportTyp</v>
      </c>
      <c r="J38" t="e">
        <v>#N/A</v>
      </c>
      <c r="K38" t="e">
        <f>VLOOKUP(G38,Profiling!D:P,13,FALSE)</f>
        <v>#N/A</v>
      </c>
      <c r="L38" t="s">
        <v>3790</v>
      </c>
      <c r="M38">
        <v>5</v>
      </c>
      <c r="O38" t="s">
        <v>27</v>
      </c>
      <c r="P38" t="s">
        <v>39</v>
      </c>
      <c r="Q38">
        <v>10</v>
      </c>
      <c r="R38">
        <v>10</v>
      </c>
      <c r="Y38" t="s">
        <v>40</v>
      </c>
      <c r="AB38" t="s">
        <v>41</v>
      </c>
    </row>
    <row r="39" spans="1:28" x14ac:dyDescent="0.2">
      <c r="A39" t="s">
        <v>23</v>
      </c>
      <c r="B39" t="s">
        <v>24</v>
      </c>
      <c r="D39" t="str">
        <f>VLOOKUP(Table3[[#This Row],[Table]],STATUS!A:C,3,FALSE)</f>
        <v>Yes</v>
      </c>
      <c r="E39" t="s">
        <v>190</v>
      </c>
      <c r="F39" t="s">
        <v>191</v>
      </c>
      <c r="G39" t="str">
        <f t="shared" si="0"/>
        <v>LinKundNr.KundNr</v>
      </c>
      <c r="H39" t="s">
        <v>28</v>
      </c>
      <c r="I39" s="26" t="s">
        <v>3788</v>
      </c>
      <c r="J39">
        <v>0</v>
      </c>
      <c r="K39" t="e">
        <f>VLOOKUP(G39,Profiling!D:P,13,FALSE)</f>
        <v>#N/A</v>
      </c>
      <c r="L39" t="s">
        <v>3790</v>
      </c>
      <c r="M39">
        <v>1</v>
      </c>
      <c r="O39" t="s">
        <v>27</v>
      </c>
      <c r="P39" t="s">
        <v>28</v>
      </c>
      <c r="S39">
        <v>10</v>
      </c>
      <c r="T39">
        <v>10</v>
      </c>
      <c r="U39">
        <v>0</v>
      </c>
    </row>
    <row r="40" spans="1:28" x14ac:dyDescent="0.2">
      <c r="A40" t="s">
        <v>23</v>
      </c>
      <c r="B40" t="s">
        <v>24</v>
      </c>
      <c r="D40" t="str">
        <f>VLOOKUP(Table3[[#This Row],[Table]],STATUS!A:C,3,FALSE)</f>
        <v>Yes</v>
      </c>
      <c r="E40" t="s">
        <v>190</v>
      </c>
      <c r="F40" t="s">
        <v>192</v>
      </c>
      <c r="G40" t="str">
        <f t="shared" si="0"/>
        <v>LinKundNr.Orgsys</v>
      </c>
      <c r="H40" t="s">
        <v>1138</v>
      </c>
      <c r="I40">
        <v>64</v>
      </c>
      <c r="J40">
        <v>0</v>
      </c>
      <c r="K40" t="e">
        <f>VLOOKUP(G40,Profiling!D:P,13,FALSE)</f>
        <v>#N/A</v>
      </c>
      <c r="L40" t="s">
        <v>3790</v>
      </c>
      <c r="M40">
        <v>2</v>
      </c>
      <c r="O40" t="s">
        <v>27</v>
      </c>
      <c r="P40" t="s">
        <v>39</v>
      </c>
      <c r="Q40">
        <v>10</v>
      </c>
      <c r="R40">
        <v>10</v>
      </c>
      <c r="Y40" t="s">
        <v>40</v>
      </c>
      <c r="AB40" t="s">
        <v>41</v>
      </c>
    </row>
    <row r="41" spans="1:28" x14ac:dyDescent="0.2">
      <c r="A41" t="s">
        <v>23</v>
      </c>
      <c r="B41" t="s">
        <v>24</v>
      </c>
      <c r="D41" t="str">
        <f>VLOOKUP(Table3[[#This Row],[Table]],STATUS!A:C,3,FALSE)</f>
        <v>Yes</v>
      </c>
      <c r="E41" t="s">
        <v>190</v>
      </c>
      <c r="F41" t="s">
        <v>81</v>
      </c>
      <c r="G41" t="str">
        <f t="shared" si="0"/>
        <v>LinKundNr.Namn</v>
      </c>
      <c r="H41" s="26" t="s">
        <v>1148</v>
      </c>
      <c r="I41" s="22"/>
      <c r="J41">
        <v>0.01</v>
      </c>
      <c r="K41" t="e">
        <f>VLOOKUP(G41,Profiling!D:P,13,FALSE)</f>
        <v>#N/A</v>
      </c>
      <c r="L41" t="s">
        <v>3871</v>
      </c>
      <c r="M41">
        <v>3</v>
      </c>
      <c r="O41" t="s">
        <v>30</v>
      </c>
      <c r="P41" t="s">
        <v>39</v>
      </c>
      <c r="Q41">
        <v>50</v>
      </c>
      <c r="R41">
        <v>50</v>
      </c>
      <c r="Y41" t="s">
        <v>40</v>
      </c>
      <c r="AB41" t="s">
        <v>41</v>
      </c>
    </row>
    <row r="42" spans="1:28" x14ac:dyDescent="0.2">
      <c r="A42" t="s">
        <v>23</v>
      </c>
      <c r="B42" t="s">
        <v>24</v>
      </c>
      <c r="D42" t="str">
        <f>VLOOKUP(Table3[[#This Row],[Table]],STATUS!A:C,3,FALSE)</f>
        <v>Yes</v>
      </c>
      <c r="E42" t="s">
        <v>190</v>
      </c>
      <c r="F42" t="s">
        <v>193</v>
      </c>
      <c r="G42" t="str">
        <f t="shared" si="0"/>
        <v>LinKundNr.NamnInfo</v>
      </c>
      <c r="H42" t="s">
        <v>1148</v>
      </c>
      <c r="J42">
        <v>0.03</v>
      </c>
      <c r="K42" t="e">
        <f>VLOOKUP(G42,Profiling!D:P,13,FALSE)</f>
        <v>#N/A</v>
      </c>
      <c r="L42" t="s">
        <v>3871</v>
      </c>
      <c r="M42">
        <v>4</v>
      </c>
      <c r="O42" t="s">
        <v>30</v>
      </c>
      <c r="P42" t="s">
        <v>39</v>
      </c>
      <c r="Q42">
        <v>50</v>
      </c>
      <c r="R42">
        <v>50</v>
      </c>
      <c r="Y42" t="s">
        <v>40</v>
      </c>
      <c r="AB42" t="s">
        <v>41</v>
      </c>
    </row>
    <row r="43" spans="1:28" x14ac:dyDescent="0.2">
      <c r="A43" t="s">
        <v>23</v>
      </c>
      <c r="B43" t="s">
        <v>24</v>
      </c>
      <c r="D43" t="str">
        <f>VLOOKUP(Table3[[#This Row],[Table]],STATUS!A:C,3,FALSE)</f>
        <v>Yes</v>
      </c>
      <c r="E43" t="s">
        <v>190</v>
      </c>
      <c r="F43" t="s">
        <v>194</v>
      </c>
      <c r="G43" t="str">
        <f t="shared" si="0"/>
        <v>LinKundNr.Adress</v>
      </c>
      <c r="H43" s="18" t="s">
        <v>1129</v>
      </c>
      <c r="I43" s="26"/>
      <c r="J43">
        <v>0</v>
      </c>
      <c r="K43" t="e">
        <f>VLOOKUP(G43,Profiling!D:P,13,FALSE)</f>
        <v>#N/A</v>
      </c>
      <c r="L43" t="s">
        <v>3871</v>
      </c>
      <c r="M43">
        <v>5</v>
      </c>
      <c r="O43" t="s">
        <v>30</v>
      </c>
      <c r="P43" t="s">
        <v>39</v>
      </c>
      <c r="Q43">
        <v>35</v>
      </c>
      <c r="R43">
        <v>35</v>
      </c>
      <c r="Y43" t="s">
        <v>40</v>
      </c>
      <c r="AB43" t="s">
        <v>41</v>
      </c>
    </row>
    <row r="44" spans="1:28" x14ac:dyDescent="0.2">
      <c r="A44" t="s">
        <v>23</v>
      </c>
      <c r="B44" t="s">
        <v>24</v>
      </c>
      <c r="D44" t="str">
        <f>VLOOKUP(Table3[[#This Row],[Table]],STATUS!A:C,3,FALSE)</f>
        <v>Yes</v>
      </c>
      <c r="E44" t="s">
        <v>190</v>
      </c>
      <c r="F44" t="s">
        <v>195</v>
      </c>
      <c r="G44" t="str">
        <f t="shared" si="0"/>
        <v>LinKundNr.PostNr</v>
      </c>
      <c r="H44" t="s">
        <v>1161</v>
      </c>
      <c r="I44" s="26" t="s">
        <v>4036</v>
      </c>
      <c r="J44">
        <v>0</v>
      </c>
      <c r="K44" t="e">
        <f>VLOOKUP(G44,Profiling!D:P,13,FALSE)</f>
        <v>#N/A</v>
      </c>
      <c r="L44" t="s">
        <v>3871</v>
      </c>
      <c r="M44">
        <v>6</v>
      </c>
      <c r="O44" t="s">
        <v>30</v>
      </c>
      <c r="P44" t="s">
        <v>39</v>
      </c>
      <c r="Q44">
        <v>10</v>
      </c>
      <c r="R44">
        <v>10</v>
      </c>
      <c r="Y44" t="s">
        <v>40</v>
      </c>
      <c r="AB44" t="s">
        <v>41</v>
      </c>
    </row>
    <row r="45" spans="1:28" x14ac:dyDescent="0.2">
      <c r="A45" t="s">
        <v>23</v>
      </c>
      <c r="B45" t="s">
        <v>24</v>
      </c>
      <c r="D45" t="str">
        <f>VLOOKUP(Table3[[#This Row],[Table]],STATUS!A:C,3,FALSE)</f>
        <v>Yes</v>
      </c>
      <c r="E45" t="s">
        <v>190</v>
      </c>
      <c r="F45" t="s">
        <v>196</v>
      </c>
      <c r="G45" t="str">
        <f t="shared" si="0"/>
        <v>LinKundNr.Ort</v>
      </c>
      <c r="H45" t="s">
        <v>1139</v>
      </c>
      <c r="J45">
        <v>0</v>
      </c>
      <c r="K45" t="e">
        <f>VLOOKUP(G45,Profiling!D:P,13,FALSE)</f>
        <v>#N/A</v>
      </c>
      <c r="L45" t="s">
        <v>3871</v>
      </c>
      <c r="M45">
        <v>7</v>
      </c>
      <c r="O45" t="s">
        <v>30</v>
      </c>
      <c r="P45" t="s">
        <v>39</v>
      </c>
      <c r="Q45">
        <v>25</v>
      </c>
      <c r="R45">
        <v>25</v>
      </c>
      <c r="Y45" t="s">
        <v>40</v>
      </c>
      <c r="AB45" t="s">
        <v>41</v>
      </c>
    </row>
    <row r="46" spans="1:28" x14ac:dyDescent="0.2">
      <c r="A46" t="s">
        <v>23</v>
      </c>
      <c r="B46" t="s">
        <v>24</v>
      </c>
      <c r="D46" t="str">
        <f>VLOOKUP(Table3[[#This Row],[Table]],STATUS!A:C,3,FALSE)</f>
        <v>Yes</v>
      </c>
      <c r="E46" t="s">
        <v>190</v>
      </c>
      <c r="F46" t="s">
        <v>197</v>
      </c>
      <c r="G46" t="str">
        <f t="shared" si="0"/>
        <v>LinKundNr.Telefon</v>
      </c>
      <c r="H46" t="s">
        <v>1159</v>
      </c>
      <c r="J46">
        <v>0</v>
      </c>
      <c r="K46" t="e">
        <f>VLOOKUP(G46,Profiling!D:P,13,FALSE)</f>
        <v>#N/A</v>
      </c>
      <c r="L46" t="s">
        <v>3871</v>
      </c>
      <c r="M46">
        <v>8</v>
      </c>
      <c r="O46" t="s">
        <v>30</v>
      </c>
      <c r="P46" t="s">
        <v>39</v>
      </c>
      <c r="Q46">
        <v>25</v>
      </c>
      <c r="R46">
        <v>25</v>
      </c>
      <c r="Y46" t="s">
        <v>40</v>
      </c>
      <c r="AB46" t="s">
        <v>41</v>
      </c>
    </row>
    <row r="47" spans="1:28" x14ac:dyDescent="0.2">
      <c r="A47" t="s">
        <v>23</v>
      </c>
      <c r="B47" t="s">
        <v>24</v>
      </c>
      <c r="D47" t="str">
        <f>VLOOKUP(Table3[[#This Row],[Table]],STATUS!A:C,3,FALSE)</f>
        <v>Yes</v>
      </c>
      <c r="E47" t="s">
        <v>190</v>
      </c>
      <c r="F47" t="s">
        <v>198</v>
      </c>
      <c r="G47" t="str">
        <f t="shared" si="0"/>
        <v>LinKundNr.OrgNr</v>
      </c>
      <c r="H47" s="18" t="s">
        <v>1161</v>
      </c>
      <c r="I47" s="18" t="s">
        <v>3982</v>
      </c>
      <c r="J47">
        <v>0</v>
      </c>
      <c r="K47" t="e">
        <f>VLOOKUP(G47,Profiling!D:P,13,FALSE)</f>
        <v>#N/A</v>
      </c>
      <c r="L47" t="s">
        <v>3871</v>
      </c>
      <c r="M47">
        <v>9</v>
      </c>
      <c r="O47" t="s">
        <v>30</v>
      </c>
      <c r="P47" t="s">
        <v>39</v>
      </c>
      <c r="Q47">
        <v>16</v>
      </c>
      <c r="R47">
        <v>16</v>
      </c>
      <c r="Y47" t="s">
        <v>40</v>
      </c>
      <c r="AB47" t="s">
        <v>41</v>
      </c>
    </row>
    <row r="48" spans="1:28" x14ac:dyDescent="0.2">
      <c r="A48" t="s">
        <v>23</v>
      </c>
      <c r="B48" t="s">
        <v>24</v>
      </c>
      <c r="D48" t="str">
        <f>VLOOKUP(Table3[[#This Row],[Table]],STATUS!A:C,3,FALSE)</f>
        <v>Yes</v>
      </c>
      <c r="E48" t="s">
        <v>190</v>
      </c>
      <c r="F48" t="s">
        <v>199</v>
      </c>
      <c r="G48" t="str">
        <f t="shared" si="0"/>
        <v>LinKundNr.OrgNr_valid</v>
      </c>
      <c r="H48" s="18" t="s">
        <v>1161</v>
      </c>
      <c r="I48" s="18" t="s">
        <v>3982</v>
      </c>
      <c r="J48">
        <v>0</v>
      </c>
      <c r="K48" t="e">
        <f>VLOOKUP(G48,Profiling!D:P,13,FALSE)</f>
        <v>#N/A</v>
      </c>
      <c r="L48" t="s">
        <v>3871</v>
      </c>
      <c r="M48">
        <v>10</v>
      </c>
      <c r="O48" t="s">
        <v>30</v>
      </c>
      <c r="P48" t="s">
        <v>39</v>
      </c>
      <c r="Q48">
        <v>16</v>
      </c>
      <c r="R48">
        <v>16</v>
      </c>
      <c r="Y48" t="s">
        <v>40</v>
      </c>
      <c r="AB48" t="s">
        <v>41</v>
      </c>
    </row>
    <row r="49" spans="1:28" x14ac:dyDescent="0.2">
      <c r="A49" t="s">
        <v>23</v>
      </c>
      <c r="B49" t="s">
        <v>24</v>
      </c>
      <c r="D49" t="str">
        <f>VLOOKUP(Table3[[#This Row],[Table]],STATUS!A:C,3,FALSE)</f>
        <v>Yes</v>
      </c>
      <c r="E49" t="s">
        <v>190</v>
      </c>
      <c r="F49" t="s">
        <v>182</v>
      </c>
      <c r="G49" t="str">
        <f t="shared" si="0"/>
        <v>LinKundNr.KliNr</v>
      </c>
      <c r="H49" t="s">
        <v>28</v>
      </c>
      <c r="I49" s="22" t="s">
        <v>4092</v>
      </c>
      <c r="J49">
        <v>0</v>
      </c>
      <c r="K49" t="e">
        <f>VLOOKUP(G49,Profiling!D:P,13,FALSE)</f>
        <v>#N/A</v>
      </c>
      <c r="L49" t="s">
        <v>3871</v>
      </c>
      <c r="M49">
        <v>11</v>
      </c>
      <c r="O49" t="s">
        <v>30</v>
      </c>
      <c r="P49" t="s">
        <v>28</v>
      </c>
      <c r="S49">
        <v>10</v>
      </c>
      <c r="T49">
        <v>10</v>
      </c>
      <c r="U49">
        <v>0</v>
      </c>
    </row>
    <row r="50" spans="1:28" x14ac:dyDescent="0.2">
      <c r="A50" t="s">
        <v>23</v>
      </c>
      <c r="B50" t="s">
        <v>24</v>
      </c>
      <c r="D50" t="str">
        <f>VLOOKUP(Table3[[#This Row],[Table]],STATUS!A:C,3,FALSE)</f>
        <v>Yes</v>
      </c>
      <c r="E50" t="s">
        <v>190</v>
      </c>
      <c r="F50" t="s">
        <v>200</v>
      </c>
      <c r="G50" t="str">
        <f t="shared" si="0"/>
        <v>LinKundNr.Validated</v>
      </c>
      <c r="H50" s="21" t="s">
        <v>201</v>
      </c>
      <c r="I50" s="21" t="s">
        <v>3888</v>
      </c>
      <c r="J50">
        <v>0</v>
      </c>
      <c r="K50" t="e">
        <f>VLOOKUP(G50,Profiling!D:P,13,FALSE)</f>
        <v>#N/A</v>
      </c>
      <c r="L50" t="s">
        <v>3871</v>
      </c>
      <c r="M50">
        <v>12</v>
      </c>
      <c r="O50" t="s">
        <v>30</v>
      </c>
      <c r="P50" t="s">
        <v>201</v>
      </c>
      <c r="V50">
        <v>0</v>
      </c>
    </row>
    <row r="51" spans="1:28" s="28" customFormat="1" x14ac:dyDescent="0.2">
      <c r="A51" s="28" t="s">
        <v>23</v>
      </c>
      <c r="B51" s="28" t="s">
        <v>24</v>
      </c>
      <c r="C51" s="28" t="s">
        <v>4010</v>
      </c>
      <c r="D51" s="28">
        <f>VLOOKUP(Table3[[#This Row],[Table]],STATUS!A:C,3,FALSE)</f>
        <v>0</v>
      </c>
      <c r="E51" s="28" t="s">
        <v>211</v>
      </c>
      <c r="F51" s="28" t="s">
        <v>213</v>
      </c>
      <c r="G51" s="28" t="str">
        <f t="shared" si="0"/>
        <v>ncCurrencyCodes.BaseCurrency</v>
      </c>
      <c r="H51" s="29" t="s">
        <v>28</v>
      </c>
      <c r="I51" s="29" t="s">
        <v>3881</v>
      </c>
      <c r="J51" s="28">
        <v>0</v>
      </c>
      <c r="K51" s="28" t="str">
        <f>VLOOKUP(G51,Profiling!D:P,13,FALSE)</f>
        <v>NULL</v>
      </c>
      <c r="L51" s="28" t="s">
        <v>3871</v>
      </c>
      <c r="M51" s="28">
        <v>2</v>
      </c>
      <c r="O51" s="28" t="s">
        <v>27</v>
      </c>
      <c r="P51" s="28" t="s">
        <v>35</v>
      </c>
      <c r="S51" s="28">
        <v>3</v>
      </c>
      <c r="T51" s="28">
        <v>10</v>
      </c>
      <c r="U51" s="28">
        <v>0</v>
      </c>
    </row>
    <row r="52" spans="1:28" s="28" customFormat="1" x14ac:dyDescent="0.2">
      <c r="A52" s="28" t="s">
        <v>23</v>
      </c>
      <c r="B52" s="28" t="s">
        <v>24</v>
      </c>
      <c r="C52" s="28" t="s">
        <v>4010</v>
      </c>
      <c r="D52" s="28">
        <f>VLOOKUP(Table3[[#This Row],[Table]],STATUS!A:C,3,FALSE)</f>
        <v>0</v>
      </c>
      <c r="E52" s="28" t="s">
        <v>211</v>
      </c>
      <c r="F52" s="28" t="s">
        <v>212</v>
      </c>
      <c r="G52" s="28" t="str">
        <f t="shared" si="0"/>
        <v>ncCurrencyCodes.CurrencyCode</v>
      </c>
      <c r="H52" s="28" t="s">
        <v>1161</v>
      </c>
      <c r="I52" s="29" t="s">
        <v>4067</v>
      </c>
      <c r="J52" s="28">
        <v>0</v>
      </c>
      <c r="K52" s="28">
        <f>VLOOKUP(G52,Profiling!D:P,13,FALSE)</f>
        <v>0</v>
      </c>
      <c r="L52" s="28" t="s">
        <v>3790</v>
      </c>
      <c r="M52" s="28">
        <v>1</v>
      </c>
      <c r="O52" s="28" t="s">
        <v>27</v>
      </c>
      <c r="P52" s="28" t="s">
        <v>82</v>
      </c>
      <c r="Q52" s="28">
        <v>3</v>
      </c>
      <c r="R52" s="28">
        <v>3</v>
      </c>
      <c r="Y52" s="28" t="s">
        <v>40</v>
      </c>
      <c r="AB52" s="28" t="s">
        <v>41</v>
      </c>
    </row>
    <row r="53" spans="1:28" x14ac:dyDescent="0.2">
      <c r="A53" t="s">
        <v>23</v>
      </c>
      <c r="B53" t="s">
        <v>24</v>
      </c>
      <c r="C53" s="28" t="s">
        <v>4010</v>
      </c>
      <c r="D53" s="28">
        <f>VLOOKUP(Table3[[#This Row],[Table]],STATUS!A:C,3,FALSE)</f>
        <v>0</v>
      </c>
      <c r="E53" t="s">
        <v>214</v>
      </c>
      <c r="F53" t="s">
        <v>212</v>
      </c>
      <c r="G53" t="str">
        <f t="shared" si="0"/>
        <v>ncCurTbl.CurrencyCode</v>
      </c>
      <c r="H53" s="26" t="s">
        <v>1161</v>
      </c>
      <c r="I53" s="26" t="s">
        <v>3983</v>
      </c>
      <c r="J53">
        <v>0</v>
      </c>
      <c r="K53">
        <f>VLOOKUP(G53,Profiling!D:P,13,FALSE)</f>
        <v>0</v>
      </c>
      <c r="L53" t="s">
        <v>3790</v>
      </c>
      <c r="M53">
        <v>1</v>
      </c>
      <c r="O53" t="s">
        <v>27</v>
      </c>
      <c r="P53" t="s">
        <v>82</v>
      </c>
      <c r="Q53">
        <v>3</v>
      </c>
      <c r="R53">
        <v>3</v>
      </c>
      <c r="Y53" t="s">
        <v>40</v>
      </c>
      <c r="AB53" t="s">
        <v>41</v>
      </c>
    </row>
    <row r="54" spans="1:28" x14ac:dyDescent="0.2">
      <c r="A54" t="s">
        <v>23</v>
      </c>
      <c r="B54" t="s">
        <v>24</v>
      </c>
      <c r="C54" s="28" t="s">
        <v>4010</v>
      </c>
      <c r="D54" s="28">
        <f>VLOOKUP(Table3[[#This Row],[Table]],STATUS!A:C,3,FALSE)</f>
        <v>0</v>
      </c>
      <c r="E54" t="s">
        <v>214</v>
      </c>
      <c r="F54" t="s">
        <v>215</v>
      </c>
      <c r="G54" t="str">
        <f t="shared" si="0"/>
        <v>ncCurTbl.CurrencyDate</v>
      </c>
      <c r="H54" s="21" t="s">
        <v>1146</v>
      </c>
      <c r="I54" s="21" t="s">
        <v>3888</v>
      </c>
      <c r="J54">
        <v>0</v>
      </c>
      <c r="K54" t="str">
        <f>VLOOKUP(G54,Profiling!D:P,13,FALSE)</f>
        <v>NULL</v>
      </c>
      <c r="L54" t="s">
        <v>3790</v>
      </c>
      <c r="M54">
        <v>2</v>
      </c>
      <c r="O54" t="s">
        <v>27</v>
      </c>
      <c r="P54" t="s">
        <v>37</v>
      </c>
      <c r="V54">
        <v>3</v>
      </c>
    </row>
    <row r="55" spans="1:28" x14ac:dyDescent="0.2">
      <c r="A55" t="s">
        <v>23</v>
      </c>
      <c r="B55" t="s">
        <v>24</v>
      </c>
      <c r="C55" s="28" t="s">
        <v>4010</v>
      </c>
      <c r="D55" s="28">
        <f>VLOOKUP(Table3[[#This Row],[Table]],STATUS!A:C,3,FALSE)</f>
        <v>0</v>
      </c>
      <c r="E55" t="s">
        <v>214</v>
      </c>
      <c r="F55" t="s">
        <v>216</v>
      </c>
      <c r="G55" t="str">
        <f t="shared" si="0"/>
        <v>ncCurTbl.ExchangeRate</v>
      </c>
      <c r="H55" s="26" t="s">
        <v>4007</v>
      </c>
      <c r="I55" s="26" t="s">
        <v>3887</v>
      </c>
      <c r="J55">
        <v>0</v>
      </c>
      <c r="K55" t="str">
        <f>VLOOKUP(G55,Profiling!D:P,13,FALSE)</f>
        <v>NULL</v>
      </c>
      <c r="L55" t="s">
        <v>3871</v>
      </c>
      <c r="M55">
        <v>3</v>
      </c>
      <c r="O55" t="s">
        <v>27</v>
      </c>
      <c r="P55" t="s">
        <v>49</v>
      </c>
      <c r="S55">
        <v>18</v>
      </c>
      <c r="T55">
        <v>10</v>
      </c>
      <c r="U55">
        <v>4</v>
      </c>
    </row>
    <row r="56" spans="1:28" x14ac:dyDescent="0.2">
      <c r="A56" t="s">
        <v>23</v>
      </c>
      <c r="B56" t="s">
        <v>24</v>
      </c>
      <c r="C56" s="28" t="s">
        <v>4010</v>
      </c>
      <c r="D56" s="28" t="str">
        <f>VLOOKUP(Table3[[#This Row],[Table]],STATUS!A:C,3,FALSE)</f>
        <v>Yes</v>
      </c>
      <c r="E56" t="s">
        <v>217</v>
      </c>
      <c r="F56" t="s">
        <v>81</v>
      </c>
      <c r="G56" t="str">
        <f t="shared" si="0"/>
        <v>ncGrupp.Namn</v>
      </c>
      <c r="H56" s="26" t="s">
        <v>3895</v>
      </c>
      <c r="I56" s="26" t="s">
        <v>3788</v>
      </c>
      <c r="J56">
        <v>0</v>
      </c>
      <c r="K56">
        <f>VLOOKUP(G56,Profiling!D:P,13,FALSE)</f>
        <v>0</v>
      </c>
      <c r="L56" t="s">
        <v>3790</v>
      </c>
      <c r="M56">
        <v>1</v>
      </c>
      <c r="O56" t="s">
        <v>27</v>
      </c>
      <c r="P56" t="s">
        <v>82</v>
      </c>
      <c r="Q56">
        <v>15</v>
      </c>
      <c r="R56">
        <v>15</v>
      </c>
      <c r="Y56" t="s">
        <v>40</v>
      </c>
      <c r="AB56" t="s">
        <v>41</v>
      </c>
    </row>
    <row r="57" spans="1:28" x14ac:dyDescent="0.2">
      <c r="A57" t="s">
        <v>23</v>
      </c>
      <c r="B57" t="s">
        <v>24</v>
      </c>
      <c r="C57" s="28" t="s">
        <v>4010</v>
      </c>
      <c r="D57" s="28" t="str">
        <f>VLOOKUP(Table3[[#This Row],[Table]],STATUS!A:C,3,FALSE)</f>
        <v>Yes</v>
      </c>
      <c r="E57" t="s">
        <v>217</v>
      </c>
      <c r="F57" t="s">
        <v>218</v>
      </c>
      <c r="G57" t="str">
        <f t="shared" si="0"/>
        <v>ncGrupp.Typ</v>
      </c>
      <c r="H57" t="s">
        <v>28</v>
      </c>
      <c r="I57" s="26" t="s">
        <v>4011</v>
      </c>
      <c r="J57">
        <v>0</v>
      </c>
      <c r="K57" t="str">
        <f>VLOOKUP(G57,Profiling!D:P,13,FALSE)</f>
        <v>NULL</v>
      </c>
      <c r="L57" t="s">
        <v>3871</v>
      </c>
      <c r="M57">
        <v>2</v>
      </c>
      <c r="O57" t="s">
        <v>27</v>
      </c>
      <c r="P57" t="s">
        <v>35</v>
      </c>
      <c r="S57">
        <v>3</v>
      </c>
      <c r="T57">
        <v>10</v>
      </c>
      <c r="U57">
        <v>0</v>
      </c>
    </row>
    <row r="58" spans="1:28" x14ac:dyDescent="0.2">
      <c r="A58" t="s">
        <v>23</v>
      </c>
      <c r="B58" t="s">
        <v>24</v>
      </c>
      <c r="C58" s="28" t="s">
        <v>4010</v>
      </c>
      <c r="D58" s="28" t="str">
        <f>VLOOKUP(Table3[[#This Row],[Table]],STATUS!A:C,3,FALSE)</f>
        <v>Yes</v>
      </c>
      <c r="E58" t="s">
        <v>217</v>
      </c>
      <c r="F58" t="s">
        <v>87</v>
      </c>
      <c r="G58" t="str">
        <f t="shared" si="0"/>
        <v>ncGrupp.Beskrivning</v>
      </c>
      <c r="H58" s="26" t="s">
        <v>1138</v>
      </c>
      <c r="I58" s="26">
        <v>5456</v>
      </c>
      <c r="J58">
        <v>0</v>
      </c>
      <c r="K58">
        <f>VLOOKUP(G58,Profiling!D:P,13,FALSE)</f>
        <v>5.8140000000000001</v>
      </c>
      <c r="L58" t="s">
        <v>3871</v>
      </c>
      <c r="M58">
        <v>3</v>
      </c>
      <c r="O58" t="s">
        <v>30</v>
      </c>
      <c r="P58" t="s">
        <v>39</v>
      </c>
      <c r="Q58">
        <v>40</v>
      </c>
      <c r="R58">
        <v>40</v>
      </c>
      <c r="Y58" t="s">
        <v>40</v>
      </c>
      <c r="AB58" t="s">
        <v>41</v>
      </c>
    </row>
    <row r="59" spans="1:28" x14ac:dyDescent="0.2">
      <c r="A59" t="s">
        <v>23</v>
      </c>
      <c r="B59" t="s">
        <v>24</v>
      </c>
      <c r="C59" s="28" t="s">
        <v>4010</v>
      </c>
      <c r="D59" s="28" t="str">
        <f>VLOOKUP(Table3[[#This Row],[Table]],STATUS!A:C,3,FALSE)</f>
        <v>Yes</v>
      </c>
      <c r="E59" t="s">
        <v>217</v>
      </c>
      <c r="F59" t="s">
        <v>197</v>
      </c>
      <c r="G59" t="str">
        <f t="shared" si="0"/>
        <v>ncGrupp.Telefon</v>
      </c>
      <c r="H59" s="22" t="s">
        <v>1159</v>
      </c>
      <c r="I59" s="22"/>
      <c r="J59">
        <v>0.17441899999999999</v>
      </c>
      <c r="K59">
        <f>VLOOKUP(G59,Profiling!D:P,13,FALSE)</f>
        <v>40.697699999999998</v>
      </c>
      <c r="L59" t="s">
        <v>3871</v>
      </c>
      <c r="M59">
        <v>4</v>
      </c>
      <c r="O59" t="s">
        <v>30</v>
      </c>
      <c r="P59" t="s">
        <v>39</v>
      </c>
      <c r="Q59">
        <v>20</v>
      </c>
      <c r="R59">
        <v>20</v>
      </c>
      <c r="Y59" t="s">
        <v>40</v>
      </c>
      <c r="AB59" t="s">
        <v>41</v>
      </c>
    </row>
    <row r="60" spans="1:28" x14ac:dyDescent="0.2">
      <c r="A60" t="s">
        <v>23</v>
      </c>
      <c r="B60" t="s">
        <v>24</v>
      </c>
      <c r="C60" s="28" t="s">
        <v>4010</v>
      </c>
      <c r="D60" s="28" t="str">
        <f>VLOOKUP(Table3[[#This Row],[Table]],STATUS!A:C,3,FALSE)</f>
        <v>Yes</v>
      </c>
      <c r="E60" t="s">
        <v>217</v>
      </c>
      <c r="F60" t="s">
        <v>219</v>
      </c>
      <c r="G60" t="str">
        <f t="shared" si="0"/>
        <v>ncGrupp.Telefax</v>
      </c>
      <c r="H60" s="26" t="s">
        <v>1159</v>
      </c>
      <c r="J60">
        <v>0.17441899999999999</v>
      </c>
      <c r="K60">
        <f>VLOOKUP(G60,Profiling!D:P,13,FALSE)</f>
        <v>44.186</v>
      </c>
      <c r="L60" t="s">
        <v>3871</v>
      </c>
      <c r="M60">
        <v>5</v>
      </c>
      <c r="O60" t="s">
        <v>30</v>
      </c>
      <c r="P60" t="s">
        <v>39</v>
      </c>
      <c r="Q60">
        <v>20</v>
      </c>
      <c r="R60">
        <v>20</v>
      </c>
      <c r="Y60" t="s">
        <v>40</v>
      </c>
      <c r="AB60" t="s">
        <v>41</v>
      </c>
    </row>
    <row r="61" spans="1:28" x14ac:dyDescent="0.2">
      <c r="A61" t="s">
        <v>23</v>
      </c>
      <c r="B61" t="s">
        <v>24</v>
      </c>
      <c r="C61" s="28" t="s">
        <v>4010</v>
      </c>
      <c r="D61" s="28" t="str">
        <f>VLOOKUP(Table3[[#This Row],[Table]],STATUS!A:C,3,FALSE)</f>
        <v>Yes</v>
      </c>
      <c r="E61" t="s">
        <v>217</v>
      </c>
      <c r="F61" t="s">
        <v>220</v>
      </c>
      <c r="G61" t="str">
        <f t="shared" si="0"/>
        <v>ncGrupp.Teletime</v>
      </c>
      <c r="H61" t="s">
        <v>1168</v>
      </c>
      <c r="I61" s="22"/>
      <c r="J61">
        <v>0.17441899999999999</v>
      </c>
      <c r="K61">
        <f>VLOOKUP(G61,Profiling!D:P,13,FALSE)</f>
        <v>38.372100000000003</v>
      </c>
      <c r="L61" t="s">
        <v>3871</v>
      </c>
      <c r="M61">
        <v>6</v>
      </c>
      <c r="O61" t="s">
        <v>30</v>
      </c>
      <c r="P61" t="s">
        <v>39</v>
      </c>
      <c r="Q61">
        <v>80</v>
      </c>
      <c r="R61">
        <v>80</v>
      </c>
      <c r="Y61" t="s">
        <v>40</v>
      </c>
      <c r="AB61" t="s">
        <v>41</v>
      </c>
    </row>
    <row r="62" spans="1:28" x14ac:dyDescent="0.2">
      <c r="A62" t="s">
        <v>23</v>
      </c>
      <c r="B62" t="s">
        <v>24</v>
      </c>
      <c r="C62" s="28" t="s">
        <v>4010</v>
      </c>
      <c r="D62" s="28" t="str">
        <f>VLOOKUP(Table3[[#This Row],[Table]],STATUS!A:C,3,FALSE)</f>
        <v>Yes</v>
      </c>
      <c r="E62" t="s">
        <v>217</v>
      </c>
      <c r="F62" t="s">
        <v>221</v>
      </c>
      <c r="G62" t="str">
        <f t="shared" si="0"/>
        <v>ncGrupp.Email</v>
      </c>
      <c r="H62" s="22" t="s">
        <v>457</v>
      </c>
      <c r="I62" s="22"/>
      <c r="J62">
        <v>2.3256000000000002E-2</v>
      </c>
      <c r="K62">
        <f>VLOOKUP(G62,Profiling!D:P,13,FALSE)</f>
        <v>1.1628000000000001</v>
      </c>
      <c r="L62" t="s">
        <v>3871</v>
      </c>
      <c r="M62">
        <v>7</v>
      </c>
      <c r="O62" t="s">
        <v>30</v>
      </c>
      <c r="P62" t="s">
        <v>39</v>
      </c>
      <c r="Q62">
        <v>199</v>
      </c>
      <c r="R62">
        <v>199</v>
      </c>
      <c r="Y62" t="s">
        <v>40</v>
      </c>
      <c r="AB62" t="s">
        <v>41</v>
      </c>
    </row>
    <row r="63" spans="1:28" x14ac:dyDescent="0.2">
      <c r="A63" t="s">
        <v>23</v>
      </c>
      <c r="B63" t="s">
        <v>24</v>
      </c>
      <c r="C63" s="28" t="s">
        <v>4010</v>
      </c>
      <c r="D63" s="28" t="str">
        <f>VLOOKUP(Table3[[#This Row],[Table]],STATUS!A:C,3,FALSE)</f>
        <v>Yes</v>
      </c>
      <c r="E63" t="s">
        <v>217</v>
      </c>
      <c r="F63" t="s">
        <v>222</v>
      </c>
      <c r="G63" t="str">
        <f t="shared" si="0"/>
        <v>ncGrupp.Aktsegment</v>
      </c>
      <c r="H63" s="18" t="s">
        <v>28</v>
      </c>
      <c r="I63" s="18">
        <v>1</v>
      </c>
      <c r="J63">
        <v>0.20930199999999999</v>
      </c>
      <c r="K63" t="str">
        <f>VLOOKUP(G63,Profiling!D:P,13,FALSE)</f>
        <v>NULL</v>
      </c>
      <c r="L63" t="s">
        <v>3871</v>
      </c>
      <c r="M63">
        <v>8</v>
      </c>
      <c r="O63" t="s">
        <v>30</v>
      </c>
      <c r="P63" t="s">
        <v>28</v>
      </c>
      <c r="S63">
        <v>10</v>
      </c>
      <c r="T63">
        <v>10</v>
      </c>
      <c r="U63">
        <v>0</v>
      </c>
    </row>
    <row r="64" spans="1:28" x14ac:dyDescent="0.2">
      <c r="A64" t="s">
        <v>23</v>
      </c>
      <c r="B64" t="s">
        <v>24</v>
      </c>
      <c r="C64" s="28" t="s">
        <v>4010</v>
      </c>
      <c r="D64" s="28" t="str">
        <f>VLOOKUP(Table3[[#This Row],[Table]],STATUS!A:C,3,FALSE)</f>
        <v>Yes</v>
      </c>
      <c r="E64" t="s">
        <v>217</v>
      </c>
      <c r="F64" t="s">
        <v>223</v>
      </c>
      <c r="G64" t="str">
        <f t="shared" si="0"/>
        <v>ncGrupp.KontorAdress1</v>
      </c>
      <c r="H64" s="26" t="s">
        <v>28</v>
      </c>
      <c r="I64" s="26" t="s">
        <v>4012</v>
      </c>
      <c r="J64">
        <v>0.20930199999999999</v>
      </c>
      <c r="K64">
        <f>VLOOKUP(G64,Profiling!D:P,13,FALSE)</f>
        <v>77.906999999999996</v>
      </c>
      <c r="L64" t="s">
        <v>3871</v>
      </c>
      <c r="M64">
        <v>9</v>
      </c>
      <c r="O64" t="s">
        <v>30</v>
      </c>
      <c r="P64" t="s">
        <v>39</v>
      </c>
      <c r="Q64">
        <v>50</v>
      </c>
      <c r="R64">
        <v>50</v>
      </c>
      <c r="Y64" t="s">
        <v>40</v>
      </c>
      <c r="AB64" t="s">
        <v>41</v>
      </c>
    </row>
    <row r="65" spans="1:28" x14ac:dyDescent="0.2">
      <c r="A65" t="s">
        <v>23</v>
      </c>
      <c r="B65" t="s">
        <v>24</v>
      </c>
      <c r="C65" s="28" t="s">
        <v>4010</v>
      </c>
      <c r="D65" s="28" t="str">
        <f>VLOOKUP(Table3[[#This Row],[Table]],STATUS!A:C,3,FALSE)</f>
        <v>Yes</v>
      </c>
      <c r="E65" t="s">
        <v>217</v>
      </c>
      <c r="F65" t="s">
        <v>224</v>
      </c>
      <c r="G65" t="str">
        <f t="shared" si="0"/>
        <v>ncGrupp.KontorAdress2</v>
      </c>
      <c r="H65" s="26" t="s">
        <v>1129</v>
      </c>
      <c r="I65" s="26"/>
      <c r="J65">
        <v>0.20930199999999999</v>
      </c>
      <c r="K65">
        <f>VLOOKUP(G65,Profiling!D:P,13,FALSE)</f>
        <v>63.953499999999998</v>
      </c>
      <c r="L65" t="s">
        <v>3871</v>
      </c>
      <c r="M65">
        <v>10</v>
      </c>
      <c r="O65" t="s">
        <v>30</v>
      </c>
      <c r="P65" t="s">
        <v>39</v>
      </c>
      <c r="Q65">
        <v>50</v>
      </c>
      <c r="R65">
        <v>50</v>
      </c>
      <c r="Y65" t="s">
        <v>40</v>
      </c>
      <c r="AB65" t="s">
        <v>41</v>
      </c>
    </row>
    <row r="66" spans="1:28" x14ac:dyDescent="0.2">
      <c r="A66" t="s">
        <v>23</v>
      </c>
      <c r="B66" t="s">
        <v>24</v>
      </c>
      <c r="C66" s="28" t="s">
        <v>4010</v>
      </c>
      <c r="D66" s="28" t="str">
        <f>VLOOKUP(Table3[[#This Row],[Table]],STATUS!A:C,3,FALSE)</f>
        <v>Yes</v>
      </c>
      <c r="E66" t="s">
        <v>217</v>
      </c>
      <c r="F66" t="s">
        <v>225</v>
      </c>
      <c r="G66" t="str">
        <f t="shared" ref="G66:G129" si="1">_xlfn.CONCAT(E66,".",F66)</f>
        <v>ncGrupp.KontorPostNr</v>
      </c>
      <c r="H66" t="s">
        <v>1161</v>
      </c>
      <c r="I66" s="26" t="s">
        <v>4013</v>
      </c>
      <c r="J66">
        <v>0.20930199999999999</v>
      </c>
      <c r="K66">
        <f>VLOOKUP(G66,Profiling!D:P,13,FALSE)</f>
        <v>50</v>
      </c>
      <c r="L66" t="s">
        <v>3871</v>
      </c>
      <c r="M66">
        <v>11</v>
      </c>
      <c r="O66" t="s">
        <v>30</v>
      </c>
      <c r="P66" t="s">
        <v>82</v>
      </c>
      <c r="Q66">
        <v>6</v>
      </c>
      <c r="R66">
        <v>6</v>
      </c>
      <c r="Y66" t="s">
        <v>40</v>
      </c>
      <c r="AB66" t="s">
        <v>41</v>
      </c>
    </row>
    <row r="67" spans="1:28" x14ac:dyDescent="0.2">
      <c r="A67" t="s">
        <v>23</v>
      </c>
      <c r="B67" t="s">
        <v>24</v>
      </c>
      <c r="C67" s="28" t="s">
        <v>4010</v>
      </c>
      <c r="D67" s="28" t="str">
        <f>VLOOKUP(Table3[[#This Row],[Table]],STATUS!A:C,3,FALSE)</f>
        <v>Yes</v>
      </c>
      <c r="E67" t="s">
        <v>217</v>
      </c>
      <c r="F67" t="s">
        <v>226</v>
      </c>
      <c r="G67" t="str">
        <f t="shared" si="1"/>
        <v>ncGrupp.KontorPostOrt</v>
      </c>
      <c r="H67" t="s">
        <v>1139</v>
      </c>
      <c r="J67">
        <v>0.20930199999999999</v>
      </c>
      <c r="K67">
        <f>VLOOKUP(G67,Profiling!D:P,13,FALSE)</f>
        <v>50</v>
      </c>
      <c r="L67" t="s">
        <v>3871</v>
      </c>
      <c r="M67">
        <v>12</v>
      </c>
      <c r="O67" t="s">
        <v>30</v>
      </c>
      <c r="P67" t="s">
        <v>39</v>
      </c>
      <c r="Q67">
        <v>30</v>
      </c>
      <c r="R67">
        <v>30</v>
      </c>
      <c r="Y67" t="s">
        <v>40</v>
      </c>
      <c r="AB67" t="s">
        <v>41</v>
      </c>
    </row>
    <row r="68" spans="1:28" x14ac:dyDescent="0.2">
      <c r="A68" t="s">
        <v>23</v>
      </c>
      <c r="B68" t="s">
        <v>24</v>
      </c>
      <c r="C68" s="28" t="s">
        <v>4010</v>
      </c>
      <c r="D68" s="28" t="str">
        <f>VLOOKUP(Table3[[#This Row],[Table]],STATUS!A:C,3,FALSE)</f>
        <v>Yes</v>
      </c>
      <c r="E68" t="s">
        <v>217</v>
      </c>
      <c r="F68" t="s">
        <v>227</v>
      </c>
      <c r="G68" t="str">
        <f t="shared" si="1"/>
        <v>ncGrupp.KontorTelefax</v>
      </c>
      <c r="H68" s="26" t="s">
        <v>1159</v>
      </c>
      <c r="I68" s="26"/>
      <c r="J68">
        <v>0.20930199999999999</v>
      </c>
      <c r="K68">
        <f>VLOOKUP(G68,Profiling!D:P,13,FALSE)</f>
        <v>56.976700000000001</v>
      </c>
      <c r="L68" t="s">
        <v>3871</v>
      </c>
      <c r="M68">
        <v>13</v>
      </c>
      <c r="O68" t="s">
        <v>30</v>
      </c>
      <c r="P68" t="s">
        <v>39</v>
      </c>
      <c r="Q68">
        <v>20</v>
      </c>
      <c r="R68">
        <v>20</v>
      </c>
      <c r="Y68" t="s">
        <v>40</v>
      </c>
      <c r="AB68" t="s">
        <v>41</v>
      </c>
    </row>
    <row r="69" spans="1:28" x14ac:dyDescent="0.2">
      <c r="A69" t="s">
        <v>23</v>
      </c>
      <c r="B69" t="s">
        <v>24</v>
      </c>
      <c r="C69" s="28" t="s">
        <v>4010</v>
      </c>
      <c r="D69" s="28" t="str">
        <f>VLOOKUP(Table3[[#This Row],[Table]],STATUS!A:C,3,FALSE)</f>
        <v>Yes</v>
      </c>
      <c r="E69" t="s">
        <v>217</v>
      </c>
      <c r="F69" t="s">
        <v>228</v>
      </c>
      <c r="G69" t="str">
        <f t="shared" si="1"/>
        <v>ncGrupp.KontorTelefon</v>
      </c>
      <c r="H69" s="26" t="s">
        <v>1159</v>
      </c>
      <c r="I69" s="26"/>
      <c r="J69">
        <v>0.20930199999999999</v>
      </c>
      <c r="K69">
        <f>VLOOKUP(G69,Profiling!D:P,13,FALSE)</f>
        <v>54.651200000000003</v>
      </c>
      <c r="L69" t="s">
        <v>3871</v>
      </c>
      <c r="M69">
        <v>14</v>
      </c>
      <c r="O69" t="s">
        <v>30</v>
      </c>
      <c r="P69" t="s">
        <v>39</v>
      </c>
      <c r="Q69">
        <v>20</v>
      </c>
      <c r="R69">
        <v>20</v>
      </c>
      <c r="Y69" t="s">
        <v>40</v>
      </c>
      <c r="AB69" t="s">
        <v>41</v>
      </c>
    </row>
    <row r="70" spans="1:28" x14ac:dyDescent="0.2">
      <c r="A70" t="s">
        <v>23</v>
      </c>
      <c r="B70" t="s">
        <v>24</v>
      </c>
      <c r="C70" s="28" t="s">
        <v>4010</v>
      </c>
      <c r="D70" s="28" t="str">
        <f>VLOOKUP(Table3[[#This Row],[Table]],STATUS!A:C,3,FALSE)</f>
        <v>Yes</v>
      </c>
      <c r="E70" t="s">
        <v>217</v>
      </c>
      <c r="F70" t="s">
        <v>229</v>
      </c>
      <c r="G70" t="str">
        <f t="shared" si="1"/>
        <v>ncGrupp.KontorLandskod</v>
      </c>
      <c r="H70" t="s">
        <v>1161</v>
      </c>
      <c r="I70" s="32" t="s">
        <v>4109</v>
      </c>
      <c r="J70">
        <v>0.20930199999999999</v>
      </c>
      <c r="K70">
        <f>VLOOKUP(G70,Profiling!D:P,13,FALSE)</f>
        <v>60.4651</v>
      </c>
      <c r="L70" t="s">
        <v>3871</v>
      </c>
      <c r="M70">
        <v>15</v>
      </c>
      <c r="O70" t="s">
        <v>30</v>
      </c>
      <c r="P70" t="s">
        <v>39</v>
      </c>
      <c r="Q70">
        <v>20</v>
      </c>
      <c r="R70">
        <v>20</v>
      </c>
      <c r="Y70" t="s">
        <v>40</v>
      </c>
      <c r="AB70" t="s">
        <v>41</v>
      </c>
    </row>
    <row r="71" spans="1:28" x14ac:dyDescent="0.2">
      <c r="A71" t="s">
        <v>23</v>
      </c>
      <c r="B71" t="s">
        <v>24</v>
      </c>
      <c r="C71" s="28" t="s">
        <v>4010</v>
      </c>
      <c r="D71" s="28" t="str">
        <f>VLOOKUP(Table3[[#This Row],[Table]],STATUS!A:C,3,FALSE)</f>
        <v>Yes</v>
      </c>
      <c r="E71" t="s">
        <v>217</v>
      </c>
      <c r="F71" t="s">
        <v>230</v>
      </c>
      <c r="G71" t="str">
        <f t="shared" si="1"/>
        <v>ncGrupp.KontorEmail</v>
      </c>
      <c r="H71" s="26" t="s">
        <v>457</v>
      </c>
      <c r="I71" s="26"/>
      <c r="J71">
        <v>2.3256000000000002E-2</v>
      </c>
      <c r="K71">
        <f>VLOOKUP(G71,Profiling!D:P,13,FALSE)</f>
        <v>1.1628000000000001</v>
      </c>
      <c r="L71" t="s">
        <v>3871</v>
      </c>
      <c r="M71">
        <v>16</v>
      </c>
      <c r="O71" t="s">
        <v>30</v>
      </c>
      <c r="P71" t="s">
        <v>39</v>
      </c>
      <c r="Q71">
        <v>199</v>
      </c>
      <c r="R71">
        <v>199</v>
      </c>
      <c r="Y71" t="s">
        <v>40</v>
      </c>
      <c r="AB71" t="s">
        <v>41</v>
      </c>
    </row>
    <row r="72" spans="1:28" x14ac:dyDescent="0.2">
      <c r="A72" t="s">
        <v>23</v>
      </c>
      <c r="B72" t="s">
        <v>24</v>
      </c>
      <c r="C72" s="28" t="s">
        <v>4010</v>
      </c>
      <c r="D72" s="28" t="str">
        <f>VLOOKUP(Table3[[#This Row],[Table]],STATUS!A:C,3,FALSE)</f>
        <v>Yes</v>
      </c>
      <c r="E72" t="s">
        <v>217</v>
      </c>
      <c r="F72" t="s">
        <v>231</v>
      </c>
      <c r="G72" t="str">
        <f t="shared" si="1"/>
        <v>ncGrupp.KontorGiro</v>
      </c>
      <c r="H72" s="26" t="s">
        <v>1168</v>
      </c>
      <c r="I72" s="26"/>
      <c r="J72">
        <v>0.20930199999999999</v>
      </c>
      <c r="K72">
        <f>VLOOKUP(G72,Profiling!D:P,13,FALSE)</f>
        <v>79.069800000000001</v>
      </c>
      <c r="L72" t="s">
        <v>3871</v>
      </c>
      <c r="M72">
        <v>17</v>
      </c>
      <c r="O72" t="s">
        <v>30</v>
      </c>
      <c r="P72" t="s">
        <v>39</v>
      </c>
      <c r="Q72">
        <v>20</v>
      </c>
      <c r="R72">
        <v>20</v>
      </c>
      <c r="Y72" t="s">
        <v>40</v>
      </c>
      <c r="AB72" t="s">
        <v>41</v>
      </c>
    </row>
    <row r="73" spans="1:28" x14ac:dyDescent="0.2">
      <c r="A73" t="s">
        <v>23</v>
      </c>
      <c r="B73" t="s">
        <v>24</v>
      </c>
      <c r="C73" s="28" t="s">
        <v>4010</v>
      </c>
      <c r="D73" s="28" t="str">
        <f>VLOOKUP(Table3[[#This Row],[Table]],STATUS!A:C,3,FALSE)</f>
        <v>Yes</v>
      </c>
      <c r="E73" t="s">
        <v>217</v>
      </c>
      <c r="F73" t="s">
        <v>232</v>
      </c>
      <c r="G73" t="str">
        <f t="shared" si="1"/>
        <v>ncGrupp.SuproKod</v>
      </c>
      <c r="H73" s="26" t="s">
        <v>1161</v>
      </c>
      <c r="I73" t="s">
        <v>4014</v>
      </c>
      <c r="J73">
        <v>0.20930199999999999</v>
      </c>
      <c r="K73">
        <f>VLOOKUP(G73,Profiling!D:P,13,FALSE)</f>
        <v>77.906999999999996</v>
      </c>
      <c r="L73" t="s">
        <v>3871</v>
      </c>
      <c r="M73">
        <v>18</v>
      </c>
      <c r="O73" t="s">
        <v>30</v>
      </c>
      <c r="P73" t="s">
        <v>39</v>
      </c>
      <c r="Q73">
        <v>16</v>
      </c>
      <c r="R73">
        <v>16</v>
      </c>
      <c r="Y73" t="s">
        <v>40</v>
      </c>
      <c r="AB73" t="s">
        <v>41</v>
      </c>
    </row>
    <row r="74" spans="1:28" x14ac:dyDescent="0.2">
      <c r="A74" t="s">
        <v>23</v>
      </c>
      <c r="B74" t="s">
        <v>24</v>
      </c>
      <c r="C74" s="28" t="s">
        <v>4010</v>
      </c>
      <c r="D74" s="28" t="str">
        <f>VLOOKUP(Table3[[#This Row],[Table]],STATUS!A:C,3,FALSE)</f>
        <v>Yes</v>
      </c>
      <c r="E74" t="s">
        <v>217</v>
      </c>
      <c r="F74" t="s">
        <v>233</v>
      </c>
      <c r="G74" t="str">
        <f t="shared" si="1"/>
        <v>ncGrupp.REXKod</v>
      </c>
      <c r="H74" s="22" t="s">
        <v>1168</v>
      </c>
      <c r="I74" s="22"/>
      <c r="J74">
        <v>0.20930199999999999</v>
      </c>
      <c r="K74">
        <f>VLOOKUP(G74,Profiling!D:P,13,FALSE)</f>
        <v>79.069800000000001</v>
      </c>
      <c r="L74" t="s">
        <v>3871</v>
      </c>
      <c r="M74">
        <v>19</v>
      </c>
      <c r="O74" t="s">
        <v>30</v>
      </c>
      <c r="P74" t="s">
        <v>39</v>
      </c>
      <c r="Q74">
        <v>16</v>
      </c>
      <c r="R74">
        <v>16</v>
      </c>
      <c r="Y74" t="s">
        <v>40</v>
      </c>
      <c r="AB74" t="s">
        <v>41</v>
      </c>
    </row>
    <row r="75" spans="1:28" x14ac:dyDescent="0.2">
      <c r="A75" t="s">
        <v>23</v>
      </c>
      <c r="B75" t="s">
        <v>24</v>
      </c>
      <c r="C75" s="28" t="s">
        <v>4010</v>
      </c>
      <c r="D75" s="28" t="str">
        <f>VLOOKUP(Table3[[#This Row],[Table]],STATUS!A:C,3,FALSE)</f>
        <v>Yes</v>
      </c>
      <c r="E75" t="s">
        <v>217</v>
      </c>
      <c r="F75" t="s">
        <v>234</v>
      </c>
      <c r="G75" t="str">
        <f t="shared" si="1"/>
        <v>ncGrupp.KontorGiro2</v>
      </c>
      <c r="H75" s="22" t="s">
        <v>1168</v>
      </c>
      <c r="J75">
        <v>0.20930199999999999</v>
      </c>
      <c r="K75">
        <f>VLOOKUP(G75,Profiling!D:P,13,FALSE)</f>
        <v>79.069800000000001</v>
      </c>
      <c r="L75" t="s">
        <v>3871</v>
      </c>
      <c r="M75">
        <v>20</v>
      </c>
      <c r="O75" t="s">
        <v>30</v>
      </c>
      <c r="P75" t="s">
        <v>39</v>
      </c>
      <c r="Q75">
        <v>20</v>
      </c>
      <c r="R75">
        <v>20</v>
      </c>
      <c r="Y75" t="s">
        <v>40</v>
      </c>
      <c r="AB75" t="s">
        <v>41</v>
      </c>
    </row>
    <row r="76" spans="1:28" x14ac:dyDescent="0.2">
      <c r="A76" t="s">
        <v>23</v>
      </c>
      <c r="B76" t="s">
        <v>24</v>
      </c>
      <c r="C76" s="28" t="s">
        <v>4010</v>
      </c>
      <c r="D76" s="28" t="str">
        <f>VLOOKUP(Table3[[#This Row],[Table]],STATUS!A:C,3,FALSE)</f>
        <v>Yes</v>
      </c>
      <c r="E76" t="s">
        <v>217</v>
      </c>
      <c r="F76" t="s">
        <v>235</v>
      </c>
      <c r="G76" t="str">
        <f t="shared" si="1"/>
        <v>ncGrupp.KontorGiro3</v>
      </c>
      <c r="H76" s="22" t="s">
        <v>1168</v>
      </c>
      <c r="J76">
        <v>0.20930199999999999</v>
      </c>
      <c r="K76">
        <f>VLOOKUP(G76,Profiling!D:P,13,FALSE)</f>
        <v>79.069800000000001</v>
      </c>
      <c r="L76" t="s">
        <v>3871</v>
      </c>
      <c r="M76">
        <v>21</v>
      </c>
      <c r="O76" t="s">
        <v>30</v>
      </c>
      <c r="P76" t="s">
        <v>39</v>
      </c>
      <c r="Q76">
        <v>20</v>
      </c>
      <c r="R76">
        <v>20</v>
      </c>
      <c r="Y76" t="s">
        <v>40</v>
      </c>
      <c r="AB76" t="s">
        <v>41</v>
      </c>
    </row>
    <row r="77" spans="1:28" x14ac:dyDescent="0.2">
      <c r="A77" t="s">
        <v>23</v>
      </c>
      <c r="B77" t="s">
        <v>24</v>
      </c>
      <c r="C77" s="28" t="s">
        <v>4010</v>
      </c>
      <c r="D77" s="28" t="str">
        <f>VLOOKUP(Table3[[#This Row],[Table]],STATUS!A:C,3,FALSE)</f>
        <v>Yes</v>
      </c>
      <c r="E77" t="s">
        <v>217</v>
      </c>
      <c r="F77" t="s">
        <v>236</v>
      </c>
      <c r="G77" t="str">
        <f t="shared" si="1"/>
        <v>ncGrupp.KontorTelefon2</v>
      </c>
      <c r="H77" s="26" t="s">
        <v>1159</v>
      </c>
      <c r="J77">
        <v>0.20930199999999999</v>
      </c>
      <c r="K77">
        <f>VLOOKUP(G77,Profiling!D:P,13,FALSE)</f>
        <v>77.906999999999996</v>
      </c>
      <c r="L77" t="s">
        <v>3871</v>
      </c>
      <c r="M77">
        <v>22</v>
      </c>
      <c r="O77" t="s">
        <v>30</v>
      </c>
      <c r="P77" t="s">
        <v>39</v>
      </c>
      <c r="Q77">
        <v>20</v>
      </c>
      <c r="R77">
        <v>20</v>
      </c>
      <c r="Y77" t="s">
        <v>40</v>
      </c>
      <c r="AB77" t="s">
        <v>41</v>
      </c>
    </row>
    <row r="78" spans="1:28" x14ac:dyDescent="0.2">
      <c r="A78" t="s">
        <v>23</v>
      </c>
      <c r="B78" t="s">
        <v>24</v>
      </c>
      <c r="C78" s="28" t="s">
        <v>4010</v>
      </c>
      <c r="D78" s="28" t="str">
        <f>VLOOKUP(Table3[[#This Row],[Table]],STATUS!A:C,3,FALSE)</f>
        <v>Yes</v>
      </c>
      <c r="E78" t="s">
        <v>217</v>
      </c>
      <c r="F78" t="s">
        <v>237</v>
      </c>
      <c r="G78" t="str">
        <f t="shared" si="1"/>
        <v>ncGrupp.KontorSMSnr</v>
      </c>
      <c r="H78" s="22" t="s">
        <v>1168</v>
      </c>
      <c r="J78">
        <v>0.20930199999999999</v>
      </c>
      <c r="K78">
        <f>VLOOKUP(G78,Profiling!D:P,13,FALSE)</f>
        <v>79.069800000000001</v>
      </c>
      <c r="L78" t="s">
        <v>3871</v>
      </c>
      <c r="M78">
        <v>23</v>
      </c>
      <c r="O78" t="s">
        <v>30</v>
      </c>
      <c r="P78" t="s">
        <v>39</v>
      </c>
      <c r="Q78">
        <v>20</v>
      </c>
      <c r="R78">
        <v>20</v>
      </c>
      <c r="Y78" t="s">
        <v>40</v>
      </c>
      <c r="AB78" t="s">
        <v>41</v>
      </c>
    </row>
    <row r="79" spans="1:28" x14ac:dyDescent="0.2">
      <c r="A79" t="s">
        <v>23</v>
      </c>
      <c r="B79" t="s">
        <v>24</v>
      </c>
      <c r="C79" s="28" t="s">
        <v>4010</v>
      </c>
      <c r="D79" s="28" t="str">
        <f>VLOOKUP(Table3[[#This Row],[Table]],STATUS!A:C,3,FALSE)</f>
        <v>Yes</v>
      </c>
      <c r="E79" t="s">
        <v>217</v>
      </c>
      <c r="F79" t="s">
        <v>238</v>
      </c>
      <c r="G79" t="str">
        <f t="shared" si="1"/>
        <v>ncGrupp.KontorÖppetTider</v>
      </c>
      <c r="H79" s="26" t="s">
        <v>1138</v>
      </c>
      <c r="I79" s="26">
        <v>11</v>
      </c>
      <c r="J79">
        <v>0.20930199999999999</v>
      </c>
      <c r="K79">
        <f>VLOOKUP(G79,Profiling!D:P,13,FALSE)</f>
        <v>53.488399999999999</v>
      </c>
      <c r="L79" t="s">
        <v>3871</v>
      </c>
      <c r="M79">
        <v>24</v>
      </c>
      <c r="O79" t="s">
        <v>30</v>
      </c>
      <c r="P79" t="s">
        <v>39</v>
      </c>
      <c r="Q79">
        <v>80</v>
      </c>
      <c r="R79">
        <v>80</v>
      </c>
      <c r="Y79" t="s">
        <v>40</v>
      </c>
      <c r="AB79" t="s">
        <v>41</v>
      </c>
    </row>
    <row r="80" spans="1:28" x14ac:dyDescent="0.2">
      <c r="A80" t="s">
        <v>23</v>
      </c>
      <c r="B80" t="s">
        <v>24</v>
      </c>
      <c r="C80" s="28" t="s">
        <v>4010</v>
      </c>
      <c r="D80" s="28" t="str">
        <f>VLOOKUP(Table3[[#This Row],[Table]],STATUS!A:C,3,FALSE)</f>
        <v>Yes</v>
      </c>
      <c r="E80" t="s">
        <v>217</v>
      </c>
      <c r="F80" t="s">
        <v>239</v>
      </c>
      <c r="G80" t="str">
        <f t="shared" si="1"/>
        <v>ncGrupp.KontorKostnadsställe</v>
      </c>
      <c r="H80" s="26" t="s">
        <v>1161</v>
      </c>
      <c r="I80" s="26" t="s">
        <v>4013</v>
      </c>
      <c r="J80">
        <v>0.20930199999999999</v>
      </c>
      <c r="K80">
        <f>VLOOKUP(G80,Profiling!D:P,13,FALSE)</f>
        <v>26.744199999999999</v>
      </c>
      <c r="L80" t="s">
        <v>3871</v>
      </c>
      <c r="M80">
        <v>25</v>
      </c>
      <c r="O80" t="s">
        <v>30</v>
      </c>
      <c r="P80" t="s">
        <v>82</v>
      </c>
      <c r="Q80">
        <v>10</v>
      </c>
      <c r="R80">
        <v>10</v>
      </c>
      <c r="Y80" t="s">
        <v>40</v>
      </c>
      <c r="AB80" t="s">
        <v>41</v>
      </c>
    </row>
    <row r="81" spans="1:28" x14ac:dyDescent="0.2">
      <c r="A81" t="s">
        <v>23</v>
      </c>
      <c r="B81" t="s">
        <v>24</v>
      </c>
      <c r="C81" s="28" t="s">
        <v>4010</v>
      </c>
      <c r="D81" s="28" t="str">
        <f>VLOOKUP(Table3[[#This Row],[Table]],STATUS!A:C,3,FALSE)</f>
        <v>Yes</v>
      </c>
      <c r="E81" t="s">
        <v>217</v>
      </c>
      <c r="F81" t="s">
        <v>240</v>
      </c>
      <c r="G81" t="str">
        <f t="shared" si="1"/>
        <v>ncGrupp.Legal</v>
      </c>
      <c r="H81" s="26" t="s">
        <v>28</v>
      </c>
      <c r="I81" s="26" t="s">
        <v>3894</v>
      </c>
      <c r="J81">
        <v>0</v>
      </c>
      <c r="K81" t="e">
        <f>VLOOKUP(G81,Profiling!D:P,13,FALSE)</f>
        <v>#N/A</v>
      </c>
      <c r="L81" t="s">
        <v>3871</v>
      </c>
      <c r="M81">
        <v>26</v>
      </c>
      <c r="O81" t="s">
        <v>27</v>
      </c>
      <c r="P81" t="s">
        <v>241</v>
      </c>
    </row>
    <row r="82" spans="1:28" x14ac:dyDescent="0.2">
      <c r="A82" t="s">
        <v>23</v>
      </c>
      <c r="B82" t="s">
        <v>24</v>
      </c>
      <c r="C82" s="28" t="s">
        <v>4010</v>
      </c>
      <c r="D82" s="28" t="str">
        <f>VLOOKUP(Table3[[#This Row],[Table]],STATUS!A:C,3,FALSE)</f>
        <v>Yes</v>
      </c>
      <c r="E82" t="s">
        <v>242</v>
      </c>
      <c r="F82" t="s">
        <v>243</v>
      </c>
      <c r="G82" t="str">
        <f t="shared" si="1"/>
        <v>ncUser.LoginName</v>
      </c>
      <c r="H82" t="s">
        <v>3895</v>
      </c>
      <c r="I82" s="26" t="s">
        <v>3788</v>
      </c>
      <c r="J82">
        <v>0</v>
      </c>
      <c r="K82">
        <f>VLOOKUP(G82,Profiling!D:P,13,FALSE)</f>
        <v>0</v>
      </c>
      <c r="L82" t="s">
        <v>3790</v>
      </c>
      <c r="M82">
        <v>1</v>
      </c>
      <c r="O82" t="s">
        <v>27</v>
      </c>
      <c r="P82" t="s">
        <v>82</v>
      </c>
      <c r="Q82">
        <v>15</v>
      </c>
      <c r="R82">
        <v>15</v>
      </c>
      <c r="Y82" t="s">
        <v>40</v>
      </c>
      <c r="AB82" t="s">
        <v>41</v>
      </c>
    </row>
    <row r="83" spans="1:28" x14ac:dyDescent="0.2">
      <c r="A83" t="s">
        <v>23</v>
      </c>
      <c r="B83" t="s">
        <v>24</v>
      </c>
      <c r="C83" s="28" t="s">
        <v>4010</v>
      </c>
      <c r="D83" s="28" t="str">
        <f>VLOOKUP(Table3[[#This Row],[Table]],STATUS!A:C,3,FALSE)</f>
        <v>Yes</v>
      </c>
      <c r="E83" t="s">
        <v>242</v>
      </c>
      <c r="F83" t="s">
        <v>244</v>
      </c>
      <c r="G83" t="str">
        <f t="shared" si="1"/>
        <v>ncUser.RealName</v>
      </c>
      <c r="H83" s="26" t="s">
        <v>1148</v>
      </c>
      <c r="I83" s="26"/>
      <c r="J83">
        <v>0</v>
      </c>
      <c r="K83">
        <f>VLOOKUP(G83,Profiling!D:P,13,FALSE)</f>
        <v>0.61729999999999996</v>
      </c>
      <c r="L83" t="s">
        <v>3871</v>
      </c>
      <c r="M83">
        <v>2</v>
      </c>
      <c r="O83" t="s">
        <v>30</v>
      </c>
      <c r="P83" t="s">
        <v>39</v>
      </c>
      <c r="Q83">
        <v>30</v>
      </c>
      <c r="R83">
        <v>30</v>
      </c>
      <c r="Y83" t="s">
        <v>40</v>
      </c>
      <c r="AB83" t="s">
        <v>41</v>
      </c>
    </row>
    <row r="84" spans="1:28" x14ac:dyDescent="0.2">
      <c r="A84" t="s">
        <v>23</v>
      </c>
      <c r="B84" t="s">
        <v>24</v>
      </c>
      <c r="C84" s="28" t="s">
        <v>4010</v>
      </c>
      <c r="D84" s="28" t="str">
        <f>VLOOKUP(Table3[[#This Row],[Table]],STATUS!A:C,3,FALSE)</f>
        <v>Yes</v>
      </c>
      <c r="E84" t="s">
        <v>242</v>
      </c>
      <c r="F84" t="s">
        <v>245</v>
      </c>
      <c r="G84" t="str">
        <f t="shared" si="1"/>
        <v>ncUser.NTUserName</v>
      </c>
      <c r="H84" t="s">
        <v>1154</v>
      </c>
      <c r="J84">
        <v>0</v>
      </c>
      <c r="K84">
        <f>VLOOKUP(G84,Profiling!D:P,13,FALSE)</f>
        <v>0.35270000000000001</v>
      </c>
      <c r="L84" t="s">
        <v>3871</v>
      </c>
      <c r="M84">
        <v>3</v>
      </c>
      <c r="O84" t="s">
        <v>30</v>
      </c>
      <c r="P84" t="s">
        <v>39</v>
      </c>
      <c r="Q84">
        <v>50</v>
      </c>
      <c r="R84">
        <v>50</v>
      </c>
      <c r="Y84" t="s">
        <v>40</v>
      </c>
      <c r="AB84" t="s">
        <v>41</v>
      </c>
    </row>
    <row r="85" spans="1:28" x14ac:dyDescent="0.2">
      <c r="A85" t="s">
        <v>23</v>
      </c>
      <c r="B85" t="s">
        <v>24</v>
      </c>
      <c r="C85" s="28" t="s">
        <v>4010</v>
      </c>
      <c r="D85" s="28" t="str">
        <f>VLOOKUP(Table3[[#This Row],[Table]],STATUS!A:C,3,FALSE)</f>
        <v>Yes</v>
      </c>
      <c r="E85" t="s">
        <v>242</v>
      </c>
      <c r="F85" t="s">
        <v>246</v>
      </c>
      <c r="G85" t="str">
        <f t="shared" si="1"/>
        <v>ncUser.Language</v>
      </c>
      <c r="H85" t="s">
        <v>1153</v>
      </c>
      <c r="J85">
        <v>0</v>
      </c>
      <c r="K85">
        <f>VLOOKUP(G85,Profiling!D:P,13,FALSE)</f>
        <v>1.3228</v>
      </c>
      <c r="L85" t="s">
        <v>3871</v>
      </c>
      <c r="M85">
        <v>4</v>
      </c>
      <c r="O85" t="s">
        <v>30</v>
      </c>
      <c r="P85" t="s">
        <v>39</v>
      </c>
      <c r="Q85">
        <v>30</v>
      </c>
      <c r="R85">
        <v>30</v>
      </c>
      <c r="Y85" t="s">
        <v>40</v>
      </c>
      <c r="AB85" t="s">
        <v>41</v>
      </c>
    </row>
    <row r="86" spans="1:28" x14ac:dyDescent="0.2">
      <c r="A86" t="s">
        <v>23</v>
      </c>
      <c r="B86" t="s">
        <v>24</v>
      </c>
      <c r="C86" s="28" t="s">
        <v>4010</v>
      </c>
      <c r="D86" s="28" t="str">
        <f>VLOOKUP(Table3[[#This Row],[Table]],STATUS!A:C,3,FALSE)</f>
        <v>Yes</v>
      </c>
      <c r="E86" t="s">
        <v>242</v>
      </c>
      <c r="F86" t="s">
        <v>247</v>
      </c>
      <c r="G86" t="str">
        <f t="shared" si="1"/>
        <v>ncUser.UserId</v>
      </c>
      <c r="H86" t="s">
        <v>28</v>
      </c>
      <c r="I86" s="26" t="s">
        <v>3874</v>
      </c>
      <c r="J86">
        <v>0</v>
      </c>
      <c r="K86" t="str">
        <f>VLOOKUP(G86,Profiling!D:P,13,FALSE)</f>
        <v>NULL</v>
      </c>
      <c r="L86" t="s">
        <v>3871</v>
      </c>
      <c r="M86">
        <v>5</v>
      </c>
      <c r="O86" t="s">
        <v>27</v>
      </c>
      <c r="P86" t="s">
        <v>31</v>
      </c>
      <c r="S86">
        <v>5</v>
      </c>
      <c r="T86">
        <v>10</v>
      </c>
      <c r="U86">
        <v>0</v>
      </c>
    </row>
    <row r="87" spans="1:28" x14ac:dyDescent="0.2">
      <c r="A87" t="s">
        <v>23</v>
      </c>
      <c r="B87" t="s">
        <v>24</v>
      </c>
      <c r="C87" s="28" t="s">
        <v>4010</v>
      </c>
      <c r="D87" s="28" t="str">
        <f>VLOOKUP(Table3[[#This Row],[Table]],STATUS!A:C,3,FALSE)</f>
        <v>Yes</v>
      </c>
      <c r="E87" t="s">
        <v>242</v>
      </c>
      <c r="F87" t="s">
        <v>248</v>
      </c>
      <c r="G87" t="str">
        <f t="shared" si="1"/>
        <v>ncUser.PrtGroup</v>
      </c>
      <c r="H87" t="s">
        <v>1138</v>
      </c>
      <c r="I87">
        <v>3</v>
      </c>
      <c r="J87">
        <v>0</v>
      </c>
      <c r="K87">
        <f>VLOOKUP(G87,Profiling!D:P,13,FALSE)</f>
        <v>99.735500000000002</v>
      </c>
      <c r="L87" t="s">
        <v>3871</v>
      </c>
      <c r="M87">
        <v>6</v>
      </c>
      <c r="O87" t="s">
        <v>30</v>
      </c>
      <c r="P87" t="s">
        <v>39</v>
      </c>
      <c r="Q87">
        <v>20</v>
      </c>
      <c r="R87">
        <v>20</v>
      </c>
      <c r="Y87" t="s">
        <v>40</v>
      </c>
      <c r="AB87" t="s">
        <v>41</v>
      </c>
    </row>
    <row r="88" spans="1:28" x14ac:dyDescent="0.2">
      <c r="A88" t="s">
        <v>23</v>
      </c>
      <c r="B88" t="s">
        <v>24</v>
      </c>
      <c r="C88" s="28" t="s">
        <v>4010</v>
      </c>
      <c r="D88" s="28" t="str">
        <f>VLOOKUP(Table3[[#This Row],[Table]],STATUS!A:C,3,FALSE)</f>
        <v>Yes</v>
      </c>
      <c r="E88" t="s">
        <v>242</v>
      </c>
      <c r="F88" t="s">
        <v>249</v>
      </c>
      <c r="G88" t="str">
        <f t="shared" si="1"/>
        <v>ncUser.AccGroups</v>
      </c>
      <c r="H88" t="s">
        <v>1138</v>
      </c>
      <c r="I88" s="26">
        <v>1123</v>
      </c>
      <c r="J88">
        <v>0</v>
      </c>
      <c r="K88">
        <f>VLOOKUP(G88,Profiling!D:P,13,FALSE)</f>
        <v>1.0582</v>
      </c>
      <c r="L88" t="s">
        <v>3871</v>
      </c>
      <c r="M88">
        <v>7</v>
      </c>
      <c r="O88" t="s">
        <v>30</v>
      </c>
      <c r="P88" t="s">
        <v>39</v>
      </c>
      <c r="Q88">
        <v>1000</v>
      </c>
      <c r="R88">
        <v>1000</v>
      </c>
      <c r="Y88" t="s">
        <v>40</v>
      </c>
      <c r="AB88" t="s">
        <v>41</v>
      </c>
    </row>
    <row r="89" spans="1:28" x14ac:dyDescent="0.2">
      <c r="A89" t="s">
        <v>23</v>
      </c>
      <c r="B89" t="s">
        <v>24</v>
      </c>
      <c r="C89" s="28" t="s">
        <v>4010</v>
      </c>
      <c r="D89" s="28" t="str">
        <f>VLOOKUP(Table3[[#This Row],[Table]],STATUS!A:C,3,FALSE)</f>
        <v>Yes</v>
      </c>
      <c r="E89" t="s">
        <v>242</v>
      </c>
      <c r="F89" t="s">
        <v>250</v>
      </c>
      <c r="G89" t="str">
        <f t="shared" si="1"/>
        <v>ncUser.WrkGroups</v>
      </c>
      <c r="H89" t="s">
        <v>1138</v>
      </c>
      <c r="I89">
        <v>918</v>
      </c>
      <c r="J89">
        <v>0</v>
      </c>
      <c r="K89">
        <f>VLOOKUP(G89,Profiling!D:P,13,FALSE)</f>
        <v>19.1358</v>
      </c>
      <c r="L89" t="s">
        <v>3871</v>
      </c>
      <c r="M89">
        <v>8</v>
      </c>
      <c r="O89" t="s">
        <v>30</v>
      </c>
      <c r="P89" t="s">
        <v>39</v>
      </c>
      <c r="Q89">
        <v>1000</v>
      </c>
      <c r="R89">
        <v>1000</v>
      </c>
      <c r="Y89" t="s">
        <v>40</v>
      </c>
      <c r="AB89" t="s">
        <v>41</v>
      </c>
    </row>
    <row r="90" spans="1:28" x14ac:dyDescent="0.2">
      <c r="A90" t="s">
        <v>23</v>
      </c>
      <c r="B90" t="s">
        <v>24</v>
      </c>
      <c r="C90" s="28" t="s">
        <v>4010</v>
      </c>
      <c r="D90" s="28" t="str">
        <f>VLOOKUP(Table3[[#This Row],[Table]],STATUS!A:C,3,FALSE)</f>
        <v>Yes</v>
      </c>
      <c r="E90" t="s">
        <v>242</v>
      </c>
      <c r="F90" t="s">
        <v>251</v>
      </c>
      <c r="G90" t="str">
        <f t="shared" si="1"/>
        <v>ncUser.Telephone</v>
      </c>
      <c r="H90" t="s">
        <v>1159</v>
      </c>
      <c r="J90">
        <v>0</v>
      </c>
      <c r="K90">
        <f>VLOOKUP(G90,Profiling!D:P,13,FALSE)</f>
        <v>97.971800000000002</v>
      </c>
      <c r="L90" t="s">
        <v>3871</v>
      </c>
      <c r="M90">
        <v>9</v>
      </c>
      <c r="O90" t="s">
        <v>30</v>
      </c>
      <c r="P90" t="s">
        <v>39</v>
      </c>
      <c r="Q90">
        <v>20</v>
      </c>
      <c r="R90">
        <v>20</v>
      </c>
      <c r="Y90" t="s">
        <v>40</v>
      </c>
      <c r="AB90" t="s">
        <v>41</v>
      </c>
    </row>
    <row r="91" spans="1:28" x14ac:dyDescent="0.2">
      <c r="A91" t="s">
        <v>23</v>
      </c>
      <c r="B91" t="s">
        <v>24</v>
      </c>
      <c r="C91" s="28" t="s">
        <v>4010</v>
      </c>
      <c r="D91" s="28" t="str">
        <f>VLOOKUP(Table3[[#This Row],[Table]],STATUS!A:C,3,FALSE)</f>
        <v>Yes</v>
      </c>
      <c r="E91" t="s">
        <v>242</v>
      </c>
      <c r="F91" t="s">
        <v>219</v>
      </c>
      <c r="G91" t="str">
        <f t="shared" si="1"/>
        <v>ncUser.Telefax</v>
      </c>
      <c r="H91" t="s">
        <v>1159</v>
      </c>
      <c r="I91" s="26"/>
      <c r="J91">
        <v>0</v>
      </c>
      <c r="K91">
        <f>VLOOKUP(G91,Profiling!D:P,13,FALSE)</f>
        <v>98.8536</v>
      </c>
      <c r="L91" t="s">
        <v>3871</v>
      </c>
      <c r="M91">
        <v>10</v>
      </c>
      <c r="O91" t="s">
        <v>30</v>
      </c>
      <c r="P91" t="s">
        <v>39</v>
      </c>
      <c r="Q91">
        <v>20</v>
      </c>
      <c r="R91">
        <v>20</v>
      </c>
      <c r="Y91" t="s">
        <v>40</v>
      </c>
      <c r="AB91" t="s">
        <v>41</v>
      </c>
    </row>
    <row r="92" spans="1:28" x14ac:dyDescent="0.2">
      <c r="A92" t="s">
        <v>23</v>
      </c>
      <c r="B92" t="s">
        <v>24</v>
      </c>
      <c r="C92" s="28" t="s">
        <v>4010</v>
      </c>
      <c r="D92" s="28" t="str">
        <f>VLOOKUP(Table3[[#This Row],[Table]],STATUS!A:C,3,FALSE)</f>
        <v>Yes</v>
      </c>
      <c r="E92" t="s">
        <v>242</v>
      </c>
      <c r="F92" t="s">
        <v>220</v>
      </c>
      <c r="G92" t="str">
        <f t="shared" si="1"/>
        <v>ncUser.Teletime</v>
      </c>
      <c r="H92" t="s">
        <v>1168</v>
      </c>
      <c r="J92">
        <v>0</v>
      </c>
      <c r="K92">
        <f>VLOOKUP(G92,Profiling!D:P,13,FALSE)</f>
        <v>100</v>
      </c>
      <c r="L92" t="s">
        <v>3871</v>
      </c>
      <c r="M92">
        <v>11</v>
      </c>
      <c r="O92" t="s">
        <v>30</v>
      </c>
      <c r="P92" t="s">
        <v>39</v>
      </c>
      <c r="Q92">
        <v>80</v>
      </c>
      <c r="R92">
        <v>80</v>
      </c>
      <c r="Y92" t="s">
        <v>40</v>
      </c>
      <c r="AB92" t="s">
        <v>41</v>
      </c>
    </row>
    <row r="93" spans="1:28" x14ac:dyDescent="0.2">
      <c r="A93" t="s">
        <v>23</v>
      </c>
      <c r="B93" t="s">
        <v>24</v>
      </c>
      <c r="C93" s="28" t="s">
        <v>4010</v>
      </c>
      <c r="D93" s="28" t="str">
        <f>VLOOKUP(Table3[[#This Row],[Table]],STATUS!A:C,3,FALSE)</f>
        <v>Yes</v>
      </c>
      <c r="E93" t="s">
        <v>242</v>
      </c>
      <c r="F93" t="s">
        <v>252</v>
      </c>
      <c r="G93" t="str">
        <f t="shared" si="1"/>
        <v>ncUser.Title</v>
      </c>
      <c r="H93" t="s">
        <v>1138</v>
      </c>
      <c r="I93">
        <v>7</v>
      </c>
      <c r="J93">
        <v>0</v>
      </c>
      <c r="K93">
        <f>VLOOKUP(G93,Profiling!D:P,13,FALSE)</f>
        <v>99.294499999999999</v>
      </c>
      <c r="L93" t="s">
        <v>3871</v>
      </c>
      <c r="M93">
        <v>12</v>
      </c>
      <c r="O93" t="s">
        <v>30</v>
      </c>
      <c r="P93" t="s">
        <v>39</v>
      </c>
      <c r="Q93">
        <v>30</v>
      </c>
      <c r="R93">
        <v>30</v>
      </c>
      <c r="Y93" t="s">
        <v>40</v>
      </c>
      <c r="AB93" t="s">
        <v>41</v>
      </c>
    </row>
    <row r="94" spans="1:28" x14ac:dyDescent="0.2">
      <c r="A94" t="s">
        <v>23</v>
      </c>
      <c r="B94" t="s">
        <v>24</v>
      </c>
      <c r="C94" s="28" t="s">
        <v>4010</v>
      </c>
      <c r="D94" s="28" t="str">
        <f>VLOOKUP(Table3[[#This Row],[Table]],STATUS!A:C,3,FALSE)</f>
        <v>Yes</v>
      </c>
      <c r="E94" t="s">
        <v>242</v>
      </c>
      <c r="F94" t="s">
        <v>221</v>
      </c>
      <c r="G94" t="str">
        <f t="shared" si="1"/>
        <v>ncUser.Email</v>
      </c>
      <c r="H94" t="s">
        <v>1168</v>
      </c>
      <c r="J94">
        <v>0</v>
      </c>
      <c r="K94">
        <f>VLOOKUP(G94,Profiling!D:P,13,FALSE)</f>
        <v>99.4709</v>
      </c>
      <c r="L94" t="s">
        <v>3871</v>
      </c>
      <c r="M94">
        <v>13</v>
      </c>
      <c r="O94" t="s">
        <v>30</v>
      </c>
      <c r="P94" t="s">
        <v>39</v>
      </c>
      <c r="Q94">
        <v>199</v>
      </c>
      <c r="R94">
        <v>199</v>
      </c>
      <c r="Y94" t="s">
        <v>40</v>
      </c>
      <c r="AB94" t="s">
        <v>41</v>
      </c>
    </row>
    <row r="95" spans="1:28" x14ac:dyDescent="0.2">
      <c r="A95" t="s">
        <v>23</v>
      </c>
      <c r="B95" t="s">
        <v>24</v>
      </c>
      <c r="C95" s="28" t="s">
        <v>4010</v>
      </c>
      <c r="D95" s="28" t="str">
        <f>VLOOKUP(Table3[[#This Row],[Table]],STATUS!A:C,3,FALSE)</f>
        <v>Yes</v>
      </c>
      <c r="E95" t="s">
        <v>242</v>
      </c>
      <c r="F95" t="s">
        <v>253</v>
      </c>
      <c r="G95" t="str">
        <f t="shared" si="1"/>
        <v>ncUser.TeamCode</v>
      </c>
      <c r="H95" t="s">
        <v>1161</v>
      </c>
      <c r="I95" s="24" t="s">
        <v>3973</v>
      </c>
      <c r="J95">
        <v>0</v>
      </c>
      <c r="K95">
        <f>VLOOKUP(G95,Profiling!D:P,13,FALSE)</f>
        <v>8.9064999999999994</v>
      </c>
      <c r="L95" t="s">
        <v>3871</v>
      </c>
      <c r="M95">
        <v>14</v>
      </c>
      <c r="O95" t="s">
        <v>30</v>
      </c>
      <c r="P95" t="s">
        <v>82</v>
      </c>
      <c r="Q95">
        <v>8</v>
      </c>
      <c r="R95">
        <v>8</v>
      </c>
      <c r="Y95" t="s">
        <v>40</v>
      </c>
      <c r="AB95" t="s">
        <v>41</v>
      </c>
    </row>
    <row r="96" spans="1:28" x14ac:dyDescent="0.2">
      <c r="A96" t="s">
        <v>23</v>
      </c>
      <c r="B96" t="s">
        <v>24</v>
      </c>
      <c r="C96" s="28" t="s">
        <v>4010</v>
      </c>
      <c r="D96" s="28" t="str">
        <f>VLOOKUP(Table3[[#This Row],[Table]],STATUS!A:C,3,FALSE)</f>
        <v>Yes</v>
      </c>
      <c r="E96" t="s">
        <v>242</v>
      </c>
      <c r="F96" t="s">
        <v>254</v>
      </c>
      <c r="G96" t="str">
        <f t="shared" si="1"/>
        <v>ncUser.Old</v>
      </c>
      <c r="H96" t="s">
        <v>28</v>
      </c>
      <c r="I96" t="s">
        <v>3880</v>
      </c>
      <c r="J96">
        <v>0</v>
      </c>
      <c r="K96" t="e">
        <f>VLOOKUP(G96,Profiling!D:P,13,FALSE)</f>
        <v>#N/A</v>
      </c>
      <c r="L96" t="s">
        <v>3871</v>
      </c>
      <c r="M96">
        <v>15</v>
      </c>
      <c r="O96" t="s">
        <v>27</v>
      </c>
      <c r="P96" t="s">
        <v>241</v>
      </c>
    </row>
    <row r="97" spans="1:28" x14ac:dyDescent="0.2">
      <c r="A97" t="s">
        <v>23</v>
      </c>
      <c r="B97" t="s">
        <v>24</v>
      </c>
      <c r="C97" s="28" t="s">
        <v>4010</v>
      </c>
      <c r="D97" s="28" t="str">
        <f>VLOOKUP(Table3[[#This Row],[Table]],STATUS!A:C,3,FALSE)</f>
        <v>Yes</v>
      </c>
      <c r="E97" t="s">
        <v>242</v>
      </c>
      <c r="F97" t="s">
        <v>240</v>
      </c>
      <c r="G97" t="str">
        <f t="shared" si="1"/>
        <v>ncUser.Legal</v>
      </c>
      <c r="H97" s="26" t="s">
        <v>1157</v>
      </c>
      <c r="J97">
        <v>1</v>
      </c>
      <c r="K97" t="e">
        <f>VLOOKUP(G97,Profiling!D:P,13,FALSE)</f>
        <v>#N/A</v>
      </c>
      <c r="L97" t="s">
        <v>3871</v>
      </c>
      <c r="M97">
        <v>16</v>
      </c>
      <c r="O97" t="s">
        <v>27</v>
      </c>
      <c r="P97" t="s">
        <v>241</v>
      </c>
    </row>
    <row r="98" spans="1:28" x14ac:dyDescent="0.2">
      <c r="A98" t="s">
        <v>23</v>
      </c>
      <c r="B98" t="s">
        <v>24</v>
      </c>
      <c r="C98" s="28" t="s">
        <v>4010</v>
      </c>
      <c r="D98" s="28" t="str">
        <f>VLOOKUP(Table3[[#This Row],[Table]],STATUS!A:C,3,FALSE)</f>
        <v>Yes</v>
      </c>
      <c r="E98" t="s">
        <v>242</v>
      </c>
      <c r="F98" t="s">
        <v>255</v>
      </c>
      <c r="G98" t="str">
        <f t="shared" si="1"/>
        <v>ncUser.Signature</v>
      </c>
      <c r="H98" t="s">
        <v>1157</v>
      </c>
      <c r="J98">
        <v>1</v>
      </c>
      <c r="K98" t="e">
        <f>VLOOKUP(G98,Profiling!D:P,13,FALSE)</f>
        <v>#N/A</v>
      </c>
      <c r="L98" t="s">
        <v>3871</v>
      </c>
      <c r="M98">
        <v>17</v>
      </c>
      <c r="O98" t="s">
        <v>30</v>
      </c>
      <c r="P98" t="s">
        <v>256</v>
      </c>
      <c r="Q98">
        <v>2147483647</v>
      </c>
      <c r="R98">
        <v>2147483647</v>
      </c>
    </row>
    <row r="99" spans="1:28" x14ac:dyDescent="0.2">
      <c r="A99" t="s">
        <v>23</v>
      </c>
      <c r="B99" t="s">
        <v>24</v>
      </c>
      <c r="C99" s="28" t="s">
        <v>4010</v>
      </c>
      <c r="D99" s="28" t="str">
        <f>VLOOKUP(Table3[[#This Row],[Table]],STATUS!A:C,3,FALSE)</f>
        <v>Yes</v>
      </c>
      <c r="E99" t="s">
        <v>242</v>
      </c>
      <c r="F99" t="s">
        <v>257</v>
      </c>
      <c r="G99" t="str">
        <f t="shared" si="1"/>
        <v>ncUser.APIPassword</v>
      </c>
      <c r="H99" t="s">
        <v>1138</v>
      </c>
      <c r="I99">
        <v>7</v>
      </c>
      <c r="J99">
        <v>0.27248699999999998</v>
      </c>
      <c r="K99">
        <f>VLOOKUP(G99,Profiling!D:P,13,FALSE)</f>
        <v>72.575000000000003</v>
      </c>
      <c r="L99" t="s">
        <v>3871</v>
      </c>
      <c r="M99">
        <v>18</v>
      </c>
      <c r="O99" t="s">
        <v>30</v>
      </c>
      <c r="P99" t="s">
        <v>82</v>
      </c>
      <c r="Q99">
        <v>15</v>
      </c>
      <c r="R99">
        <v>15</v>
      </c>
      <c r="Y99" t="s">
        <v>40</v>
      </c>
      <c r="AB99" t="s">
        <v>41</v>
      </c>
    </row>
    <row r="100" spans="1:28" x14ac:dyDescent="0.2">
      <c r="A100" t="s">
        <v>23</v>
      </c>
      <c r="B100" t="s">
        <v>24</v>
      </c>
      <c r="C100" s="28" t="s">
        <v>4010</v>
      </c>
      <c r="D100" s="28" t="str">
        <f>VLOOKUP(Table3[[#This Row],[Table]],STATUS!A:C,3,FALSE)</f>
        <v>Yes</v>
      </c>
      <c r="E100" t="s">
        <v>575</v>
      </c>
      <c r="F100" t="s">
        <v>32</v>
      </c>
      <c r="G100" t="str">
        <f t="shared" si="1"/>
        <v>niAktGld.AktNr</v>
      </c>
      <c r="H100" s="21" t="s">
        <v>28</v>
      </c>
      <c r="I100" s="21" t="s">
        <v>3978</v>
      </c>
      <c r="J100">
        <v>0</v>
      </c>
      <c r="K100" t="str">
        <f>VLOOKUP(G100,Profiling!D:P,13,FALSE)</f>
        <v>NULL</v>
      </c>
      <c r="L100" t="s">
        <v>3790</v>
      </c>
      <c r="M100">
        <v>1</v>
      </c>
      <c r="O100" t="s">
        <v>27</v>
      </c>
      <c r="P100" t="s">
        <v>28</v>
      </c>
      <c r="S100">
        <v>10</v>
      </c>
      <c r="T100">
        <v>10</v>
      </c>
      <c r="U100">
        <v>0</v>
      </c>
    </row>
    <row r="101" spans="1:28" x14ac:dyDescent="0.2">
      <c r="A101" t="s">
        <v>23</v>
      </c>
      <c r="B101" t="s">
        <v>24</v>
      </c>
      <c r="C101" s="28" t="s">
        <v>4010</v>
      </c>
      <c r="D101" s="28" t="str">
        <f>VLOOKUP(Table3[[#This Row],[Table]],STATUS!A:C,3,FALSE)</f>
        <v>Yes</v>
      </c>
      <c r="E101" t="s">
        <v>575</v>
      </c>
      <c r="F101" t="s">
        <v>33</v>
      </c>
      <c r="G101" t="str">
        <f t="shared" si="1"/>
        <v>niAktGld.GldNr</v>
      </c>
      <c r="H101" t="s">
        <v>28</v>
      </c>
      <c r="I101" s="21" t="s">
        <v>3874</v>
      </c>
      <c r="J101">
        <v>0</v>
      </c>
      <c r="K101" t="str">
        <f>VLOOKUP(G101,Profiling!D:P,13,FALSE)</f>
        <v>NULL</v>
      </c>
      <c r="L101" t="s">
        <v>3790</v>
      </c>
      <c r="M101">
        <v>2</v>
      </c>
      <c r="O101" t="s">
        <v>27</v>
      </c>
      <c r="P101" t="s">
        <v>28</v>
      </c>
      <c r="S101">
        <v>10</v>
      </c>
      <c r="T101">
        <v>10</v>
      </c>
      <c r="U101">
        <v>0</v>
      </c>
    </row>
    <row r="102" spans="1:28" x14ac:dyDescent="0.2">
      <c r="A102" t="s">
        <v>23</v>
      </c>
      <c r="B102" t="s">
        <v>24</v>
      </c>
      <c r="C102" s="28" t="s">
        <v>4010</v>
      </c>
      <c r="D102" s="28" t="str">
        <f>VLOOKUP(Table3[[#This Row],[Table]],STATUS!A:C,3,FALSE)</f>
        <v>Yes</v>
      </c>
      <c r="E102" t="s">
        <v>575</v>
      </c>
      <c r="F102" t="s">
        <v>119</v>
      </c>
      <c r="G102" t="str">
        <f t="shared" si="1"/>
        <v>niAktGld.GldTyp</v>
      </c>
      <c r="H102" s="18" t="s">
        <v>28</v>
      </c>
      <c r="I102" s="21" t="s">
        <v>3979</v>
      </c>
      <c r="J102">
        <v>0</v>
      </c>
      <c r="K102" t="str">
        <f>VLOOKUP(G102,Profiling!D:P,13,FALSE)</f>
        <v>NULL</v>
      </c>
      <c r="L102" t="s">
        <v>3871</v>
      </c>
      <c r="M102">
        <v>3</v>
      </c>
      <c r="O102" t="s">
        <v>27</v>
      </c>
      <c r="P102" t="s">
        <v>35</v>
      </c>
      <c r="S102">
        <v>3</v>
      </c>
      <c r="T102">
        <v>10</v>
      </c>
      <c r="U102">
        <v>0</v>
      </c>
    </row>
    <row r="103" spans="1:28" x14ac:dyDescent="0.2">
      <c r="A103" t="s">
        <v>23</v>
      </c>
      <c r="B103" t="s">
        <v>24</v>
      </c>
      <c r="C103" s="28" t="s">
        <v>4010</v>
      </c>
      <c r="D103" s="28" t="str">
        <f>VLOOKUP(Table3[[#This Row],[Table]],STATUS!A:C,3,FALSE)</f>
        <v>Yes</v>
      </c>
      <c r="E103" t="s">
        <v>575</v>
      </c>
      <c r="F103" t="s">
        <v>120</v>
      </c>
      <c r="G103" t="str">
        <f t="shared" si="1"/>
        <v>niAktGld.StatusKod</v>
      </c>
      <c r="H103" t="s">
        <v>1157</v>
      </c>
      <c r="I103" s="18"/>
      <c r="J103">
        <v>1</v>
      </c>
      <c r="K103">
        <f>VLOOKUP(G103,Profiling!D:P,13,FALSE)</f>
        <v>0</v>
      </c>
      <c r="L103" t="s">
        <v>3871</v>
      </c>
      <c r="M103">
        <v>4</v>
      </c>
      <c r="O103" t="s">
        <v>30</v>
      </c>
      <c r="P103" t="s">
        <v>82</v>
      </c>
      <c r="Q103">
        <v>8</v>
      </c>
      <c r="R103">
        <v>8</v>
      </c>
      <c r="Y103" t="s">
        <v>40</v>
      </c>
      <c r="AB103" t="s">
        <v>41</v>
      </c>
    </row>
    <row r="104" spans="1:28" x14ac:dyDescent="0.2">
      <c r="A104" t="s">
        <v>23</v>
      </c>
      <c r="B104" t="s">
        <v>24</v>
      </c>
      <c r="C104" s="28" t="s">
        <v>4010</v>
      </c>
      <c r="D104" s="28" t="str">
        <f>VLOOKUP(Table3[[#This Row],[Table]],STATUS!A:C,3,FALSE)</f>
        <v>Yes</v>
      </c>
      <c r="E104" t="s">
        <v>575</v>
      </c>
      <c r="F104" t="s">
        <v>121</v>
      </c>
      <c r="G104" t="str">
        <f t="shared" si="1"/>
        <v>niAktGld.PreskDat</v>
      </c>
      <c r="H104" s="18" t="s">
        <v>201</v>
      </c>
      <c r="I104" s="18"/>
      <c r="J104">
        <v>6.8269999999999997E-3</v>
      </c>
      <c r="K104" t="str">
        <f>VLOOKUP(G104,Profiling!D:P,13,FALSE)</f>
        <v>NULL</v>
      </c>
      <c r="L104" t="s">
        <v>3871</v>
      </c>
      <c r="M104">
        <v>5</v>
      </c>
      <c r="O104" t="s">
        <v>30</v>
      </c>
      <c r="P104" t="s">
        <v>37</v>
      </c>
      <c r="V104">
        <v>3</v>
      </c>
    </row>
    <row r="105" spans="1:28" x14ac:dyDescent="0.2">
      <c r="A105" t="s">
        <v>23</v>
      </c>
      <c r="B105" t="s">
        <v>24</v>
      </c>
      <c r="C105" s="28" t="s">
        <v>4010</v>
      </c>
      <c r="D105" s="28" t="str">
        <f>VLOOKUP(Table3[[#This Row],[Table]],STATUS!A:C,3,FALSE)</f>
        <v>Yes</v>
      </c>
      <c r="E105" t="s">
        <v>575</v>
      </c>
      <c r="F105" t="s">
        <v>122</v>
      </c>
      <c r="G105" t="str">
        <f t="shared" si="1"/>
        <v>niAktGld.PreskInt</v>
      </c>
      <c r="H105" s="18" t="s">
        <v>28</v>
      </c>
      <c r="I105" s="18" t="s">
        <v>3980</v>
      </c>
      <c r="J105">
        <v>1.114E-3</v>
      </c>
      <c r="K105" t="str">
        <f>VLOOKUP(G105,Profiling!D:P,13,FALSE)</f>
        <v>NULL</v>
      </c>
      <c r="L105" t="s">
        <v>3871</v>
      </c>
      <c r="M105">
        <v>6</v>
      </c>
      <c r="O105" t="s">
        <v>30</v>
      </c>
      <c r="P105" t="s">
        <v>35</v>
      </c>
      <c r="S105">
        <v>3</v>
      </c>
      <c r="T105">
        <v>10</v>
      </c>
      <c r="U105">
        <v>0</v>
      </c>
    </row>
    <row r="106" spans="1:28" x14ac:dyDescent="0.2">
      <c r="A106" t="s">
        <v>23</v>
      </c>
      <c r="B106" t="s">
        <v>24</v>
      </c>
      <c r="C106" s="28" t="s">
        <v>4010</v>
      </c>
      <c r="D106" s="28" t="str">
        <f>VLOOKUP(Table3[[#This Row],[Table]],STATUS!A:C,3,FALSE)</f>
        <v>Yes</v>
      </c>
      <c r="E106" t="s">
        <v>575</v>
      </c>
      <c r="F106" t="s">
        <v>123</v>
      </c>
      <c r="G106" t="str">
        <f t="shared" si="1"/>
        <v>niAktGld.AvsDat</v>
      </c>
      <c r="H106" t="s">
        <v>1157</v>
      </c>
      <c r="I106" s="18"/>
      <c r="J106">
        <v>1</v>
      </c>
      <c r="K106" t="str">
        <f>VLOOKUP(G106,Profiling!D:P,13,FALSE)</f>
        <v>NULL</v>
      </c>
      <c r="L106" t="s">
        <v>3871</v>
      </c>
      <c r="M106">
        <v>7</v>
      </c>
      <c r="O106" t="s">
        <v>30</v>
      </c>
      <c r="P106" t="s">
        <v>37</v>
      </c>
      <c r="V106">
        <v>3</v>
      </c>
    </row>
    <row r="107" spans="1:28" x14ac:dyDescent="0.2">
      <c r="A107" t="s">
        <v>23</v>
      </c>
      <c r="B107" t="s">
        <v>24</v>
      </c>
      <c r="C107" s="28" t="s">
        <v>4010</v>
      </c>
      <c r="D107" s="28" t="str">
        <f>VLOOKUP(Table3[[#This Row],[Table]],STATUS!A:C,3,FALSE)</f>
        <v>Yes</v>
      </c>
      <c r="E107" t="s">
        <v>575</v>
      </c>
      <c r="F107" t="s">
        <v>124</v>
      </c>
      <c r="G107" t="str">
        <f t="shared" si="1"/>
        <v>niAktGld.AvsKod</v>
      </c>
      <c r="H107" t="s">
        <v>1157</v>
      </c>
      <c r="I107" s="18"/>
      <c r="J107">
        <v>1</v>
      </c>
      <c r="K107">
        <f>VLOOKUP(G107,Profiling!D:P,13,FALSE)</f>
        <v>0</v>
      </c>
      <c r="L107" t="s">
        <v>3871</v>
      </c>
      <c r="M107">
        <v>8</v>
      </c>
      <c r="O107" t="s">
        <v>30</v>
      </c>
      <c r="P107" t="s">
        <v>82</v>
      </c>
      <c r="Q107">
        <v>8</v>
      </c>
      <c r="R107">
        <v>8</v>
      </c>
      <c r="Y107" t="s">
        <v>40</v>
      </c>
      <c r="AB107" t="s">
        <v>41</v>
      </c>
    </row>
    <row r="108" spans="1:28" x14ac:dyDescent="0.2">
      <c r="A108" t="s">
        <v>23</v>
      </c>
      <c r="B108" t="s">
        <v>24</v>
      </c>
      <c r="C108" s="28" t="s">
        <v>4010</v>
      </c>
      <c r="D108" s="28" t="str">
        <f>VLOOKUP(Table3[[#This Row],[Table]],STATUS!A:C,3,FALSE)</f>
        <v>Yes</v>
      </c>
      <c r="E108" t="s">
        <v>575</v>
      </c>
      <c r="F108" t="s">
        <v>125</v>
      </c>
      <c r="G108" t="str">
        <f t="shared" si="1"/>
        <v>niAktGld.LösenRegDat</v>
      </c>
      <c r="H108" t="s">
        <v>1157</v>
      </c>
      <c r="I108" s="18"/>
      <c r="J108">
        <v>1</v>
      </c>
      <c r="K108" t="str">
        <f>VLOOKUP(G108,Profiling!D:P,13,FALSE)</f>
        <v>NULL</v>
      </c>
      <c r="L108" t="s">
        <v>3871</v>
      </c>
      <c r="M108">
        <v>9</v>
      </c>
      <c r="O108" t="s">
        <v>30</v>
      </c>
      <c r="P108" t="s">
        <v>37</v>
      </c>
      <c r="V108">
        <v>3</v>
      </c>
    </row>
    <row r="109" spans="1:28" x14ac:dyDescent="0.2">
      <c r="A109" t="s">
        <v>23</v>
      </c>
      <c r="B109" t="s">
        <v>24</v>
      </c>
      <c r="C109" s="28" t="s">
        <v>4010</v>
      </c>
      <c r="D109" s="28" t="str">
        <f>VLOOKUP(Table3[[#This Row],[Table]],STATUS!A:C,3,FALSE)</f>
        <v>Yes</v>
      </c>
      <c r="E109" t="s">
        <v>575</v>
      </c>
      <c r="F109" t="s">
        <v>126</v>
      </c>
      <c r="G109" t="str">
        <f t="shared" si="1"/>
        <v>niAktGld.LösenDatum</v>
      </c>
      <c r="H109" s="26" t="s">
        <v>1157</v>
      </c>
      <c r="I109" s="21"/>
      <c r="J109">
        <v>1</v>
      </c>
      <c r="K109" t="str">
        <f>VLOOKUP(G109,Profiling!D:P,13,FALSE)</f>
        <v>NULL</v>
      </c>
      <c r="L109" t="s">
        <v>3871</v>
      </c>
      <c r="M109">
        <v>10</v>
      </c>
      <c r="O109" t="s">
        <v>30</v>
      </c>
      <c r="P109" t="s">
        <v>37</v>
      </c>
      <c r="V109">
        <v>3</v>
      </c>
    </row>
    <row r="110" spans="1:28" x14ac:dyDescent="0.2">
      <c r="A110" t="s">
        <v>23</v>
      </c>
      <c r="B110" t="s">
        <v>24</v>
      </c>
      <c r="C110" s="28" t="s">
        <v>4010</v>
      </c>
      <c r="D110" s="28" t="str">
        <f>VLOOKUP(Table3[[#This Row],[Table]],STATUS!A:C,3,FALSE)</f>
        <v>Yes</v>
      </c>
      <c r="E110" t="s">
        <v>575</v>
      </c>
      <c r="F110" t="s">
        <v>127</v>
      </c>
      <c r="G110" t="str">
        <f t="shared" si="1"/>
        <v>niAktGld.LösenKapital</v>
      </c>
      <c r="H110" t="s">
        <v>1157</v>
      </c>
      <c r="I110" s="18"/>
      <c r="J110">
        <v>1</v>
      </c>
      <c r="K110" t="str">
        <f>VLOOKUP(G110,Profiling!D:P,13,FALSE)</f>
        <v>NULL</v>
      </c>
      <c r="L110" t="s">
        <v>3871</v>
      </c>
      <c r="M110">
        <v>11</v>
      </c>
      <c r="O110" t="s">
        <v>30</v>
      </c>
      <c r="P110" t="s">
        <v>49</v>
      </c>
      <c r="S110">
        <v>18</v>
      </c>
      <c r="T110">
        <v>10</v>
      </c>
      <c r="U110">
        <v>4</v>
      </c>
    </row>
    <row r="111" spans="1:28" x14ac:dyDescent="0.2">
      <c r="A111" t="s">
        <v>23</v>
      </c>
      <c r="B111" t="s">
        <v>24</v>
      </c>
      <c r="C111" s="28" t="s">
        <v>4010</v>
      </c>
      <c r="D111" s="28" t="str">
        <f>VLOOKUP(Table3[[#This Row],[Table]],STATUS!A:C,3,FALSE)</f>
        <v>Yes</v>
      </c>
      <c r="E111" t="s">
        <v>575</v>
      </c>
      <c r="F111" t="s">
        <v>128</v>
      </c>
      <c r="G111" t="str">
        <f t="shared" si="1"/>
        <v>niAktGld.LösenRänta</v>
      </c>
      <c r="H111" t="s">
        <v>1157</v>
      </c>
      <c r="I111" s="18"/>
      <c r="J111">
        <v>1</v>
      </c>
      <c r="K111" t="str">
        <f>VLOOKUP(G111,Profiling!D:P,13,FALSE)</f>
        <v>NULL</v>
      </c>
      <c r="L111" t="s">
        <v>3871</v>
      </c>
      <c r="M111">
        <v>12</v>
      </c>
      <c r="O111" t="s">
        <v>30</v>
      </c>
      <c r="P111" t="s">
        <v>49</v>
      </c>
      <c r="S111">
        <v>18</v>
      </c>
      <c r="T111">
        <v>10</v>
      </c>
      <c r="U111">
        <v>4</v>
      </c>
    </row>
    <row r="112" spans="1:28" x14ac:dyDescent="0.2">
      <c r="A112" t="s">
        <v>23</v>
      </c>
      <c r="B112" t="s">
        <v>24</v>
      </c>
      <c r="C112" s="28" t="s">
        <v>4010</v>
      </c>
      <c r="D112" s="28" t="str">
        <f>VLOOKUP(Table3[[#This Row],[Table]],STATUS!A:C,3,FALSE)</f>
        <v>Yes</v>
      </c>
      <c r="E112" t="s">
        <v>575</v>
      </c>
      <c r="F112" t="s">
        <v>129</v>
      </c>
      <c r="G112" t="str">
        <f t="shared" si="1"/>
        <v>niAktGld.LösenAvgift</v>
      </c>
      <c r="H112" t="s">
        <v>1157</v>
      </c>
      <c r="I112" s="21"/>
      <c r="J112">
        <v>1</v>
      </c>
      <c r="K112" t="str">
        <f>VLOOKUP(G112,Profiling!D:P,13,FALSE)</f>
        <v>NULL</v>
      </c>
      <c r="L112" t="s">
        <v>3871</v>
      </c>
      <c r="M112">
        <v>13</v>
      </c>
      <c r="O112" t="s">
        <v>30</v>
      </c>
      <c r="P112" t="s">
        <v>49</v>
      </c>
      <c r="S112">
        <v>18</v>
      </c>
      <c r="T112">
        <v>10</v>
      </c>
      <c r="U112">
        <v>4</v>
      </c>
    </row>
    <row r="113" spans="1:28" x14ac:dyDescent="0.2">
      <c r="A113" t="s">
        <v>23</v>
      </c>
      <c r="B113" t="s">
        <v>24</v>
      </c>
      <c r="C113" s="28" t="s">
        <v>4010</v>
      </c>
      <c r="D113" s="28" t="str">
        <f>VLOOKUP(Table3[[#This Row],[Table]],STATUS!A:C,3,FALSE)</f>
        <v>Yes</v>
      </c>
      <c r="E113" t="s">
        <v>575</v>
      </c>
      <c r="F113" t="s">
        <v>130</v>
      </c>
      <c r="G113" t="str">
        <f t="shared" si="1"/>
        <v>niAktGld.LösenKostnad</v>
      </c>
      <c r="H113" t="s">
        <v>1157</v>
      </c>
      <c r="I113" s="18"/>
      <c r="J113">
        <v>1</v>
      </c>
      <c r="K113" t="str">
        <f>VLOOKUP(G113,Profiling!D:P,13,FALSE)</f>
        <v>NULL</v>
      </c>
      <c r="L113" t="s">
        <v>3871</v>
      </c>
      <c r="M113">
        <v>14</v>
      </c>
      <c r="O113" t="s">
        <v>30</v>
      </c>
      <c r="P113" t="s">
        <v>49</v>
      </c>
      <c r="S113">
        <v>18</v>
      </c>
      <c r="T113">
        <v>10</v>
      </c>
      <c r="U113">
        <v>4</v>
      </c>
    </row>
    <row r="114" spans="1:28" x14ac:dyDescent="0.2">
      <c r="A114" t="s">
        <v>23</v>
      </c>
      <c r="B114" t="s">
        <v>24</v>
      </c>
      <c r="C114" s="28" t="s">
        <v>4010</v>
      </c>
      <c r="D114" s="28" t="str">
        <f>VLOOKUP(Table3[[#This Row],[Table]],STATUS!A:C,3,FALSE)</f>
        <v>Yes</v>
      </c>
      <c r="E114" t="s">
        <v>575</v>
      </c>
      <c r="F114" t="s">
        <v>131</v>
      </c>
      <c r="G114" t="str">
        <f t="shared" si="1"/>
        <v>niAktGld.LösenTotalt</v>
      </c>
      <c r="H114" t="s">
        <v>1157</v>
      </c>
      <c r="I114" s="18"/>
      <c r="J114">
        <v>1</v>
      </c>
      <c r="K114" t="str">
        <f>VLOOKUP(G114,Profiling!D:P,13,FALSE)</f>
        <v>NULL</v>
      </c>
      <c r="L114" t="s">
        <v>3871</v>
      </c>
      <c r="M114">
        <v>15</v>
      </c>
      <c r="O114" t="s">
        <v>30</v>
      </c>
      <c r="P114" t="s">
        <v>49</v>
      </c>
      <c r="S114">
        <v>18</v>
      </c>
      <c r="T114">
        <v>10</v>
      </c>
      <c r="U114">
        <v>4</v>
      </c>
    </row>
    <row r="115" spans="1:28" x14ac:dyDescent="0.2">
      <c r="A115" t="s">
        <v>23</v>
      </c>
      <c r="B115" t="s">
        <v>24</v>
      </c>
      <c r="C115" s="28" t="s">
        <v>4010</v>
      </c>
      <c r="D115" s="28" t="str">
        <f>VLOOKUP(Table3[[#This Row],[Table]],STATUS!A:C,3,FALSE)</f>
        <v>Yes</v>
      </c>
      <c r="E115" t="s">
        <v>575</v>
      </c>
      <c r="F115" t="s">
        <v>132</v>
      </c>
      <c r="G115" t="str">
        <f t="shared" si="1"/>
        <v>niAktGld.GäldEng</v>
      </c>
      <c r="H115" t="s">
        <v>1157</v>
      </c>
      <c r="I115" s="18"/>
      <c r="J115">
        <v>1</v>
      </c>
      <c r="K115">
        <f>VLOOKUP(G115,Profiling!D:P,13,FALSE)</f>
        <v>0</v>
      </c>
      <c r="L115" t="s">
        <v>3871</v>
      </c>
      <c r="M115">
        <v>16</v>
      </c>
      <c r="O115" t="s">
        <v>30</v>
      </c>
      <c r="P115" t="s">
        <v>82</v>
      </c>
      <c r="Q115">
        <v>8</v>
      </c>
      <c r="R115">
        <v>8</v>
      </c>
      <c r="Y115" t="s">
        <v>40</v>
      </c>
      <c r="AB115" t="s">
        <v>41</v>
      </c>
    </row>
    <row r="116" spans="1:28" x14ac:dyDescent="0.2">
      <c r="A116" t="s">
        <v>23</v>
      </c>
      <c r="B116" t="s">
        <v>24</v>
      </c>
      <c r="C116" s="28" t="s">
        <v>4010</v>
      </c>
      <c r="D116" s="28" t="str">
        <f>VLOOKUP(Table3[[#This Row],[Table]],STATUS!A:C,3,FALSE)</f>
        <v>Yes</v>
      </c>
      <c r="E116" t="s">
        <v>575</v>
      </c>
      <c r="F116" t="s">
        <v>133</v>
      </c>
      <c r="G116" t="str">
        <f t="shared" si="1"/>
        <v>niAktGld.VarningsDat</v>
      </c>
      <c r="H116" s="18" t="s">
        <v>201</v>
      </c>
      <c r="I116" s="25" t="s">
        <v>3878</v>
      </c>
      <c r="J116">
        <v>0.105559</v>
      </c>
      <c r="K116" t="str">
        <f>VLOOKUP(G116,Profiling!D:P,13,FALSE)</f>
        <v>NULL</v>
      </c>
      <c r="L116" t="s">
        <v>3871</v>
      </c>
      <c r="M116">
        <v>17</v>
      </c>
      <c r="O116" t="s">
        <v>30</v>
      </c>
      <c r="P116" t="s">
        <v>37</v>
      </c>
      <c r="V116">
        <v>3</v>
      </c>
    </row>
    <row r="117" spans="1:28" x14ac:dyDescent="0.2">
      <c r="A117" t="s">
        <v>23</v>
      </c>
      <c r="B117" t="s">
        <v>24</v>
      </c>
      <c r="C117" s="28" t="s">
        <v>4010</v>
      </c>
      <c r="D117" s="28" t="str">
        <f>VLOOKUP(Table3[[#This Row],[Table]],STATUS!A:C,3,FALSE)</f>
        <v>Yes</v>
      </c>
      <c r="E117" t="s">
        <v>575</v>
      </c>
      <c r="F117" t="s">
        <v>134</v>
      </c>
      <c r="G117" t="str">
        <f t="shared" si="1"/>
        <v>niAktGld.PaymentType</v>
      </c>
      <c r="H117" t="s">
        <v>1157</v>
      </c>
      <c r="I117" s="21" t="s">
        <v>3888</v>
      </c>
      <c r="J117">
        <v>1</v>
      </c>
      <c r="K117">
        <f>VLOOKUP(G117,Profiling!D:P,13,FALSE)</f>
        <v>0</v>
      </c>
      <c r="L117" t="s">
        <v>3871</v>
      </c>
      <c r="M117">
        <v>18</v>
      </c>
      <c r="O117" t="s">
        <v>30</v>
      </c>
      <c r="P117" t="s">
        <v>39</v>
      </c>
      <c r="Q117">
        <v>30</v>
      </c>
      <c r="R117">
        <v>30</v>
      </c>
      <c r="Y117" t="s">
        <v>40</v>
      </c>
      <c r="AB117" t="s">
        <v>41</v>
      </c>
    </row>
    <row r="118" spans="1:28" x14ac:dyDescent="0.2">
      <c r="A118" t="s">
        <v>23</v>
      </c>
      <c r="B118" t="s">
        <v>24</v>
      </c>
      <c r="C118" s="28" t="s">
        <v>4010</v>
      </c>
      <c r="D118" s="28" t="str">
        <f>VLOOKUP(Table3[[#This Row],[Table]],STATUS!A:C,3,FALSE)</f>
        <v>Yes</v>
      </c>
      <c r="E118" t="s">
        <v>575</v>
      </c>
      <c r="F118" t="s">
        <v>135</v>
      </c>
      <c r="G118" t="str">
        <f t="shared" si="1"/>
        <v>niAktGld.TidigareAktNr</v>
      </c>
      <c r="H118" t="s">
        <v>1157</v>
      </c>
      <c r="I118" s="18"/>
      <c r="J118">
        <v>1</v>
      </c>
      <c r="K118" t="str">
        <f>VLOOKUP(G118,Profiling!D:P,13,FALSE)</f>
        <v>NULL</v>
      </c>
      <c r="L118" t="s">
        <v>3871</v>
      </c>
      <c r="M118">
        <v>19</v>
      </c>
      <c r="O118" t="s">
        <v>30</v>
      </c>
      <c r="P118" t="s">
        <v>28</v>
      </c>
      <c r="S118">
        <v>10</v>
      </c>
      <c r="T118">
        <v>10</v>
      </c>
      <c r="U118">
        <v>0</v>
      </c>
    </row>
    <row r="119" spans="1:28" x14ac:dyDescent="0.2">
      <c r="A119" t="s">
        <v>23</v>
      </c>
      <c r="B119" t="s">
        <v>24</v>
      </c>
      <c r="C119" s="28" t="s">
        <v>4010</v>
      </c>
      <c r="D119" s="28" t="str">
        <f>VLOOKUP(Table3[[#This Row],[Table]],STATUS!A:C,3,FALSE)</f>
        <v>Yes</v>
      </c>
      <c r="E119" t="s">
        <v>575</v>
      </c>
      <c r="F119" t="s">
        <v>136</v>
      </c>
      <c r="G119" t="str">
        <f t="shared" si="1"/>
        <v>niAktGld.RefNr</v>
      </c>
      <c r="H119" s="18" t="s">
        <v>1161</v>
      </c>
      <c r="I119" s="21" t="s">
        <v>3893</v>
      </c>
      <c r="J119">
        <v>0.932975</v>
      </c>
      <c r="K119">
        <f>VLOOKUP(G119,Profiling!D:P,13,FALSE)</f>
        <v>9.1200000000000003E-2</v>
      </c>
      <c r="L119" t="s">
        <v>3871</v>
      </c>
      <c r="M119">
        <v>20</v>
      </c>
      <c r="O119" t="s">
        <v>30</v>
      </c>
      <c r="P119" t="s">
        <v>39</v>
      </c>
      <c r="Q119">
        <v>30</v>
      </c>
      <c r="R119">
        <v>30</v>
      </c>
      <c r="Y119" t="s">
        <v>40</v>
      </c>
      <c r="AB119" t="s">
        <v>41</v>
      </c>
    </row>
    <row r="120" spans="1:28" x14ac:dyDescent="0.2">
      <c r="A120" t="s">
        <v>23</v>
      </c>
      <c r="B120" t="s">
        <v>24</v>
      </c>
      <c r="C120" s="28" t="s">
        <v>4010</v>
      </c>
      <c r="D120" s="28" t="str">
        <f>VLOOKUP(Table3[[#This Row],[Table]],STATUS!A:C,3,FALSE)</f>
        <v>Yes</v>
      </c>
      <c r="E120" t="s">
        <v>575</v>
      </c>
      <c r="F120" t="s">
        <v>137</v>
      </c>
      <c r="G120" t="str">
        <f t="shared" si="1"/>
        <v>niAktGld.ExtDebtorType</v>
      </c>
      <c r="H120" t="s">
        <v>1157</v>
      </c>
      <c r="I120" s="18"/>
      <c r="J120">
        <v>1</v>
      </c>
      <c r="K120" t="str">
        <f>VLOOKUP(G120,Profiling!D:P,13,FALSE)</f>
        <v>NULL</v>
      </c>
      <c r="L120" t="s">
        <v>3871</v>
      </c>
      <c r="M120">
        <v>21</v>
      </c>
      <c r="O120" t="s">
        <v>30</v>
      </c>
      <c r="P120" t="s">
        <v>35</v>
      </c>
      <c r="S120">
        <v>3</v>
      </c>
      <c r="T120">
        <v>10</v>
      </c>
      <c r="U120">
        <v>0</v>
      </c>
    </row>
    <row r="121" spans="1:28" x14ac:dyDescent="0.2">
      <c r="A121" t="s">
        <v>23</v>
      </c>
      <c r="B121" t="s">
        <v>24</v>
      </c>
      <c r="C121" s="28" t="s">
        <v>4010</v>
      </c>
      <c r="D121" s="28" t="str">
        <f>VLOOKUP(Table3[[#This Row],[Table]],STATUS!A:C,3,FALSE)</f>
        <v>Yes</v>
      </c>
      <c r="E121" t="s">
        <v>575</v>
      </c>
      <c r="F121" t="s">
        <v>138</v>
      </c>
      <c r="G121" t="str">
        <f t="shared" si="1"/>
        <v>niAktGld.CollectionStart</v>
      </c>
      <c r="H121" s="18" t="s">
        <v>201</v>
      </c>
      <c r="I121" s="18"/>
      <c r="J121">
        <v>0.28024399999999999</v>
      </c>
      <c r="K121" t="str">
        <f>VLOOKUP(G121,Profiling!D:P,13,FALSE)</f>
        <v>NULL</v>
      </c>
      <c r="L121" t="s">
        <v>3871</v>
      </c>
      <c r="M121">
        <v>22</v>
      </c>
      <c r="O121" t="s">
        <v>30</v>
      </c>
      <c r="P121" t="s">
        <v>37</v>
      </c>
      <c r="V121">
        <v>3</v>
      </c>
    </row>
    <row r="122" spans="1:28" x14ac:dyDescent="0.2">
      <c r="A122" t="s">
        <v>23</v>
      </c>
      <c r="B122" t="s">
        <v>24</v>
      </c>
      <c r="C122" s="28" t="s">
        <v>4010</v>
      </c>
      <c r="D122" s="28" t="str">
        <f>VLOOKUP(Table3[[#This Row],[Table]],STATUS!A:C,3,FALSE)</f>
        <v>Yes</v>
      </c>
      <c r="E122" t="s">
        <v>575</v>
      </c>
      <c r="F122" t="s">
        <v>576</v>
      </c>
      <c r="G122" t="str">
        <f t="shared" si="1"/>
        <v>niAktGld.RäntePreskDatum</v>
      </c>
      <c r="H122" t="s">
        <v>1157</v>
      </c>
      <c r="I122" s="26"/>
      <c r="J122">
        <v>1</v>
      </c>
      <c r="K122" t="e">
        <f>VLOOKUP(G122,Profiling!D:P,13,FALSE)</f>
        <v>#N/A</v>
      </c>
      <c r="L122" t="s">
        <v>3871</v>
      </c>
      <c r="M122">
        <v>23</v>
      </c>
      <c r="O122" t="s">
        <v>30</v>
      </c>
      <c r="P122" t="s">
        <v>37</v>
      </c>
      <c r="V122">
        <v>3</v>
      </c>
    </row>
    <row r="123" spans="1:28" x14ac:dyDescent="0.2">
      <c r="A123" t="s">
        <v>23</v>
      </c>
      <c r="B123" t="s">
        <v>24</v>
      </c>
      <c r="C123" s="28" t="s">
        <v>4010</v>
      </c>
      <c r="D123" s="28" t="str">
        <f>VLOOKUP(Table3[[#This Row],[Table]],STATUS!A:C,3,FALSE)</f>
        <v>Yes</v>
      </c>
      <c r="E123" t="s">
        <v>575</v>
      </c>
      <c r="F123" t="s">
        <v>577</v>
      </c>
      <c r="G123" t="str">
        <f t="shared" si="1"/>
        <v>niAktGld.RäntePreskVarning</v>
      </c>
      <c r="H123" t="s">
        <v>1157</v>
      </c>
      <c r="I123" s="26"/>
      <c r="J123">
        <v>1</v>
      </c>
      <c r="K123" t="e">
        <f>VLOOKUP(G123,Profiling!D:P,13,FALSE)</f>
        <v>#N/A</v>
      </c>
      <c r="L123" t="s">
        <v>3871</v>
      </c>
      <c r="M123">
        <v>24</v>
      </c>
      <c r="O123" t="s">
        <v>30</v>
      </c>
      <c r="P123" t="s">
        <v>37</v>
      </c>
      <c r="V123">
        <v>3</v>
      </c>
    </row>
    <row r="124" spans="1:28" x14ac:dyDescent="0.2">
      <c r="A124" t="s">
        <v>23</v>
      </c>
      <c r="B124" t="s">
        <v>24</v>
      </c>
      <c r="C124" s="28" t="s">
        <v>4010</v>
      </c>
      <c r="D124" s="28" t="str">
        <f>VLOOKUP(Table3[[#This Row],[Table]],STATUS!A:C,3,FALSE)</f>
        <v>Yes</v>
      </c>
      <c r="E124" t="s">
        <v>575</v>
      </c>
      <c r="F124" t="s">
        <v>578</v>
      </c>
      <c r="G124" t="str">
        <f t="shared" si="1"/>
        <v>niAktGld.RäntePreskInterv</v>
      </c>
      <c r="H124" t="s">
        <v>1157</v>
      </c>
      <c r="J124">
        <v>1</v>
      </c>
      <c r="K124" t="e">
        <f>VLOOKUP(G124,Profiling!D:P,13,FALSE)</f>
        <v>#N/A</v>
      </c>
      <c r="L124" t="s">
        <v>3871</v>
      </c>
      <c r="M124">
        <v>25</v>
      </c>
      <c r="O124" t="s">
        <v>30</v>
      </c>
      <c r="P124" t="s">
        <v>35</v>
      </c>
      <c r="S124">
        <v>3</v>
      </c>
      <c r="T124">
        <v>10</v>
      </c>
      <c r="U124">
        <v>0</v>
      </c>
    </row>
    <row r="125" spans="1:28" x14ac:dyDescent="0.2">
      <c r="A125" t="s">
        <v>23</v>
      </c>
      <c r="B125" t="s">
        <v>24</v>
      </c>
      <c r="C125" s="28" t="s">
        <v>4010</v>
      </c>
      <c r="D125" s="28" t="str">
        <f>VLOOKUP(Table3[[#This Row],[Table]],STATUS!A:C,3,FALSE)</f>
        <v>Yes</v>
      </c>
      <c r="E125" t="s">
        <v>575</v>
      </c>
      <c r="F125" t="s">
        <v>579</v>
      </c>
      <c r="G125" t="str">
        <f t="shared" si="1"/>
        <v>niAktGld.IntLimNo</v>
      </c>
      <c r="H125" t="s">
        <v>1157</v>
      </c>
      <c r="J125">
        <v>1</v>
      </c>
      <c r="K125" t="e">
        <f>VLOOKUP(G125,Profiling!D:P,13,FALSE)</f>
        <v>#N/A</v>
      </c>
      <c r="L125" t="s">
        <v>3871</v>
      </c>
      <c r="M125">
        <v>26</v>
      </c>
      <c r="O125" t="s">
        <v>30</v>
      </c>
      <c r="P125" t="s">
        <v>28</v>
      </c>
      <c r="S125">
        <v>10</v>
      </c>
      <c r="T125">
        <v>10</v>
      </c>
      <c r="U125">
        <v>0</v>
      </c>
    </row>
    <row r="126" spans="1:28" x14ac:dyDescent="0.2">
      <c r="A126" t="s">
        <v>23</v>
      </c>
      <c r="B126" t="s">
        <v>24</v>
      </c>
      <c r="C126" s="28" t="s">
        <v>4010</v>
      </c>
      <c r="D126" s="28" t="str">
        <f>VLOOKUP(Table3[[#This Row],[Table]],STATUS!A:C,3,FALSE)</f>
        <v>Yes</v>
      </c>
      <c r="E126" t="s">
        <v>575</v>
      </c>
      <c r="F126" t="s">
        <v>580</v>
      </c>
      <c r="G126" t="str">
        <f t="shared" si="1"/>
        <v>niAktGld.InterestCalcFrom</v>
      </c>
      <c r="H126" t="s">
        <v>1157</v>
      </c>
      <c r="J126">
        <v>1</v>
      </c>
      <c r="K126" t="e">
        <f>VLOOKUP(G126,Profiling!D:P,13,FALSE)</f>
        <v>#N/A</v>
      </c>
      <c r="L126" t="s">
        <v>3871</v>
      </c>
      <c r="M126">
        <v>27</v>
      </c>
      <c r="O126" t="s">
        <v>30</v>
      </c>
      <c r="P126" t="s">
        <v>37</v>
      </c>
      <c r="V126">
        <v>3</v>
      </c>
    </row>
    <row r="127" spans="1:28" x14ac:dyDescent="0.2">
      <c r="A127" t="s">
        <v>23</v>
      </c>
      <c r="B127" t="s">
        <v>24</v>
      </c>
      <c r="C127" s="28" t="s">
        <v>4010</v>
      </c>
      <c r="D127" s="28" t="str">
        <f>VLOOKUP(Table3[[#This Row],[Table]],STATUS!A:C,3,FALSE)</f>
        <v>Yes</v>
      </c>
      <c r="E127" t="s">
        <v>575</v>
      </c>
      <c r="F127" t="s">
        <v>581</v>
      </c>
      <c r="G127" t="str">
        <f t="shared" si="1"/>
        <v>niAktGld.ClaimNo</v>
      </c>
      <c r="H127" t="s">
        <v>1157</v>
      </c>
      <c r="J127">
        <v>1</v>
      </c>
      <c r="K127" t="e">
        <f>VLOOKUP(G127,Profiling!D:P,13,FALSE)</f>
        <v>#N/A</v>
      </c>
      <c r="L127" t="s">
        <v>3871</v>
      </c>
      <c r="M127">
        <v>28</v>
      </c>
      <c r="O127" t="s">
        <v>30</v>
      </c>
      <c r="P127" t="s">
        <v>28</v>
      </c>
      <c r="S127">
        <v>10</v>
      </c>
      <c r="T127">
        <v>10</v>
      </c>
      <c r="U127">
        <v>0</v>
      </c>
    </row>
    <row r="128" spans="1:28" x14ac:dyDescent="0.2">
      <c r="A128" t="s">
        <v>23</v>
      </c>
      <c r="B128" t="s">
        <v>24</v>
      </c>
      <c r="C128" s="28" t="s">
        <v>4010</v>
      </c>
      <c r="D128" s="28" t="str">
        <f>VLOOKUP(Table3[[#This Row],[Table]],STATUS!A:C,3,FALSE)</f>
        <v>Yes</v>
      </c>
      <c r="E128" t="s">
        <v>575</v>
      </c>
      <c r="F128" t="s">
        <v>582</v>
      </c>
      <c r="G128" t="str">
        <f t="shared" si="1"/>
        <v>niAktGld.FinalLimitationDate</v>
      </c>
      <c r="H128" s="26" t="s">
        <v>1157</v>
      </c>
      <c r="I128" s="26"/>
      <c r="J128">
        <v>1</v>
      </c>
      <c r="K128" t="e">
        <f>VLOOKUP(G128,Profiling!D:P,13,FALSE)</f>
        <v>#N/A</v>
      </c>
      <c r="L128" t="s">
        <v>3871</v>
      </c>
      <c r="M128">
        <v>29</v>
      </c>
      <c r="O128" t="s">
        <v>30</v>
      </c>
      <c r="P128" t="s">
        <v>37</v>
      </c>
      <c r="V128">
        <v>3</v>
      </c>
    </row>
    <row r="129" spans="1:28" x14ac:dyDescent="0.2">
      <c r="A129" t="s">
        <v>23</v>
      </c>
      <c r="B129" t="s">
        <v>24</v>
      </c>
      <c r="C129" s="28" t="s">
        <v>4010</v>
      </c>
      <c r="D129" s="28" t="str">
        <f>VLOOKUP(Table3[[#This Row],[Table]],STATUS!A:C,3,FALSE)</f>
        <v>Yes</v>
      </c>
      <c r="E129" t="s">
        <v>575</v>
      </c>
      <c r="F129" t="s">
        <v>583</v>
      </c>
      <c r="G129" t="str">
        <f t="shared" si="1"/>
        <v>niAktGld.InterestFinalLimitationDate</v>
      </c>
      <c r="H129" s="26" t="s">
        <v>1157</v>
      </c>
      <c r="I129" s="26"/>
      <c r="J129">
        <v>1</v>
      </c>
      <c r="K129" t="e">
        <f>VLOOKUP(G129,Profiling!D:P,13,FALSE)</f>
        <v>#N/A</v>
      </c>
      <c r="L129" t="s">
        <v>3871</v>
      </c>
      <c r="M129">
        <v>30</v>
      </c>
      <c r="O129" t="s">
        <v>30</v>
      </c>
      <c r="P129" t="s">
        <v>37</v>
      </c>
      <c r="V129">
        <v>3</v>
      </c>
    </row>
    <row r="130" spans="1:28" x14ac:dyDescent="0.2">
      <c r="A130" t="s">
        <v>23</v>
      </c>
      <c r="B130" t="s">
        <v>24</v>
      </c>
      <c r="D130">
        <f>VLOOKUP(Table3[[#This Row],[Table]],STATUS!A:C,3,FALSE)</f>
        <v>0</v>
      </c>
      <c r="E130" t="s">
        <v>258</v>
      </c>
      <c r="F130" t="s">
        <v>32</v>
      </c>
      <c r="G130" t="str">
        <f t="shared" ref="G130:G193" si="2">_xlfn.CONCAT(E130,".",F130)</f>
        <v>niAktPartnr.AktNr</v>
      </c>
      <c r="H130" s="21" t="s">
        <v>28</v>
      </c>
      <c r="I130" s="21" t="s">
        <v>3874</v>
      </c>
      <c r="J130">
        <v>0</v>
      </c>
      <c r="K130" t="str">
        <f>VLOOKUP(G130,Profiling!D:P,13,FALSE)</f>
        <v>NULL</v>
      </c>
      <c r="L130" t="s">
        <v>3790</v>
      </c>
      <c r="M130">
        <v>1</v>
      </c>
      <c r="O130" t="s">
        <v>27</v>
      </c>
      <c r="P130" t="s">
        <v>28</v>
      </c>
      <c r="S130">
        <v>10</v>
      </c>
      <c r="T130">
        <v>10</v>
      </c>
      <c r="U130">
        <v>0</v>
      </c>
    </row>
    <row r="131" spans="1:28" x14ac:dyDescent="0.2">
      <c r="A131" t="s">
        <v>23</v>
      </c>
      <c r="B131" t="s">
        <v>24</v>
      </c>
      <c r="D131">
        <f>VLOOKUP(Table3[[#This Row],[Table]],STATUS!A:C,3,FALSE)</f>
        <v>0</v>
      </c>
      <c r="E131" t="s">
        <v>258</v>
      </c>
      <c r="F131" t="s">
        <v>262</v>
      </c>
      <c r="G131" t="str">
        <f t="shared" si="2"/>
        <v>niAktPartnr.ContractId</v>
      </c>
      <c r="H131" t="s">
        <v>1157</v>
      </c>
      <c r="J131">
        <v>1</v>
      </c>
      <c r="K131" t="str">
        <f>VLOOKUP(G131,Profiling!D:P,13,FALSE)</f>
        <v>NULL</v>
      </c>
      <c r="L131" t="s">
        <v>3871</v>
      </c>
      <c r="M131">
        <v>5</v>
      </c>
      <c r="O131" t="s">
        <v>30</v>
      </c>
      <c r="P131" t="s">
        <v>28</v>
      </c>
      <c r="S131">
        <v>10</v>
      </c>
      <c r="T131">
        <v>10</v>
      </c>
      <c r="U131">
        <v>0</v>
      </c>
    </row>
    <row r="132" spans="1:28" x14ac:dyDescent="0.2">
      <c r="A132" t="s">
        <v>23</v>
      </c>
      <c r="B132" t="s">
        <v>24</v>
      </c>
      <c r="D132">
        <f>VLOOKUP(Table3[[#This Row],[Table]],STATUS!A:C,3,FALSE)</f>
        <v>0</v>
      </c>
      <c r="E132" t="s">
        <v>258</v>
      </c>
      <c r="F132" t="s">
        <v>260</v>
      </c>
      <c r="G132" t="str">
        <f t="shared" si="2"/>
        <v>niAktPartnr.PartnerAvdNr</v>
      </c>
      <c r="J132">
        <v>0</v>
      </c>
      <c r="K132" t="str">
        <f>VLOOKUP(G132,Profiling!D:P,13,FALSE)</f>
        <v>NULL</v>
      </c>
      <c r="L132" t="s">
        <v>3790</v>
      </c>
      <c r="M132">
        <v>3</v>
      </c>
      <c r="O132" t="s">
        <v>27</v>
      </c>
      <c r="P132" t="s">
        <v>31</v>
      </c>
      <c r="S132">
        <v>5</v>
      </c>
      <c r="T132">
        <v>10</v>
      </c>
      <c r="U132">
        <v>0</v>
      </c>
    </row>
    <row r="133" spans="1:28" x14ac:dyDescent="0.2">
      <c r="A133" t="s">
        <v>23</v>
      </c>
      <c r="B133" t="s">
        <v>24</v>
      </c>
      <c r="D133">
        <f>VLOOKUP(Table3[[#This Row],[Table]],STATUS!A:C,3,FALSE)</f>
        <v>0</v>
      </c>
      <c r="E133" t="s">
        <v>258</v>
      </c>
      <c r="F133" t="s">
        <v>259</v>
      </c>
      <c r="G133" t="str">
        <f t="shared" si="2"/>
        <v>niAktPartnr.PartnerNr</v>
      </c>
      <c r="J133">
        <v>0</v>
      </c>
      <c r="K133" t="str">
        <f>VLOOKUP(G133,Profiling!D:P,13,FALSE)</f>
        <v>NULL</v>
      </c>
      <c r="L133" t="s">
        <v>3790</v>
      </c>
      <c r="M133">
        <v>2</v>
      </c>
      <c r="O133" t="s">
        <v>27</v>
      </c>
      <c r="P133" t="s">
        <v>31</v>
      </c>
      <c r="S133">
        <v>5</v>
      </c>
      <c r="T133">
        <v>10</v>
      </c>
      <c r="U133">
        <v>0</v>
      </c>
    </row>
    <row r="134" spans="1:28" x14ac:dyDescent="0.2">
      <c r="A134" t="s">
        <v>23</v>
      </c>
      <c r="B134" t="s">
        <v>24</v>
      </c>
      <c r="D134">
        <f>VLOOKUP(Table3[[#This Row],[Table]],STATUS!A:C,3,FALSE)</f>
        <v>0</v>
      </c>
      <c r="E134" t="s">
        <v>258</v>
      </c>
      <c r="F134" t="s">
        <v>261</v>
      </c>
      <c r="G134" t="str">
        <f t="shared" si="2"/>
        <v>niAktPartnr.RegTid</v>
      </c>
      <c r="J134">
        <v>0.92198899999999995</v>
      </c>
      <c r="K134" t="str">
        <f>VLOOKUP(G134,Profiling!D:P,13,FALSE)</f>
        <v>NULL</v>
      </c>
      <c r="L134" t="s">
        <v>3871</v>
      </c>
      <c r="M134">
        <v>4</v>
      </c>
      <c r="O134" t="s">
        <v>30</v>
      </c>
      <c r="P134" t="s">
        <v>37</v>
      </c>
      <c r="V134">
        <v>3</v>
      </c>
    </row>
    <row r="135" spans="1:28" x14ac:dyDescent="0.2">
      <c r="A135" t="s">
        <v>23</v>
      </c>
      <c r="B135" t="s">
        <v>24</v>
      </c>
      <c r="D135" t="str">
        <f>VLOOKUP(Table3[[#This Row],[Table]],STATUS!A:C,3,FALSE)</f>
        <v xml:space="preserve">Yes </v>
      </c>
      <c r="E135" t="s">
        <v>263</v>
      </c>
      <c r="F135" t="s">
        <v>33</v>
      </c>
      <c r="G135" t="str">
        <f t="shared" si="2"/>
        <v>niAmoDat.GldNr</v>
      </c>
      <c r="H135" s="26" t="s">
        <v>28</v>
      </c>
      <c r="I135" s="21" t="s">
        <v>3788</v>
      </c>
      <c r="J135">
        <v>0</v>
      </c>
      <c r="K135" t="str">
        <f>VLOOKUP(G135,Profiling!D:P,13,FALSE)</f>
        <v>NULL</v>
      </c>
      <c r="L135" t="s">
        <v>3790</v>
      </c>
      <c r="M135">
        <v>1</v>
      </c>
      <c r="O135" t="s">
        <v>27</v>
      </c>
      <c r="P135" t="s">
        <v>28</v>
      </c>
      <c r="S135">
        <v>10</v>
      </c>
      <c r="T135">
        <v>10</v>
      </c>
      <c r="U135">
        <v>0</v>
      </c>
    </row>
    <row r="136" spans="1:28" x14ac:dyDescent="0.2">
      <c r="A136" t="s">
        <v>23</v>
      </c>
      <c r="B136" t="s">
        <v>24</v>
      </c>
      <c r="D136" t="str">
        <f>VLOOKUP(Table3[[#This Row],[Table]],STATUS!A:C,3,FALSE)</f>
        <v xml:space="preserve">Yes </v>
      </c>
      <c r="E136" t="s">
        <v>263</v>
      </c>
      <c r="F136" t="s">
        <v>171</v>
      </c>
      <c r="G136" t="str">
        <f t="shared" si="2"/>
        <v>niAmoDat.AmortNr</v>
      </c>
      <c r="H136" t="s">
        <v>28</v>
      </c>
      <c r="I136" t="s">
        <v>4003</v>
      </c>
      <c r="J136">
        <v>0</v>
      </c>
      <c r="K136" t="str">
        <f>VLOOKUP(G136,Profiling!D:P,13,FALSE)</f>
        <v>NULL</v>
      </c>
      <c r="L136" t="s">
        <v>3790</v>
      </c>
      <c r="M136">
        <v>2</v>
      </c>
      <c r="O136" t="s">
        <v>27</v>
      </c>
      <c r="P136" t="s">
        <v>31</v>
      </c>
      <c r="S136">
        <v>5</v>
      </c>
      <c r="T136">
        <v>10</v>
      </c>
      <c r="U136">
        <v>0</v>
      </c>
    </row>
    <row r="137" spans="1:28" x14ac:dyDescent="0.2">
      <c r="A137" t="s">
        <v>23</v>
      </c>
      <c r="B137" t="s">
        <v>24</v>
      </c>
      <c r="D137" t="str">
        <f>VLOOKUP(Table3[[#This Row],[Table]],STATUS!A:C,3,FALSE)</f>
        <v xml:space="preserve">Yes </v>
      </c>
      <c r="E137" t="s">
        <v>263</v>
      </c>
      <c r="F137" t="s">
        <v>36</v>
      </c>
      <c r="G137" t="str">
        <f t="shared" si="2"/>
        <v>niAmoDat.RegDat</v>
      </c>
      <c r="H137" t="s">
        <v>201</v>
      </c>
      <c r="I137" s="25" t="s">
        <v>3878</v>
      </c>
      <c r="J137">
        <v>0</v>
      </c>
      <c r="K137" t="str">
        <f>VLOOKUP(G137,Profiling!D:P,13,FALSE)</f>
        <v>NULL</v>
      </c>
      <c r="L137" t="s">
        <v>3871</v>
      </c>
      <c r="M137">
        <v>3</v>
      </c>
      <c r="O137" t="s">
        <v>27</v>
      </c>
      <c r="P137" t="s">
        <v>37</v>
      </c>
      <c r="V137">
        <v>3</v>
      </c>
    </row>
    <row r="138" spans="1:28" x14ac:dyDescent="0.2">
      <c r="A138" t="s">
        <v>23</v>
      </c>
      <c r="B138" t="s">
        <v>24</v>
      </c>
      <c r="D138" t="str">
        <f>VLOOKUP(Table3[[#This Row],[Table]],STATUS!A:C,3,FALSE)</f>
        <v xml:space="preserve">Yes </v>
      </c>
      <c r="E138" t="s">
        <v>263</v>
      </c>
      <c r="F138" t="s">
        <v>264</v>
      </c>
      <c r="G138" t="str">
        <f t="shared" si="2"/>
        <v>niAmoDat.SkapadAv</v>
      </c>
      <c r="H138" t="s">
        <v>1161</v>
      </c>
      <c r="I138" t="s">
        <v>4106</v>
      </c>
      <c r="J138">
        <v>0</v>
      </c>
      <c r="K138">
        <f>VLOOKUP(G138,Profiling!D:P,13,FALSE)</f>
        <v>0.71609999999999996</v>
      </c>
      <c r="L138" t="s">
        <v>3871</v>
      </c>
      <c r="M138">
        <v>4</v>
      </c>
      <c r="O138" t="s">
        <v>27</v>
      </c>
      <c r="P138" t="s">
        <v>82</v>
      </c>
      <c r="Q138">
        <v>15</v>
      </c>
      <c r="R138">
        <v>15</v>
      </c>
      <c r="Y138" t="s">
        <v>40</v>
      </c>
      <c r="AB138" t="s">
        <v>41</v>
      </c>
    </row>
    <row r="139" spans="1:28" x14ac:dyDescent="0.2">
      <c r="A139" t="s">
        <v>23</v>
      </c>
      <c r="B139" t="s">
        <v>24</v>
      </c>
      <c r="D139" t="str">
        <f>VLOOKUP(Table3[[#This Row],[Table]],STATUS!A:C,3,FALSE)</f>
        <v xml:space="preserve">Yes </v>
      </c>
      <c r="E139" t="s">
        <v>263</v>
      </c>
      <c r="F139" t="s">
        <v>265</v>
      </c>
      <c r="G139" t="str">
        <f t="shared" si="2"/>
        <v>niAmoDat.ÄndradDat</v>
      </c>
      <c r="H139" s="21" t="s">
        <v>1146</v>
      </c>
      <c r="I139" s="21" t="s">
        <v>3888</v>
      </c>
      <c r="J139">
        <v>0</v>
      </c>
      <c r="K139" t="str">
        <f>VLOOKUP(G139,Profiling!D:P,13,FALSE)</f>
        <v>NULL</v>
      </c>
      <c r="L139" t="s">
        <v>3871</v>
      </c>
      <c r="M139">
        <v>5</v>
      </c>
      <c r="O139" t="s">
        <v>30</v>
      </c>
      <c r="P139" t="s">
        <v>37</v>
      </c>
      <c r="V139">
        <v>3</v>
      </c>
    </row>
    <row r="140" spans="1:28" x14ac:dyDescent="0.2">
      <c r="A140" t="s">
        <v>23</v>
      </c>
      <c r="B140" t="s">
        <v>24</v>
      </c>
      <c r="D140" t="str">
        <f>VLOOKUP(Table3[[#This Row],[Table]],STATUS!A:C,3,FALSE)</f>
        <v xml:space="preserve">Yes </v>
      </c>
      <c r="E140" t="s">
        <v>263</v>
      </c>
      <c r="F140" t="s">
        <v>266</v>
      </c>
      <c r="G140" t="str">
        <f t="shared" si="2"/>
        <v>niAmoDat.ÄndradAv</v>
      </c>
      <c r="H140" s="26" t="s">
        <v>1138</v>
      </c>
      <c r="I140" s="26">
        <v>551</v>
      </c>
      <c r="J140">
        <v>0</v>
      </c>
      <c r="K140">
        <f>VLOOKUP(G140,Profiling!D:P,13,FALSE)</f>
        <v>0</v>
      </c>
      <c r="L140" t="s">
        <v>3871</v>
      </c>
      <c r="M140">
        <v>6</v>
      </c>
      <c r="O140" t="s">
        <v>30</v>
      </c>
      <c r="P140" t="s">
        <v>82</v>
      </c>
      <c r="Q140">
        <v>15</v>
      </c>
      <c r="R140">
        <v>15</v>
      </c>
      <c r="Y140" t="s">
        <v>40</v>
      </c>
      <c r="AB140" t="s">
        <v>41</v>
      </c>
    </row>
    <row r="141" spans="1:28" x14ac:dyDescent="0.2">
      <c r="A141" t="s">
        <v>23</v>
      </c>
      <c r="B141" t="s">
        <v>24</v>
      </c>
      <c r="D141" t="str">
        <f>VLOOKUP(Table3[[#This Row],[Table]],STATUS!A:C,3,FALSE)</f>
        <v xml:space="preserve">Yes </v>
      </c>
      <c r="E141" t="s">
        <v>263</v>
      </c>
      <c r="F141" t="s">
        <v>267</v>
      </c>
      <c r="G141" t="str">
        <f t="shared" si="2"/>
        <v>niAmoDat.RadDat</v>
      </c>
      <c r="H141" s="26" t="s">
        <v>1157</v>
      </c>
      <c r="I141" s="26"/>
      <c r="J141">
        <v>1</v>
      </c>
      <c r="K141" t="str">
        <f>VLOOKUP(G141,Profiling!D:P,13,FALSE)</f>
        <v>NULL</v>
      </c>
      <c r="L141" t="s">
        <v>3871</v>
      </c>
      <c r="M141">
        <v>7</v>
      </c>
      <c r="O141" t="s">
        <v>30</v>
      </c>
      <c r="P141" t="s">
        <v>37</v>
      </c>
      <c r="V141">
        <v>3</v>
      </c>
    </row>
    <row r="142" spans="1:28" x14ac:dyDescent="0.2">
      <c r="A142" t="s">
        <v>23</v>
      </c>
      <c r="B142" t="s">
        <v>24</v>
      </c>
      <c r="D142" t="str">
        <f>VLOOKUP(Table3[[#This Row],[Table]],STATUS!A:C,3,FALSE)</f>
        <v xml:space="preserve">Yes </v>
      </c>
      <c r="E142" t="s">
        <v>263</v>
      </c>
      <c r="F142" t="s">
        <v>268</v>
      </c>
      <c r="G142" t="str">
        <f t="shared" si="2"/>
        <v>niAmoDat.RaderadAv</v>
      </c>
      <c r="H142" t="s">
        <v>1157</v>
      </c>
      <c r="I142" s="26"/>
      <c r="J142">
        <v>1</v>
      </c>
      <c r="K142">
        <f>VLOOKUP(G142,Profiling!D:P,13,FALSE)</f>
        <v>0</v>
      </c>
      <c r="L142" t="s">
        <v>3871</v>
      </c>
      <c r="M142">
        <v>8</v>
      </c>
      <c r="O142" t="s">
        <v>30</v>
      </c>
      <c r="P142" t="s">
        <v>82</v>
      </c>
      <c r="Q142">
        <v>15</v>
      </c>
      <c r="R142">
        <v>15</v>
      </c>
      <c r="Y142" t="s">
        <v>40</v>
      </c>
      <c r="AB142" t="s">
        <v>41</v>
      </c>
    </row>
    <row r="143" spans="1:28" x14ac:dyDescent="0.2">
      <c r="A143" t="s">
        <v>23</v>
      </c>
      <c r="B143" t="s">
        <v>24</v>
      </c>
      <c r="D143" t="str">
        <f>VLOOKUP(Table3[[#This Row],[Table]],STATUS!A:C,3,FALSE)</f>
        <v xml:space="preserve">Yes </v>
      </c>
      <c r="E143" t="s">
        <v>263</v>
      </c>
      <c r="F143" t="s">
        <v>269</v>
      </c>
      <c r="G143" t="str">
        <f t="shared" si="2"/>
        <v>niAmoDat.Statisk</v>
      </c>
      <c r="H143" t="s">
        <v>28</v>
      </c>
      <c r="I143" s="18" t="s">
        <v>3980</v>
      </c>
      <c r="J143">
        <v>0</v>
      </c>
      <c r="K143" t="str">
        <f>VLOOKUP(G143,Profiling!D:P,13,FALSE)</f>
        <v>NULL</v>
      </c>
      <c r="L143" t="s">
        <v>3871</v>
      </c>
      <c r="M143">
        <v>9</v>
      </c>
      <c r="O143" t="s">
        <v>30</v>
      </c>
      <c r="P143" t="s">
        <v>35</v>
      </c>
      <c r="S143">
        <v>3</v>
      </c>
      <c r="T143">
        <v>10</v>
      </c>
      <c r="U143">
        <v>0</v>
      </c>
    </row>
    <row r="144" spans="1:28" x14ac:dyDescent="0.2">
      <c r="A144" t="s">
        <v>23</v>
      </c>
      <c r="B144" t="s">
        <v>24</v>
      </c>
      <c r="D144" t="str">
        <f>VLOOKUP(Table3[[#This Row],[Table]],STATUS!A:C,3,FALSE)</f>
        <v xml:space="preserve">Yes </v>
      </c>
      <c r="E144" t="s">
        <v>263</v>
      </c>
      <c r="F144" t="s">
        <v>270</v>
      </c>
      <c r="G144" t="str">
        <f t="shared" si="2"/>
        <v>niAmoDat.AmortKedja</v>
      </c>
      <c r="H144" s="26" t="s">
        <v>1161</v>
      </c>
      <c r="I144" s="26" t="s">
        <v>4107</v>
      </c>
      <c r="J144">
        <v>0</v>
      </c>
      <c r="K144">
        <f>VLOOKUP(G144,Profiling!D:P,13,FALSE)</f>
        <v>3.0055999999999998</v>
      </c>
      <c r="L144" t="s">
        <v>3871</v>
      </c>
      <c r="M144">
        <v>10</v>
      </c>
      <c r="O144" t="s">
        <v>30</v>
      </c>
      <c r="P144" t="s">
        <v>39</v>
      </c>
      <c r="Q144">
        <v>17</v>
      </c>
      <c r="R144">
        <v>17</v>
      </c>
      <c r="Y144" t="s">
        <v>40</v>
      </c>
      <c r="AB144" t="s">
        <v>41</v>
      </c>
    </row>
    <row r="145" spans="1:28" x14ac:dyDescent="0.2">
      <c r="A145" t="s">
        <v>23</v>
      </c>
      <c r="B145" t="s">
        <v>24</v>
      </c>
      <c r="D145" t="str">
        <f>VLOOKUP(Table3[[#This Row],[Table]],STATUS!A:C,3,FALSE)</f>
        <v xml:space="preserve">Yes </v>
      </c>
      <c r="E145" t="s">
        <v>263</v>
      </c>
      <c r="F145" t="s">
        <v>218</v>
      </c>
      <c r="G145" t="str">
        <f t="shared" si="2"/>
        <v>niAmoDat.Typ</v>
      </c>
      <c r="H145" t="s">
        <v>28</v>
      </c>
      <c r="I145" s="18" t="s">
        <v>3980</v>
      </c>
      <c r="J145">
        <v>0</v>
      </c>
      <c r="K145" t="str">
        <f>VLOOKUP(G145,Profiling!D:P,13,FALSE)</f>
        <v>NULL</v>
      </c>
      <c r="L145" t="s">
        <v>3871</v>
      </c>
      <c r="M145">
        <v>11</v>
      </c>
      <c r="O145" t="s">
        <v>30</v>
      </c>
      <c r="P145" t="s">
        <v>35</v>
      </c>
      <c r="S145">
        <v>3</v>
      </c>
      <c r="T145">
        <v>10</v>
      </c>
      <c r="U145">
        <v>0</v>
      </c>
    </row>
    <row r="146" spans="1:28" x14ac:dyDescent="0.2">
      <c r="A146" t="s">
        <v>23</v>
      </c>
      <c r="B146" t="s">
        <v>24</v>
      </c>
      <c r="D146" t="str">
        <f>VLOOKUP(Table3[[#This Row],[Table]],STATUS!A:C,3,FALSE)</f>
        <v xml:space="preserve">Yes </v>
      </c>
      <c r="E146" t="s">
        <v>263</v>
      </c>
      <c r="F146" t="s">
        <v>271</v>
      </c>
      <c r="G146" t="str">
        <f t="shared" si="2"/>
        <v>niAmoDat.ValutaKod</v>
      </c>
      <c r="H146" t="s">
        <v>1161</v>
      </c>
      <c r="I146" t="s">
        <v>4108</v>
      </c>
      <c r="J146">
        <v>0</v>
      </c>
      <c r="K146">
        <f>VLOOKUP(G146,Profiling!D:P,13,FALSE)</f>
        <v>1.4173</v>
      </c>
      <c r="L146" t="s">
        <v>3871</v>
      </c>
      <c r="M146">
        <v>12</v>
      </c>
      <c r="O146" t="s">
        <v>30</v>
      </c>
      <c r="P146" t="s">
        <v>82</v>
      </c>
      <c r="Q146">
        <v>3</v>
      </c>
      <c r="R146">
        <v>3</v>
      </c>
      <c r="Y146" t="s">
        <v>40</v>
      </c>
      <c r="AB146" t="s">
        <v>41</v>
      </c>
    </row>
    <row r="147" spans="1:28" x14ac:dyDescent="0.2">
      <c r="A147" t="s">
        <v>23</v>
      </c>
      <c r="B147" t="s">
        <v>24</v>
      </c>
      <c r="D147" t="str">
        <f>VLOOKUP(Table3[[#This Row],[Table]],STATUS!A:C,3,FALSE)</f>
        <v xml:space="preserve">Yes </v>
      </c>
      <c r="E147" t="s">
        <v>263</v>
      </c>
      <c r="F147" t="s">
        <v>272</v>
      </c>
      <c r="G147" t="str">
        <f t="shared" si="2"/>
        <v>niAmoDat.OrgValutaBelopp</v>
      </c>
      <c r="H147" t="s">
        <v>28</v>
      </c>
      <c r="I147" t="s">
        <v>4089</v>
      </c>
      <c r="J147">
        <v>0</v>
      </c>
      <c r="K147" t="str">
        <f>VLOOKUP(G147,Profiling!D:P,13,FALSE)</f>
        <v>NULL</v>
      </c>
      <c r="L147" t="s">
        <v>3871</v>
      </c>
      <c r="M147">
        <v>13</v>
      </c>
      <c r="O147" t="s">
        <v>30</v>
      </c>
      <c r="P147" t="s">
        <v>49</v>
      </c>
      <c r="S147">
        <v>18</v>
      </c>
      <c r="T147">
        <v>10</v>
      </c>
      <c r="U147">
        <v>4</v>
      </c>
    </row>
    <row r="148" spans="1:28" x14ac:dyDescent="0.2">
      <c r="A148" t="s">
        <v>23</v>
      </c>
      <c r="B148" t="s">
        <v>24</v>
      </c>
      <c r="D148" t="str">
        <f>VLOOKUP(Table3[[#This Row],[Table]],STATUS!A:C,3,FALSE)</f>
        <v xml:space="preserve">Yes </v>
      </c>
      <c r="E148" t="s">
        <v>263</v>
      </c>
      <c r="F148" t="s">
        <v>273</v>
      </c>
      <c r="G148" t="str">
        <f t="shared" si="2"/>
        <v>niAmoDat.AmBelopp</v>
      </c>
      <c r="H148" t="s">
        <v>4007</v>
      </c>
      <c r="I148" t="s">
        <v>4008</v>
      </c>
      <c r="J148">
        <v>0</v>
      </c>
      <c r="K148" t="str">
        <f>VLOOKUP(G148,Profiling!D:P,13,FALSE)</f>
        <v>NULL</v>
      </c>
      <c r="L148" t="s">
        <v>3871</v>
      </c>
      <c r="M148">
        <v>14</v>
      </c>
      <c r="O148" t="s">
        <v>30</v>
      </c>
      <c r="P148" t="s">
        <v>49</v>
      </c>
      <c r="S148">
        <v>18</v>
      </c>
      <c r="T148">
        <v>10</v>
      </c>
      <c r="U148">
        <v>4</v>
      </c>
    </row>
    <row r="149" spans="1:28" x14ac:dyDescent="0.2">
      <c r="A149" t="s">
        <v>23</v>
      </c>
      <c r="B149" t="s">
        <v>24</v>
      </c>
      <c r="D149" t="str">
        <f>VLOOKUP(Table3[[#This Row],[Table]],STATUS!A:C,3,FALSE)</f>
        <v xml:space="preserve">Yes </v>
      </c>
      <c r="E149" t="s">
        <v>263</v>
      </c>
      <c r="F149" t="s">
        <v>274</v>
      </c>
      <c r="G149" t="str">
        <f t="shared" si="2"/>
        <v>niAmoDat.Antal</v>
      </c>
      <c r="H149" t="s">
        <v>28</v>
      </c>
      <c r="I149" s="26" t="s">
        <v>3874</v>
      </c>
      <c r="J149">
        <v>0</v>
      </c>
      <c r="K149" t="str">
        <f>VLOOKUP(G149,Profiling!D:P,13,FALSE)</f>
        <v>NULL</v>
      </c>
      <c r="L149" t="s">
        <v>3871</v>
      </c>
      <c r="M149">
        <v>15</v>
      </c>
      <c r="O149" t="s">
        <v>30</v>
      </c>
      <c r="P149" t="s">
        <v>31</v>
      </c>
      <c r="S149">
        <v>5</v>
      </c>
      <c r="T149">
        <v>10</v>
      </c>
      <c r="U149">
        <v>0</v>
      </c>
    </row>
    <row r="150" spans="1:28" x14ac:dyDescent="0.2">
      <c r="A150" t="s">
        <v>23</v>
      </c>
      <c r="B150" t="s">
        <v>24</v>
      </c>
      <c r="D150" t="str">
        <f>VLOOKUP(Table3[[#This Row],[Table]],STATUS!A:C,3,FALSE)</f>
        <v xml:space="preserve">Yes </v>
      </c>
      <c r="E150" t="s">
        <v>263</v>
      </c>
      <c r="F150" t="s">
        <v>275</v>
      </c>
      <c r="G150" t="str">
        <f t="shared" si="2"/>
        <v>niAmoDat.RestAntal</v>
      </c>
      <c r="H150" t="s">
        <v>28</v>
      </c>
      <c r="I150" s="26" t="s">
        <v>3874</v>
      </c>
      <c r="J150">
        <v>0</v>
      </c>
      <c r="K150" t="str">
        <f>VLOOKUP(G150,Profiling!D:P,13,FALSE)</f>
        <v>NULL</v>
      </c>
      <c r="L150" t="s">
        <v>3871</v>
      </c>
      <c r="M150">
        <v>16</v>
      </c>
      <c r="O150" t="s">
        <v>30</v>
      </c>
      <c r="P150" t="s">
        <v>31</v>
      </c>
      <c r="S150">
        <v>5</v>
      </c>
      <c r="T150">
        <v>10</v>
      </c>
      <c r="U150">
        <v>0</v>
      </c>
    </row>
    <row r="151" spans="1:28" x14ac:dyDescent="0.2">
      <c r="A151" t="s">
        <v>23</v>
      </c>
      <c r="B151" t="s">
        <v>24</v>
      </c>
      <c r="D151" t="str">
        <f>VLOOKUP(Table3[[#This Row],[Table]],STATUS!A:C,3,FALSE)</f>
        <v xml:space="preserve">Yes </v>
      </c>
      <c r="E151" t="s">
        <v>263</v>
      </c>
      <c r="F151" t="s">
        <v>276</v>
      </c>
      <c r="G151" t="str">
        <f t="shared" si="2"/>
        <v>niAmoDat.Betaldag</v>
      </c>
      <c r="H151" s="21" t="s">
        <v>1146</v>
      </c>
      <c r="I151" s="21" t="s">
        <v>3888</v>
      </c>
      <c r="J151">
        <v>0</v>
      </c>
      <c r="K151" t="str">
        <f>VLOOKUP(G151,Profiling!D:P,13,FALSE)</f>
        <v>NULL</v>
      </c>
      <c r="L151" t="s">
        <v>3871</v>
      </c>
      <c r="M151">
        <v>17</v>
      </c>
      <c r="O151" t="s">
        <v>30</v>
      </c>
      <c r="P151" t="s">
        <v>37</v>
      </c>
      <c r="V151">
        <v>3</v>
      </c>
    </row>
    <row r="152" spans="1:28" x14ac:dyDescent="0.2">
      <c r="A152" t="s">
        <v>23</v>
      </c>
      <c r="B152" t="s">
        <v>24</v>
      </c>
      <c r="D152" t="str">
        <f>VLOOKUP(Table3[[#This Row],[Table]],STATUS!A:C,3,FALSE)</f>
        <v xml:space="preserve">Yes </v>
      </c>
      <c r="E152" t="s">
        <v>263</v>
      </c>
      <c r="F152" t="s">
        <v>277</v>
      </c>
      <c r="G152" t="str">
        <f t="shared" si="2"/>
        <v>niAmoDat.Intervall</v>
      </c>
      <c r="H152" t="s">
        <v>28</v>
      </c>
      <c r="I152" s="26" t="s">
        <v>3874</v>
      </c>
      <c r="J152">
        <v>0</v>
      </c>
      <c r="K152" t="str">
        <f>VLOOKUP(G152,Profiling!D:P,13,FALSE)</f>
        <v>NULL</v>
      </c>
      <c r="L152" t="s">
        <v>3871</v>
      </c>
      <c r="M152">
        <v>18</v>
      </c>
      <c r="O152" t="s">
        <v>30</v>
      </c>
      <c r="P152" t="s">
        <v>31</v>
      </c>
      <c r="S152">
        <v>5</v>
      </c>
      <c r="T152">
        <v>10</v>
      </c>
      <c r="U152">
        <v>0</v>
      </c>
    </row>
    <row r="153" spans="1:28" x14ac:dyDescent="0.2">
      <c r="A153" t="s">
        <v>23</v>
      </c>
      <c r="B153" t="s">
        <v>24</v>
      </c>
      <c r="D153" t="str">
        <f>VLOOKUP(Table3[[#This Row],[Table]],STATUS!A:C,3,FALSE)</f>
        <v xml:space="preserve">Yes </v>
      </c>
      <c r="E153" t="s">
        <v>263</v>
      </c>
      <c r="F153" t="s">
        <v>278</v>
      </c>
      <c r="G153" t="str">
        <f t="shared" si="2"/>
        <v>niAmoDat.AmKost</v>
      </c>
      <c r="H153" s="26" t="s">
        <v>28</v>
      </c>
      <c r="I153" s="26" t="s">
        <v>4090</v>
      </c>
      <c r="J153">
        <v>0</v>
      </c>
      <c r="K153" t="str">
        <f>VLOOKUP(G153,Profiling!D:P,13,FALSE)</f>
        <v>NULL</v>
      </c>
      <c r="L153" t="s">
        <v>3871</v>
      </c>
      <c r="M153">
        <v>19</v>
      </c>
      <c r="O153" t="s">
        <v>30</v>
      </c>
      <c r="P153" t="s">
        <v>49</v>
      </c>
      <c r="S153">
        <v>18</v>
      </c>
      <c r="T153">
        <v>10</v>
      </c>
      <c r="U153">
        <v>4</v>
      </c>
    </row>
    <row r="154" spans="1:28" x14ac:dyDescent="0.2">
      <c r="A154" t="s">
        <v>23</v>
      </c>
      <c r="B154" t="s">
        <v>24</v>
      </c>
      <c r="D154" t="str">
        <f>VLOOKUP(Table3[[#This Row],[Table]],STATUS!A:C,3,FALSE)</f>
        <v xml:space="preserve">Yes </v>
      </c>
      <c r="E154" t="s">
        <v>263</v>
      </c>
      <c r="F154" t="s">
        <v>279</v>
      </c>
      <c r="G154" t="str">
        <f t="shared" si="2"/>
        <v>niAmoDat.AvKost</v>
      </c>
      <c r="H154" t="s">
        <v>28</v>
      </c>
      <c r="I154" t="s">
        <v>4091</v>
      </c>
      <c r="J154">
        <v>0</v>
      </c>
      <c r="K154" t="str">
        <f>VLOOKUP(G154,Profiling!D:P,13,FALSE)</f>
        <v>NULL</v>
      </c>
      <c r="L154" t="s">
        <v>3871</v>
      </c>
      <c r="M154">
        <v>20</v>
      </c>
      <c r="O154" t="s">
        <v>30</v>
      </c>
      <c r="P154" t="s">
        <v>49</v>
      </c>
      <c r="S154">
        <v>18</v>
      </c>
      <c r="T154">
        <v>10</v>
      </c>
      <c r="U154">
        <v>4</v>
      </c>
    </row>
    <row r="155" spans="1:28" x14ac:dyDescent="0.2">
      <c r="A155" t="s">
        <v>23</v>
      </c>
      <c r="B155" t="s">
        <v>24</v>
      </c>
      <c r="D155" t="str">
        <f>VLOOKUP(Table3[[#This Row],[Table]],STATUS!A:C,3,FALSE)</f>
        <v xml:space="preserve">Yes </v>
      </c>
      <c r="E155" t="s">
        <v>263</v>
      </c>
      <c r="F155" t="s">
        <v>280</v>
      </c>
      <c r="G155" t="str">
        <f t="shared" si="2"/>
        <v>niAmoDat.ApKost</v>
      </c>
      <c r="H155" t="s">
        <v>28</v>
      </c>
      <c r="I155" t="s">
        <v>3887</v>
      </c>
      <c r="J155">
        <v>0</v>
      </c>
      <c r="K155" t="str">
        <f>VLOOKUP(G155,Profiling!D:P,13,FALSE)</f>
        <v>NULL</v>
      </c>
      <c r="L155" t="s">
        <v>3871</v>
      </c>
      <c r="M155">
        <v>21</v>
      </c>
      <c r="O155" t="s">
        <v>30</v>
      </c>
      <c r="P155" t="s">
        <v>49</v>
      </c>
      <c r="S155">
        <v>18</v>
      </c>
      <c r="T155">
        <v>10</v>
      </c>
      <c r="U155">
        <v>4</v>
      </c>
    </row>
    <row r="156" spans="1:28" x14ac:dyDescent="0.2">
      <c r="A156" t="s">
        <v>23</v>
      </c>
      <c r="B156" t="s">
        <v>24</v>
      </c>
      <c r="D156" t="str">
        <f>VLOOKUP(Table3[[#This Row],[Table]],STATUS!A:C,3,FALSE)</f>
        <v xml:space="preserve">Yes </v>
      </c>
      <c r="E156" t="s">
        <v>263</v>
      </c>
      <c r="F156" t="s">
        <v>281</v>
      </c>
      <c r="G156" t="str">
        <f t="shared" si="2"/>
        <v>niAmoDat.SkrivAm</v>
      </c>
      <c r="H156" t="s">
        <v>28</v>
      </c>
      <c r="I156" s="18" t="s">
        <v>3980</v>
      </c>
      <c r="J156">
        <v>0</v>
      </c>
      <c r="K156" t="str">
        <f>VLOOKUP(G156,Profiling!D:P,13,FALSE)</f>
        <v>NULL</v>
      </c>
      <c r="L156" t="s">
        <v>3871</v>
      </c>
      <c r="M156">
        <v>22</v>
      </c>
      <c r="O156" t="s">
        <v>30</v>
      </c>
      <c r="P156" t="s">
        <v>35</v>
      </c>
      <c r="S156">
        <v>3</v>
      </c>
      <c r="T156">
        <v>10</v>
      </c>
      <c r="U156">
        <v>0</v>
      </c>
    </row>
    <row r="157" spans="1:28" x14ac:dyDescent="0.2">
      <c r="A157" t="s">
        <v>23</v>
      </c>
      <c r="B157" t="s">
        <v>24</v>
      </c>
      <c r="D157" t="str">
        <f>VLOOKUP(Table3[[#This Row],[Table]],STATUS!A:C,3,FALSE)</f>
        <v xml:space="preserve">Yes </v>
      </c>
      <c r="E157" t="s">
        <v>263</v>
      </c>
      <c r="F157" t="s">
        <v>282</v>
      </c>
      <c r="G157" t="str">
        <f t="shared" si="2"/>
        <v>niAmoDat.SkrivAv</v>
      </c>
      <c r="H157" t="s">
        <v>28</v>
      </c>
      <c r="I157" s="21" t="s">
        <v>3980</v>
      </c>
      <c r="J157">
        <v>0</v>
      </c>
      <c r="K157" t="str">
        <f>VLOOKUP(G157,Profiling!D:P,13,FALSE)</f>
        <v>NULL</v>
      </c>
      <c r="L157" t="s">
        <v>3871</v>
      </c>
      <c r="M157">
        <v>23</v>
      </c>
      <c r="O157" t="s">
        <v>30</v>
      </c>
      <c r="P157" t="s">
        <v>35</v>
      </c>
      <c r="S157">
        <v>3</v>
      </c>
      <c r="T157">
        <v>10</v>
      </c>
      <c r="U157">
        <v>0</v>
      </c>
    </row>
    <row r="158" spans="1:28" x14ac:dyDescent="0.2">
      <c r="A158" t="s">
        <v>23</v>
      </c>
      <c r="B158" t="s">
        <v>24</v>
      </c>
      <c r="D158" t="str">
        <f>VLOOKUP(Table3[[#This Row],[Table]],STATUS!A:C,3,FALSE)</f>
        <v xml:space="preserve">Yes </v>
      </c>
      <c r="E158" t="s">
        <v>263</v>
      </c>
      <c r="F158" t="s">
        <v>283</v>
      </c>
      <c r="G158" t="str">
        <f t="shared" si="2"/>
        <v>niAmoDat.AviDirekt</v>
      </c>
      <c r="H158" t="s">
        <v>28</v>
      </c>
      <c r="I158" s="26" t="s">
        <v>3884</v>
      </c>
      <c r="J158">
        <v>0</v>
      </c>
      <c r="K158" t="str">
        <f>VLOOKUP(G158,Profiling!D:P,13,FALSE)</f>
        <v>NULL</v>
      </c>
      <c r="L158" t="s">
        <v>3871</v>
      </c>
      <c r="M158">
        <v>24</v>
      </c>
      <c r="O158" t="s">
        <v>30</v>
      </c>
      <c r="P158" t="s">
        <v>35</v>
      </c>
      <c r="S158">
        <v>3</v>
      </c>
      <c r="T158">
        <v>10</v>
      </c>
      <c r="U158">
        <v>0</v>
      </c>
    </row>
    <row r="159" spans="1:28" x14ac:dyDescent="0.2">
      <c r="A159" t="s">
        <v>23</v>
      </c>
      <c r="B159" t="s">
        <v>24</v>
      </c>
      <c r="D159" t="str">
        <f>VLOOKUP(Table3[[#This Row],[Table]],STATUS!A:C,3,FALSE)</f>
        <v xml:space="preserve">Yes </v>
      </c>
      <c r="E159" t="s">
        <v>263</v>
      </c>
      <c r="F159" t="s">
        <v>284</v>
      </c>
      <c r="G159" t="str">
        <f t="shared" si="2"/>
        <v>niAmoDat.Omfattningskod</v>
      </c>
      <c r="H159" t="s">
        <v>1161</v>
      </c>
      <c r="I159" s="26" t="s">
        <v>4059</v>
      </c>
      <c r="J159">
        <v>0</v>
      </c>
      <c r="K159">
        <f>VLOOKUP(G159,Profiling!D:P,13,FALSE)</f>
        <v>92.070499999999996</v>
      </c>
      <c r="L159" t="s">
        <v>3871</v>
      </c>
      <c r="M159">
        <v>25</v>
      </c>
      <c r="O159" t="s">
        <v>30</v>
      </c>
      <c r="P159" t="s">
        <v>39</v>
      </c>
      <c r="Q159">
        <v>40</v>
      </c>
      <c r="R159">
        <v>40</v>
      </c>
      <c r="Y159" t="s">
        <v>40</v>
      </c>
      <c r="AB159" t="s">
        <v>41</v>
      </c>
    </row>
    <row r="160" spans="1:28" x14ac:dyDescent="0.2">
      <c r="A160" t="s">
        <v>23</v>
      </c>
      <c r="B160" t="s">
        <v>24</v>
      </c>
      <c r="D160" t="str">
        <f>VLOOKUP(Table3[[#This Row],[Table]],STATUS!A:C,3,FALSE)</f>
        <v xml:space="preserve">Yes </v>
      </c>
      <c r="E160" t="s">
        <v>263</v>
      </c>
      <c r="F160" t="s">
        <v>285</v>
      </c>
      <c r="G160" t="str">
        <f t="shared" si="2"/>
        <v>niAmoDat.AvrKod</v>
      </c>
      <c r="H160" s="26" t="s">
        <v>1161</v>
      </c>
      <c r="I160" s="22" t="s">
        <v>4063</v>
      </c>
      <c r="J160">
        <v>0</v>
      </c>
      <c r="K160">
        <f>VLOOKUP(G160,Profiling!D:P,13,FALSE)</f>
        <v>0.13100000000000001</v>
      </c>
      <c r="L160" t="s">
        <v>3871</v>
      </c>
      <c r="M160">
        <v>26</v>
      </c>
      <c r="O160" t="s">
        <v>30</v>
      </c>
      <c r="P160" t="s">
        <v>39</v>
      </c>
      <c r="Q160">
        <v>40</v>
      </c>
      <c r="R160">
        <v>40</v>
      </c>
      <c r="Y160" t="s">
        <v>40</v>
      </c>
      <c r="AB160" t="s">
        <v>41</v>
      </c>
    </row>
    <row r="161" spans="1:28" x14ac:dyDescent="0.2">
      <c r="A161" t="s">
        <v>23</v>
      </c>
      <c r="B161" t="s">
        <v>24</v>
      </c>
      <c r="D161" t="str">
        <f>VLOOKUP(Table3[[#This Row],[Table]],STATUS!A:C,3,FALSE)</f>
        <v xml:space="preserve">Yes </v>
      </c>
      <c r="E161" t="s">
        <v>263</v>
      </c>
      <c r="F161" t="s">
        <v>286</v>
      </c>
      <c r="G161" t="str">
        <f t="shared" si="2"/>
        <v>niAmoDat.BetalFri</v>
      </c>
      <c r="H161" t="s">
        <v>1138</v>
      </c>
      <c r="I161">
        <v>78</v>
      </c>
      <c r="J161">
        <v>0</v>
      </c>
      <c r="K161">
        <f>VLOOKUP(G161,Profiling!D:P,13,FALSE)</f>
        <v>99.861999999999995</v>
      </c>
      <c r="L161" t="s">
        <v>3871</v>
      </c>
      <c r="M161">
        <v>27</v>
      </c>
      <c r="O161" t="s">
        <v>30</v>
      </c>
      <c r="P161" t="s">
        <v>39</v>
      </c>
      <c r="Q161">
        <v>30</v>
      </c>
      <c r="R161">
        <v>30</v>
      </c>
      <c r="Y161" t="s">
        <v>40</v>
      </c>
      <c r="AB161" t="s">
        <v>41</v>
      </c>
    </row>
    <row r="162" spans="1:28" x14ac:dyDescent="0.2">
      <c r="A162" t="s">
        <v>23</v>
      </c>
      <c r="B162" t="s">
        <v>24</v>
      </c>
      <c r="D162" t="str">
        <f>VLOOKUP(Table3[[#This Row],[Table]],STATUS!A:C,3,FALSE)</f>
        <v xml:space="preserve">Yes </v>
      </c>
      <c r="E162" t="s">
        <v>263</v>
      </c>
      <c r="F162" t="s">
        <v>287</v>
      </c>
      <c r="G162" t="str">
        <f t="shared" si="2"/>
        <v>niAmoDat.Fördelning</v>
      </c>
      <c r="H162" t="s">
        <v>28</v>
      </c>
      <c r="I162" s="18" t="s">
        <v>3980</v>
      </c>
      <c r="J162">
        <v>0</v>
      </c>
      <c r="K162" t="str">
        <f>VLOOKUP(G162,Profiling!D:P,13,FALSE)</f>
        <v>NULL</v>
      </c>
      <c r="L162" t="s">
        <v>3871</v>
      </c>
      <c r="M162">
        <v>28</v>
      </c>
      <c r="O162" t="s">
        <v>30</v>
      </c>
      <c r="P162" t="s">
        <v>35</v>
      </c>
      <c r="S162">
        <v>3</v>
      </c>
      <c r="T162">
        <v>10</v>
      </c>
      <c r="U162">
        <v>0</v>
      </c>
    </row>
    <row r="163" spans="1:28" x14ac:dyDescent="0.2">
      <c r="A163" t="s">
        <v>23</v>
      </c>
      <c r="B163" t="s">
        <v>24</v>
      </c>
      <c r="D163" t="str">
        <f>VLOOKUP(Table3[[#This Row],[Table]],STATUS!A:C,3,FALSE)</f>
        <v xml:space="preserve">Yes </v>
      </c>
      <c r="E163" t="s">
        <v>263</v>
      </c>
      <c r="F163" t="s">
        <v>288</v>
      </c>
      <c r="G163" t="str">
        <f t="shared" si="2"/>
        <v>niAmoDat.Bokning</v>
      </c>
      <c r="H163" s="26" t="s">
        <v>28</v>
      </c>
      <c r="I163" s="21" t="s">
        <v>3980</v>
      </c>
      <c r="J163">
        <v>0</v>
      </c>
      <c r="K163" t="str">
        <f>VLOOKUP(G163,Profiling!D:P,13,FALSE)</f>
        <v>NULL</v>
      </c>
      <c r="L163" t="s">
        <v>3871</v>
      </c>
      <c r="M163">
        <v>29</v>
      </c>
      <c r="O163" t="s">
        <v>30</v>
      </c>
      <c r="P163" t="s">
        <v>35</v>
      </c>
      <c r="S163">
        <v>3</v>
      </c>
      <c r="T163">
        <v>10</v>
      </c>
      <c r="U163">
        <v>0</v>
      </c>
    </row>
    <row r="164" spans="1:28" x14ac:dyDescent="0.2">
      <c r="A164" t="s">
        <v>23</v>
      </c>
      <c r="B164" t="s">
        <v>24</v>
      </c>
      <c r="D164" t="str">
        <f>VLOOKUP(Table3[[#This Row],[Table]],STATUS!A:C,3,FALSE)</f>
        <v xml:space="preserve">Yes </v>
      </c>
      <c r="E164" t="s">
        <v>263</v>
      </c>
      <c r="F164" t="s">
        <v>289</v>
      </c>
      <c r="G164" t="str">
        <f t="shared" si="2"/>
        <v>niAmoDat.Förskjutning</v>
      </c>
      <c r="H164" t="s">
        <v>28</v>
      </c>
      <c r="I164" s="21" t="s">
        <v>3980</v>
      </c>
      <c r="J164">
        <v>0</v>
      </c>
      <c r="K164" t="str">
        <f>VLOOKUP(G164,Profiling!D:P,13,FALSE)</f>
        <v>NULL</v>
      </c>
      <c r="L164" t="s">
        <v>3871</v>
      </c>
      <c r="M164">
        <v>30</v>
      </c>
      <c r="O164" t="s">
        <v>30</v>
      </c>
      <c r="P164" t="s">
        <v>35</v>
      </c>
      <c r="S164">
        <v>3</v>
      </c>
      <c r="T164">
        <v>10</v>
      </c>
      <c r="U164">
        <v>0</v>
      </c>
    </row>
    <row r="165" spans="1:28" x14ac:dyDescent="0.2">
      <c r="A165" t="s">
        <v>23</v>
      </c>
      <c r="B165" t="s">
        <v>24</v>
      </c>
      <c r="D165" t="str">
        <f>VLOOKUP(Table3[[#This Row],[Table]],STATUS!A:C,3,FALSE)</f>
        <v xml:space="preserve">Yes </v>
      </c>
      <c r="E165" t="s">
        <v>263</v>
      </c>
      <c r="F165" t="s">
        <v>290</v>
      </c>
      <c r="G165" t="str">
        <f t="shared" si="2"/>
        <v>niAmoDat.Räntesats</v>
      </c>
      <c r="H165" t="s">
        <v>28</v>
      </c>
      <c r="I165" s="22" t="s">
        <v>4029</v>
      </c>
      <c r="J165">
        <v>0</v>
      </c>
      <c r="K165" t="str">
        <f>VLOOKUP(G165,Profiling!D:P,13,FALSE)</f>
        <v>NULL</v>
      </c>
      <c r="L165" t="s">
        <v>3871</v>
      </c>
      <c r="M165">
        <v>31</v>
      </c>
      <c r="O165" t="s">
        <v>30</v>
      </c>
      <c r="P165" t="s">
        <v>49</v>
      </c>
      <c r="S165">
        <v>18</v>
      </c>
      <c r="T165">
        <v>10</v>
      </c>
      <c r="U165">
        <v>4</v>
      </c>
    </row>
    <row r="166" spans="1:28" x14ac:dyDescent="0.2">
      <c r="A166" t="s">
        <v>23</v>
      </c>
      <c r="B166" t="s">
        <v>24</v>
      </c>
      <c r="D166" t="str">
        <f>VLOOKUP(Table3[[#This Row],[Table]],STATUS!A:C,3,FALSE)</f>
        <v xml:space="preserve">Yes </v>
      </c>
      <c r="E166" t="s">
        <v>263</v>
      </c>
      <c r="F166" t="s">
        <v>291</v>
      </c>
      <c r="G166" t="str">
        <f t="shared" si="2"/>
        <v>niAmoDat.Räntekod</v>
      </c>
      <c r="H166" t="s">
        <v>1138</v>
      </c>
      <c r="I166">
        <v>5</v>
      </c>
      <c r="J166">
        <v>0</v>
      </c>
      <c r="K166">
        <f>VLOOKUP(G166,Profiling!D:P,13,FALSE)</f>
        <v>87.4846</v>
      </c>
      <c r="L166" t="s">
        <v>3871</v>
      </c>
      <c r="M166">
        <v>32</v>
      </c>
      <c r="O166" t="s">
        <v>30</v>
      </c>
      <c r="P166" t="s">
        <v>82</v>
      </c>
      <c r="Q166">
        <v>8</v>
      </c>
      <c r="R166">
        <v>8</v>
      </c>
      <c r="Y166" t="s">
        <v>40</v>
      </c>
      <c r="AB166" t="s">
        <v>41</v>
      </c>
    </row>
    <row r="167" spans="1:28" x14ac:dyDescent="0.2">
      <c r="A167" t="s">
        <v>23</v>
      </c>
      <c r="B167" t="s">
        <v>24</v>
      </c>
      <c r="D167" t="str">
        <f>VLOOKUP(Table3[[#This Row],[Table]],STATUS!A:C,3,FALSE)</f>
        <v xml:space="preserve">Yes </v>
      </c>
      <c r="E167" t="s">
        <v>263</v>
      </c>
      <c r="F167" t="s">
        <v>292</v>
      </c>
      <c r="G167" t="str">
        <f t="shared" si="2"/>
        <v>niAmoDat.RäntaSlut</v>
      </c>
      <c r="H167" s="21" t="s">
        <v>201</v>
      </c>
      <c r="I167" s="21" t="s">
        <v>3888</v>
      </c>
      <c r="J167">
        <v>0.97647600000000001</v>
      </c>
      <c r="K167" t="str">
        <f>VLOOKUP(G167,Profiling!D:P,13,FALSE)</f>
        <v>NULL</v>
      </c>
      <c r="L167" t="s">
        <v>3871</v>
      </c>
      <c r="M167">
        <v>33</v>
      </c>
      <c r="O167" t="s">
        <v>30</v>
      </c>
      <c r="P167" t="s">
        <v>37</v>
      </c>
      <c r="V167">
        <v>3</v>
      </c>
    </row>
    <row r="168" spans="1:28" x14ac:dyDescent="0.2">
      <c r="A168" t="s">
        <v>23</v>
      </c>
      <c r="B168" t="s">
        <v>24</v>
      </c>
      <c r="D168" t="str">
        <f>VLOOKUP(Table3[[#This Row],[Table]],STATUS!A:C,3,FALSE)</f>
        <v xml:space="preserve">Yes </v>
      </c>
      <c r="E168" t="s">
        <v>263</v>
      </c>
      <c r="F168" t="s">
        <v>293</v>
      </c>
      <c r="G168" t="str">
        <f t="shared" si="2"/>
        <v>niAmoDat.Skuld</v>
      </c>
      <c r="H168" t="s">
        <v>28</v>
      </c>
      <c r="I168" t="s">
        <v>4092</v>
      </c>
      <c r="J168">
        <v>0</v>
      </c>
      <c r="K168" t="str">
        <f>VLOOKUP(G168,Profiling!D:P,13,FALSE)</f>
        <v>NULL</v>
      </c>
      <c r="L168" t="s">
        <v>3871</v>
      </c>
      <c r="M168">
        <v>34</v>
      </c>
      <c r="O168" t="s">
        <v>30</v>
      </c>
      <c r="P168" t="s">
        <v>49</v>
      </c>
      <c r="S168">
        <v>18</v>
      </c>
      <c r="T168">
        <v>10</v>
      </c>
      <c r="U168">
        <v>4</v>
      </c>
    </row>
    <row r="169" spans="1:28" x14ac:dyDescent="0.2">
      <c r="A169" t="s">
        <v>23</v>
      </c>
      <c r="B169" t="s">
        <v>24</v>
      </c>
      <c r="D169" t="str">
        <f>VLOOKUP(Table3[[#This Row],[Table]],STATUS!A:C,3,FALSE)</f>
        <v xml:space="preserve">Yes </v>
      </c>
      <c r="E169" t="s">
        <v>263</v>
      </c>
      <c r="F169" t="s">
        <v>294</v>
      </c>
      <c r="G169" t="str">
        <f t="shared" si="2"/>
        <v>niAmoDat.Överskott</v>
      </c>
      <c r="H169" t="s">
        <v>4007</v>
      </c>
      <c r="I169" t="s">
        <v>4093</v>
      </c>
      <c r="J169">
        <v>0</v>
      </c>
      <c r="K169" t="str">
        <f>VLOOKUP(G169,Profiling!D:P,13,FALSE)</f>
        <v>NULL</v>
      </c>
      <c r="L169" t="s">
        <v>3871</v>
      </c>
      <c r="M169">
        <v>35</v>
      </c>
      <c r="O169" t="s">
        <v>30</v>
      </c>
      <c r="P169" t="s">
        <v>49</v>
      </c>
      <c r="S169">
        <v>18</v>
      </c>
      <c r="T169">
        <v>10</v>
      </c>
      <c r="U169">
        <v>4</v>
      </c>
    </row>
    <row r="170" spans="1:28" x14ac:dyDescent="0.2">
      <c r="A170" t="s">
        <v>23</v>
      </c>
      <c r="B170" t="s">
        <v>24</v>
      </c>
      <c r="D170" t="str">
        <f>VLOOKUP(Table3[[#This Row],[Table]],STATUS!A:C,3,FALSE)</f>
        <v xml:space="preserve">Yes </v>
      </c>
      <c r="E170" t="s">
        <v>263</v>
      </c>
      <c r="F170" t="s">
        <v>295</v>
      </c>
      <c r="G170" t="str">
        <f t="shared" si="2"/>
        <v>niAmoDat.InbetNr</v>
      </c>
      <c r="H170" t="s">
        <v>28</v>
      </c>
      <c r="I170" s="22" t="s">
        <v>4092</v>
      </c>
      <c r="J170">
        <v>0.99980999999999998</v>
      </c>
      <c r="K170" t="str">
        <f>VLOOKUP(G170,Profiling!D:P,13,FALSE)</f>
        <v>NULL</v>
      </c>
      <c r="L170" t="s">
        <v>3871</v>
      </c>
      <c r="M170">
        <v>36</v>
      </c>
      <c r="O170" t="s">
        <v>30</v>
      </c>
      <c r="P170" t="s">
        <v>28</v>
      </c>
      <c r="S170">
        <v>10</v>
      </c>
      <c r="T170">
        <v>10</v>
      </c>
      <c r="U170">
        <v>0</v>
      </c>
    </row>
    <row r="171" spans="1:28" x14ac:dyDescent="0.2">
      <c r="A171" t="s">
        <v>23</v>
      </c>
      <c r="B171" t="s">
        <v>24</v>
      </c>
      <c r="D171" t="str">
        <f>VLOOKUP(Table3[[#This Row],[Table]],STATUS!A:C,3,FALSE)</f>
        <v xml:space="preserve">Yes </v>
      </c>
      <c r="E171" t="s">
        <v>263</v>
      </c>
      <c r="F171" t="s">
        <v>296</v>
      </c>
      <c r="G171" t="str">
        <f t="shared" si="2"/>
        <v>niAmoDat.InbDatum</v>
      </c>
      <c r="H171" s="21" t="s">
        <v>1146</v>
      </c>
      <c r="I171" s="21" t="s">
        <v>3888</v>
      </c>
      <c r="J171">
        <v>0.99980999999999998</v>
      </c>
      <c r="K171" t="str">
        <f>VLOOKUP(G171,Profiling!D:P,13,FALSE)</f>
        <v>NULL</v>
      </c>
      <c r="L171" t="s">
        <v>3871</v>
      </c>
      <c r="M171">
        <v>37</v>
      </c>
      <c r="O171" t="s">
        <v>30</v>
      </c>
      <c r="P171" t="s">
        <v>37</v>
      </c>
      <c r="V171">
        <v>3</v>
      </c>
    </row>
    <row r="172" spans="1:28" x14ac:dyDescent="0.2">
      <c r="A172" t="s">
        <v>23</v>
      </c>
      <c r="B172" t="s">
        <v>24</v>
      </c>
      <c r="D172" t="str">
        <f>VLOOKUP(Table3[[#This Row],[Table]],STATUS!A:C,3,FALSE)</f>
        <v xml:space="preserve">Yes </v>
      </c>
      <c r="E172" t="s">
        <v>263</v>
      </c>
      <c r="F172" t="s">
        <v>297</v>
      </c>
      <c r="G172" t="str">
        <f t="shared" si="2"/>
        <v>niAmoDat.InbKapital</v>
      </c>
      <c r="H172" s="26" t="s">
        <v>28</v>
      </c>
      <c r="I172" s="26" t="s">
        <v>4081</v>
      </c>
      <c r="J172">
        <v>0</v>
      </c>
      <c r="K172" t="str">
        <f>VLOOKUP(G172,Profiling!D:P,13,FALSE)</f>
        <v>NULL</v>
      </c>
      <c r="L172" t="s">
        <v>3871</v>
      </c>
      <c r="M172">
        <v>38</v>
      </c>
      <c r="O172" t="s">
        <v>30</v>
      </c>
      <c r="P172" t="s">
        <v>49</v>
      </c>
      <c r="S172">
        <v>18</v>
      </c>
      <c r="T172">
        <v>10</v>
      </c>
      <c r="U172">
        <v>4</v>
      </c>
    </row>
    <row r="173" spans="1:28" x14ac:dyDescent="0.2">
      <c r="A173" t="s">
        <v>23</v>
      </c>
      <c r="B173" t="s">
        <v>24</v>
      </c>
      <c r="D173" t="str">
        <f>VLOOKUP(Table3[[#This Row],[Table]],STATUS!A:C,3,FALSE)</f>
        <v xml:space="preserve">Yes </v>
      </c>
      <c r="E173" t="s">
        <v>263</v>
      </c>
      <c r="F173" t="s">
        <v>298</v>
      </c>
      <c r="G173" t="str">
        <f t="shared" si="2"/>
        <v>niAmoDat.InbRänta</v>
      </c>
      <c r="H173" s="26" t="s">
        <v>28</v>
      </c>
      <c r="I173" s="26" t="s">
        <v>4081</v>
      </c>
      <c r="J173">
        <v>0</v>
      </c>
      <c r="K173" t="str">
        <f>VLOOKUP(G173,Profiling!D:P,13,FALSE)</f>
        <v>NULL</v>
      </c>
      <c r="L173" t="s">
        <v>3871</v>
      </c>
      <c r="M173">
        <v>39</v>
      </c>
      <c r="O173" t="s">
        <v>30</v>
      </c>
      <c r="P173" t="s">
        <v>49</v>
      </c>
      <c r="S173">
        <v>18</v>
      </c>
      <c r="T173">
        <v>10</v>
      </c>
      <c r="U173">
        <v>4</v>
      </c>
    </row>
    <row r="174" spans="1:28" x14ac:dyDescent="0.2">
      <c r="A174" t="s">
        <v>23</v>
      </c>
      <c r="B174" t="s">
        <v>24</v>
      </c>
      <c r="D174" t="str">
        <f>VLOOKUP(Table3[[#This Row],[Table]],STATUS!A:C,3,FALSE)</f>
        <v xml:space="preserve">Yes </v>
      </c>
      <c r="E174" t="s">
        <v>263</v>
      </c>
      <c r="F174" t="s">
        <v>299</v>
      </c>
      <c r="G174" t="str">
        <f t="shared" si="2"/>
        <v>niAmoDat.InbAvgift</v>
      </c>
      <c r="H174" s="26" t="s">
        <v>28</v>
      </c>
      <c r="I174" s="26" t="s">
        <v>4094</v>
      </c>
      <c r="J174">
        <v>0</v>
      </c>
      <c r="K174" t="str">
        <f>VLOOKUP(G174,Profiling!D:P,13,FALSE)</f>
        <v>NULL</v>
      </c>
      <c r="L174" t="s">
        <v>3871</v>
      </c>
      <c r="M174">
        <v>40</v>
      </c>
      <c r="O174" t="s">
        <v>30</v>
      </c>
      <c r="P174" t="s">
        <v>49</v>
      </c>
      <c r="S174">
        <v>18</v>
      </c>
      <c r="T174">
        <v>10</v>
      </c>
      <c r="U174">
        <v>4</v>
      </c>
    </row>
    <row r="175" spans="1:28" x14ac:dyDescent="0.2">
      <c r="A175" t="s">
        <v>23</v>
      </c>
      <c r="B175" t="s">
        <v>24</v>
      </c>
      <c r="D175" t="str">
        <f>VLOOKUP(Table3[[#This Row],[Table]],STATUS!A:C,3,FALSE)</f>
        <v xml:space="preserve">Yes </v>
      </c>
      <c r="E175" t="s">
        <v>263</v>
      </c>
      <c r="F175" t="s">
        <v>300</v>
      </c>
      <c r="G175" t="str">
        <f t="shared" si="2"/>
        <v>niAmoDat.InbKost</v>
      </c>
      <c r="H175" s="26" t="s">
        <v>28</v>
      </c>
      <c r="I175" s="26" t="s">
        <v>4081</v>
      </c>
      <c r="J175">
        <v>0</v>
      </c>
      <c r="K175" t="str">
        <f>VLOOKUP(G175,Profiling!D:P,13,FALSE)</f>
        <v>NULL</v>
      </c>
      <c r="L175" t="s">
        <v>3871</v>
      </c>
      <c r="M175">
        <v>41</v>
      </c>
      <c r="O175" t="s">
        <v>30</v>
      </c>
      <c r="P175" t="s">
        <v>49</v>
      </c>
      <c r="S175">
        <v>18</v>
      </c>
      <c r="T175">
        <v>10</v>
      </c>
      <c r="U175">
        <v>4</v>
      </c>
    </row>
    <row r="176" spans="1:28" x14ac:dyDescent="0.2">
      <c r="A176" t="s">
        <v>23</v>
      </c>
      <c r="B176" t="s">
        <v>24</v>
      </c>
      <c r="D176" t="str">
        <f>VLOOKUP(Table3[[#This Row],[Table]],STATUS!A:C,3,FALSE)</f>
        <v xml:space="preserve">Yes </v>
      </c>
      <c r="E176" t="s">
        <v>263</v>
      </c>
      <c r="F176" t="s">
        <v>301</v>
      </c>
      <c r="G176" t="str">
        <f t="shared" si="2"/>
        <v>niAmoDat.RestKapital</v>
      </c>
      <c r="H176" t="s">
        <v>28</v>
      </c>
      <c r="I176" t="s">
        <v>4079</v>
      </c>
      <c r="J176">
        <v>0</v>
      </c>
      <c r="K176" t="str">
        <f>VLOOKUP(G176,Profiling!D:P,13,FALSE)</f>
        <v>NULL</v>
      </c>
      <c r="L176" t="s">
        <v>3871</v>
      </c>
      <c r="M176">
        <v>42</v>
      </c>
      <c r="O176" t="s">
        <v>30</v>
      </c>
      <c r="P176" t="s">
        <v>49</v>
      </c>
      <c r="S176">
        <v>18</v>
      </c>
      <c r="T176">
        <v>10</v>
      </c>
      <c r="U176">
        <v>4</v>
      </c>
    </row>
    <row r="177" spans="1:28" x14ac:dyDescent="0.2">
      <c r="A177" t="s">
        <v>23</v>
      </c>
      <c r="B177" t="s">
        <v>24</v>
      </c>
      <c r="D177" t="str">
        <f>VLOOKUP(Table3[[#This Row],[Table]],STATUS!A:C,3,FALSE)</f>
        <v xml:space="preserve">Yes </v>
      </c>
      <c r="E177" t="s">
        <v>263</v>
      </c>
      <c r="F177" t="s">
        <v>302</v>
      </c>
      <c r="G177" t="str">
        <f t="shared" si="2"/>
        <v>niAmoDat.RestRänta</v>
      </c>
      <c r="H177" s="26" t="s">
        <v>28</v>
      </c>
      <c r="I177" s="26" t="s">
        <v>4081</v>
      </c>
      <c r="J177">
        <v>0</v>
      </c>
      <c r="K177" t="str">
        <f>VLOOKUP(G177,Profiling!D:P,13,FALSE)</f>
        <v>NULL</v>
      </c>
      <c r="L177" t="s">
        <v>3871</v>
      </c>
      <c r="M177">
        <v>43</v>
      </c>
      <c r="O177" t="s">
        <v>30</v>
      </c>
      <c r="P177" t="s">
        <v>49</v>
      </c>
      <c r="S177">
        <v>18</v>
      </c>
      <c r="T177">
        <v>10</v>
      </c>
      <c r="U177">
        <v>4</v>
      </c>
    </row>
    <row r="178" spans="1:28" x14ac:dyDescent="0.2">
      <c r="A178" t="s">
        <v>23</v>
      </c>
      <c r="B178" t="s">
        <v>24</v>
      </c>
      <c r="D178" t="str">
        <f>VLOOKUP(Table3[[#This Row],[Table]],STATUS!A:C,3,FALSE)</f>
        <v xml:space="preserve">Yes </v>
      </c>
      <c r="E178" t="s">
        <v>263</v>
      </c>
      <c r="F178" t="s">
        <v>303</v>
      </c>
      <c r="G178" t="str">
        <f t="shared" si="2"/>
        <v>niAmoDat.RestAvgift</v>
      </c>
      <c r="H178" t="s">
        <v>28</v>
      </c>
      <c r="I178" t="s">
        <v>4077</v>
      </c>
      <c r="J178">
        <v>0</v>
      </c>
      <c r="K178" t="str">
        <f>VLOOKUP(G178,Profiling!D:P,13,FALSE)</f>
        <v>NULL</v>
      </c>
      <c r="L178" t="s">
        <v>3871</v>
      </c>
      <c r="M178">
        <v>44</v>
      </c>
      <c r="O178" t="s">
        <v>30</v>
      </c>
      <c r="P178" t="s">
        <v>49</v>
      </c>
      <c r="S178">
        <v>18</v>
      </c>
      <c r="T178">
        <v>10</v>
      </c>
      <c r="U178">
        <v>4</v>
      </c>
    </row>
    <row r="179" spans="1:28" x14ac:dyDescent="0.2">
      <c r="A179" t="s">
        <v>23</v>
      </c>
      <c r="B179" t="s">
        <v>24</v>
      </c>
      <c r="D179" t="str">
        <f>VLOOKUP(Table3[[#This Row],[Table]],STATUS!A:C,3,FALSE)</f>
        <v xml:space="preserve">Yes </v>
      </c>
      <c r="E179" t="s">
        <v>263</v>
      </c>
      <c r="F179" t="s">
        <v>175</v>
      </c>
      <c r="G179" t="str">
        <f t="shared" si="2"/>
        <v>niAmoDat.RestKost</v>
      </c>
      <c r="H179" t="s">
        <v>28</v>
      </c>
      <c r="I179" s="26" t="s">
        <v>4080</v>
      </c>
      <c r="J179">
        <v>0</v>
      </c>
      <c r="K179" t="str">
        <f>VLOOKUP(G179,Profiling!D:P,13,FALSE)</f>
        <v>NULL</v>
      </c>
      <c r="L179" t="s">
        <v>3871</v>
      </c>
      <c r="M179">
        <v>45</v>
      </c>
      <c r="O179" t="s">
        <v>30</v>
      </c>
      <c r="P179" t="s">
        <v>49</v>
      </c>
      <c r="S179">
        <v>18</v>
      </c>
      <c r="T179">
        <v>10</v>
      </c>
      <c r="U179">
        <v>4</v>
      </c>
    </row>
    <row r="180" spans="1:28" x14ac:dyDescent="0.2">
      <c r="A180" t="s">
        <v>23</v>
      </c>
      <c r="B180" t="s">
        <v>24</v>
      </c>
      <c r="D180" t="str">
        <f>VLOOKUP(Table3[[#This Row],[Table]],STATUS!A:C,3,FALSE)</f>
        <v xml:space="preserve">Yes </v>
      </c>
      <c r="E180" t="s">
        <v>263</v>
      </c>
      <c r="F180" t="s">
        <v>304</v>
      </c>
      <c r="G180" t="str">
        <f t="shared" si="2"/>
        <v>niAmoDat.TotKapital</v>
      </c>
      <c r="H180" t="s">
        <v>28</v>
      </c>
      <c r="I180" t="s">
        <v>4095</v>
      </c>
      <c r="J180">
        <v>0</v>
      </c>
      <c r="K180" t="str">
        <f>VLOOKUP(G180,Profiling!D:P,13,FALSE)</f>
        <v>NULL</v>
      </c>
      <c r="L180" t="s">
        <v>3871</v>
      </c>
      <c r="M180">
        <v>46</v>
      </c>
      <c r="O180" t="s">
        <v>30</v>
      </c>
      <c r="P180" t="s">
        <v>49</v>
      </c>
      <c r="S180">
        <v>18</v>
      </c>
      <c r="T180">
        <v>10</v>
      </c>
      <c r="U180">
        <v>4</v>
      </c>
    </row>
    <row r="181" spans="1:28" x14ac:dyDescent="0.2">
      <c r="A181" t="s">
        <v>23</v>
      </c>
      <c r="B181" t="s">
        <v>24</v>
      </c>
      <c r="D181" t="str">
        <f>VLOOKUP(Table3[[#This Row],[Table]],STATUS!A:C,3,FALSE)</f>
        <v xml:space="preserve">Yes </v>
      </c>
      <c r="E181" t="s">
        <v>263</v>
      </c>
      <c r="F181" t="s">
        <v>305</v>
      </c>
      <c r="G181" t="str">
        <f t="shared" si="2"/>
        <v>niAmoDat.TotRänta</v>
      </c>
      <c r="H181" t="s">
        <v>28</v>
      </c>
      <c r="I181" t="s">
        <v>4095</v>
      </c>
      <c r="J181">
        <v>0</v>
      </c>
      <c r="K181" t="str">
        <f>VLOOKUP(G181,Profiling!D:P,13,FALSE)</f>
        <v>NULL</v>
      </c>
      <c r="L181" t="s">
        <v>3871</v>
      </c>
      <c r="M181">
        <v>47</v>
      </c>
      <c r="O181" t="s">
        <v>30</v>
      </c>
      <c r="P181" t="s">
        <v>49</v>
      </c>
      <c r="S181">
        <v>18</v>
      </c>
      <c r="T181">
        <v>10</v>
      </c>
      <c r="U181">
        <v>4</v>
      </c>
    </row>
    <row r="182" spans="1:28" x14ac:dyDescent="0.2">
      <c r="A182" t="s">
        <v>23</v>
      </c>
      <c r="B182" t="s">
        <v>24</v>
      </c>
      <c r="D182" t="str">
        <f>VLOOKUP(Table3[[#This Row],[Table]],STATUS!A:C,3,FALSE)</f>
        <v xml:space="preserve">Yes </v>
      </c>
      <c r="E182" t="s">
        <v>263</v>
      </c>
      <c r="F182" t="s">
        <v>306</v>
      </c>
      <c r="G182" t="str">
        <f t="shared" si="2"/>
        <v>niAmoDat.TotAvgift</v>
      </c>
      <c r="H182" t="s">
        <v>28</v>
      </c>
      <c r="I182" t="s">
        <v>3894</v>
      </c>
      <c r="J182">
        <v>0</v>
      </c>
      <c r="K182" t="str">
        <f>VLOOKUP(G182,Profiling!D:P,13,FALSE)</f>
        <v>NULL</v>
      </c>
      <c r="L182" t="s">
        <v>3871</v>
      </c>
      <c r="M182">
        <v>48</v>
      </c>
      <c r="O182" t="s">
        <v>30</v>
      </c>
      <c r="P182" t="s">
        <v>49</v>
      </c>
      <c r="S182">
        <v>18</v>
      </c>
      <c r="T182">
        <v>10</v>
      </c>
      <c r="U182">
        <v>4</v>
      </c>
    </row>
    <row r="183" spans="1:28" x14ac:dyDescent="0.2">
      <c r="A183" t="s">
        <v>23</v>
      </c>
      <c r="B183" t="s">
        <v>24</v>
      </c>
      <c r="D183" t="str">
        <f>VLOOKUP(Table3[[#This Row],[Table]],STATUS!A:C,3,FALSE)</f>
        <v xml:space="preserve">Yes </v>
      </c>
      <c r="E183" t="s">
        <v>263</v>
      </c>
      <c r="F183" t="s">
        <v>307</v>
      </c>
      <c r="G183" t="str">
        <f t="shared" si="2"/>
        <v>niAmoDat.TotKost</v>
      </c>
      <c r="H183" t="s">
        <v>28</v>
      </c>
      <c r="I183" t="s">
        <v>4096</v>
      </c>
      <c r="J183">
        <v>0</v>
      </c>
      <c r="K183" t="str">
        <f>VLOOKUP(G183,Profiling!D:P,13,FALSE)</f>
        <v>NULL</v>
      </c>
      <c r="L183" t="s">
        <v>3871</v>
      </c>
      <c r="M183">
        <v>49</v>
      </c>
      <c r="O183" t="s">
        <v>30</v>
      </c>
      <c r="P183" t="s">
        <v>49</v>
      </c>
      <c r="S183">
        <v>18</v>
      </c>
      <c r="T183">
        <v>10</v>
      </c>
      <c r="U183">
        <v>4</v>
      </c>
    </row>
    <row r="184" spans="1:28" x14ac:dyDescent="0.2">
      <c r="A184" t="s">
        <v>23</v>
      </c>
      <c r="B184" t="s">
        <v>24</v>
      </c>
      <c r="D184" t="str">
        <f>VLOOKUP(Table3[[#This Row],[Table]],STATUS!A:C,3,FALSE)</f>
        <v xml:space="preserve">Yes </v>
      </c>
      <c r="E184" t="s">
        <v>263</v>
      </c>
      <c r="F184" t="s">
        <v>308</v>
      </c>
      <c r="G184" t="str">
        <f t="shared" si="2"/>
        <v>niAmoDat.EffektivRänta</v>
      </c>
      <c r="H184" t="s">
        <v>28</v>
      </c>
      <c r="I184" t="s">
        <v>4095</v>
      </c>
      <c r="J184">
        <v>0</v>
      </c>
      <c r="K184" t="str">
        <f>VLOOKUP(G184,Profiling!D:P,13,FALSE)</f>
        <v>NULL</v>
      </c>
      <c r="L184" t="s">
        <v>3871</v>
      </c>
      <c r="M184">
        <v>50</v>
      </c>
      <c r="O184" t="s">
        <v>30</v>
      </c>
      <c r="P184" t="s">
        <v>49</v>
      </c>
      <c r="S184">
        <v>18</v>
      </c>
      <c r="T184">
        <v>10</v>
      </c>
      <c r="U184">
        <v>4</v>
      </c>
    </row>
    <row r="185" spans="1:28" x14ac:dyDescent="0.2">
      <c r="A185" t="s">
        <v>23</v>
      </c>
      <c r="B185" t="s">
        <v>24</v>
      </c>
      <c r="D185" t="str">
        <f>VLOOKUP(Table3[[#This Row],[Table]],STATUS!A:C,3,FALSE)</f>
        <v xml:space="preserve">Yes </v>
      </c>
      <c r="E185" t="s">
        <v>263</v>
      </c>
      <c r="F185" t="s">
        <v>309</v>
      </c>
      <c r="G185" t="str">
        <f t="shared" si="2"/>
        <v>niAmoDat.Autogiro</v>
      </c>
      <c r="H185" t="s">
        <v>28</v>
      </c>
      <c r="I185" t="s">
        <v>3880</v>
      </c>
      <c r="J185">
        <v>0</v>
      </c>
      <c r="K185" t="e">
        <f>VLOOKUP(G185,Profiling!D:P,13,FALSE)</f>
        <v>#N/A</v>
      </c>
      <c r="L185" t="s">
        <v>3871</v>
      </c>
      <c r="M185">
        <v>51</v>
      </c>
      <c r="O185" t="s">
        <v>27</v>
      </c>
      <c r="P185" t="s">
        <v>241</v>
      </c>
    </row>
    <row r="186" spans="1:28" x14ac:dyDescent="0.2">
      <c r="A186" t="s">
        <v>23</v>
      </c>
      <c r="B186" t="s">
        <v>24</v>
      </c>
      <c r="D186" t="str">
        <f>VLOOKUP(Table3[[#This Row],[Table]],STATUS!A:C,3,FALSE)</f>
        <v xml:space="preserve">Yes </v>
      </c>
      <c r="E186" t="s">
        <v>263</v>
      </c>
      <c r="F186" t="s">
        <v>310</v>
      </c>
      <c r="G186" t="str">
        <f t="shared" si="2"/>
        <v>niAmoDat.AutogiroAdvise</v>
      </c>
      <c r="H186" t="s">
        <v>28</v>
      </c>
      <c r="I186" t="s">
        <v>3880</v>
      </c>
      <c r="J186">
        <v>0</v>
      </c>
      <c r="K186" t="e">
        <f>VLOOKUP(G186,Profiling!D:P,13,FALSE)</f>
        <v>#N/A</v>
      </c>
      <c r="L186" t="s">
        <v>3871</v>
      </c>
      <c r="M186">
        <v>52</v>
      </c>
      <c r="O186" t="s">
        <v>27</v>
      </c>
      <c r="P186" t="s">
        <v>241</v>
      </c>
    </row>
    <row r="187" spans="1:28" x14ac:dyDescent="0.2">
      <c r="A187" t="s">
        <v>23</v>
      </c>
      <c r="B187" t="s">
        <v>24</v>
      </c>
      <c r="D187" t="str">
        <f>VLOOKUP(Table3[[#This Row],[Table]],STATUS!A:C,3,FALSE)</f>
        <v xml:space="preserve">Yes </v>
      </c>
      <c r="E187" t="s">
        <v>263</v>
      </c>
      <c r="F187" t="s">
        <v>136</v>
      </c>
      <c r="G187" t="str">
        <f t="shared" si="2"/>
        <v>niAmoDat.RefNr</v>
      </c>
      <c r="H187" s="18" t="s">
        <v>28</v>
      </c>
      <c r="I187" s="18" t="s">
        <v>4002</v>
      </c>
      <c r="J187">
        <v>0.35133699999999995</v>
      </c>
      <c r="K187">
        <f>VLOOKUP(G187,Profiling!D:P,13,FALSE)</f>
        <v>63.171999999999997</v>
      </c>
      <c r="L187" t="s">
        <v>3871</v>
      </c>
      <c r="M187">
        <v>53</v>
      </c>
      <c r="O187" t="s">
        <v>30</v>
      </c>
      <c r="P187" t="s">
        <v>39</v>
      </c>
      <c r="Q187">
        <v>30</v>
      </c>
      <c r="R187">
        <v>30</v>
      </c>
      <c r="Y187" t="s">
        <v>40</v>
      </c>
      <c r="AB187" t="s">
        <v>41</v>
      </c>
    </row>
    <row r="188" spans="1:28" x14ac:dyDescent="0.2">
      <c r="A188" t="s">
        <v>23</v>
      </c>
      <c r="B188" t="s">
        <v>24</v>
      </c>
      <c r="D188" t="str">
        <f>VLOOKUP(Table3[[#This Row],[Table]],STATUS!A:C,3,FALSE)</f>
        <v xml:space="preserve">Yes </v>
      </c>
      <c r="E188" t="s">
        <v>263</v>
      </c>
      <c r="F188" t="s">
        <v>311</v>
      </c>
      <c r="G188" t="str">
        <f t="shared" si="2"/>
        <v>niAmoDat.AutoGiroNr</v>
      </c>
      <c r="H188" s="26" t="s">
        <v>1161</v>
      </c>
      <c r="I188" t="s">
        <v>4031</v>
      </c>
      <c r="J188">
        <v>0</v>
      </c>
      <c r="K188">
        <f>VLOOKUP(G188,Profiling!D:P,13,FALSE)</f>
        <v>96.696399999999997</v>
      </c>
      <c r="L188" t="s">
        <v>3871</v>
      </c>
      <c r="M188">
        <v>54</v>
      </c>
      <c r="O188" t="s">
        <v>30</v>
      </c>
      <c r="P188" t="s">
        <v>39</v>
      </c>
      <c r="Q188">
        <v>30</v>
      </c>
      <c r="R188">
        <v>30</v>
      </c>
      <c r="Y188" t="s">
        <v>40</v>
      </c>
      <c r="AB188" t="s">
        <v>41</v>
      </c>
    </row>
    <row r="189" spans="1:28" x14ac:dyDescent="0.2">
      <c r="A189" t="s">
        <v>23</v>
      </c>
      <c r="B189" t="s">
        <v>24</v>
      </c>
      <c r="D189" t="str">
        <f>VLOOKUP(Table3[[#This Row],[Table]],STATUS!A:C,3,FALSE)</f>
        <v xml:space="preserve">Yes </v>
      </c>
      <c r="E189" t="s">
        <v>263</v>
      </c>
      <c r="F189" t="s">
        <v>312</v>
      </c>
      <c r="G189" t="str">
        <f t="shared" si="2"/>
        <v>niAmoDat.LastDate</v>
      </c>
      <c r="H189" s="21" t="s">
        <v>1146</v>
      </c>
      <c r="I189" s="21" t="s">
        <v>3888</v>
      </c>
      <c r="J189">
        <v>0.94933999999999996</v>
      </c>
      <c r="K189" t="str">
        <f>VLOOKUP(G189,Profiling!D:P,13,FALSE)</f>
        <v>NULL</v>
      </c>
      <c r="L189" t="s">
        <v>3871</v>
      </c>
      <c r="M189">
        <v>55</v>
      </c>
      <c r="O189" t="s">
        <v>30</v>
      </c>
      <c r="P189" t="s">
        <v>37</v>
      </c>
      <c r="V189">
        <v>3</v>
      </c>
    </row>
    <row r="190" spans="1:28" x14ac:dyDescent="0.2">
      <c r="A190" t="s">
        <v>23</v>
      </c>
      <c r="B190" t="s">
        <v>24</v>
      </c>
      <c r="D190" t="str">
        <f>VLOOKUP(Table3[[#This Row],[Table]],STATUS!A:C,3,FALSE)</f>
        <v xml:space="preserve">Yes </v>
      </c>
      <c r="E190" t="s">
        <v>263</v>
      </c>
      <c r="F190" t="s">
        <v>313</v>
      </c>
      <c r="G190" t="str">
        <f t="shared" si="2"/>
        <v>niAmoDat.FördelningProcent</v>
      </c>
      <c r="H190" s="21" t="s">
        <v>1138</v>
      </c>
      <c r="I190" s="21">
        <v>2</v>
      </c>
      <c r="J190">
        <v>0</v>
      </c>
      <c r="K190">
        <f>VLOOKUP(G190,Profiling!D:P,13,FALSE)</f>
        <v>99.953000000000003</v>
      </c>
      <c r="L190" t="s">
        <v>3871</v>
      </c>
      <c r="M190">
        <v>56</v>
      </c>
      <c r="O190" t="s">
        <v>30</v>
      </c>
      <c r="P190" t="s">
        <v>39</v>
      </c>
      <c r="Q190">
        <v>20</v>
      </c>
      <c r="R190">
        <v>20</v>
      </c>
      <c r="Y190" t="s">
        <v>40</v>
      </c>
      <c r="AB190" t="s">
        <v>41</v>
      </c>
    </row>
    <row r="191" spans="1:28" x14ac:dyDescent="0.2">
      <c r="A191" t="s">
        <v>23</v>
      </c>
      <c r="B191" t="s">
        <v>24</v>
      </c>
      <c r="D191" t="str">
        <f>VLOOKUP(Table3[[#This Row],[Table]],STATUS!A:C,3,FALSE)</f>
        <v xml:space="preserve">Yes </v>
      </c>
      <c r="E191" t="s">
        <v>263</v>
      </c>
      <c r="F191" t="s">
        <v>314</v>
      </c>
      <c r="G191" t="str">
        <f t="shared" si="2"/>
        <v>niAmoDat.RestKapitalCapInt</v>
      </c>
      <c r="H191" t="s">
        <v>28</v>
      </c>
      <c r="I191" t="s">
        <v>4079</v>
      </c>
      <c r="J191">
        <v>7.2009999999999999E-3</v>
      </c>
      <c r="K191" t="str">
        <f>VLOOKUP(G191,Profiling!D:P,13,FALSE)</f>
        <v>NULL</v>
      </c>
      <c r="L191" t="s">
        <v>3871</v>
      </c>
      <c r="M191">
        <v>57</v>
      </c>
      <c r="O191" t="s">
        <v>30</v>
      </c>
      <c r="P191" t="s">
        <v>49</v>
      </c>
      <c r="S191">
        <v>18</v>
      </c>
      <c r="T191">
        <v>10</v>
      </c>
      <c r="U191">
        <v>4</v>
      </c>
    </row>
    <row r="192" spans="1:28" x14ac:dyDescent="0.2">
      <c r="A192" t="s">
        <v>23</v>
      </c>
      <c r="B192" t="s">
        <v>24</v>
      </c>
      <c r="D192" t="str">
        <f>VLOOKUP(Table3[[#This Row],[Table]],STATUS!A:C,3,FALSE)</f>
        <v xml:space="preserve">Yes </v>
      </c>
      <c r="E192" t="s">
        <v>263</v>
      </c>
      <c r="F192" t="s">
        <v>315</v>
      </c>
      <c r="G192" t="str">
        <f t="shared" si="2"/>
        <v>niAmoDat.RestRäntaCapInt</v>
      </c>
      <c r="H192" s="16" t="s">
        <v>28</v>
      </c>
      <c r="I192" s="16" t="s">
        <v>4081</v>
      </c>
      <c r="J192">
        <v>7.2009999999999999E-3</v>
      </c>
      <c r="K192" t="str">
        <f>VLOOKUP(G192,Profiling!D:P,13,FALSE)</f>
        <v>NULL</v>
      </c>
      <c r="L192" t="s">
        <v>3871</v>
      </c>
      <c r="M192">
        <v>58</v>
      </c>
      <c r="O192" t="s">
        <v>30</v>
      </c>
      <c r="P192" t="s">
        <v>49</v>
      </c>
      <c r="S192">
        <v>18</v>
      </c>
      <c r="T192">
        <v>10</v>
      </c>
      <c r="U192">
        <v>4</v>
      </c>
    </row>
    <row r="193" spans="1:21" x14ac:dyDescent="0.2">
      <c r="A193" t="s">
        <v>23</v>
      </c>
      <c r="B193" t="s">
        <v>24</v>
      </c>
      <c r="D193" t="str">
        <f>VLOOKUP(Table3[[#This Row],[Table]],STATUS!A:C,3,FALSE)</f>
        <v xml:space="preserve">Yes </v>
      </c>
      <c r="E193" t="s">
        <v>263</v>
      </c>
      <c r="F193" t="s">
        <v>316</v>
      </c>
      <c r="G193" t="str">
        <f t="shared" si="2"/>
        <v>niAmoDat.InbKapitalCapInt</v>
      </c>
      <c r="H193" s="26" t="s">
        <v>28</v>
      </c>
      <c r="I193" s="26" t="s">
        <v>4081</v>
      </c>
      <c r="J193">
        <v>7.2009999999999999E-3</v>
      </c>
      <c r="K193" t="str">
        <f>VLOOKUP(G193,Profiling!D:P,13,FALSE)</f>
        <v>NULL</v>
      </c>
      <c r="L193" t="s">
        <v>3871</v>
      </c>
      <c r="M193">
        <v>59</v>
      </c>
      <c r="O193" t="s">
        <v>30</v>
      </c>
      <c r="P193" t="s">
        <v>49</v>
      </c>
      <c r="S193">
        <v>18</v>
      </c>
      <c r="T193">
        <v>10</v>
      </c>
      <c r="U193">
        <v>4</v>
      </c>
    </row>
    <row r="194" spans="1:21" x14ac:dyDescent="0.2">
      <c r="A194" t="s">
        <v>23</v>
      </c>
      <c r="B194" t="s">
        <v>24</v>
      </c>
      <c r="D194" t="str">
        <f>VLOOKUP(Table3[[#This Row],[Table]],STATUS!A:C,3,FALSE)</f>
        <v xml:space="preserve">Yes </v>
      </c>
      <c r="E194" t="s">
        <v>263</v>
      </c>
      <c r="F194" t="s">
        <v>317</v>
      </c>
      <c r="G194" t="str">
        <f t="shared" ref="G194:G257" si="3">_xlfn.CONCAT(E194,".",F194)</f>
        <v>niAmoDat.InbRäntaCapInt</v>
      </c>
      <c r="H194" s="26" t="s">
        <v>28</v>
      </c>
      <c r="I194" s="26" t="s">
        <v>4081</v>
      </c>
      <c r="J194">
        <v>7.2009999999999999E-3</v>
      </c>
      <c r="K194" t="str">
        <f>VLOOKUP(G194,Profiling!D:P,13,FALSE)</f>
        <v>NULL</v>
      </c>
      <c r="L194" t="s">
        <v>3871</v>
      </c>
      <c r="M194">
        <v>60</v>
      </c>
      <c r="O194" t="s">
        <v>30</v>
      </c>
      <c r="P194" t="s">
        <v>49</v>
      </c>
      <c r="S194">
        <v>18</v>
      </c>
      <c r="T194">
        <v>10</v>
      </c>
      <c r="U194">
        <v>4</v>
      </c>
    </row>
    <row r="195" spans="1:21" x14ac:dyDescent="0.2">
      <c r="A195" t="s">
        <v>23</v>
      </c>
      <c r="B195" t="s">
        <v>24</v>
      </c>
      <c r="D195" t="str">
        <f>VLOOKUP(Table3[[#This Row],[Table]],STATUS!A:C,3,FALSE)</f>
        <v xml:space="preserve">Yes </v>
      </c>
      <c r="E195" t="s">
        <v>263</v>
      </c>
      <c r="F195" t="s">
        <v>318</v>
      </c>
      <c r="G195" t="str">
        <f t="shared" si="3"/>
        <v>niAmoDat.TotRäntaCapInt</v>
      </c>
      <c r="H195" s="26" t="s">
        <v>28</v>
      </c>
      <c r="I195" s="26" t="s">
        <v>4081</v>
      </c>
      <c r="J195">
        <v>7.2009999999999999E-3</v>
      </c>
      <c r="K195" t="str">
        <f>VLOOKUP(G195,Profiling!D:P,13,FALSE)</f>
        <v>NULL</v>
      </c>
      <c r="L195" t="s">
        <v>3871</v>
      </c>
      <c r="M195">
        <v>61</v>
      </c>
      <c r="O195" t="s">
        <v>30</v>
      </c>
      <c r="P195" t="s">
        <v>49</v>
      </c>
      <c r="S195">
        <v>18</v>
      </c>
      <c r="T195">
        <v>10</v>
      </c>
      <c r="U195">
        <v>4</v>
      </c>
    </row>
    <row r="196" spans="1:21" x14ac:dyDescent="0.2">
      <c r="A196" t="s">
        <v>23</v>
      </c>
      <c r="B196" t="s">
        <v>24</v>
      </c>
      <c r="D196" t="str">
        <f>VLOOKUP(Table3[[#This Row],[Table]],STATUS!A:C,3,FALSE)</f>
        <v xml:space="preserve">Yes </v>
      </c>
      <c r="E196" t="s">
        <v>263</v>
      </c>
      <c r="F196" t="s">
        <v>319</v>
      </c>
      <c r="G196" t="str">
        <f t="shared" si="3"/>
        <v>niAmoDat.TotKapitalCapInt</v>
      </c>
      <c r="H196" s="26" t="s">
        <v>28</v>
      </c>
      <c r="I196" s="26" t="s">
        <v>4081</v>
      </c>
      <c r="J196">
        <v>7.2009999999999999E-3</v>
      </c>
      <c r="K196" t="str">
        <f>VLOOKUP(G196,Profiling!D:P,13,FALSE)</f>
        <v>NULL</v>
      </c>
      <c r="L196" t="s">
        <v>3871</v>
      </c>
      <c r="M196">
        <v>62</v>
      </c>
      <c r="O196" t="s">
        <v>30</v>
      </c>
      <c r="P196" t="s">
        <v>49</v>
      </c>
      <c r="S196">
        <v>18</v>
      </c>
      <c r="T196">
        <v>10</v>
      </c>
      <c r="U196">
        <v>4</v>
      </c>
    </row>
    <row r="197" spans="1:21" x14ac:dyDescent="0.2">
      <c r="A197" t="s">
        <v>23</v>
      </c>
      <c r="B197" t="s">
        <v>24</v>
      </c>
      <c r="D197" t="str">
        <f>VLOOKUP(Table3[[#This Row],[Table]],STATUS!A:C,3,FALSE)</f>
        <v xml:space="preserve">Yes </v>
      </c>
      <c r="E197" t="s">
        <v>263</v>
      </c>
      <c r="F197" t="s">
        <v>320</v>
      </c>
      <c r="G197" t="str">
        <f t="shared" si="3"/>
        <v>niAmoDat.InterestCapInterval</v>
      </c>
      <c r="H197" t="s">
        <v>1157</v>
      </c>
      <c r="I197" s="26"/>
      <c r="J197">
        <v>1</v>
      </c>
      <c r="K197" t="str">
        <f>VLOOKUP(G197,Profiling!D:P,13,FALSE)</f>
        <v>NULL</v>
      </c>
      <c r="L197" t="s">
        <v>3871</v>
      </c>
      <c r="M197">
        <v>63</v>
      </c>
      <c r="O197" t="s">
        <v>30</v>
      </c>
      <c r="P197" t="s">
        <v>35</v>
      </c>
      <c r="S197">
        <v>3</v>
      </c>
      <c r="T197">
        <v>10</v>
      </c>
      <c r="U197">
        <v>0</v>
      </c>
    </row>
    <row r="198" spans="1:21" x14ac:dyDescent="0.2">
      <c r="A198" t="s">
        <v>23</v>
      </c>
      <c r="B198" t="s">
        <v>24</v>
      </c>
      <c r="D198">
        <f>VLOOKUP(Table3[[#This Row],[Table]],STATUS!A:C,3,FALSE)</f>
        <v>0</v>
      </c>
      <c r="E198" t="s">
        <v>321</v>
      </c>
      <c r="F198" t="s">
        <v>171</v>
      </c>
      <c r="G198" t="str">
        <f t="shared" si="3"/>
        <v>niAmoLnk.AmortNr</v>
      </c>
      <c r="H198" t="s">
        <v>28</v>
      </c>
      <c r="I198" t="s">
        <v>4003</v>
      </c>
      <c r="J198">
        <v>0</v>
      </c>
      <c r="K198" t="str">
        <f>VLOOKUP(G198,Profiling!D:P,13,FALSE)</f>
        <v>NULL</v>
      </c>
      <c r="L198" t="s">
        <v>3790</v>
      </c>
      <c r="M198">
        <v>2</v>
      </c>
      <c r="O198" t="s">
        <v>27</v>
      </c>
      <c r="P198" t="s">
        <v>31</v>
      </c>
      <c r="S198">
        <v>5</v>
      </c>
      <c r="T198">
        <v>10</v>
      </c>
      <c r="U198">
        <v>0</v>
      </c>
    </row>
    <row r="199" spans="1:21" x14ac:dyDescent="0.2">
      <c r="A199" t="s">
        <v>23</v>
      </c>
      <c r="B199" t="s">
        <v>24</v>
      </c>
      <c r="D199">
        <f>VLOOKUP(Table3[[#This Row],[Table]],STATUS!A:C,3,FALSE)</f>
        <v>0</v>
      </c>
      <c r="E199" t="s">
        <v>321</v>
      </c>
      <c r="F199" t="s">
        <v>33</v>
      </c>
      <c r="G199" t="str">
        <f t="shared" si="3"/>
        <v>niAmoLnk.GldNr</v>
      </c>
      <c r="H199" t="s">
        <v>28</v>
      </c>
      <c r="I199" s="21" t="s">
        <v>3874</v>
      </c>
      <c r="J199">
        <v>0</v>
      </c>
      <c r="K199" t="str">
        <f>VLOOKUP(G199,Profiling!D:P,13,FALSE)</f>
        <v>NULL</v>
      </c>
      <c r="L199" t="s">
        <v>3790</v>
      </c>
      <c r="M199">
        <v>1</v>
      </c>
      <c r="O199" t="s">
        <v>27</v>
      </c>
      <c r="P199" t="s">
        <v>28</v>
      </c>
      <c r="S199">
        <v>10</v>
      </c>
      <c r="T199">
        <v>10</v>
      </c>
      <c r="U199">
        <v>0</v>
      </c>
    </row>
    <row r="200" spans="1:21" x14ac:dyDescent="0.2">
      <c r="A200" t="s">
        <v>23</v>
      </c>
      <c r="B200" t="s">
        <v>24</v>
      </c>
      <c r="D200">
        <f>VLOOKUP(Table3[[#This Row],[Table]],STATUS!A:C,3,FALSE)</f>
        <v>0</v>
      </c>
      <c r="E200" t="s">
        <v>321</v>
      </c>
      <c r="F200" t="s">
        <v>85</v>
      </c>
      <c r="G200" t="str">
        <f t="shared" si="3"/>
        <v>niAmoLnk.ObjNr</v>
      </c>
      <c r="J200">
        <v>0</v>
      </c>
      <c r="K200" t="str">
        <f>VLOOKUP(G200,Profiling!D:P,13,FALSE)</f>
        <v>NULL</v>
      </c>
      <c r="L200" t="s">
        <v>3871</v>
      </c>
      <c r="M200">
        <v>5</v>
      </c>
      <c r="O200" t="s">
        <v>27</v>
      </c>
      <c r="P200" t="s">
        <v>28</v>
      </c>
      <c r="S200">
        <v>10</v>
      </c>
      <c r="T200">
        <v>10</v>
      </c>
      <c r="U200">
        <v>0</v>
      </c>
    </row>
    <row r="201" spans="1:21" x14ac:dyDescent="0.2">
      <c r="A201" t="s">
        <v>23</v>
      </c>
      <c r="B201" t="s">
        <v>24</v>
      </c>
      <c r="D201">
        <f>VLOOKUP(Table3[[#This Row],[Table]],STATUS!A:C,3,FALSE)</f>
        <v>0</v>
      </c>
      <c r="E201" t="s">
        <v>321</v>
      </c>
      <c r="F201" t="s">
        <v>79</v>
      </c>
      <c r="G201" t="str">
        <f t="shared" si="3"/>
        <v>niAmoLnk.ObjTyp</v>
      </c>
      <c r="J201">
        <v>0</v>
      </c>
      <c r="K201" t="str">
        <f>VLOOKUP(G201,Profiling!D:P,13,FALSE)</f>
        <v>NULL</v>
      </c>
      <c r="L201" t="s">
        <v>3871</v>
      </c>
      <c r="M201">
        <v>4</v>
      </c>
      <c r="O201" t="s">
        <v>27</v>
      </c>
      <c r="P201" t="s">
        <v>35</v>
      </c>
      <c r="S201">
        <v>3</v>
      </c>
      <c r="T201">
        <v>10</v>
      </c>
      <c r="U201">
        <v>0</v>
      </c>
    </row>
    <row r="202" spans="1:21" x14ac:dyDescent="0.2">
      <c r="A202" t="s">
        <v>23</v>
      </c>
      <c r="B202" t="s">
        <v>24</v>
      </c>
      <c r="D202">
        <f>VLOOKUP(Table3[[#This Row],[Table]],STATUS!A:C,3,FALSE)</f>
        <v>0</v>
      </c>
      <c r="E202" t="s">
        <v>321</v>
      </c>
      <c r="F202" t="s">
        <v>29</v>
      </c>
      <c r="G202" t="str">
        <f t="shared" si="3"/>
        <v>niAmoLnk.RadNr</v>
      </c>
      <c r="H202" s="21" t="s">
        <v>28</v>
      </c>
      <c r="I202" s="21" t="s">
        <v>3873</v>
      </c>
      <c r="J202">
        <v>0</v>
      </c>
      <c r="K202" t="str">
        <f>VLOOKUP(G202,Profiling!D:P,13,FALSE)</f>
        <v>NULL</v>
      </c>
      <c r="L202" t="s">
        <v>3790</v>
      </c>
      <c r="M202">
        <v>3</v>
      </c>
      <c r="O202" t="s">
        <v>27</v>
      </c>
      <c r="P202" t="s">
        <v>31</v>
      </c>
      <c r="S202">
        <v>5</v>
      </c>
      <c r="T202">
        <v>10</v>
      </c>
      <c r="U202">
        <v>0</v>
      </c>
    </row>
    <row r="203" spans="1:21" x14ac:dyDescent="0.2">
      <c r="A203" t="s">
        <v>23</v>
      </c>
      <c r="B203" t="s">
        <v>24</v>
      </c>
      <c r="D203">
        <f>VLOOKUP(Table3[[#This Row],[Table]],STATUS!A:C,3,FALSE)</f>
        <v>0</v>
      </c>
      <c r="E203" t="s">
        <v>322</v>
      </c>
      <c r="F203" t="s">
        <v>324</v>
      </c>
      <c r="G203" t="str">
        <f t="shared" si="3"/>
        <v>niAmoSpc.Ambelopp</v>
      </c>
      <c r="H203" s="26" t="s">
        <v>4007</v>
      </c>
      <c r="I203" s="26" t="s">
        <v>4008</v>
      </c>
      <c r="J203">
        <v>0</v>
      </c>
      <c r="K203" t="str">
        <f>VLOOKUP(G203,Profiling!D:P,13,FALSE)</f>
        <v>NULL</v>
      </c>
      <c r="L203" t="s">
        <v>3871</v>
      </c>
      <c r="M203">
        <v>7</v>
      </c>
      <c r="O203" t="s">
        <v>30</v>
      </c>
      <c r="P203" t="s">
        <v>49</v>
      </c>
      <c r="S203">
        <v>18</v>
      </c>
      <c r="T203">
        <v>10</v>
      </c>
      <c r="U203">
        <v>4</v>
      </c>
    </row>
    <row r="204" spans="1:21" x14ac:dyDescent="0.2">
      <c r="A204" t="s">
        <v>23</v>
      </c>
      <c r="B204" t="s">
        <v>24</v>
      </c>
      <c r="D204">
        <f>VLOOKUP(Table3[[#This Row],[Table]],STATUS!A:C,3,FALSE)</f>
        <v>0</v>
      </c>
      <c r="E204" t="s">
        <v>322</v>
      </c>
      <c r="F204" t="s">
        <v>171</v>
      </c>
      <c r="G204" t="str">
        <f t="shared" si="3"/>
        <v>niAmoSpc.AmortNr</v>
      </c>
      <c r="H204" t="s">
        <v>28</v>
      </c>
      <c r="I204" t="s">
        <v>4003</v>
      </c>
      <c r="J204">
        <v>0</v>
      </c>
      <c r="K204" t="str">
        <f>VLOOKUP(G204,Profiling!D:P,13,FALSE)</f>
        <v>NULL</v>
      </c>
      <c r="L204" t="s">
        <v>3790</v>
      </c>
      <c r="M204">
        <v>2</v>
      </c>
      <c r="O204" t="s">
        <v>27</v>
      </c>
      <c r="P204" t="s">
        <v>31</v>
      </c>
      <c r="S204">
        <v>5</v>
      </c>
      <c r="T204">
        <v>10</v>
      </c>
      <c r="U204">
        <v>0</v>
      </c>
    </row>
    <row r="205" spans="1:21" x14ac:dyDescent="0.2">
      <c r="A205" t="s">
        <v>23</v>
      </c>
      <c r="B205" t="s">
        <v>24</v>
      </c>
      <c r="D205">
        <f>VLOOKUP(Table3[[#This Row],[Table]],STATUS!A:C,3,FALSE)</f>
        <v>0</v>
      </c>
      <c r="E205" t="s">
        <v>322</v>
      </c>
      <c r="F205" t="s">
        <v>332</v>
      </c>
      <c r="G205" t="str">
        <f t="shared" si="3"/>
        <v>niAmoSpc.AnvAvgift</v>
      </c>
      <c r="J205">
        <v>0</v>
      </c>
      <c r="K205" t="str">
        <f>VLOOKUP(G205,Profiling!D:P,13,FALSE)</f>
        <v>NULL</v>
      </c>
      <c r="L205" t="s">
        <v>3871</v>
      </c>
      <c r="M205">
        <v>15</v>
      </c>
      <c r="O205" t="s">
        <v>30</v>
      </c>
      <c r="P205" t="s">
        <v>49</v>
      </c>
      <c r="S205">
        <v>18</v>
      </c>
      <c r="T205">
        <v>10</v>
      </c>
      <c r="U205">
        <v>4</v>
      </c>
    </row>
    <row r="206" spans="1:21" x14ac:dyDescent="0.2">
      <c r="A206" t="s">
        <v>23</v>
      </c>
      <c r="B206" t="s">
        <v>24</v>
      </c>
      <c r="D206">
        <f>VLOOKUP(Table3[[#This Row],[Table]],STATUS!A:C,3,FALSE)</f>
        <v>0</v>
      </c>
      <c r="E206" t="s">
        <v>322</v>
      </c>
      <c r="F206" t="s">
        <v>330</v>
      </c>
      <c r="G206" t="str">
        <f t="shared" si="3"/>
        <v>niAmoSpc.AnvKapital</v>
      </c>
      <c r="J206">
        <v>0</v>
      </c>
      <c r="K206" t="str">
        <f>VLOOKUP(G206,Profiling!D:P,13,FALSE)</f>
        <v>NULL</v>
      </c>
      <c r="L206" t="s">
        <v>3871</v>
      </c>
      <c r="M206">
        <v>13</v>
      </c>
      <c r="O206" t="s">
        <v>30</v>
      </c>
      <c r="P206" t="s">
        <v>49</v>
      </c>
      <c r="S206">
        <v>18</v>
      </c>
      <c r="T206">
        <v>10</v>
      </c>
      <c r="U206">
        <v>4</v>
      </c>
    </row>
    <row r="207" spans="1:21" x14ac:dyDescent="0.2">
      <c r="A207" t="s">
        <v>23</v>
      </c>
      <c r="B207" t="s">
        <v>24</v>
      </c>
      <c r="D207">
        <f>VLOOKUP(Table3[[#This Row],[Table]],STATUS!A:C,3,FALSE)</f>
        <v>0</v>
      </c>
      <c r="E207" t="s">
        <v>322</v>
      </c>
      <c r="F207" t="s">
        <v>337</v>
      </c>
      <c r="G207" t="str">
        <f t="shared" si="3"/>
        <v>niAmoSpc.AnvKapitaliseradRänta</v>
      </c>
      <c r="H207" t="s">
        <v>1157</v>
      </c>
      <c r="J207">
        <v>1</v>
      </c>
      <c r="K207" t="str">
        <f>VLOOKUP(G207,Profiling!D:P,13,FALSE)</f>
        <v>NULL</v>
      </c>
      <c r="L207" t="s">
        <v>3871</v>
      </c>
      <c r="M207">
        <v>26</v>
      </c>
      <c r="O207" t="s">
        <v>30</v>
      </c>
      <c r="P207" t="s">
        <v>49</v>
      </c>
      <c r="S207">
        <v>18</v>
      </c>
      <c r="T207">
        <v>10</v>
      </c>
      <c r="U207">
        <v>4</v>
      </c>
    </row>
    <row r="208" spans="1:21" x14ac:dyDescent="0.2">
      <c r="A208" t="s">
        <v>23</v>
      </c>
      <c r="B208" t="s">
        <v>24</v>
      </c>
      <c r="D208">
        <f>VLOOKUP(Table3[[#This Row],[Table]],STATUS!A:C,3,FALSE)</f>
        <v>0</v>
      </c>
      <c r="E208" t="s">
        <v>322</v>
      </c>
      <c r="F208" t="s">
        <v>333</v>
      </c>
      <c r="G208" t="str">
        <f t="shared" si="3"/>
        <v>niAmoSpc.AnvKost</v>
      </c>
      <c r="J208">
        <v>0</v>
      </c>
      <c r="K208" t="str">
        <f>VLOOKUP(G208,Profiling!D:P,13,FALSE)</f>
        <v>NULL</v>
      </c>
      <c r="L208" t="s">
        <v>3871</v>
      </c>
      <c r="M208">
        <v>16</v>
      </c>
      <c r="O208" t="s">
        <v>30</v>
      </c>
      <c r="P208" t="s">
        <v>49</v>
      </c>
      <c r="S208">
        <v>18</v>
      </c>
      <c r="T208">
        <v>10</v>
      </c>
      <c r="U208">
        <v>4</v>
      </c>
    </row>
    <row r="209" spans="1:22" x14ac:dyDescent="0.2">
      <c r="A209" t="s">
        <v>23</v>
      </c>
      <c r="B209" t="s">
        <v>24</v>
      </c>
      <c r="D209">
        <f>VLOOKUP(Table3[[#This Row],[Table]],STATUS!A:C,3,FALSE)</f>
        <v>0</v>
      </c>
      <c r="E209" t="s">
        <v>322</v>
      </c>
      <c r="F209" t="s">
        <v>331</v>
      </c>
      <c r="G209" t="str">
        <f t="shared" si="3"/>
        <v>niAmoSpc.AnvRänta</v>
      </c>
      <c r="J209">
        <v>0</v>
      </c>
      <c r="K209" t="str">
        <f>VLOOKUP(G209,Profiling!D:P,13,FALSE)</f>
        <v>NULL</v>
      </c>
      <c r="L209" t="s">
        <v>3871</v>
      </c>
      <c r="M209">
        <v>14</v>
      </c>
      <c r="O209" t="s">
        <v>30</v>
      </c>
      <c r="P209" t="s">
        <v>49</v>
      </c>
      <c r="S209">
        <v>18</v>
      </c>
      <c r="T209">
        <v>10</v>
      </c>
      <c r="U209">
        <v>4</v>
      </c>
    </row>
    <row r="210" spans="1:22" x14ac:dyDescent="0.2">
      <c r="A210" t="s">
        <v>23</v>
      </c>
      <c r="B210" t="s">
        <v>24</v>
      </c>
      <c r="D210">
        <f>VLOOKUP(Table3[[#This Row],[Table]],STATUS!A:C,3,FALSE)</f>
        <v>0</v>
      </c>
      <c r="E210" t="s">
        <v>322</v>
      </c>
      <c r="F210" t="s">
        <v>336</v>
      </c>
      <c r="G210" t="str">
        <f t="shared" si="3"/>
        <v>niAmoSpc.AnvRäntaAttKapitalisera</v>
      </c>
      <c r="H210" t="s">
        <v>1157</v>
      </c>
      <c r="J210">
        <v>1</v>
      </c>
      <c r="K210" t="str">
        <f>VLOOKUP(G210,Profiling!D:P,13,FALSE)</f>
        <v>NULL</v>
      </c>
      <c r="L210" t="s">
        <v>3871</v>
      </c>
      <c r="M210">
        <v>25</v>
      </c>
      <c r="O210" t="s">
        <v>30</v>
      </c>
      <c r="P210" t="s">
        <v>49</v>
      </c>
      <c r="S210">
        <v>18</v>
      </c>
      <c r="T210">
        <v>10</v>
      </c>
      <c r="U210">
        <v>4</v>
      </c>
    </row>
    <row r="211" spans="1:22" x14ac:dyDescent="0.2">
      <c r="A211" t="s">
        <v>23</v>
      </c>
      <c r="B211" t="s">
        <v>24</v>
      </c>
      <c r="D211">
        <f>VLOOKUP(Table3[[#This Row],[Table]],STATUS!A:C,3,FALSE)</f>
        <v>0</v>
      </c>
      <c r="E211" t="s">
        <v>322</v>
      </c>
      <c r="F211" t="s">
        <v>323</v>
      </c>
      <c r="G211" t="str">
        <f t="shared" si="3"/>
        <v>niAmoSpc.Datum</v>
      </c>
      <c r="H211" s="21" t="s">
        <v>1146</v>
      </c>
      <c r="I211" s="21" t="s">
        <v>3888</v>
      </c>
      <c r="J211">
        <v>0</v>
      </c>
      <c r="K211" t="str">
        <f>VLOOKUP(G211,Profiling!D:P,13,FALSE)</f>
        <v>NULL</v>
      </c>
      <c r="L211" t="s">
        <v>3871</v>
      </c>
      <c r="M211">
        <v>6</v>
      </c>
      <c r="O211" t="s">
        <v>30</v>
      </c>
      <c r="P211" t="s">
        <v>37</v>
      </c>
      <c r="V211">
        <v>3</v>
      </c>
    </row>
    <row r="212" spans="1:22" x14ac:dyDescent="0.2">
      <c r="A212" t="s">
        <v>23</v>
      </c>
      <c r="B212" t="s">
        <v>24</v>
      </c>
      <c r="D212">
        <f>VLOOKUP(Table3[[#This Row],[Table]],STATUS!A:C,3,FALSE)</f>
        <v>0</v>
      </c>
      <c r="E212" t="s">
        <v>322</v>
      </c>
      <c r="F212" t="s">
        <v>33</v>
      </c>
      <c r="G212" t="str">
        <f t="shared" si="3"/>
        <v>niAmoSpc.GldNr</v>
      </c>
      <c r="H212" t="s">
        <v>28</v>
      </c>
      <c r="I212" s="21" t="s">
        <v>3874</v>
      </c>
      <c r="J212">
        <v>0</v>
      </c>
      <c r="K212" t="str">
        <f>VLOOKUP(G212,Profiling!D:P,13,FALSE)</f>
        <v>NULL</v>
      </c>
      <c r="L212" t="s">
        <v>3790</v>
      </c>
      <c r="M212">
        <v>1</v>
      </c>
      <c r="O212" t="s">
        <v>27</v>
      </c>
      <c r="P212" t="s">
        <v>28</v>
      </c>
      <c r="S212">
        <v>10</v>
      </c>
      <c r="T212">
        <v>10</v>
      </c>
      <c r="U212">
        <v>0</v>
      </c>
    </row>
    <row r="213" spans="1:22" x14ac:dyDescent="0.2">
      <c r="A213" t="s">
        <v>23</v>
      </c>
      <c r="B213" t="s">
        <v>24</v>
      </c>
      <c r="D213">
        <f>VLOOKUP(Table3[[#This Row],[Table]],STATUS!A:C,3,FALSE)</f>
        <v>0</v>
      </c>
      <c r="E213" t="s">
        <v>322</v>
      </c>
      <c r="F213" t="s">
        <v>299</v>
      </c>
      <c r="G213" t="str">
        <f t="shared" si="3"/>
        <v>niAmoSpc.InbAvgift</v>
      </c>
      <c r="J213">
        <v>0</v>
      </c>
      <c r="K213" t="str">
        <f>VLOOKUP(G213,Profiling!D:P,13,FALSE)</f>
        <v>NULL</v>
      </c>
      <c r="L213" t="s">
        <v>3871</v>
      </c>
      <c r="M213">
        <v>21</v>
      </c>
      <c r="O213" t="s">
        <v>30</v>
      </c>
      <c r="P213" t="s">
        <v>49</v>
      </c>
      <c r="S213">
        <v>18</v>
      </c>
      <c r="T213">
        <v>10</v>
      </c>
      <c r="U213">
        <v>4</v>
      </c>
    </row>
    <row r="214" spans="1:22" x14ac:dyDescent="0.2">
      <c r="A214" t="s">
        <v>23</v>
      </c>
      <c r="B214" t="s">
        <v>24</v>
      </c>
      <c r="D214">
        <f>VLOOKUP(Table3[[#This Row],[Table]],STATUS!A:C,3,FALSE)</f>
        <v>0</v>
      </c>
      <c r="E214" t="s">
        <v>322</v>
      </c>
      <c r="F214" t="s">
        <v>296</v>
      </c>
      <c r="G214" t="str">
        <f t="shared" si="3"/>
        <v>niAmoSpc.InbDatum</v>
      </c>
      <c r="H214" s="21" t="s">
        <v>1146</v>
      </c>
      <c r="I214" s="21" t="s">
        <v>3888</v>
      </c>
      <c r="J214">
        <v>0.99999899999999997</v>
      </c>
      <c r="K214" t="str">
        <f>VLOOKUP(G214,Profiling!D:P,13,FALSE)</f>
        <v>NULL</v>
      </c>
      <c r="L214" t="s">
        <v>3871</v>
      </c>
      <c r="M214">
        <v>18</v>
      </c>
      <c r="O214" t="s">
        <v>30</v>
      </c>
      <c r="P214" t="s">
        <v>37</v>
      </c>
      <c r="V214">
        <v>3</v>
      </c>
    </row>
    <row r="215" spans="1:22" x14ac:dyDescent="0.2">
      <c r="A215" t="s">
        <v>23</v>
      </c>
      <c r="B215" t="s">
        <v>24</v>
      </c>
      <c r="D215">
        <f>VLOOKUP(Table3[[#This Row],[Table]],STATUS!A:C,3,FALSE)</f>
        <v>0</v>
      </c>
      <c r="E215" t="s">
        <v>322</v>
      </c>
      <c r="F215" t="s">
        <v>295</v>
      </c>
      <c r="G215" t="str">
        <f t="shared" si="3"/>
        <v>niAmoSpc.InbetNr</v>
      </c>
      <c r="J215">
        <v>0.99999899999999997</v>
      </c>
      <c r="K215" t="str">
        <f>VLOOKUP(G215,Profiling!D:P,13,FALSE)</f>
        <v>NULL</v>
      </c>
      <c r="L215" t="s">
        <v>3871</v>
      </c>
      <c r="M215">
        <v>17</v>
      </c>
      <c r="O215" t="s">
        <v>30</v>
      </c>
      <c r="P215" t="s">
        <v>28</v>
      </c>
      <c r="S215">
        <v>10</v>
      </c>
      <c r="T215">
        <v>10</v>
      </c>
      <c r="U215">
        <v>0</v>
      </c>
    </row>
    <row r="216" spans="1:22" x14ac:dyDescent="0.2">
      <c r="A216" t="s">
        <v>23</v>
      </c>
      <c r="B216" t="s">
        <v>24</v>
      </c>
      <c r="D216">
        <f>VLOOKUP(Table3[[#This Row],[Table]],STATUS!A:C,3,FALSE)</f>
        <v>0</v>
      </c>
      <c r="E216" t="s">
        <v>322</v>
      </c>
      <c r="F216" t="s">
        <v>297</v>
      </c>
      <c r="G216" t="str">
        <f t="shared" si="3"/>
        <v>niAmoSpc.InbKapital</v>
      </c>
      <c r="J216">
        <v>0</v>
      </c>
      <c r="K216" t="str">
        <f>VLOOKUP(G216,Profiling!D:P,13,FALSE)</f>
        <v>NULL</v>
      </c>
      <c r="L216" t="s">
        <v>3871</v>
      </c>
      <c r="M216">
        <v>19</v>
      </c>
      <c r="O216" t="s">
        <v>30</v>
      </c>
      <c r="P216" t="s">
        <v>49</v>
      </c>
      <c r="S216">
        <v>18</v>
      </c>
      <c r="T216">
        <v>10</v>
      </c>
      <c r="U216">
        <v>4</v>
      </c>
    </row>
    <row r="217" spans="1:22" x14ac:dyDescent="0.2">
      <c r="A217" t="s">
        <v>23</v>
      </c>
      <c r="B217" t="s">
        <v>24</v>
      </c>
      <c r="D217">
        <f>VLOOKUP(Table3[[#This Row],[Table]],STATUS!A:C,3,FALSE)</f>
        <v>0</v>
      </c>
      <c r="E217" t="s">
        <v>322</v>
      </c>
      <c r="F217" t="s">
        <v>339</v>
      </c>
      <c r="G217" t="str">
        <f t="shared" si="3"/>
        <v>niAmoSpc.InbKapitaliseradRänta</v>
      </c>
      <c r="H217" t="s">
        <v>1157</v>
      </c>
      <c r="J217">
        <v>1</v>
      </c>
      <c r="K217" t="str">
        <f>VLOOKUP(G217,Profiling!D:P,13,FALSE)</f>
        <v>NULL</v>
      </c>
      <c r="L217" t="s">
        <v>3871</v>
      </c>
      <c r="M217">
        <v>28</v>
      </c>
      <c r="O217" t="s">
        <v>30</v>
      </c>
      <c r="P217" t="s">
        <v>49</v>
      </c>
      <c r="S217">
        <v>18</v>
      </c>
      <c r="T217">
        <v>10</v>
      </c>
      <c r="U217">
        <v>4</v>
      </c>
    </row>
    <row r="218" spans="1:22" x14ac:dyDescent="0.2">
      <c r="A218" t="s">
        <v>23</v>
      </c>
      <c r="B218" t="s">
        <v>24</v>
      </c>
      <c r="D218">
        <f>VLOOKUP(Table3[[#This Row],[Table]],STATUS!A:C,3,FALSE)</f>
        <v>0</v>
      </c>
      <c r="E218" t="s">
        <v>322</v>
      </c>
      <c r="F218" t="s">
        <v>300</v>
      </c>
      <c r="G218" t="str">
        <f t="shared" si="3"/>
        <v>niAmoSpc.InbKost</v>
      </c>
      <c r="J218">
        <v>0</v>
      </c>
      <c r="K218" t="str">
        <f>VLOOKUP(G218,Profiling!D:P,13,FALSE)</f>
        <v>NULL</v>
      </c>
      <c r="L218" t="s">
        <v>3871</v>
      </c>
      <c r="M218">
        <v>22</v>
      </c>
      <c r="O218" t="s">
        <v>30</v>
      </c>
      <c r="P218" t="s">
        <v>49</v>
      </c>
      <c r="S218">
        <v>18</v>
      </c>
      <c r="T218">
        <v>10</v>
      </c>
      <c r="U218">
        <v>4</v>
      </c>
    </row>
    <row r="219" spans="1:22" x14ac:dyDescent="0.2">
      <c r="A219" t="s">
        <v>23</v>
      </c>
      <c r="B219" t="s">
        <v>24</v>
      </c>
      <c r="D219">
        <f>VLOOKUP(Table3[[#This Row],[Table]],STATUS!A:C,3,FALSE)</f>
        <v>0</v>
      </c>
      <c r="E219" t="s">
        <v>322</v>
      </c>
      <c r="F219" t="s">
        <v>298</v>
      </c>
      <c r="G219" t="str">
        <f t="shared" si="3"/>
        <v>niAmoSpc.InbRänta</v>
      </c>
      <c r="J219">
        <v>0</v>
      </c>
      <c r="K219" t="str">
        <f>VLOOKUP(G219,Profiling!D:P,13,FALSE)</f>
        <v>NULL</v>
      </c>
      <c r="L219" t="s">
        <v>3871</v>
      </c>
      <c r="M219">
        <v>20</v>
      </c>
      <c r="O219" t="s">
        <v>30</v>
      </c>
      <c r="P219" t="s">
        <v>49</v>
      </c>
      <c r="S219">
        <v>18</v>
      </c>
      <c r="T219">
        <v>10</v>
      </c>
      <c r="U219">
        <v>4</v>
      </c>
    </row>
    <row r="220" spans="1:22" x14ac:dyDescent="0.2">
      <c r="A220" t="s">
        <v>23</v>
      </c>
      <c r="B220" t="s">
        <v>24</v>
      </c>
      <c r="D220">
        <f>VLOOKUP(Table3[[#This Row],[Table]],STATUS!A:C,3,FALSE)</f>
        <v>0</v>
      </c>
      <c r="E220" t="s">
        <v>322</v>
      </c>
      <c r="F220" t="s">
        <v>338</v>
      </c>
      <c r="G220" t="str">
        <f t="shared" si="3"/>
        <v>niAmoSpc.InbRäntaAttKapitalisera</v>
      </c>
      <c r="H220" t="s">
        <v>1157</v>
      </c>
      <c r="J220">
        <v>1</v>
      </c>
      <c r="K220" t="str">
        <f>VLOOKUP(G220,Profiling!D:P,13,FALSE)</f>
        <v>NULL</v>
      </c>
      <c r="L220" t="s">
        <v>3871</v>
      </c>
      <c r="M220">
        <v>27</v>
      </c>
      <c r="O220" t="s">
        <v>30</v>
      </c>
      <c r="P220" t="s">
        <v>49</v>
      </c>
      <c r="S220">
        <v>18</v>
      </c>
      <c r="T220">
        <v>10</v>
      </c>
      <c r="U220">
        <v>4</v>
      </c>
    </row>
    <row r="221" spans="1:22" x14ac:dyDescent="0.2">
      <c r="A221" t="s">
        <v>23</v>
      </c>
      <c r="B221" t="s">
        <v>24</v>
      </c>
      <c r="D221">
        <f>VLOOKUP(Table3[[#This Row],[Table]],STATUS!A:C,3,FALSE)</f>
        <v>0</v>
      </c>
      <c r="E221" t="s">
        <v>322</v>
      </c>
      <c r="F221" t="s">
        <v>343</v>
      </c>
      <c r="G221" t="str">
        <f t="shared" si="3"/>
        <v>niAmoSpc.OldPayDate</v>
      </c>
      <c r="H221" s="21" t="s">
        <v>1146</v>
      </c>
      <c r="I221" s="21" t="s">
        <v>3888</v>
      </c>
      <c r="J221">
        <v>0</v>
      </c>
      <c r="K221" t="str">
        <f>VLOOKUP(G221,Profiling!D:P,13,FALSE)</f>
        <v>NULL</v>
      </c>
      <c r="L221" t="s">
        <v>3871</v>
      </c>
      <c r="M221">
        <v>32</v>
      </c>
      <c r="O221" t="s">
        <v>30</v>
      </c>
      <c r="P221" t="s">
        <v>37</v>
      </c>
      <c r="V221">
        <v>3</v>
      </c>
    </row>
    <row r="222" spans="1:22" x14ac:dyDescent="0.2">
      <c r="A222" t="s">
        <v>23</v>
      </c>
      <c r="B222" t="s">
        <v>24</v>
      </c>
      <c r="D222">
        <f>VLOOKUP(Table3[[#This Row],[Table]],STATUS!A:C,3,FALSE)</f>
        <v>0</v>
      </c>
      <c r="E222" t="s">
        <v>322</v>
      </c>
      <c r="F222" t="s">
        <v>272</v>
      </c>
      <c r="G222" t="str">
        <f t="shared" si="3"/>
        <v>niAmoSpc.OrgValutaBelopp</v>
      </c>
      <c r="J222">
        <v>0</v>
      </c>
      <c r="K222" t="str">
        <f>VLOOKUP(G222,Profiling!D:P,13,FALSE)</f>
        <v>NULL</v>
      </c>
      <c r="L222" t="s">
        <v>3871</v>
      </c>
      <c r="M222">
        <v>5</v>
      </c>
      <c r="O222" t="s">
        <v>30</v>
      </c>
      <c r="P222" t="s">
        <v>49</v>
      </c>
      <c r="S222">
        <v>18</v>
      </c>
      <c r="T222">
        <v>10</v>
      </c>
      <c r="U222">
        <v>4</v>
      </c>
    </row>
    <row r="223" spans="1:22" x14ac:dyDescent="0.2">
      <c r="A223" t="s">
        <v>23</v>
      </c>
      <c r="B223" t="s">
        <v>24</v>
      </c>
      <c r="D223">
        <f>VLOOKUP(Table3[[#This Row],[Table]],STATUS!A:C,3,FALSE)</f>
        <v>0</v>
      </c>
      <c r="E223" t="s">
        <v>322</v>
      </c>
      <c r="F223" t="s">
        <v>325</v>
      </c>
      <c r="G223" t="str">
        <f t="shared" si="3"/>
        <v>niAmoSpc.OrigAmBelopp</v>
      </c>
      <c r="J223">
        <v>0</v>
      </c>
      <c r="K223" t="str">
        <f>VLOOKUP(G223,Profiling!D:P,13,FALSE)</f>
        <v>NULL</v>
      </c>
      <c r="L223" t="s">
        <v>3871</v>
      </c>
      <c r="M223">
        <v>8</v>
      </c>
      <c r="O223" t="s">
        <v>30</v>
      </c>
      <c r="P223" t="s">
        <v>49</v>
      </c>
      <c r="S223">
        <v>18</v>
      </c>
      <c r="T223">
        <v>10</v>
      </c>
      <c r="U223">
        <v>4</v>
      </c>
    </row>
    <row r="224" spans="1:22" x14ac:dyDescent="0.2">
      <c r="A224" t="s">
        <v>23</v>
      </c>
      <c r="B224" t="s">
        <v>24</v>
      </c>
      <c r="D224">
        <f>VLOOKUP(Table3[[#This Row],[Table]],STATUS!A:C,3,FALSE)</f>
        <v>0</v>
      </c>
      <c r="E224" t="s">
        <v>322</v>
      </c>
      <c r="F224" t="s">
        <v>328</v>
      </c>
      <c r="G224" t="str">
        <f t="shared" si="3"/>
        <v>niAmoSpc.OrigAvgift</v>
      </c>
      <c r="J224">
        <v>0</v>
      </c>
      <c r="K224" t="str">
        <f>VLOOKUP(G224,Profiling!D:P,13,FALSE)</f>
        <v>NULL</v>
      </c>
      <c r="L224" t="s">
        <v>3871</v>
      </c>
      <c r="M224">
        <v>11</v>
      </c>
      <c r="O224" t="s">
        <v>30</v>
      </c>
      <c r="P224" t="s">
        <v>49</v>
      </c>
      <c r="S224">
        <v>18</v>
      </c>
      <c r="T224">
        <v>10</v>
      </c>
      <c r="U224">
        <v>4</v>
      </c>
    </row>
    <row r="225" spans="1:28" x14ac:dyDescent="0.2">
      <c r="A225" t="s">
        <v>23</v>
      </c>
      <c r="B225" t="s">
        <v>24</v>
      </c>
      <c r="D225">
        <f>VLOOKUP(Table3[[#This Row],[Table]],STATUS!A:C,3,FALSE)</f>
        <v>0</v>
      </c>
      <c r="E225" t="s">
        <v>322</v>
      </c>
      <c r="F225" t="s">
        <v>340</v>
      </c>
      <c r="G225" t="str">
        <f t="shared" si="3"/>
        <v>niAmoSpc.OriginalInterestNotToCapitalize</v>
      </c>
      <c r="J225">
        <v>0</v>
      </c>
      <c r="K225" t="str">
        <f>VLOOKUP(G225,Profiling!D:P,13,FALSE)</f>
        <v>NULL</v>
      </c>
      <c r="L225" t="s">
        <v>3871</v>
      </c>
      <c r="M225">
        <v>29</v>
      </c>
      <c r="O225" t="s">
        <v>30</v>
      </c>
      <c r="P225" t="s">
        <v>49</v>
      </c>
      <c r="S225">
        <v>18</v>
      </c>
      <c r="T225">
        <v>10</v>
      </c>
      <c r="U225">
        <v>4</v>
      </c>
    </row>
    <row r="226" spans="1:28" x14ac:dyDescent="0.2">
      <c r="A226" t="s">
        <v>23</v>
      </c>
      <c r="B226" t="s">
        <v>24</v>
      </c>
      <c r="D226">
        <f>VLOOKUP(Table3[[#This Row],[Table]],STATUS!A:C,3,FALSE)</f>
        <v>0</v>
      </c>
      <c r="E226" t="s">
        <v>322</v>
      </c>
      <c r="F226" t="s">
        <v>326</v>
      </c>
      <c r="G226" t="str">
        <f t="shared" si="3"/>
        <v>niAmoSpc.OrigKapital</v>
      </c>
      <c r="J226">
        <v>0</v>
      </c>
      <c r="K226" t="str">
        <f>VLOOKUP(G226,Profiling!D:P,13,FALSE)</f>
        <v>NULL</v>
      </c>
      <c r="L226" t="s">
        <v>3871</v>
      </c>
      <c r="M226">
        <v>9</v>
      </c>
      <c r="O226" t="s">
        <v>30</v>
      </c>
      <c r="P226" t="s">
        <v>49</v>
      </c>
      <c r="S226">
        <v>18</v>
      </c>
      <c r="T226">
        <v>10</v>
      </c>
      <c r="U226">
        <v>4</v>
      </c>
    </row>
    <row r="227" spans="1:28" x14ac:dyDescent="0.2">
      <c r="A227" t="s">
        <v>23</v>
      </c>
      <c r="B227" t="s">
        <v>24</v>
      </c>
      <c r="D227">
        <f>VLOOKUP(Table3[[#This Row],[Table]],STATUS!A:C,3,FALSE)</f>
        <v>0</v>
      </c>
      <c r="E227" t="s">
        <v>322</v>
      </c>
      <c r="F227" t="s">
        <v>335</v>
      </c>
      <c r="G227" t="str">
        <f t="shared" si="3"/>
        <v>niAmoSpc.OrigKapitaliseradRänta</v>
      </c>
      <c r="H227" s="26" t="s">
        <v>1157</v>
      </c>
      <c r="I227" s="26"/>
      <c r="J227">
        <v>1</v>
      </c>
      <c r="K227" t="str">
        <f>VLOOKUP(G227,Profiling!D:P,13,FALSE)</f>
        <v>NULL</v>
      </c>
      <c r="L227" t="s">
        <v>3871</v>
      </c>
      <c r="M227">
        <v>24</v>
      </c>
      <c r="O227" t="s">
        <v>30</v>
      </c>
      <c r="P227" t="s">
        <v>49</v>
      </c>
      <c r="S227">
        <v>18</v>
      </c>
      <c r="T227">
        <v>10</v>
      </c>
      <c r="U227">
        <v>4</v>
      </c>
    </row>
    <row r="228" spans="1:28" x14ac:dyDescent="0.2">
      <c r="A228" t="s">
        <v>23</v>
      </c>
      <c r="B228" t="s">
        <v>24</v>
      </c>
      <c r="D228">
        <f>VLOOKUP(Table3[[#This Row],[Table]],STATUS!A:C,3,FALSE)</f>
        <v>0</v>
      </c>
      <c r="E228" t="s">
        <v>322</v>
      </c>
      <c r="F228" t="s">
        <v>329</v>
      </c>
      <c r="G228" t="str">
        <f t="shared" si="3"/>
        <v>niAmoSpc.OrigKost</v>
      </c>
      <c r="J228">
        <v>0</v>
      </c>
      <c r="K228" t="str">
        <f>VLOOKUP(G228,Profiling!D:P,13,FALSE)</f>
        <v>NULL</v>
      </c>
      <c r="L228" t="s">
        <v>3871</v>
      </c>
      <c r="M228">
        <v>12</v>
      </c>
      <c r="O228" t="s">
        <v>30</v>
      </c>
      <c r="P228" t="s">
        <v>49</v>
      </c>
      <c r="S228">
        <v>18</v>
      </c>
      <c r="T228">
        <v>10</v>
      </c>
      <c r="U228">
        <v>4</v>
      </c>
    </row>
    <row r="229" spans="1:28" x14ac:dyDescent="0.2">
      <c r="A229" t="s">
        <v>23</v>
      </c>
      <c r="B229" t="s">
        <v>24</v>
      </c>
      <c r="D229">
        <f>VLOOKUP(Table3[[#This Row],[Table]],STATUS!A:C,3,FALSE)</f>
        <v>0</v>
      </c>
      <c r="E229" t="s">
        <v>322</v>
      </c>
      <c r="F229" t="s">
        <v>327</v>
      </c>
      <c r="G229" t="str">
        <f t="shared" si="3"/>
        <v>niAmoSpc.OrigRänta</v>
      </c>
      <c r="J229">
        <v>0</v>
      </c>
      <c r="K229" t="str">
        <f>VLOOKUP(G229,Profiling!D:P,13,FALSE)</f>
        <v>NULL</v>
      </c>
      <c r="L229" t="s">
        <v>3871</v>
      </c>
      <c r="M229">
        <v>10</v>
      </c>
      <c r="O229" t="s">
        <v>30</v>
      </c>
      <c r="P229" t="s">
        <v>49</v>
      </c>
      <c r="S229">
        <v>18</v>
      </c>
      <c r="T229">
        <v>10</v>
      </c>
      <c r="U229">
        <v>4</v>
      </c>
    </row>
    <row r="230" spans="1:28" x14ac:dyDescent="0.2">
      <c r="A230" t="s">
        <v>23</v>
      </c>
      <c r="B230" t="s">
        <v>24</v>
      </c>
      <c r="D230">
        <f>VLOOKUP(Table3[[#This Row],[Table]],STATUS!A:C,3,FALSE)</f>
        <v>0</v>
      </c>
      <c r="E230" t="s">
        <v>322</v>
      </c>
      <c r="F230" t="s">
        <v>334</v>
      </c>
      <c r="G230" t="str">
        <f t="shared" si="3"/>
        <v>niAmoSpc.OrigRäntaAttKapitalisera</v>
      </c>
      <c r="H230" t="s">
        <v>1157</v>
      </c>
      <c r="J230">
        <v>1</v>
      </c>
      <c r="K230" t="str">
        <f>VLOOKUP(G230,Profiling!D:P,13,FALSE)</f>
        <v>NULL</v>
      </c>
      <c r="L230" t="s">
        <v>3871</v>
      </c>
      <c r="M230">
        <v>23</v>
      </c>
      <c r="O230" t="s">
        <v>30</v>
      </c>
      <c r="P230" t="s">
        <v>49</v>
      </c>
      <c r="S230">
        <v>18</v>
      </c>
      <c r="T230">
        <v>10</v>
      </c>
      <c r="U230">
        <v>4</v>
      </c>
    </row>
    <row r="231" spans="1:28" x14ac:dyDescent="0.2">
      <c r="A231" t="s">
        <v>23</v>
      </c>
      <c r="B231" t="s">
        <v>24</v>
      </c>
      <c r="D231">
        <f>VLOOKUP(Table3[[#This Row],[Table]],STATUS!A:C,3,FALSE)</f>
        <v>0</v>
      </c>
      <c r="E231" t="s">
        <v>322</v>
      </c>
      <c r="F231" t="s">
        <v>342</v>
      </c>
      <c r="G231" t="str">
        <f t="shared" si="3"/>
        <v>niAmoSpc.PaidInterestNotToCapitalize</v>
      </c>
      <c r="J231">
        <v>0</v>
      </c>
      <c r="K231" t="str">
        <f>VLOOKUP(G231,Profiling!D:P,13,FALSE)</f>
        <v>NULL</v>
      </c>
      <c r="L231" t="s">
        <v>3871</v>
      </c>
      <c r="M231">
        <v>31</v>
      </c>
      <c r="O231" t="s">
        <v>30</v>
      </c>
      <c r="P231" t="s">
        <v>49</v>
      </c>
      <c r="S231">
        <v>18</v>
      </c>
      <c r="T231">
        <v>10</v>
      </c>
      <c r="U231">
        <v>4</v>
      </c>
    </row>
    <row r="232" spans="1:28" x14ac:dyDescent="0.2">
      <c r="A232" t="s">
        <v>23</v>
      </c>
      <c r="B232" t="s">
        <v>24</v>
      </c>
      <c r="D232">
        <f>VLOOKUP(Table3[[#This Row],[Table]],STATUS!A:C,3,FALSE)</f>
        <v>0</v>
      </c>
      <c r="E232" t="s">
        <v>322</v>
      </c>
      <c r="F232" t="s">
        <v>29</v>
      </c>
      <c r="G232" t="str">
        <f t="shared" si="3"/>
        <v>niAmoSpc.RadNr</v>
      </c>
      <c r="H232" s="21" t="s">
        <v>28</v>
      </c>
      <c r="I232" s="21" t="s">
        <v>3873</v>
      </c>
      <c r="J232">
        <v>0</v>
      </c>
      <c r="K232" t="str">
        <f>VLOOKUP(G232,Profiling!D:P,13,FALSE)</f>
        <v>NULL</v>
      </c>
      <c r="L232" t="s">
        <v>3790</v>
      </c>
      <c r="M232">
        <v>3</v>
      </c>
      <c r="O232" t="s">
        <v>27</v>
      </c>
      <c r="P232" t="s">
        <v>31</v>
      </c>
      <c r="S232">
        <v>5</v>
      </c>
      <c r="T232">
        <v>10</v>
      </c>
      <c r="U232">
        <v>0</v>
      </c>
    </row>
    <row r="233" spans="1:28" x14ac:dyDescent="0.2">
      <c r="A233" t="s">
        <v>23</v>
      </c>
      <c r="B233" t="s">
        <v>24</v>
      </c>
      <c r="D233">
        <f>VLOOKUP(Table3[[#This Row],[Table]],STATUS!A:C,3,FALSE)</f>
        <v>0</v>
      </c>
      <c r="E233" t="s">
        <v>322</v>
      </c>
      <c r="F233" t="s">
        <v>176</v>
      </c>
      <c r="G233" t="str">
        <f t="shared" si="3"/>
        <v>niAmoSpc.Status</v>
      </c>
      <c r="J233">
        <v>0</v>
      </c>
      <c r="K233" t="str">
        <f>VLOOKUP(G233,Profiling!D:P,13,FALSE)</f>
        <v>NULL</v>
      </c>
      <c r="L233" t="s">
        <v>3871</v>
      </c>
      <c r="M233">
        <v>4</v>
      </c>
      <c r="O233" t="s">
        <v>30</v>
      </c>
      <c r="P233" t="s">
        <v>31</v>
      </c>
      <c r="S233">
        <v>5</v>
      </c>
      <c r="T233">
        <v>10</v>
      </c>
      <c r="U233">
        <v>0</v>
      </c>
    </row>
    <row r="234" spans="1:28" x14ac:dyDescent="0.2">
      <c r="A234" t="s">
        <v>23</v>
      </c>
      <c r="B234" t="s">
        <v>24</v>
      </c>
      <c r="D234">
        <f>VLOOKUP(Table3[[#This Row],[Table]],STATUS!A:C,3,FALSE)</f>
        <v>0</v>
      </c>
      <c r="E234" t="s">
        <v>322</v>
      </c>
      <c r="F234" t="s">
        <v>341</v>
      </c>
      <c r="G234" t="str">
        <f t="shared" si="3"/>
        <v>niAmoSpc.UsedInterestNotToCapitalize</v>
      </c>
      <c r="J234">
        <v>0</v>
      </c>
      <c r="K234" t="str">
        <f>VLOOKUP(G234,Profiling!D:P,13,FALSE)</f>
        <v>NULL</v>
      </c>
      <c r="L234" t="s">
        <v>3871</v>
      </c>
      <c r="M234">
        <v>30</v>
      </c>
      <c r="O234" t="s">
        <v>30</v>
      </c>
      <c r="P234" t="s">
        <v>49</v>
      </c>
      <c r="S234">
        <v>18</v>
      </c>
      <c r="T234">
        <v>10</v>
      </c>
      <c r="U234">
        <v>4</v>
      </c>
    </row>
    <row r="235" spans="1:28" x14ac:dyDescent="0.2">
      <c r="A235" t="s">
        <v>23</v>
      </c>
      <c r="B235" t="s">
        <v>24</v>
      </c>
      <c r="D235" t="str">
        <f>VLOOKUP(Table3[[#This Row],[Table]],STATUS!A:C,3,FALSE)</f>
        <v>Yes</v>
      </c>
      <c r="E235" t="s">
        <v>344</v>
      </c>
      <c r="F235" t="s">
        <v>345</v>
      </c>
      <c r="G235" t="str">
        <f t="shared" si="3"/>
        <v>niAtgInf.TrädNamn</v>
      </c>
      <c r="H235" s="26" t="s">
        <v>1148</v>
      </c>
      <c r="I235" s="26"/>
      <c r="J235">
        <v>0</v>
      </c>
      <c r="K235">
        <f>VLOOKUP(G235,Profiling!D:P,13,FALSE)</f>
        <v>0</v>
      </c>
      <c r="L235" t="s">
        <v>3871</v>
      </c>
      <c r="M235">
        <v>1</v>
      </c>
      <c r="O235" t="s">
        <v>27</v>
      </c>
      <c r="P235" t="s">
        <v>82</v>
      </c>
      <c r="Q235">
        <v>8</v>
      </c>
      <c r="R235">
        <v>8</v>
      </c>
      <c r="Y235" t="s">
        <v>40</v>
      </c>
      <c r="AB235" t="s">
        <v>41</v>
      </c>
    </row>
    <row r="236" spans="1:28" x14ac:dyDescent="0.2">
      <c r="A236" t="s">
        <v>23</v>
      </c>
      <c r="B236" t="s">
        <v>24</v>
      </c>
      <c r="D236" t="str">
        <f>VLOOKUP(Table3[[#This Row],[Table]],STATUS!A:C,3,FALSE)</f>
        <v>Yes</v>
      </c>
      <c r="E236" t="s">
        <v>344</v>
      </c>
      <c r="F236" t="s">
        <v>346</v>
      </c>
      <c r="G236" t="str">
        <f t="shared" si="3"/>
        <v>niAtgInf.StegNr</v>
      </c>
      <c r="H236" t="s">
        <v>28</v>
      </c>
      <c r="I236" t="s">
        <v>3788</v>
      </c>
      <c r="J236">
        <v>0</v>
      </c>
      <c r="K236" t="str">
        <f>VLOOKUP(G236,Profiling!D:P,13,FALSE)</f>
        <v>NULL</v>
      </c>
      <c r="L236" t="s">
        <v>3790</v>
      </c>
      <c r="M236">
        <v>2</v>
      </c>
      <c r="O236" t="s">
        <v>27</v>
      </c>
      <c r="P236" t="s">
        <v>31</v>
      </c>
      <c r="S236">
        <v>5</v>
      </c>
      <c r="T236">
        <v>10</v>
      </c>
      <c r="U236">
        <v>0</v>
      </c>
    </row>
    <row r="237" spans="1:28" x14ac:dyDescent="0.2">
      <c r="A237" t="s">
        <v>23</v>
      </c>
      <c r="B237" t="s">
        <v>24</v>
      </c>
      <c r="D237" t="str">
        <f>VLOOKUP(Table3[[#This Row],[Table]],STATUS!A:C,3,FALSE)</f>
        <v>Yes</v>
      </c>
      <c r="E237" t="s">
        <v>344</v>
      </c>
      <c r="F237" t="s">
        <v>110</v>
      </c>
      <c r="G237" t="str">
        <f t="shared" si="3"/>
        <v>niAtgInf.ÅtgärdsKod</v>
      </c>
      <c r="H237" s="26" t="s">
        <v>28</v>
      </c>
      <c r="I237" t="s">
        <v>3894</v>
      </c>
      <c r="J237">
        <v>0</v>
      </c>
      <c r="K237">
        <f>VLOOKUP(G237,Profiling!D:P,13,FALSE)</f>
        <v>0</v>
      </c>
      <c r="L237" t="s">
        <v>3871</v>
      </c>
      <c r="M237">
        <v>3</v>
      </c>
      <c r="O237" t="s">
        <v>27</v>
      </c>
      <c r="P237" t="s">
        <v>82</v>
      </c>
      <c r="Q237">
        <v>8</v>
      </c>
      <c r="R237">
        <v>8</v>
      </c>
      <c r="Y237" t="s">
        <v>40</v>
      </c>
      <c r="AB237" t="s">
        <v>41</v>
      </c>
    </row>
    <row r="238" spans="1:28" x14ac:dyDescent="0.2">
      <c r="A238" t="s">
        <v>23</v>
      </c>
      <c r="B238" t="s">
        <v>24</v>
      </c>
      <c r="D238" t="str">
        <f>VLOOKUP(Table3[[#This Row],[Table]],STATUS!A:C,3,FALSE)</f>
        <v>Yes</v>
      </c>
      <c r="E238" t="s">
        <v>344</v>
      </c>
      <c r="F238" t="s">
        <v>347</v>
      </c>
      <c r="G238" t="str">
        <f t="shared" si="3"/>
        <v>niAtgInf.Funktion</v>
      </c>
      <c r="H238" t="s">
        <v>28</v>
      </c>
      <c r="I238" s="18" t="s">
        <v>3980</v>
      </c>
      <c r="J238">
        <v>0</v>
      </c>
      <c r="K238" t="str">
        <f>VLOOKUP(G238,Profiling!D:P,13,FALSE)</f>
        <v>NULL</v>
      </c>
      <c r="L238" t="s">
        <v>3871</v>
      </c>
      <c r="M238">
        <v>4</v>
      </c>
      <c r="O238" t="s">
        <v>27</v>
      </c>
      <c r="P238" t="s">
        <v>35</v>
      </c>
      <c r="S238">
        <v>3</v>
      </c>
      <c r="T238">
        <v>10</v>
      </c>
      <c r="U238">
        <v>0</v>
      </c>
    </row>
    <row r="239" spans="1:28" x14ac:dyDescent="0.2">
      <c r="A239" t="s">
        <v>23</v>
      </c>
      <c r="B239" t="s">
        <v>24</v>
      </c>
      <c r="D239" t="str">
        <f>VLOOKUP(Table3[[#This Row],[Table]],STATUS!A:C,3,FALSE)</f>
        <v>Yes</v>
      </c>
      <c r="E239" t="s">
        <v>344</v>
      </c>
      <c r="F239" t="s">
        <v>348</v>
      </c>
      <c r="G239" t="str">
        <f t="shared" si="3"/>
        <v>niAtgInf.Åtgärd</v>
      </c>
      <c r="H239" s="18" t="s">
        <v>1138</v>
      </c>
      <c r="I239" s="18">
        <v>195596</v>
      </c>
      <c r="J239">
        <v>0</v>
      </c>
      <c r="K239">
        <f>VLOOKUP(G239,Profiling!D:P,13,FALSE)</f>
        <v>2.7698999999999998</v>
      </c>
      <c r="L239" t="s">
        <v>3871</v>
      </c>
      <c r="M239">
        <v>5</v>
      </c>
      <c r="O239" t="s">
        <v>27</v>
      </c>
      <c r="P239" t="s">
        <v>39</v>
      </c>
      <c r="Q239">
        <v>199</v>
      </c>
      <c r="R239">
        <v>199</v>
      </c>
      <c r="Y239" t="s">
        <v>40</v>
      </c>
      <c r="AB239" t="s">
        <v>41</v>
      </c>
    </row>
    <row r="240" spans="1:28" x14ac:dyDescent="0.2">
      <c r="A240" t="s">
        <v>23</v>
      </c>
      <c r="B240" t="s">
        <v>24</v>
      </c>
      <c r="D240" t="str">
        <f>VLOOKUP(Table3[[#This Row],[Table]],STATUS!A:C,3,FALSE)</f>
        <v>Yes</v>
      </c>
      <c r="E240" t="s">
        <v>344</v>
      </c>
      <c r="F240" t="s">
        <v>349</v>
      </c>
      <c r="G240" t="str">
        <f t="shared" si="3"/>
        <v>niAtgInf.Kommentar</v>
      </c>
      <c r="H240" t="s">
        <v>1138</v>
      </c>
      <c r="I240" s="26">
        <v>3454</v>
      </c>
      <c r="J240">
        <v>0</v>
      </c>
      <c r="K240">
        <f>VLOOKUP(G240,Profiling!D:P,13,FALSE)</f>
        <v>54.368499999999997</v>
      </c>
      <c r="L240" t="s">
        <v>3871</v>
      </c>
      <c r="M240">
        <v>6</v>
      </c>
      <c r="O240" t="s">
        <v>30</v>
      </c>
      <c r="P240" t="s">
        <v>39</v>
      </c>
      <c r="Q240">
        <v>199</v>
      </c>
      <c r="R240">
        <v>199</v>
      </c>
      <c r="Y240" t="s">
        <v>40</v>
      </c>
      <c r="AB240" t="s">
        <v>41</v>
      </c>
    </row>
    <row r="241" spans="1:28" x14ac:dyDescent="0.2">
      <c r="A241" t="s">
        <v>23</v>
      </c>
      <c r="B241" t="s">
        <v>24</v>
      </c>
      <c r="D241" t="str">
        <f>VLOOKUP(Table3[[#This Row],[Table]],STATUS!A:C,3,FALSE)</f>
        <v>Yes</v>
      </c>
      <c r="E241" t="s">
        <v>344</v>
      </c>
      <c r="F241" t="s">
        <v>350</v>
      </c>
      <c r="G241" t="str">
        <f t="shared" si="3"/>
        <v>niAtgInf.Synkronisera</v>
      </c>
      <c r="H241" t="s">
        <v>28</v>
      </c>
      <c r="I241" s="18" t="s">
        <v>3980</v>
      </c>
      <c r="J241">
        <v>0</v>
      </c>
      <c r="K241" t="str">
        <f>VLOOKUP(G241,Profiling!D:P,13,FALSE)</f>
        <v>NULL</v>
      </c>
      <c r="L241" t="s">
        <v>3871</v>
      </c>
      <c r="M241">
        <v>7</v>
      </c>
      <c r="O241" t="s">
        <v>30</v>
      </c>
      <c r="P241" t="s">
        <v>35</v>
      </c>
      <c r="S241">
        <v>3</v>
      </c>
      <c r="T241">
        <v>10</v>
      </c>
      <c r="U241">
        <v>0</v>
      </c>
    </row>
    <row r="242" spans="1:28" x14ac:dyDescent="0.2">
      <c r="A242" t="s">
        <v>23</v>
      </c>
      <c r="B242" t="s">
        <v>24</v>
      </c>
      <c r="D242" t="str">
        <f>VLOOKUP(Table3[[#This Row],[Table]],STATUS!A:C,3,FALSE)</f>
        <v>Yes</v>
      </c>
      <c r="E242" t="s">
        <v>344</v>
      </c>
      <c r="F242" t="s">
        <v>351</v>
      </c>
      <c r="G242" t="str">
        <f t="shared" si="3"/>
        <v>niAtgInf.MaxDagar</v>
      </c>
      <c r="H242" s="26" t="s">
        <v>1161</v>
      </c>
      <c r="I242" s="26" t="s">
        <v>4117</v>
      </c>
      <c r="J242">
        <v>0</v>
      </c>
      <c r="K242">
        <f>VLOOKUP(G242,Profiling!D:P,13,FALSE)</f>
        <v>96.217200000000005</v>
      </c>
      <c r="L242" t="s">
        <v>3871</v>
      </c>
      <c r="M242">
        <v>8</v>
      </c>
      <c r="O242" t="s">
        <v>30</v>
      </c>
      <c r="P242" t="s">
        <v>82</v>
      </c>
      <c r="Q242">
        <v>10</v>
      </c>
      <c r="R242">
        <v>10</v>
      </c>
      <c r="Y242" t="s">
        <v>40</v>
      </c>
      <c r="AB242" t="s">
        <v>41</v>
      </c>
    </row>
    <row r="243" spans="1:28" x14ac:dyDescent="0.2">
      <c r="A243" t="s">
        <v>23</v>
      </c>
      <c r="B243" t="s">
        <v>24</v>
      </c>
      <c r="D243" t="str">
        <f>VLOOKUP(Table3[[#This Row],[Table]],STATUS!A:C,3,FALSE)</f>
        <v>Yes</v>
      </c>
      <c r="E243" t="s">
        <v>344</v>
      </c>
      <c r="F243" t="s">
        <v>352</v>
      </c>
      <c r="G243" t="str">
        <f t="shared" si="3"/>
        <v>niAtgInf.MinDagar</v>
      </c>
      <c r="H243" s="26" t="s">
        <v>1161</v>
      </c>
      <c r="I243" s="26" t="s">
        <v>4117</v>
      </c>
      <c r="J243">
        <v>0</v>
      </c>
      <c r="K243">
        <f>VLOOKUP(G243,Profiling!D:P,13,FALSE)</f>
        <v>90.139300000000006</v>
      </c>
      <c r="L243" t="s">
        <v>3871</v>
      </c>
      <c r="M243">
        <v>9</v>
      </c>
      <c r="O243" t="s">
        <v>30</v>
      </c>
      <c r="P243" t="s">
        <v>82</v>
      </c>
      <c r="Q243">
        <v>10</v>
      </c>
      <c r="R243">
        <v>10</v>
      </c>
      <c r="Y243" t="s">
        <v>40</v>
      </c>
      <c r="AB243" t="s">
        <v>41</v>
      </c>
    </row>
    <row r="244" spans="1:28" x14ac:dyDescent="0.2">
      <c r="A244" t="s">
        <v>23</v>
      </c>
      <c r="B244" t="s">
        <v>24</v>
      </c>
      <c r="D244" t="str">
        <f>VLOOKUP(Table3[[#This Row],[Table]],STATUS!A:C,3,FALSE)</f>
        <v>Yes</v>
      </c>
      <c r="E244" t="s">
        <v>344</v>
      </c>
      <c r="F244" t="s">
        <v>353</v>
      </c>
      <c r="G244" t="str">
        <f t="shared" si="3"/>
        <v>niAtgInf.DatumSkapad</v>
      </c>
      <c r="H244" s="21" t="s">
        <v>1146</v>
      </c>
      <c r="I244" s="21" t="s">
        <v>3888</v>
      </c>
      <c r="J244">
        <v>0</v>
      </c>
      <c r="K244" t="str">
        <f>VLOOKUP(G244,Profiling!D:P,13,FALSE)</f>
        <v>NULL</v>
      </c>
      <c r="L244" t="s">
        <v>3871</v>
      </c>
      <c r="M244">
        <v>10</v>
      </c>
      <c r="O244" t="s">
        <v>30</v>
      </c>
      <c r="P244" t="s">
        <v>37</v>
      </c>
      <c r="V244">
        <v>3</v>
      </c>
    </row>
    <row r="245" spans="1:28" x14ac:dyDescent="0.2">
      <c r="A245" t="s">
        <v>23</v>
      </c>
      <c r="B245" t="s">
        <v>24</v>
      </c>
      <c r="D245" t="str">
        <f>VLOOKUP(Table3[[#This Row],[Table]],STATUS!A:C,3,FALSE)</f>
        <v>Yes</v>
      </c>
      <c r="E245" t="s">
        <v>344</v>
      </c>
      <c r="F245" t="s">
        <v>354</v>
      </c>
      <c r="G245" t="str">
        <f t="shared" si="3"/>
        <v>niAtgInf.DatumÄndrad</v>
      </c>
      <c r="H245" s="21" t="s">
        <v>1146</v>
      </c>
      <c r="I245" s="21" t="s">
        <v>3888</v>
      </c>
      <c r="J245">
        <v>0</v>
      </c>
      <c r="K245" t="str">
        <f>VLOOKUP(G245,Profiling!D:P,13,FALSE)</f>
        <v>NULL</v>
      </c>
      <c r="L245" t="s">
        <v>3871</v>
      </c>
      <c r="M245">
        <v>11</v>
      </c>
      <c r="O245" t="s">
        <v>30</v>
      </c>
      <c r="P245" t="s">
        <v>37</v>
      </c>
      <c r="V245">
        <v>3</v>
      </c>
    </row>
    <row r="246" spans="1:28" x14ac:dyDescent="0.2">
      <c r="A246" t="s">
        <v>23</v>
      </c>
      <c r="B246" t="s">
        <v>24</v>
      </c>
      <c r="D246" t="str">
        <f>VLOOKUP(Table3[[#This Row],[Table]],STATUS!A:C,3,FALSE)</f>
        <v>Yes</v>
      </c>
      <c r="E246" t="s">
        <v>344</v>
      </c>
      <c r="F246" t="s">
        <v>266</v>
      </c>
      <c r="G246" t="str">
        <f t="shared" si="3"/>
        <v>niAtgInf.ÄndradAv</v>
      </c>
      <c r="H246" s="26" t="s">
        <v>1148</v>
      </c>
      <c r="I246" s="26"/>
      <c r="J246">
        <v>0</v>
      </c>
      <c r="K246">
        <f>VLOOKUP(G246,Profiling!D:P,13,FALSE)</f>
        <v>0</v>
      </c>
      <c r="L246" t="s">
        <v>3871</v>
      </c>
      <c r="M246">
        <v>12</v>
      </c>
      <c r="O246" t="s">
        <v>30</v>
      </c>
      <c r="P246" t="s">
        <v>82</v>
      </c>
      <c r="Q246">
        <v>15</v>
      </c>
      <c r="R246">
        <v>15</v>
      </c>
      <c r="Y246" t="s">
        <v>40</v>
      </c>
      <c r="AB246" t="s">
        <v>41</v>
      </c>
    </row>
    <row r="247" spans="1:28" x14ac:dyDescent="0.2">
      <c r="A247" t="s">
        <v>23</v>
      </c>
      <c r="B247" t="s">
        <v>24</v>
      </c>
      <c r="D247" t="str">
        <f>VLOOKUP(Table3[[#This Row],[Table]],STATUS!A:C,3,FALSE)</f>
        <v>Yes</v>
      </c>
      <c r="E247" t="s">
        <v>344</v>
      </c>
      <c r="F247" t="s">
        <v>355</v>
      </c>
      <c r="G247" t="str">
        <f t="shared" si="3"/>
        <v>niAtgInf.DatumÅtgärd</v>
      </c>
      <c r="H247" t="s">
        <v>1161</v>
      </c>
      <c r="I247" t="s">
        <v>4112</v>
      </c>
      <c r="J247">
        <v>0</v>
      </c>
      <c r="K247">
        <f>VLOOKUP(G247,Profiling!D:P,13,FALSE)</f>
        <v>88.192499999999995</v>
      </c>
      <c r="L247" t="s">
        <v>3871</v>
      </c>
      <c r="M247">
        <v>13</v>
      </c>
      <c r="O247" t="s">
        <v>30</v>
      </c>
      <c r="P247" t="s">
        <v>82</v>
      </c>
      <c r="Q247">
        <v>10</v>
      </c>
      <c r="R247">
        <v>10</v>
      </c>
      <c r="Y247" t="s">
        <v>40</v>
      </c>
      <c r="AB247" t="s">
        <v>41</v>
      </c>
    </row>
    <row r="248" spans="1:28" x14ac:dyDescent="0.2">
      <c r="A248" t="s">
        <v>23</v>
      </c>
      <c r="B248" t="s">
        <v>24</v>
      </c>
      <c r="D248" t="str">
        <f>VLOOKUP(Table3[[#This Row],[Table]],STATUS!A:C,3,FALSE)</f>
        <v>Yes</v>
      </c>
      <c r="E248" t="s">
        <v>344</v>
      </c>
      <c r="F248" t="s">
        <v>356</v>
      </c>
      <c r="G248" t="str">
        <f t="shared" si="3"/>
        <v>niAtgInf.Handläggare</v>
      </c>
      <c r="H248" s="21" t="s">
        <v>1138</v>
      </c>
      <c r="I248" s="21">
        <v>17</v>
      </c>
      <c r="J248">
        <v>0</v>
      </c>
      <c r="K248">
        <f>VLOOKUP(G248,Profiling!D:P,13,FALSE)</f>
        <v>81.734700000000004</v>
      </c>
      <c r="L248" t="s">
        <v>3871</v>
      </c>
      <c r="M248">
        <v>14</v>
      </c>
      <c r="O248" t="s">
        <v>30</v>
      </c>
      <c r="P248" t="s">
        <v>82</v>
      </c>
      <c r="Q248">
        <v>15</v>
      </c>
      <c r="R248">
        <v>15</v>
      </c>
      <c r="Y248" t="s">
        <v>40</v>
      </c>
      <c r="AB248" t="s">
        <v>41</v>
      </c>
    </row>
    <row r="249" spans="1:28" x14ac:dyDescent="0.2">
      <c r="A249" t="s">
        <v>23</v>
      </c>
      <c r="B249" t="s">
        <v>24</v>
      </c>
      <c r="D249" t="str">
        <f>VLOOKUP(Table3[[#This Row],[Table]],STATUS!A:C,3,FALSE)</f>
        <v>Yes</v>
      </c>
      <c r="E249" t="s">
        <v>344</v>
      </c>
      <c r="F249" t="s">
        <v>357</v>
      </c>
      <c r="G249" t="str">
        <f t="shared" si="3"/>
        <v>niAtgInf.ValBar</v>
      </c>
      <c r="H249" t="s">
        <v>28</v>
      </c>
      <c r="I249" s="18" t="s">
        <v>3980</v>
      </c>
      <c r="J249">
        <v>0</v>
      </c>
      <c r="K249" t="str">
        <f>VLOOKUP(G249,Profiling!D:P,13,FALSE)</f>
        <v>NULL</v>
      </c>
      <c r="L249" t="s">
        <v>3871</v>
      </c>
      <c r="M249">
        <v>15</v>
      </c>
      <c r="O249" t="s">
        <v>30</v>
      </c>
      <c r="P249" t="s">
        <v>35</v>
      </c>
      <c r="S249">
        <v>3</v>
      </c>
      <c r="T249">
        <v>10</v>
      </c>
      <c r="U249">
        <v>0</v>
      </c>
    </row>
    <row r="250" spans="1:28" x14ac:dyDescent="0.2">
      <c r="A250" t="s">
        <v>23</v>
      </c>
      <c r="B250" t="s">
        <v>24</v>
      </c>
      <c r="D250" t="str">
        <f>VLOOKUP(Table3[[#This Row],[Table]],STATUS!A:C,3,FALSE)</f>
        <v>Yes</v>
      </c>
      <c r="E250" t="s">
        <v>344</v>
      </c>
      <c r="F250" t="s">
        <v>358</v>
      </c>
      <c r="G250" t="str">
        <f t="shared" si="3"/>
        <v>niAtgInf.Behörigheter</v>
      </c>
      <c r="H250" t="s">
        <v>1148</v>
      </c>
      <c r="J250">
        <v>0</v>
      </c>
      <c r="K250">
        <f>VLOOKUP(G250,Profiling!D:P,13,FALSE)</f>
        <v>98.369699999999995</v>
      </c>
      <c r="L250" t="s">
        <v>3871</v>
      </c>
      <c r="M250">
        <v>16</v>
      </c>
      <c r="O250" t="s">
        <v>30</v>
      </c>
      <c r="P250" t="s">
        <v>39</v>
      </c>
      <c r="Q250">
        <v>199</v>
      </c>
      <c r="R250">
        <v>199</v>
      </c>
      <c r="Y250" t="s">
        <v>40</v>
      </c>
      <c r="AB250" t="s">
        <v>41</v>
      </c>
    </row>
    <row r="251" spans="1:28" x14ac:dyDescent="0.2">
      <c r="A251" t="s">
        <v>23</v>
      </c>
      <c r="B251" t="s">
        <v>24</v>
      </c>
      <c r="D251" t="str">
        <f>VLOOKUP(Table3[[#This Row],[Table]],STATUS!A:C,3,FALSE)</f>
        <v>Yes</v>
      </c>
      <c r="E251" t="s">
        <v>344</v>
      </c>
      <c r="F251" t="s">
        <v>222</v>
      </c>
      <c r="G251" t="str">
        <f t="shared" si="3"/>
        <v>niAtgInf.Aktsegment</v>
      </c>
      <c r="H251" s="21" t="s">
        <v>28</v>
      </c>
      <c r="I251" s="21">
        <v>1</v>
      </c>
      <c r="J251">
        <v>0</v>
      </c>
      <c r="K251" t="str">
        <f>VLOOKUP(G251,Profiling!D:P,13,FALSE)</f>
        <v>NULL</v>
      </c>
      <c r="L251" t="s">
        <v>3871</v>
      </c>
      <c r="M251">
        <v>17</v>
      </c>
      <c r="O251" t="s">
        <v>30</v>
      </c>
      <c r="P251" t="s">
        <v>28</v>
      </c>
      <c r="S251">
        <v>10</v>
      </c>
      <c r="T251">
        <v>10</v>
      </c>
      <c r="U251">
        <v>0</v>
      </c>
    </row>
    <row r="252" spans="1:28" x14ac:dyDescent="0.2">
      <c r="A252" t="s">
        <v>23</v>
      </c>
      <c r="B252" t="s">
        <v>24</v>
      </c>
      <c r="D252" t="str">
        <f>VLOOKUP(Table3[[#This Row],[Table]],STATUS!A:C,3,FALSE)</f>
        <v>Yes</v>
      </c>
      <c r="E252" t="s">
        <v>344</v>
      </c>
      <c r="F252" t="s">
        <v>359</v>
      </c>
      <c r="G252" t="str">
        <f t="shared" si="3"/>
        <v>niAtgInf.OBKod</v>
      </c>
      <c r="H252" t="s">
        <v>1138</v>
      </c>
      <c r="I252">
        <v>23</v>
      </c>
      <c r="J252">
        <v>0</v>
      </c>
      <c r="K252" t="e">
        <f>VLOOKUP(G252,Profiling!D:P,13,FALSE)</f>
        <v>#N/A</v>
      </c>
      <c r="L252" t="s">
        <v>3871</v>
      </c>
      <c r="M252">
        <v>18</v>
      </c>
      <c r="O252" t="s">
        <v>30</v>
      </c>
      <c r="P252" t="s">
        <v>360</v>
      </c>
      <c r="Q252">
        <v>2147483647</v>
      </c>
      <c r="R252">
        <v>2147483647</v>
      </c>
      <c r="Y252" t="s">
        <v>40</v>
      </c>
      <c r="AB252" t="s">
        <v>41</v>
      </c>
    </row>
    <row r="253" spans="1:28" x14ac:dyDescent="0.2">
      <c r="A253" t="s">
        <v>23</v>
      </c>
      <c r="B253" t="s">
        <v>24</v>
      </c>
      <c r="D253" t="str">
        <f>VLOOKUP(Table3[[#This Row],[Table]],STATUS!A:C,3,FALSE)</f>
        <v>Yes</v>
      </c>
      <c r="E253" t="s">
        <v>344</v>
      </c>
      <c r="F253" t="s">
        <v>361</v>
      </c>
      <c r="G253" t="str">
        <f t="shared" si="3"/>
        <v>niAtgInf.AddressSelection</v>
      </c>
      <c r="H253" s="26" t="s">
        <v>28</v>
      </c>
      <c r="I253" s="21" t="s">
        <v>3980</v>
      </c>
      <c r="J253">
        <v>0</v>
      </c>
      <c r="K253" t="str">
        <f>VLOOKUP(G253,Profiling!D:P,13,FALSE)</f>
        <v>NULL</v>
      </c>
      <c r="L253" t="s">
        <v>3871</v>
      </c>
      <c r="M253">
        <v>19</v>
      </c>
      <c r="O253" t="s">
        <v>30</v>
      </c>
      <c r="P253" t="s">
        <v>35</v>
      </c>
      <c r="S253">
        <v>3</v>
      </c>
      <c r="T253">
        <v>10</v>
      </c>
      <c r="U253">
        <v>0</v>
      </c>
    </row>
    <row r="254" spans="1:28" x14ac:dyDescent="0.2">
      <c r="A254" t="s">
        <v>23</v>
      </c>
      <c r="B254" t="s">
        <v>24</v>
      </c>
      <c r="D254" t="str">
        <f>VLOOKUP(Table3[[#This Row],[Table]],STATUS!A:C,3,FALSE)</f>
        <v>Yes</v>
      </c>
      <c r="E254" t="s">
        <v>344</v>
      </c>
      <c r="F254" t="s">
        <v>362</v>
      </c>
      <c r="G254" t="str">
        <f t="shared" si="3"/>
        <v>niAtgInf.DenunciatedAddresses</v>
      </c>
      <c r="H254" t="s">
        <v>28</v>
      </c>
      <c r="I254" s="18" t="s">
        <v>3980</v>
      </c>
      <c r="J254">
        <v>0</v>
      </c>
      <c r="K254" t="str">
        <f>VLOOKUP(G254,Profiling!D:P,13,FALSE)</f>
        <v>NULL</v>
      </c>
      <c r="L254" t="s">
        <v>3871</v>
      </c>
      <c r="M254">
        <v>20</v>
      </c>
      <c r="O254" t="s">
        <v>30</v>
      </c>
      <c r="P254" t="s">
        <v>35</v>
      </c>
      <c r="S254">
        <v>3</v>
      </c>
      <c r="T254">
        <v>10</v>
      </c>
      <c r="U254">
        <v>0</v>
      </c>
    </row>
    <row r="255" spans="1:28" x14ac:dyDescent="0.2">
      <c r="A255" t="s">
        <v>23</v>
      </c>
      <c r="B255" t="s">
        <v>24</v>
      </c>
      <c r="D255" t="str">
        <f>VLOOKUP(Table3[[#This Row],[Table]],STATUS!A:C,3,FALSE)</f>
        <v>Yes</v>
      </c>
      <c r="E255" t="s">
        <v>344</v>
      </c>
      <c r="F255" t="s">
        <v>176</v>
      </c>
      <c r="G255" t="str">
        <f t="shared" si="3"/>
        <v>niAtgInf.Status</v>
      </c>
      <c r="H255" t="s">
        <v>1168</v>
      </c>
      <c r="J255">
        <v>0</v>
      </c>
      <c r="K255">
        <f>VLOOKUP(G255,Profiling!D:P,13,FALSE)</f>
        <v>100</v>
      </c>
      <c r="L255" t="s">
        <v>3871</v>
      </c>
      <c r="M255">
        <v>21</v>
      </c>
      <c r="O255" t="s">
        <v>30</v>
      </c>
      <c r="P255" t="s">
        <v>39</v>
      </c>
      <c r="Q255">
        <v>20</v>
      </c>
      <c r="R255">
        <v>20</v>
      </c>
      <c r="Y255" t="s">
        <v>40</v>
      </c>
      <c r="AB255" t="s">
        <v>41</v>
      </c>
    </row>
    <row r="256" spans="1:28" x14ac:dyDescent="0.2">
      <c r="A256" t="s">
        <v>23</v>
      </c>
      <c r="B256" t="s">
        <v>24</v>
      </c>
      <c r="D256" t="str">
        <f>VLOOKUP(Table3[[#This Row],[Table]],STATUS!A:C,3,FALSE)</f>
        <v>Yes</v>
      </c>
      <c r="E256" t="s">
        <v>344</v>
      </c>
      <c r="F256" t="s">
        <v>363</v>
      </c>
      <c r="G256" t="str">
        <f t="shared" si="3"/>
        <v>niAtgInf.Extrafält1</v>
      </c>
      <c r="H256" t="s">
        <v>28</v>
      </c>
      <c r="I256" s="18" t="s">
        <v>3980</v>
      </c>
      <c r="J256">
        <v>0</v>
      </c>
      <c r="K256" t="str">
        <f>VLOOKUP(G256,Profiling!D:P,13,FALSE)</f>
        <v>NULL</v>
      </c>
      <c r="L256" t="s">
        <v>3871</v>
      </c>
      <c r="M256">
        <v>22</v>
      </c>
      <c r="O256" t="s">
        <v>30</v>
      </c>
      <c r="P256" t="s">
        <v>35</v>
      </c>
      <c r="S256">
        <v>3</v>
      </c>
      <c r="T256">
        <v>10</v>
      </c>
      <c r="U256">
        <v>0</v>
      </c>
    </row>
    <row r="257" spans="1:28" x14ac:dyDescent="0.2">
      <c r="A257" t="s">
        <v>23</v>
      </c>
      <c r="B257" t="s">
        <v>24</v>
      </c>
      <c r="D257" t="str">
        <f>VLOOKUP(Table3[[#This Row],[Table]],STATUS!A:C,3,FALSE)</f>
        <v>Yes</v>
      </c>
      <c r="E257" t="s">
        <v>344</v>
      </c>
      <c r="F257" t="s">
        <v>364</v>
      </c>
      <c r="G257" t="str">
        <f t="shared" si="3"/>
        <v>niAtgInf.Extrafält2</v>
      </c>
      <c r="H257" t="s">
        <v>28</v>
      </c>
      <c r="I257" s="18" t="s">
        <v>3980</v>
      </c>
      <c r="J257">
        <v>0</v>
      </c>
      <c r="K257" t="str">
        <f>VLOOKUP(G257,Profiling!D:P,13,FALSE)</f>
        <v>NULL</v>
      </c>
      <c r="L257" t="s">
        <v>3871</v>
      </c>
      <c r="M257">
        <v>23</v>
      </c>
      <c r="O257" t="s">
        <v>30</v>
      </c>
      <c r="P257" t="s">
        <v>35</v>
      </c>
      <c r="S257">
        <v>3</v>
      </c>
      <c r="T257">
        <v>10</v>
      </c>
      <c r="U257">
        <v>0</v>
      </c>
    </row>
    <row r="258" spans="1:28" x14ac:dyDescent="0.2">
      <c r="A258" t="s">
        <v>23</v>
      </c>
      <c r="B258" t="s">
        <v>24</v>
      </c>
      <c r="D258" t="str">
        <f>VLOOKUP(Table3[[#This Row],[Table]],STATUS!A:C,3,FALSE)</f>
        <v>Yes</v>
      </c>
      <c r="E258" t="s">
        <v>344</v>
      </c>
      <c r="F258" t="s">
        <v>365</v>
      </c>
      <c r="G258" t="str">
        <f t="shared" ref="G258:G321" si="4">_xlfn.CONCAT(E258,".",F258)</f>
        <v>niAtgInf.Extrafält3</v>
      </c>
      <c r="H258" t="s">
        <v>28</v>
      </c>
      <c r="I258" s="21" t="s">
        <v>3980</v>
      </c>
      <c r="J258">
        <v>0</v>
      </c>
      <c r="K258" t="str">
        <f>VLOOKUP(G258,Profiling!D:P,13,FALSE)</f>
        <v>NULL</v>
      </c>
      <c r="L258" t="s">
        <v>3871</v>
      </c>
      <c r="M258">
        <v>24</v>
      </c>
      <c r="O258" t="s">
        <v>30</v>
      </c>
      <c r="P258" t="s">
        <v>35</v>
      </c>
      <c r="S258">
        <v>3</v>
      </c>
      <c r="T258">
        <v>10</v>
      </c>
      <c r="U258">
        <v>0</v>
      </c>
    </row>
    <row r="259" spans="1:28" x14ac:dyDescent="0.2">
      <c r="A259" t="s">
        <v>23</v>
      </c>
      <c r="B259" t="s">
        <v>24</v>
      </c>
      <c r="D259" t="str">
        <f>VLOOKUP(Table3[[#This Row],[Table]],STATUS!A:C,3,FALSE)</f>
        <v>Yes</v>
      </c>
      <c r="E259" t="s">
        <v>344</v>
      </c>
      <c r="F259" t="s">
        <v>366</v>
      </c>
      <c r="G259" t="str">
        <f t="shared" si="4"/>
        <v>niAtgInf.Extrafält4</v>
      </c>
      <c r="H259" t="s">
        <v>28</v>
      </c>
      <c r="I259" s="18" t="s">
        <v>3980</v>
      </c>
      <c r="J259">
        <v>0</v>
      </c>
      <c r="K259" t="str">
        <f>VLOOKUP(G259,Profiling!D:P,13,FALSE)</f>
        <v>NULL</v>
      </c>
      <c r="L259" t="s">
        <v>3871</v>
      </c>
      <c r="M259">
        <v>25</v>
      </c>
      <c r="O259" t="s">
        <v>30</v>
      </c>
      <c r="P259" t="s">
        <v>35</v>
      </c>
      <c r="S259">
        <v>3</v>
      </c>
      <c r="T259">
        <v>10</v>
      </c>
      <c r="U259">
        <v>0</v>
      </c>
    </row>
    <row r="260" spans="1:28" x14ac:dyDescent="0.2">
      <c r="A260" t="s">
        <v>23</v>
      </c>
      <c r="B260" t="s">
        <v>24</v>
      </c>
      <c r="D260" t="str">
        <f>VLOOKUP(Table3[[#This Row],[Table]],STATUS!A:C,3,FALSE)</f>
        <v>Yes</v>
      </c>
      <c r="E260" t="s">
        <v>344</v>
      </c>
      <c r="F260" t="s">
        <v>367</v>
      </c>
      <c r="G260" t="str">
        <f t="shared" si="4"/>
        <v>niAtgInf.Priority</v>
      </c>
      <c r="H260" t="s">
        <v>28</v>
      </c>
      <c r="I260" s="18" t="s">
        <v>3980</v>
      </c>
      <c r="J260">
        <v>0</v>
      </c>
      <c r="K260" t="str">
        <f>VLOOKUP(G260,Profiling!D:P,13,FALSE)</f>
        <v>NULL</v>
      </c>
      <c r="L260" t="s">
        <v>3871</v>
      </c>
      <c r="M260">
        <v>26</v>
      </c>
      <c r="N260" t="s">
        <v>188</v>
      </c>
      <c r="O260" t="s">
        <v>27</v>
      </c>
      <c r="P260" t="s">
        <v>35</v>
      </c>
      <c r="S260">
        <v>3</v>
      </c>
      <c r="T260">
        <v>10</v>
      </c>
      <c r="U260">
        <v>0</v>
      </c>
    </row>
    <row r="261" spans="1:28" x14ac:dyDescent="0.2">
      <c r="A261" t="s">
        <v>23</v>
      </c>
      <c r="B261" t="s">
        <v>24</v>
      </c>
      <c r="D261" t="str">
        <f>VLOOKUP(Table3[[#This Row],[Table]],STATUS!A:C,3,FALSE)</f>
        <v>Yes</v>
      </c>
      <c r="E261" t="s">
        <v>344</v>
      </c>
      <c r="F261" t="s">
        <v>368</v>
      </c>
      <c r="G261" t="str">
        <f t="shared" si="4"/>
        <v>niAtgInf.EInvoiceType</v>
      </c>
      <c r="H261" t="s">
        <v>28</v>
      </c>
      <c r="I261" s="18" t="s">
        <v>3980</v>
      </c>
      <c r="J261">
        <v>0</v>
      </c>
      <c r="K261" t="str">
        <f>VLOOKUP(G261,Profiling!D:P,13,FALSE)</f>
        <v>NULL</v>
      </c>
      <c r="L261" t="s">
        <v>3871</v>
      </c>
      <c r="M261">
        <v>27</v>
      </c>
      <c r="N261" t="s">
        <v>369</v>
      </c>
      <c r="O261" t="s">
        <v>27</v>
      </c>
      <c r="P261" t="s">
        <v>35</v>
      </c>
      <c r="S261">
        <v>3</v>
      </c>
      <c r="T261">
        <v>10</v>
      </c>
      <c r="U261">
        <v>0</v>
      </c>
    </row>
    <row r="262" spans="1:28" x14ac:dyDescent="0.2">
      <c r="A262" t="s">
        <v>23</v>
      </c>
      <c r="B262" t="s">
        <v>24</v>
      </c>
      <c r="D262">
        <f>VLOOKUP(Table3[[#This Row],[Table]],STATUS!A:C,3,FALSE)</f>
        <v>0</v>
      </c>
      <c r="E262" t="s">
        <v>370</v>
      </c>
      <c r="F262" t="s">
        <v>110</v>
      </c>
      <c r="G262" t="str">
        <f t="shared" si="4"/>
        <v>niAtgRsp.ÅtgärdsKod</v>
      </c>
      <c r="H262" t="s">
        <v>28</v>
      </c>
      <c r="I262" t="s">
        <v>3894</v>
      </c>
      <c r="J262">
        <v>0</v>
      </c>
      <c r="K262">
        <f>VLOOKUP(G262,Profiling!D:P,13,FALSE)</f>
        <v>56.115099999999998</v>
      </c>
      <c r="L262" t="s">
        <v>3871</v>
      </c>
      <c r="M262">
        <v>2</v>
      </c>
      <c r="O262" t="s">
        <v>27</v>
      </c>
      <c r="P262" t="s">
        <v>82</v>
      </c>
      <c r="Q262">
        <v>8</v>
      </c>
      <c r="R262">
        <v>8</v>
      </c>
      <c r="Y262" t="s">
        <v>40</v>
      </c>
      <c r="AB262" t="s">
        <v>41</v>
      </c>
    </row>
    <row r="263" spans="1:28" x14ac:dyDescent="0.2">
      <c r="A263" t="s">
        <v>23</v>
      </c>
      <c r="B263" t="s">
        <v>24</v>
      </c>
      <c r="D263">
        <f>VLOOKUP(Table3[[#This Row],[Table]],STATUS!A:C,3,FALSE)</f>
        <v>0</v>
      </c>
      <c r="E263" t="s">
        <v>370</v>
      </c>
      <c r="F263" t="s">
        <v>373</v>
      </c>
      <c r="G263" t="str">
        <f t="shared" si="4"/>
        <v>niAtgRsp.HoppTill</v>
      </c>
      <c r="J263">
        <v>0</v>
      </c>
      <c r="K263">
        <f>VLOOKUP(G263,Profiling!D:P,13,FALSE)</f>
        <v>28.226800000000001</v>
      </c>
      <c r="L263" t="s">
        <v>3871</v>
      </c>
      <c r="M263">
        <v>5</v>
      </c>
      <c r="O263" t="s">
        <v>27</v>
      </c>
      <c r="P263" t="s">
        <v>39</v>
      </c>
      <c r="Q263">
        <v>17</v>
      </c>
      <c r="R263">
        <v>17</v>
      </c>
      <c r="Y263" t="s">
        <v>40</v>
      </c>
      <c r="AB263" t="s">
        <v>41</v>
      </c>
    </row>
    <row r="264" spans="1:28" x14ac:dyDescent="0.2">
      <c r="A264" t="s">
        <v>23</v>
      </c>
      <c r="B264" t="s">
        <v>24</v>
      </c>
      <c r="D264">
        <f>VLOOKUP(Table3[[#This Row],[Table]],STATUS!A:C,3,FALSE)</f>
        <v>0</v>
      </c>
      <c r="E264" t="s">
        <v>370</v>
      </c>
      <c r="F264" t="s">
        <v>372</v>
      </c>
      <c r="G264" t="str">
        <f t="shared" si="4"/>
        <v>niAtgRsp.HoppTyp</v>
      </c>
      <c r="J264">
        <v>0</v>
      </c>
      <c r="K264" t="str">
        <f>VLOOKUP(G264,Profiling!D:P,13,FALSE)</f>
        <v>NULL</v>
      </c>
      <c r="L264" t="s">
        <v>3871</v>
      </c>
      <c r="M264">
        <v>4</v>
      </c>
      <c r="O264" t="s">
        <v>27</v>
      </c>
      <c r="P264" t="s">
        <v>35</v>
      </c>
      <c r="S264">
        <v>3</v>
      </c>
      <c r="T264">
        <v>10</v>
      </c>
      <c r="U264">
        <v>0</v>
      </c>
    </row>
    <row r="265" spans="1:28" x14ac:dyDescent="0.2">
      <c r="A265" t="s">
        <v>23</v>
      </c>
      <c r="B265" t="s">
        <v>24</v>
      </c>
      <c r="D265">
        <f>VLOOKUP(Table3[[#This Row],[Table]],STATUS!A:C,3,FALSE)</f>
        <v>0</v>
      </c>
      <c r="E265" t="s">
        <v>370</v>
      </c>
      <c r="F265" t="s">
        <v>359</v>
      </c>
      <c r="G265" t="str">
        <f t="shared" si="4"/>
        <v>niAtgRsp.OBKod</v>
      </c>
      <c r="J265" t="e">
        <v>#N/A</v>
      </c>
      <c r="K265" t="e">
        <f>VLOOKUP(G265,Profiling!D:P,13,FALSE)</f>
        <v>#N/A</v>
      </c>
      <c r="L265" t="s">
        <v>3871</v>
      </c>
      <c r="M265">
        <v>6</v>
      </c>
      <c r="O265" t="s">
        <v>30</v>
      </c>
      <c r="P265" t="s">
        <v>360</v>
      </c>
      <c r="Q265">
        <v>2147483647</v>
      </c>
      <c r="R265">
        <v>2147483647</v>
      </c>
      <c r="Y265" t="s">
        <v>40</v>
      </c>
      <c r="AB265" t="s">
        <v>41</v>
      </c>
    </row>
    <row r="266" spans="1:28" x14ac:dyDescent="0.2">
      <c r="A266" t="s">
        <v>23</v>
      </c>
      <c r="B266" t="s">
        <v>24</v>
      </c>
      <c r="D266">
        <f>VLOOKUP(Table3[[#This Row],[Table]],STATUS!A:C,3,FALSE)</f>
        <v>0</v>
      </c>
      <c r="E266" t="s">
        <v>370</v>
      </c>
      <c r="F266" t="s">
        <v>371</v>
      </c>
      <c r="G266" t="str">
        <f t="shared" si="4"/>
        <v>niAtgRsp.ResponsNamn</v>
      </c>
      <c r="H266" t="s">
        <v>3895</v>
      </c>
      <c r="I266" t="s">
        <v>3788</v>
      </c>
      <c r="J266">
        <v>0</v>
      </c>
      <c r="K266">
        <f>VLOOKUP(G266,Profiling!D:P,13,FALSE)</f>
        <v>0</v>
      </c>
      <c r="L266" t="s">
        <v>3790</v>
      </c>
      <c r="M266">
        <v>3</v>
      </c>
      <c r="O266" t="s">
        <v>27</v>
      </c>
      <c r="P266" t="s">
        <v>82</v>
      </c>
      <c r="Q266">
        <v>8</v>
      </c>
      <c r="R266">
        <v>8</v>
      </c>
      <c r="Y266" t="s">
        <v>40</v>
      </c>
      <c r="AB266" t="s">
        <v>41</v>
      </c>
    </row>
    <row r="267" spans="1:28" x14ac:dyDescent="0.2">
      <c r="A267" t="s">
        <v>23</v>
      </c>
      <c r="B267" t="s">
        <v>24</v>
      </c>
      <c r="D267">
        <f>VLOOKUP(Table3[[#This Row],[Table]],STATUS!A:C,3,FALSE)</f>
        <v>0</v>
      </c>
      <c r="E267" t="s">
        <v>370</v>
      </c>
      <c r="F267" t="s">
        <v>345</v>
      </c>
      <c r="G267" t="str">
        <f t="shared" si="4"/>
        <v>niAtgRsp.TrädNamn</v>
      </c>
      <c r="I267" s="26"/>
      <c r="J267">
        <v>0</v>
      </c>
      <c r="K267">
        <f>VLOOKUP(G267,Profiling!D:P,13,FALSE)</f>
        <v>2.2429000000000001</v>
      </c>
      <c r="L267" t="s">
        <v>3871</v>
      </c>
      <c r="M267">
        <v>1</v>
      </c>
      <c r="O267" t="s">
        <v>27</v>
      </c>
      <c r="P267" t="s">
        <v>82</v>
      </c>
      <c r="Q267">
        <v>8</v>
      </c>
      <c r="R267">
        <v>8</v>
      </c>
      <c r="Y267" t="s">
        <v>40</v>
      </c>
      <c r="AB267" t="s">
        <v>41</v>
      </c>
    </row>
    <row r="268" spans="1:28" x14ac:dyDescent="0.2">
      <c r="A268" t="s">
        <v>23</v>
      </c>
      <c r="B268" t="s">
        <v>24</v>
      </c>
      <c r="D268" t="str">
        <f>VLOOKUP(Table3[[#This Row],[Table]],STATUS!A:C,3,FALSE)</f>
        <v>Yes</v>
      </c>
      <c r="E268" t="s">
        <v>374</v>
      </c>
      <c r="F268" t="s">
        <v>375</v>
      </c>
      <c r="G268" t="str">
        <f t="shared" si="4"/>
        <v>niAtgTdo.ÅtgärdsNr</v>
      </c>
      <c r="H268" t="s">
        <v>28</v>
      </c>
      <c r="I268" s="22" t="s">
        <v>3788</v>
      </c>
      <c r="J268">
        <v>0</v>
      </c>
      <c r="K268" t="str">
        <f>VLOOKUP(G268,Profiling!D:P,13,FALSE)</f>
        <v>NULL</v>
      </c>
      <c r="L268" t="s">
        <v>3871</v>
      </c>
      <c r="M268">
        <v>1</v>
      </c>
      <c r="O268" t="s">
        <v>27</v>
      </c>
      <c r="P268" t="s">
        <v>28</v>
      </c>
      <c r="S268">
        <v>10</v>
      </c>
      <c r="T268">
        <v>10</v>
      </c>
      <c r="U268">
        <v>0</v>
      </c>
    </row>
    <row r="269" spans="1:28" x14ac:dyDescent="0.2">
      <c r="A269" t="s">
        <v>23</v>
      </c>
      <c r="B269" t="s">
        <v>24</v>
      </c>
      <c r="D269" t="str">
        <f>VLOOKUP(Table3[[#This Row],[Table]],STATUS!A:C,3,FALSE)</f>
        <v>Yes</v>
      </c>
      <c r="E269" t="s">
        <v>374</v>
      </c>
      <c r="F269" t="s">
        <v>376</v>
      </c>
      <c r="G269" t="str">
        <f t="shared" si="4"/>
        <v>niAtgTdo.BokadFör</v>
      </c>
      <c r="H269" t="s">
        <v>1148</v>
      </c>
      <c r="J269">
        <v>0</v>
      </c>
      <c r="K269">
        <f>VLOOKUP(G269,Profiling!D:P,13,FALSE)</f>
        <v>62.429900000000004</v>
      </c>
      <c r="L269" t="s">
        <v>3871</v>
      </c>
      <c r="M269">
        <v>2</v>
      </c>
      <c r="O269" t="s">
        <v>30</v>
      </c>
      <c r="P269" t="s">
        <v>82</v>
      </c>
      <c r="Q269">
        <v>15</v>
      </c>
      <c r="R269">
        <v>15</v>
      </c>
      <c r="Y269" t="s">
        <v>40</v>
      </c>
      <c r="AB269" t="s">
        <v>41</v>
      </c>
    </row>
    <row r="270" spans="1:28" x14ac:dyDescent="0.2">
      <c r="A270" t="s">
        <v>23</v>
      </c>
      <c r="B270" t="s">
        <v>24</v>
      </c>
      <c r="D270" t="str">
        <f>VLOOKUP(Table3[[#This Row],[Table]],STATUS!A:C,3,FALSE)</f>
        <v>Yes</v>
      </c>
      <c r="E270" t="s">
        <v>374</v>
      </c>
      <c r="F270" t="s">
        <v>323</v>
      </c>
      <c r="G270" t="str">
        <f t="shared" si="4"/>
        <v>niAtgTdo.Datum</v>
      </c>
      <c r="H270" s="21" t="s">
        <v>1146</v>
      </c>
      <c r="I270" s="21" t="s">
        <v>3888</v>
      </c>
      <c r="J270">
        <v>1.9999999999999999E-6</v>
      </c>
      <c r="K270" t="str">
        <f>VLOOKUP(G270,Profiling!D:P,13,FALSE)</f>
        <v>NULL</v>
      </c>
      <c r="L270" t="s">
        <v>3871</v>
      </c>
      <c r="M270">
        <v>3</v>
      </c>
      <c r="O270" t="s">
        <v>30</v>
      </c>
      <c r="P270" t="s">
        <v>37</v>
      </c>
      <c r="V270">
        <v>3</v>
      </c>
    </row>
    <row r="271" spans="1:28" x14ac:dyDescent="0.2">
      <c r="A271" t="s">
        <v>23</v>
      </c>
      <c r="B271" t="s">
        <v>24</v>
      </c>
      <c r="D271" t="str">
        <f>VLOOKUP(Table3[[#This Row],[Table]],STATUS!A:C,3,FALSE)</f>
        <v>Yes</v>
      </c>
      <c r="E271" t="s">
        <v>374</v>
      </c>
      <c r="F271" t="s">
        <v>377</v>
      </c>
      <c r="G271" t="str">
        <f t="shared" si="4"/>
        <v>niAtgTdo.Prioritet</v>
      </c>
      <c r="H271" s="18" t="s">
        <v>28</v>
      </c>
      <c r="I271" s="18" t="s">
        <v>4004</v>
      </c>
      <c r="J271">
        <v>0</v>
      </c>
      <c r="K271" t="str">
        <f>VLOOKUP(G271,Profiling!D:P,13,FALSE)</f>
        <v>NULL</v>
      </c>
      <c r="L271" t="s">
        <v>3871</v>
      </c>
      <c r="M271">
        <v>4</v>
      </c>
      <c r="O271" t="s">
        <v>30</v>
      </c>
      <c r="P271" t="s">
        <v>35</v>
      </c>
      <c r="S271">
        <v>3</v>
      </c>
      <c r="T271">
        <v>10</v>
      </c>
      <c r="U271">
        <v>0</v>
      </c>
    </row>
    <row r="272" spans="1:28" x14ac:dyDescent="0.2">
      <c r="A272" t="s">
        <v>23</v>
      </c>
      <c r="B272" t="s">
        <v>24</v>
      </c>
      <c r="D272" t="str">
        <f>VLOOKUP(Table3[[#This Row],[Table]],STATUS!A:C,3,FALSE)</f>
        <v>Yes</v>
      </c>
      <c r="E272" t="s">
        <v>374</v>
      </c>
      <c r="F272" t="s">
        <v>378</v>
      </c>
      <c r="G272" t="str">
        <f t="shared" si="4"/>
        <v>niAtgTdo.TodoTyp</v>
      </c>
      <c r="H272" t="s">
        <v>28</v>
      </c>
      <c r="I272" s="18" t="s">
        <v>3980</v>
      </c>
      <c r="J272">
        <v>0</v>
      </c>
      <c r="K272" t="str">
        <f>VLOOKUP(G272,Profiling!D:P,13,FALSE)</f>
        <v>NULL</v>
      </c>
      <c r="L272" t="s">
        <v>3871</v>
      </c>
      <c r="M272">
        <v>5</v>
      </c>
      <c r="O272" t="s">
        <v>30</v>
      </c>
      <c r="P272" t="s">
        <v>35</v>
      </c>
      <c r="S272">
        <v>3</v>
      </c>
      <c r="T272">
        <v>10</v>
      </c>
      <c r="U272">
        <v>0</v>
      </c>
    </row>
    <row r="273" spans="1:28" x14ac:dyDescent="0.2">
      <c r="A273" t="s">
        <v>23</v>
      </c>
      <c r="B273" t="s">
        <v>24</v>
      </c>
      <c r="D273" t="str">
        <f>VLOOKUP(Table3[[#This Row],[Table]],STATUS!A:C,3,FALSE)</f>
        <v>Yes</v>
      </c>
      <c r="E273" t="s">
        <v>374</v>
      </c>
      <c r="F273" t="s">
        <v>348</v>
      </c>
      <c r="G273" t="str">
        <f t="shared" si="4"/>
        <v>niAtgTdo.Åtgärd</v>
      </c>
      <c r="H273" s="21" t="s">
        <v>1138</v>
      </c>
      <c r="I273" s="21">
        <v>195596</v>
      </c>
      <c r="J273">
        <v>0</v>
      </c>
      <c r="K273">
        <f>VLOOKUP(G273,Profiling!D:P,13,FALSE)</f>
        <v>4.8109000000000002</v>
      </c>
      <c r="L273" t="s">
        <v>3871</v>
      </c>
      <c r="M273">
        <v>6</v>
      </c>
      <c r="O273" t="s">
        <v>30</v>
      </c>
      <c r="P273" t="s">
        <v>39</v>
      </c>
      <c r="Q273">
        <v>199</v>
      </c>
      <c r="R273">
        <v>199</v>
      </c>
      <c r="Y273" t="s">
        <v>40</v>
      </c>
      <c r="AB273" t="s">
        <v>41</v>
      </c>
    </row>
    <row r="274" spans="1:28" x14ac:dyDescent="0.2">
      <c r="A274" t="s">
        <v>23</v>
      </c>
      <c r="B274" t="s">
        <v>24</v>
      </c>
      <c r="D274" t="str">
        <f>VLOOKUP(Table3[[#This Row],[Table]],STATUS!A:C,3,FALSE)</f>
        <v>Yes</v>
      </c>
      <c r="E274" t="s">
        <v>374</v>
      </c>
      <c r="F274" t="s">
        <v>379</v>
      </c>
      <c r="G274" t="str">
        <f t="shared" si="4"/>
        <v>niAtgTdo.Argument</v>
      </c>
      <c r="H274" t="s">
        <v>1138</v>
      </c>
      <c r="I274" s="26">
        <v>234</v>
      </c>
      <c r="J274">
        <v>1.1999999999999999E-5</v>
      </c>
      <c r="K274">
        <f>VLOOKUP(G274,Profiling!D:P,13,FALSE)</f>
        <v>99.973500000000001</v>
      </c>
      <c r="L274" t="s">
        <v>3871</v>
      </c>
      <c r="M274">
        <v>7</v>
      </c>
      <c r="O274" t="s">
        <v>30</v>
      </c>
      <c r="P274" t="s">
        <v>39</v>
      </c>
      <c r="Q274">
        <v>199</v>
      </c>
      <c r="R274">
        <v>199</v>
      </c>
      <c r="Y274" t="s">
        <v>40</v>
      </c>
      <c r="AB274" t="s">
        <v>41</v>
      </c>
    </row>
    <row r="275" spans="1:28" x14ac:dyDescent="0.2">
      <c r="A275" t="s">
        <v>23</v>
      </c>
      <c r="B275" t="s">
        <v>24</v>
      </c>
      <c r="D275" t="str">
        <f>VLOOKUP(Table3[[#This Row],[Table]],STATUS!A:C,3,FALSE)</f>
        <v>Yes</v>
      </c>
      <c r="E275" t="s">
        <v>374</v>
      </c>
      <c r="F275" t="s">
        <v>380</v>
      </c>
      <c r="G275" t="str">
        <f t="shared" si="4"/>
        <v>niAtgTdo.BokadAv</v>
      </c>
      <c r="H275" t="s">
        <v>1148</v>
      </c>
      <c r="J275">
        <v>0</v>
      </c>
      <c r="K275">
        <f>VLOOKUP(G275,Profiling!D:P,13,FALSE)</f>
        <v>3.9E-2</v>
      </c>
      <c r="L275" t="s">
        <v>3871</v>
      </c>
      <c r="M275">
        <v>8</v>
      </c>
      <c r="O275" t="s">
        <v>30</v>
      </c>
      <c r="P275" t="s">
        <v>82</v>
      </c>
      <c r="Q275">
        <v>15</v>
      </c>
      <c r="R275">
        <v>15</v>
      </c>
      <c r="Y275" t="s">
        <v>40</v>
      </c>
      <c r="AB275" t="s">
        <v>41</v>
      </c>
    </row>
    <row r="276" spans="1:28" x14ac:dyDescent="0.2">
      <c r="A276" t="s">
        <v>23</v>
      </c>
      <c r="B276" t="s">
        <v>24</v>
      </c>
      <c r="D276" t="str">
        <f>VLOOKUP(Table3[[#This Row],[Table]],STATUS!A:C,3,FALSE)</f>
        <v>Yes</v>
      </c>
      <c r="E276" t="s">
        <v>374</v>
      </c>
      <c r="F276" t="s">
        <v>381</v>
      </c>
      <c r="G276" t="str">
        <f t="shared" si="4"/>
        <v>niAtgTdo.BokadDat</v>
      </c>
      <c r="H276" s="21" t="s">
        <v>1146</v>
      </c>
      <c r="I276" s="21" t="s">
        <v>3888</v>
      </c>
      <c r="J276">
        <v>0</v>
      </c>
      <c r="K276" t="str">
        <f>VLOOKUP(G276,Profiling!D:P,13,FALSE)</f>
        <v>NULL</v>
      </c>
      <c r="L276" t="s">
        <v>3871</v>
      </c>
      <c r="M276">
        <v>9</v>
      </c>
      <c r="O276" t="s">
        <v>30</v>
      </c>
      <c r="P276" t="s">
        <v>37</v>
      </c>
      <c r="V276">
        <v>3</v>
      </c>
    </row>
    <row r="277" spans="1:28" x14ac:dyDescent="0.2">
      <c r="A277" t="s">
        <v>23</v>
      </c>
      <c r="B277" t="s">
        <v>24</v>
      </c>
      <c r="D277" t="str">
        <f>VLOOKUP(Table3[[#This Row],[Table]],STATUS!A:C,3,FALSE)</f>
        <v>Yes</v>
      </c>
      <c r="E277" t="s">
        <v>374</v>
      </c>
      <c r="F277" t="s">
        <v>79</v>
      </c>
      <c r="G277" t="str">
        <f t="shared" si="4"/>
        <v>niAtgTdo.ObjTyp</v>
      </c>
      <c r="H277" t="s">
        <v>28</v>
      </c>
      <c r="I277" s="18" t="s">
        <v>3980</v>
      </c>
      <c r="J277">
        <v>0</v>
      </c>
      <c r="K277" t="str">
        <f>VLOOKUP(G277,Profiling!D:P,13,FALSE)</f>
        <v>NULL</v>
      </c>
      <c r="L277" t="s">
        <v>3871</v>
      </c>
      <c r="M277">
        <v>10</v>
      </c>
      <c r="O277" t="s">
        <v>30</v>
      </c>
      <c r="P277" t="s">
        <v>35</v>
      </c>
      <c r="S277">
        <v>3</v>
      </c>
      <c r="T277">
        <v>10</v>
      </c>
      <c r="U277">
        <v>0</v>
      </c>
    </row>
    <row r="278" spans="1:28" x14ac:dyDescent="0.2">
      <c r="A278" t="s">
        <v>23</v>
      </c>
      <c r="B278" t="s">
        <v>24</v>
      </c>
      <c r="D278" t="str">
        <f>VLOOKUP(Table3[[#This Row],[Table]],STATUS!A:C,3,FALSE)</f>
        <v>Yes</v>
      </c>
      <c r="E278" t="s">
        <v>374</v>
      </c>
      <c r="F278" t="s">
        <v>85</v>
      </c>
      <c r="G278" t="str">
        <f t="shared" si="4"/>
        <v>niAtgTdo.ObjNr</v>
      </c>
      <c r="H278" t="s">
        <v>28</v>
      </c>
      <c r="I278" s="22" t="s">
        <v>4092</v>
      </c>
      <c r="J278">
        <v>0</v>
      </c>
      <c r="K278" t="str">
        <f>VLOOKUP(G278,Profiling!D:P,13,FALSE)</f>
        <v>NULL</v>
      </c>
      <c r="L278" t="s">
        <v>3871</v>
      </c>
      <c r="M278">
        <v>11</v>
      </c>
      <c r="O278" t="s">
        <v>30</v>
      </c>
      <c r="P278" t="s">
        <v>28</v>
      </c>
      <c r="S278">
        <v>10</v>
      </c>
      <c r="T278">
        <v>10</v>
      </c>
      <c r="U278">
        <v>0</v>
      </c>
    </row>
    <row r="279" spans="1:28" x14ac:dyDescent="0.2">
      <c r="A279" t="s">
        <v>23</v>
      </c>
      <c r="B279" t="s">
        <v>24</v>
      </c>
      <c r="D279" t="str">
        <f>VLOOKUP(Table3[[#This Row],[Table]],STATUS!A:C,3,FALSE)</f>
        <v>Yes</v>
      </c>
      <c r="E279" t="s">
        <v>374</v>
      </c>
      <c r="F279" t="s">
        <v>382</v>
      </c>
      <c r="G279" t="str">
        <f t="shared" si="4"/>
        <v>niAtgTdo.SubNr</v>
      </c>
      <c r="H279" s="18" t="s">
        <v>28</v>
      </c>
      <c r="I279" s="21" t="s">
        <v>4001</v>
      </c>
      <c r="J279">
        <v>0</v>
      </c>
      <c r="K279" t="str">
        <f>VLOOKUP(G279,Profiling!D:P,13,FALSE)</f>
        <v>NULL</v>
      </c>
      <c r="L279" t="s">
        <v>3871</v>
      </c>
      <c r="M279">
        <v>12</v>
      </c>
      <c r="O279" t="s">
        <v>30</v>
      </c>
      <c r="P279" t="s">
        <v>28</v>
      </c>
      <c r="S279">
        <v>10</v>
      </c>
      <c r="T279">
        <v>10</v>
      </c>
      <c r="U279">
        <v>0</v>
      </c>
    </row>
    <row r="280" spans="1:28" x14ac:dyDescent="0.2">
      <c r="A280" t="s">
        <v>23</v>
      </c>
      <c r="B280" t="s">
        <v>24</v>
      </c>
      <c r="D280" t="str">
        <f>VLOOKUP(Table3[[#This Row],[Table]],STATUS!A:C,3,FALSE)</f>
        <v>Yes</v>
      </c>
      <c r="E280" t="s">
        <v>374</v>
      </c>
      <c r="F280" t="s">
        <v>383</v>
      </c>
      <c r="G280" t="str">
        <f t="shared" si="4"/>
        <v>niAtgTdo.KlientNr</v>
      </c>
      <c r="H280" t="s">
        <v>28</v>
      </c>
      <c r="I280" s="22" t="s">
        <v>4092</v>
      </c>
      <c r="J280">
        <v>5.0000000000000004E-6</v>
      </c>
      <c r="K280" t="str">
        <f>VLOOKUP(G280,Profiling!D:P,13,FALSE)</f>
        <v>NULL</v>
      </c>
      <c r="L280" t="s">
        <v>3871</v>
      </c>
      <c r="M280">
        <v>13</v>
      </c>
      <c r="O280" t="s">
        <v>30</v>
      </c>
      <c r="P280" t="s">
        <v>28</v>
      </c>
      <c r="S280">
        <v>10</v>
      </c>
      <c r="T280">
        <v>10</v>
      </c>
      <c r="U280">
        <v>0</v>
      </c>
    </row>
    <row r="281" spans="1:28" x14ac:dyDescent="0.2">
      <c r="A281" t="s">
        <v>23</v>
      </c>
      <c r="B281" t="s">
        <v>24</v>
      </c>
      <c r="D281" t="str">
        <f>VLOOKUP(Table3[[#This Row],[Table]],STATUS!A:C,3,FALSE)</f>
        <v>Yes</v>
      </c>
      <c r="E281" t="s">
        <v>374</v>
      </c>
      <c r="F281" t="s">
        <v>384</v>
      </c>
      <c r="G281" t="str">
        <f t="shared" si="4"/>
        <v>niAtgTdo.Flaggor</v>
      </c>
      <c r="H281" t="s">
        <v>28</v>
      </c>
      <c r="I281" s="22" t="s">
        <v>4092</v>
      </c>
      <c r="J281">
        <v>9.0700000000000004E-4</v>
      </c>
      <c r="K281" t="str">
        <f>VLOOKUP(G281,Profiling!D:P,13,FALSE)</f>
        <v>NULL</v>
      </c>
      <c r="L281" t="s">
        <v>3871</v>
      </c>
      <c r="M281">
        <v>14</v>
      </c>
      <c r="O281" t="s">
        <v>30</v>
      </c>
      <c r="P281" t="s">
        <v>28</v>
      </c>
      <c r="S281">
        <v>10</v>
      </c>
      <c r="T281">
        <v>10</v>
      </c>
      <c r="U281">
        <v>0</v>
      </c>
    </row>
    <row r="282" spans="1:28" x14ac:dyDescent="0.2">
      <c r="A282" t="s">
        <v>23</v>
      </c>
      <c r="B282" t="s">
        <v>24</v>
      </c>
      <c r="D282" t="str">
        <f>VLOOKUP(Table3[[#This Row],[Table]],STATUS!A:C,3,FALSE)</f>
        <v>Yes</v>
      </c>
      <c r="E282" t="s">
        <v>374</v>
      </c>
      <c r="F282" t="s">
        <v>385</v>
      </c>
      <c r="G282" t="str">
        <f t="shared" si="4"/>
        <v>niAtgTdo.AutoKod</v>
      </c>
      <c r="H282" t="s">
        <v>1161</v>
      </c>
      <c r="I282" t="s">
        <v>4110</v>
      </c>
      <c r="J282">
        <v>3.9999999999999998E-6</v>
      </c>
      <c r="K282">
        <f>VLOOKUP(G282,Profiling!D:P,13,FALSE)</f>
        <v>23.822600000000001</v>
      </c>
      <c r="L282" t="s">
        <v>3871</v>
      </c>
      <c r="M282">
        <v>15</v>
      </c>
      <c r="O282" t="s">
        <v>30</v>
      </c>
      <c r="P282" t="s">
        <v>39</v>
      </c>
      <c r="Q282">
        <v>17</v>
      </c>
      <c r="R282">
        <v>17</v>
      </c>
      <c r="Y282" t="s">
        <v>40</v>
      </c>
      <c r="AB282" t="s">
        <v>41</v>
      </c>
    </row>
    <row r="283" spans="1:28" x14ac:dyDescent="0.2">
      <c r="A283" t="s">
        <v>23</v>
      </c>
      <c r="B283" t="s">
        <v>24</v>
      </c>
      <c r="D283" t="str">
        <f>VLOOKUP(Table3[[#This Row],[Table]],STATUS!A:C,3,FALSE)</f>
        <v>Yes</v>
      </c>
      <c r="E283" t="s">
        <v>374</v>
      </c>
      <c r="F283" t="s">
        <v>386</v>
      </c>
      <c r="G283" t="str">
        <f t="shared" si="4"/>
        <v>niAtgTdo.NästaKod</v>
      </c>
      <c r="H283" t="s">
        <v>1138</v>
      </c>
      <c r="I283">
        <v>85</v>
      </c>
      <c r="J283">
        <v>3.9999999999999998E-6</v>
      </c>
      <c r="K283">
        <f>VLOOKUP(G283,Profiling!D:P,13,FALSE)</f>
        <v>23.822600000000001</v>
      </c>
      <c r="L283" t="s">
        <v>3871</v>
      </c>
      <c r="M283">
        <v>16</v>
      </c>
      <c r="O283" t="s">
        <v>30</v>
      </c>
      <c r="P283" t="s">
        <v>39</v>
      </c>
      <c r="Q283">
        <v>17</v>
      </c>
      <c r="R283">
        <v>17</v>
      </c>
      <c r="Y283" t="s">
        <v>40</v>
      </c>
      <c r="AB283" t="s">
        <v>41</v>
      </c>
    </row>
    <row r="284" spans="1:28" x14ac:dyDescent="0.2">
      <c r="A284" t="s">
        <v>23</v>
      </c>
      <c r="B284" t="s">
        <v>24</v>
      </c>
      <c r="D284" t="str">
        <f>VLOOKUP(Table3[[#This Row],[Table]],STATUS!A:C,3,FALSE)</f>
        <v>Yes</v>
      </c>
      <c r="E284" t="s">
        <v>374</v>
      </c>
      <c r="F284" t="s">
        <v>387</v>
      </c>
      <c r="G284" t="str">
        <f t="shared" si="4"/>
        <v>niAtgTdo.Utförd</v>
      </c>
      <c r="H284" t="s">
        <v>28</v>
      </c>
      <c r="I284" s="21" t="s">
        <v>3980</v>
      </c>
      <c r="J284">
        <v>0</v>
      </c>
      <c r="K284" t="str">
        <f>VLOOKUP(G284,Profiling!D:P,13,FALSE)</f>
        <v>NULL</v>
      </c>
      <c r="L284" t="s">
        <v>3871</v>
      </c>
      <c r="M284">
        <v>17</v>
      </c>
      <c r="O284" t="s">
        <v>30</v>
      </c>
      <c r="P284" t="s">
        <v>35</v>
      </c>
      <c r="S284">
        <v>3</v>
      </c>
      <c r="T284">
        <v>10</v>
      </c>
      <c r="U284">
        <v>0</v>
      </c>
    </row>
    <row r="285" spans="1:28" x14ac:dyDescent="0.2">
      <c r="A285" t="s">
        <v>23</v>
      </c>
      <c r="B285" t="s">
        <v>24</v>
      </c>
      <c r="D285" t="str">
        <f>VLOOKUP(Table3[[#This Row],[Table]],STATUS!A:C,3,FALSE)</f>
        <v>Yes</v>
      </c>
      <c r="E285" t="s">
        <v>374</v>
      </c>
      <c r="F285" t="s">
        <v>388</v>
      </c>
      <c r="G285" t="str">
        <f t="shared" si="4"/>
        <v>niAtgTdo.ResponsTid</v>
      </c>
      <c r="H285" t="s">
        <v>1161</v>
      </c>
      <c r="I285" t="s">
        <v>4123</v>
      </c>
      <c r="J285">
        <v>1.446E-3</v>
      </c>
      <c r="K285">
        <f>VLOOKUP(G285,Profiling!D:P,13,FALSE)</f>
        <v>99.762799999999999</v>
      </c>
      <c r="L285" t="s">
        <v>3871</v>
      </c>
      <c r="M285">
        <v>18</v>
      </c>
      <c r="O285" t="s">
        <v>30</v>
      </c>
      <c r="P285" t="s">
        <v>82</v>
      </c>
      <c r="Q285">
        <v>10</v>
      </c>
      <c r="R285">
        <v>10</v>
      </c>
      <c r="Y285" t="s">
        <v>40</v>
      </c>
      <c r="AB285" t="s">
        <v>41</v>
      </c>
    </row>
    <row r="286" spans="1:28" x14ac:dyDescent="0.2">
      <c r="A286" t="s">
        <v>23</v>
      </c>
      <c r="B286" t="s">
        <v>24</v>
      </c>
      <c r="D286" t="str">
        <f>VLOOKUP(Table3[[#This Row],[Table]],STATUS!A:C,3,FALSE)</f>
        <v>Yes</v>
      </c>
      <c r="E286" t="s">
        <v>374</v>
      </c>
      <c r="F286" t="s">
        <v>389</v>
      </c>
      <c r="G286" t="str">
        <f t="shared" si="4"/>
        <v>niAtgTdo.TimeOut</v>
      </c>
      <c r="H286" s="21" t="s">
        <v>1146</v>
      </c>
      <c r="I286" s="21" t="s">
        <v>3888</v>
      </c>
      <c r="J286">
        <v>0.88719199999999998</v>
      </c>
      <c r="K286" t="str">
        <f>VLOOKUP(G286,Profiling!D:P,13,FALSE)</f>
        <v>NULL</v>
      </c>
      <c r="L286" t="s">
        <v>3871</v>
      </c>
      <c r="M286">
        <v>19</v>
      </c>
      <c r="O286" t="s">
        <v>30</v>
      </c>
      <c r="P286" t="s">
        <v>37</v>
      </c>
      <c r="V286">
        <v>3</v>
      </c>
    </row>
    <row r="287" spans="1:28" x14ac:dyDescent="0.2">
      <c r="A287" t="s">
        <v>23</v>
      </c>
      <c r="B287" t="s">
        <v>24</v>
      </c>
      <c r="D287" t="str">
        <f>VLOOKUP(Table3[[#This Row],[Table]],STATUS!A:C,3,FALSE)</f>
        <v>Yes</v>
      </c>
      <c r="E287" t="s">
        <v>374</v>
      </c>
      <c r="F287" t="s">
        <v>390</v>
      </c>
      <c r="G287" t="str">
        <f t="shared" si="4"/>
        <v>niAtgTdo.DatumJust</v>
      </c>
      <c r="H287" t="s">
        <v>1168</v>
      </c>
      <c r="J287">
        <v>1.6869999999999999E-3</v>
      </c>
      <c r="K287">
        <f>VLOOKUP(G287,Profiling!D:P,13,FALSE)</f>
        <v>99.831299999999999</v>
      </c>
      <c r="L287" t="s">
        <v>3871</v>
      </c>
      <c r="M287">
        <v>20</v>
      </c>
      <c r="O287" t="s">
        <v>30</v>
      </c>
      <c r="P287" t="s">
        <v>82</v>
      </c>
      <c r="Q287">
        <v>10</v>
      </c>
      <c r="R287">
        <v>10</v>
      </c>
      <c r="Y287" t="s">
        <v>40</v>
      </c>
      <c r="AB287" t="s">
        <v>41</v>
      </c>
    </row>
    <row r="288" spans="1:28" x14ac:dyDescent="0.2">
      <c r="A288" t="s">
        <v>23</v>
      </c>
      <c r="B288" t="s">
        <v>24</v>
      </c>
      <c r="D288" t="str">
        <f>VLOOKUP(Table3[[#This Row],[Table]],STATUS!A:C,3,FALSE)</f>
        <v>Yes</v>
      </c>
      <c r="E288" t="s">
        <v>374</v>
      </c>
      <c r="F288" t="s">
        <v>391</v>
      </c>
      <c r="G288" t="str">
        <f t="shared" si="4"/>
        <v>niAtgTdo.Stack</v>
      </c>
      <c r="H288" t="s">
        <v>1138</v>
      </c>
      <c r="I288" s="26">
        <v>543</v>
      </c>
      <c r="J288">
        <v>2.5999999999999998E-5</v>
      </c>
      <c r="K288">
        <f>VLOOKUP(G288,Profiling!D:P,13,FALSE)</f>
        <v>90.091399999999993</v>
      </c>
      <c r="L288" t="s">
        <v>3871</v>
      </c>
      <c r="M288">
        <v>21</v>
      </c>
      <c r="O288" t="s">
        <v>30</v>
      </c>
      <c r="P288" t="s">
        <v>39</v>
      </c>
      <c r="Q288">
        <v>1000</v>
      </c>
      <c r="R288">
        <v>1000</v>
      </c>
      <c r="Y288" t="s">
        <v>40</v>
      </c>
      <c r="AB288" t="s">
        <v>41</v>
      </c>
    </row>
    <row r="289" spans="1:28" x14ac:dyDescent="0.2">
      <c r="A289" t="s">
        <v>23</v>
      </c>
      <c r="B289" t="s">
        <v>24</v>
      </c>
      <c r="D289" t="str">
        <f>VLOOKUP(Table3[[#This Row],[Table]],STATUS!A:C,3,FALSE)</f>
        <v>Yes</v>
      </c>
      <c r="E289" t="s">
        <v>374</v>
      </c>
      <c r="F289" t="s">
        <v>222</v>
      </c>
      <c r="G289" t="str">
        <f t="shared" si="4"/>
        <v>niAtgTdo.Aktsegment</v>
      </c>
      <c r="H289" s="18" t="s">
        <v>28</v>
      </c>
      <c r="I289" s="18">
        <v>1</v>
      </c>
      <c r="J289">
        <v>7.7700000000000002E-4</v>
      </c>
      <c r="K289" t="str">
        <f>VLOOKUP(G289,Profiling!D:P,13,FALSE)</f>
        <v>NULL</v>
      </c>
      <c r="L289" t="s">
        <v>3871</v>
      </c>
      <c r="M289">
        <v>22</v>
      </c>
      <c r="O289" t="s">
        <v>30</v>
      </c>
      <c r="P289" t="s">
        <v>28</v>
      </c>
      <c r="S289">
        <v>10</v>
      </c>
      <c r="T289">
        <v>10</v>
      </c>
      <c r="U289">
        <v>0</v>
      </c>
    </row>
    <row r="290" spans="1:28" x14ac:dyDescent="0.2">
      <c r="A290" t="s">
        <v>23</v>
      </c>
      <c r="B290" t="s">
        <v>24</v>
      </c>
      <c r="D290" t="str">
        <f>VLOOKUP(Table3[[#This Row],[Table]],STATUS!A:C,3,FALSE)</f>
        <v>Yes</v>
      </c>
      <c r="E290" t="s">
        <v>374</v>
      </c>
      <c r="F290" t="s">
        <v>392</v>
      </c>
      <c r="G290" t="str">
        <f t="shared" si="4"/>
        <v>niAtgTdo.SkrivarGrupp</v>
      </c>
      <c r="H290" t="s">
        <v>1157</v>
      </c>
      <c r="J290">
        <v>1</v>
      </c>
      <c r="K290">
        <f>VLOOKUP(G290,Profiling!D:P,13,FALSE)</f>
        <v>0</v>
      </c>
      <c r="L290" t="s">
        <v>3871</v>
      </c>
      <c r="M290">
        <v>23</v>
      </c>
      <c r="O290" t="s">
        <v>30</v>
      </c>
      <c r="P290" t="s">
        <v>39</v>
      </c>
      <c r="Q290">
        <v>20</v>
      </c>
      <c r="R290">
        <v>20</v>
      </c>
      <c r="Y290" t="s">
        <v>40</v>
      </c>
      <c r="AB290" t="s">
        <v>41</v>
      </c>
    </row>
    <row r="291" spans="1:28" x14ac:dyDescent="0.2">
      <c r="A291" t="s">
        <v>23</v>
      </c>
      <c r="B291" t="s">
        <v>24</v>
      </c>
      <c r="D291" t="str">
        <f>VLOOKUP(Table3[[#This Row],[Table]],STATUS!A:C,3,FALSE)</f>
        <v>Yes</v>
      </c>
      <c r="E291" t="s">
        <v>374</v>
      </c>
      <c r="F291" t="s">
        <v>393</v>
      </c>
      <c r="G291" t="str">
        <f t="shared" si="4"/>
        <v>niAtgTdo.ExtData</v>
      </c>
      <c r="H291" t="s">
        <v>1157</v>
      </c>
      <c r="J291">
        <v>1</v>
      </c>
      <c r="K291" t="e">
        <f>VLOOKUP(G291,Profiling!D:P,13,FALSE)</f>
        <v>#N/A</v>
      </c>
      <c r="L291" t="s">
        <v>3871</v>
      </c>
      <c r="M291">
        <v>24</v>
      </c>
      <c r="O291" t="s">
        <v>30</v>
      </c>
      <c r="P291" t="s">
        <v>256</v>
      </c>
      <c r="Q291">
        <v>2147483647</v>
      </c>
      <c r="R291">
        <v>2147483647</v>
      </c>
    </row>
    <row r="292" spans="1:28" x14ac:dyDescent="0.2">
      <c r="A292" t="s">
        <v>23</v>
      </c>
      <c r="B292" t="s">
        <v>24</v>
      </c>
      <c r="D292" t="str">
        <f>VLOOKUP(Table3[[#This Row],[Table]],STATUS!A:C,3,FALSE)</f>
        <v>Yes</v>
      </c>
      <c r="E292" t="s">
        <v>374</v>
      </c>
      <c r="F292" t="s">
        <v>240</v>
      </c>
      <c r="G292" t="str">
        <f t="shared" si="4"/>
        <v>niAtgTdo.Legal</v>
      </c>
      <c r="H292" t="s">
        <v>28</v>
      </c>
      <c r="I292" t="s">
        <v>3880</v>
      </c>
      <c r="J292">
        <v>0</v>
      </c>
      <c r="K292" t="e">
        <f>VLOOKUP(G292,Profiling!D:P,13,FALSE)</f>
        <v>#N/A</v>
      </c>
      <c r="L292" t="s">
        <v>3871</v>
      </c>
      <c r="M292">
        <v>25</v>
      </c>
      <c r="N292" t="s">
        <v>369</v>
      </c>
      <c r="O292" t="s">
        <v>27</v>
      </c>
      <c r="P292" t="s">
        <v>241</v>
      </c>
    </row>
    <row r="293" spans="1:28" x14ac:dyDescent="0.2">
      <c r="A293" t="s">
        <v>23</v>
      </c>
      <c r="B293" t="s">
        <v>24</v>
      </c>
      <c r="D293" t="str">
        <f>VLOOKUP(Table3[[#This Row],[Table]],STATUS!A:C,3,FALSE)</f>
        <v>Yes</v>
      </c>
      <c r="E293" t="s">
        <v>374</v>
      </c>
      <c r="F293" t="s">
        <v>361</v>
      </c>
      <c r="G293" t="str">
        <f t="shared" si="4"/>
        <v>niAtgTdo.AddressSelection</v>
      </c>
      <c r="H293" t="s">
        <v>28</v>
      </c>
      <c r="I293" s="18" t="s">
        <v>3980</v>
      </c>
      <c r="J293">
        <v>1.8036E-2</v>
      </c>
      <c r="K293" t="str">
        <f>VLOOKUP(G293,Profiling!D:P,13,FALSE)</f>
        <v>NULL</v>
      </c>
      <c r="L293" t="s">
        <v>3871</v>
      </c>
      <c r="M293">
        <v>26</v>
      </c>
      <c r="O293" t="s">
        <v>30</v>
      </c>
      <c r="P293" t="s">
        <v>28</v>
      </c>
      <c r="S293">
        <v>10</v>
      </c>
      <c r="T293">
        <v>10</v>
      </c>
      <c r="U293">
        <v>0</v>
      </c>
    </row>
    <row r="294" spans="1:28" x14ac:dyDescent="0.2">
      <c r="A294" t="s">
        <v>23</v>
      </c>
      <c r="B294" t="s">
        <v>24</v>
      </c>
      <c r="D294" t="str">
        <f>VLOOKUP(Table3[[#This Row],[Table]],STATUS!A:C,3,FALSE)</f>
        <v>Yes</v>
      </c>
      <c r="E294" t="s">
        <v>374</v>
      </c>
      <c r="F294" t="s">
        <v>362</v>
      </c>
      <c r="G294" t="str">
        <f t="shared" si="4"/>
        <v>niAtgTdo.DenunciatedAddresses</v>
      </c>
      <c r="H294" t="s">
        <v>28</v>
      </c>
      <c r="I294" s="18" t="s">
        <v>3980</v>
      </c>
      <c r="J294">
        <v>1.8036E-2</v>
      </c>
      <c r="K294" t="str">
        <f>VLOOKUP(G294,Profiling!D:P,13,FALSE)</f>
        <v>NULL</v>
      </c>
      <c r="L294" t="s">
        <v>3871</v>
      </c>
      <c r="M294">
        <v>27</v>
      </c>
      <c r="O294" t="s">
        <v>30</v>
      </c>
      <c r="P294" t="s">
        <v>35</v>
      </c>
      <c r="S294">
        <v>3</v>
      </c>
      <c r="T294">
        <v>10</v>
      </c>
      <c r="U294">
        <v>0</v>
      </c>
    </row>
    <row r="295" spans="1:28" x14ac:dyDescent="0.2">
      <c r="A295" t="s">
        <v>23</v>
      </c>
      <c r="B295" t="s">
        <v>24</v>
      </c>
      <c r="D295" t="str">
        <f>VLOOKUP(Table3[[#This Row],[Table]],STATUS!A:C,3,FALSE)</f>
        <v>Yes</v>
      </c>
      <c r="E295" t="s">
        <v>374</v>
      </c>
      <c r="F295" t="s">
        <v>368</v>
      </c>
      <c r="G295" t="str">
        <f t="shared" si="4"/>
        <v>niAtgTdo.EInvoiceType</v>
      </c>
      <c r="H295" t="s">
        <v>28</v>
      </c>
      <c r="I295" s="18" t="s">
        <v>3980</v>
      </c>
      <c r="J295">
        <v>0</v>
      </c>
      <c r="K295" t="str">
        <f>VLOOKUP(G295,Profiling!D:P,13,FALSE)</f>
        <v>NULL</v>
      </c>
      <c r="L295" t="s">
        <v>3871</v>
      </c>
      <c r="M295">
        <v>28</v>
      </c>
      <c r="N295" t="s">
        <v>369</v>
      </c>
      <c r="O295" t="s">
        <v>27</v>
      </c>
      <c r="P295" t="s">
        <v>35</v>
      </c>
      <c r="S295">
        <v>3</v>
      </c>
      <c r="T295">
        <v>10</v>
      </c>
      <c r="U295">
        <v>0</v>
      </c>
    </row>
    <row r="296" spans="1:28" x14ac:dyDescent="0.2">
      <c r="A296" t="s">
        <v>23</v>
      </c>
      <c r="B296" t="s">
        <v>24</v>
      </c>
      <c r="D296" t="str">
        <f>VLOOKUP(Table3[[#This Row],[Table]],STATUS!A:C,3,FALSE)</f>
        <v>Yes</v>
      </c>
      <c r="E296" t="s">
        <v>374</v>
      </c>
      <c r="F296" t="s">
        <v>394</v>
      </c>
      <c r="G296" t="str">
        <f t="shared" si="4"/>
        <v>niAtgTdo.CustomGroup</v>
      </c>
      <c r="H296" s="26" t="s">
        <v>1138</v>
      </c>
      <c r="I296" s="21">
        <v>470000</v>
      </c>
      <c r="J296">
        <v>0</v>
      </c>
      <c r="K296" t="e">
        <f>VLOOKUP(G296,Profiling!D:P,13,FALSE)</f>
        <v>#N/A</v>
      </c>
      <c r="L296" t="s">
        <v>3871</v>
      </c>
      <c r="M296">
        <v>29</v>
      </c>
      <c r="N296" t="s">
        <v>395</v>
      </c>
      <c r="O296" t="s">
        <v>27</v>
      </c>
      <c r="P296" t="s">
        <v>39</v>
      </c>
      <c r="Q296">
        <v>16</v>
      </c>
      <c r="R296">
        <v>16</v>
      </c>
      <c r="Y296" t="s">
        <v>40</v>
      </c>
      <c r="AB296" t="s">
        <v>41</v>
      </c>
    </row>
    <row r="297" spans="1:28" x14ac:dyDescent="0.2">
      <c r="A297" t="s">
        <v>23</v>
      </c>
      <c r="B297" t="s">
        <v>24</v>
      </c>
      <c r="D297" t="str">
        <f>VLOOKUP(Table3[[#This Row],[Table]],STATUS!A:C,3,FALSE)</f>
        <v>Yes</v>
      </c>
      <c r="E297" t="s">
        <v>400</v>
      </c>
      <c r="F297" t="s">
        <v>345</v>
      </c>
      <c r="G297" t="str">
        <f t="shared" si="4"/>
        <v>niAtgTrd.TrädNamn</v>
      </c>
      <c r="H297" s="26" t="s">
        <v>3895</v>
      </c>
      <c r="I297" s="26" t="s">
        <v>3788</v>
      </c>
      <c r="J297">
        <v>0</v>
      </c>
      <c r="K297">
        <f>VLOOKUP(G297,Profiling!D:P,13,FALSE)</f>
        <v>0</v>
      </c>
      <c r="L297" t="s">
        <v>3871</v>
      </c>
      <c r="M297">
        <v>1</v>
      </c>
      <c r="O297" t="s">
        <v>27</v>
      </c>
      <c r="P297" t="s">
        <v>82</v>
      </c>
      <c r="Q297">
        <v>8</v>
      </c>
      <c r="R297">
        <v>8</v>
      </c>
      <c r="Y297" t="s">
        <v>40</v>
      </c>
      <c r="AB297" t="s">
        <v>41</v>
      </c>
    </row>
    <row r="298" spans="1:28" x14ac:dyDescent="0.2">
      <c r="A298" t="s">
        <v>23</v>
      </c>
      <c r="B298" t="s">
        <v>24</v>
      </c>
      <c r="D298" t="str">
        <f>VLOOKUP(Table3[[#This Row],[Table]],STATUS!A:C,3,FALSE)</f>
        <v>Yes</v>
      </c>
      <c r="E298" t="s">
        <v>400</v>
      </c>
      <c r="F298" t="s">
        <v>401</v>
      </c>
      <c r="G298" t="str">
        <f t="shared" si="4"/>
        <v>niAtgTrd.TrädTyp</v>
      </c>
      <c r="H298" t="s">
        <v>28</v>
      </c>
      <c r="I298" s="18" t="s">
        <v>3980</v>
      </c>
      <c r="J298">
        <v>0</v>
      </c>
      <c r="K298" t="str">
        <f>VLOOKUP(G298,Profiling!D:P,13,FALSE)</f>
        <v>NULL</v>
      </c>
      <c r="L298" t="s">
        <v>3871</v>
      </c>
      <c r="M298">
        <v>2</v>
      </c>
      <c r="O298" t="s">
        <v>27</v>
      </c>
      <c r="P298" t="s">
        <v>35</v>
      </c>
      <c r="S298">
        <v>3</v>
      </c>
      <c r="T298">
        <v>10</v>
      </c>
      <c r="U298">
        <v>0</v>
      </c>
    </row>
    <row r="299" spans="1:28" x14ac:dyDescent="0.2">
      <c r="A299" t="s">
        <v>23</v>
      </c>
      <c r="B299" t="s">
        <v>24</v>
      </c>
      <c r="D299" t="str">
        <f>VLOOKUP(Table3[[#This Row],[Table]],STATUS!A:C,3,FALSE)</f>
        <v>Yes</v>
      </c>
      <c r="E299" t="s">
        <v>400</v>
      </c>
      <c r="F299" t="s">
        <v>120</v>
      </c>
      <c r="G299" t="str">
        <f t="shared" si="4"/>
        <v>niAtgTrd.StatusKod</v>
      </c>
      <c r="H299" t="s">
        <v>1161</v>
      </c>
      <c r="I299" t="s">
        <v>4060</v>
      </c>
      <c r="J299">
        <v>0</v>
      </c>
      <c r="K299">
        <f>VLOOKUP(G299,Profiling!D:P,13,FALSE)</f>
        <v>0</v>
      </c>
      <c r="L299" t="s">
        <v>3871</v>
      </c>
      <c r="M299">
        <v>3</v>
      </c>
      <c r="O299" t="s">
        <v>27</v>
      </c>
      <c r="P299" t="s">
        <v>82</v>
      </c>
      <c r="Q299">
        <v>8</v>
      </c>
      <c r="R299">
        <v>8</v>
      </c>
      <c r="Y299" t="s">
        <v>40</v>
      </c>
      <c r="AB299" t="s">
        <v>41</v>
      </c>
    </row>
    <row r="300" spans="1:28" x14ac:dyDescent="0.2">
      <c r="A300" t="s">
        <v>23</v>
      </c>
      <c r="B300" t="s">
        <v>24</v>
      </c>
      <c r="D300" t="str">
        <f>VLOOKUP(Table3[[#This Row],[Table]],STATUS!A:C,3,FALSE)</f>
        <v>Yes</v>
      </c>
      <c r="E300" t="s">
        <v>400</v>
      </c>
      <c r="F300" t="s">
        <v>402</v>
      </c>
      <c r="G300" t="str">
        <f t="shared" si="4"/>
        <v>niAtgTrd.StrategiKod</v>
      </c>
      <c r="H300" t="s">
        <v>1161</v>
      </c>
      <c r="I300" t="s">
        <v>4119</v>
      </c>
      <c r="J300">
        <v>0</v>
      </c>
      <c r="K300">
        <f>VLOOKUP(G300,Profiling!D:P,13,FALSE)</f>
        <v>68.763800000000003</v>
      </c>
      <c r="L300" t="s">
        <v>3871</v>
      </c>
      <c r="M300">
        <v>4</v>
      </c>
      <c r="O300" t="s">
        <v>30</v>
      </c>
      <c r="P300" t="s">
        <v>82</v>
      </c>
      <c r="Q300">
        <v>8</v>
      </c>
      <c r="R300">
        <v>8</v>
      </c>
      <c r="Y300" t="s">
        <v>40</v>
      </c>
      <c r="AB300" t="s">
        <v>41</v>
      </c>
    </row>
    <row r="301" spans="1:28" x14ac:dyDescent="0.2">
      <c r="A301" t="s">
        <v>23</v>
      </c>
      <c r="B301" t="s">
        <v>24</v>
      </c>
      <c r="D301" t="str">
        <f>VLOOKUP(Table3[[#This Row],[Table]],STATUS!A:C,3,FALSE)</f>
        <v>Yes</v>
      </c>
      <c r="E301" t="s">
        <v>400</v>
      </c>
      <c r="F301" t="s">
        <v>87</v>
      </c>
      <c r="G301" t="str">
        <f t="shared" si="4"/>
        <v>niAtgTrd.Beskrivning</v>
      </c>
      <c r="H301" t="s">
        <v>1138</v>
      </c>
      <c r="I301">
        <v>5456</v>
      </c>
      <c r="J301">
        <v>0</v>
      </c>
      <c r="K301">
        <f>VLOOKUP(G301,Profiling!D:P,13,FALSE)</f>
        <v>0.33110000000000001</v>
      </c>
      <c r="L301" t="s">
        <v>3871</v>
      </c>
      <c r="M301">
        <v>5</v>
      </c>
      <c r="O301" t="s">
        <v>30</v>
      </c>
      <c r="P301" t="s">
        <v>39</v>
      </c>
      <c r="Q301">
        <v>30</v>
      </c>
      <c r="R301">
        <v>30</v>
      </c>
      <c r="Y301" t="s">
        <v>40</v>
      </c>
      <c r="AB301" t="s">
        <v>41</v>
      </c>
    </row>
    <row r="302" spans="1:28" x14ac:dyDescent="0.2">
      <c r="A302" t="s">
        <v>23</v>
      </c>
      <c r="B302" t="s">
        <v>24</v>
      </c>
      <c r="D302" t="str">
        <f>VLOOKUP(Table3[[#This Row],[Table]],STATUS!A:C,3,FALSE)</f>
        <v>Yes</v>
      </c>
      <c r="E302" t="s">
        <v>400</v>
      </c>
      <c r="F302" t="s">
        <v>240</v>
      </c>
      <c r="G302" t="str">
        <f t="shared" si="4"/>
        <v>niAtgTrd.Legal</v>
      </c>
      <c r="H302" t="s">
        <v>28</v>
      </c>
      <c r="I302" s="26" t="s">
        <v>3880</v>
      </c>
      <c r="J302">
        <v>0</v>
      </c>
      <c r="K302" t="e">
        <f>VLOOKUP(G302,Profiling!D:P,13,FALSE)</f>
        <v>#N/A</v>
      </c>
      <c r="L302" t="s">
        <v>3871</v>
      </c>
      <c r="M302">
        <v>6</v>
      </c>
      <c r="N302" t="s">
        <v>369</v>
      </c>
      <c r="O302" t="s">
        <v>27</v>
      </c>
      <c r="P302" t="s">
        <v>241</v>
      </c>
    </row>
    <row r="303" spans="1:28" x14ac:dyDescent="0.2">
      <c r="A303" t="s">
        <v>23</v>
      </c>
      <c r="B303" t="s">
        <v>24</v>
      </c>
      <c r="D303" t="str">
        <f>VLOOKUP(Table3[[#This Row],[Table]],STATUS!A:C,3,FALSE)</f>
        <v>Yes</v>
      </c>
      <c r="E303" t="s">
        <v>403</v>
      </c>
      <c r="F303" t="s">
        <v>371</v>
      </c>
      <c r="G303" t="str">
        <f t="shared" si="4"/>
        <v>niAtgVal.ResponsNamn</v>
      </c>
      <c r="H303" t="s">
        <v>3895</v>
      </c>
      <c r="I303" s="26" t="s">
        <v>3788</v>
      </c>
      <c r="J303">
        <v>0</v>
      </c>
      <c r="K303">
        <f>VLOOKUP(G303,Profiling!D:P,13,FALSE)</f>
        <v>0.3831</v>
      </c>
      <c r="L303" t="s">
        <v>3790</v>
      </c>
      <c r="M303">
        <v>1</v>
      </c>
      <c r="O303" t="s">
        <v>27</v>
      </c>
      <c r="P303" t="s">
        <v>82</v>
      </c>
      <c r="Q303">
        <v>8</v>
      </c>
      <c r="R303">
        <v>8</v>
      </c>
      <c r="Y303" t="s">
        <v>40</v>
      </c>
      <c r="AB303" t="s">
        <v>41</v>
      </c>
    </row>
    <row r="304" spans="1:28" x14ac:dyDescent="0.2">
      <c r="A304" t="s">
        <v>23</v>
      </c>
      <c r="B304" t="s">
        <v>24</v>
      </c>
      <c r="D304" t="str">
        <f>VLOOKUP(Table3[[#This Row],[Table]],STATUS!A:C,3,FALSE)</f>
        <v>Yes</v>
      </c>
      <c r="E304" t="s">
        <v>403</v>
      </c>
      <c r="F304" t="s">
        <v>87</v>
      </c>
      <c r="G304" t="str">
        <f t="shared" si="4"/>
        <v>niAtgVal.Beskrivning</v>
      </c>
      <c r="H304" t="s">
        <v>1138</v>
      </c>
      <c r="I304">
        <v>5456</v>
      </c>
      <c r="J304">
        <v>0</v>
      </c>
      <c r="K304">
        <f>VLOOKUP(G304,Profiling!D:P,13,FALSE)</f>
        <v>3.0651000000000002</v>
      </c>
      <c r="L304" t="s">
        <v>3871</v>
      </c>
      <c r="M304">
        <v>2</v>
      </c>
      <c r="O304" t="s">
        <v>30</v>
      </c>
      <c r="P304" t="s">
        <v>39</v>
      </c>
      <c r="Q304">
        <v>30</v>
      </c>
      <c r="R304">
        <v>30</v>
      </c>
      <c r="Y304" t="s">
        <v>40</v>
      </c>
      <c r="AB304" t="s">
        <v>41</v>
      </c>
    </row>
    <row r="305" spans="1:28" x14ac:dyDescent="0.2">
      <c r="A305" t="s">
        <v>23</v>
      </c>
      <c r="B305" t="s">
        <v>24</v>
      </c>
      <c r="D305" t="str">
        <f>VLOOKUP(Table3[[#This Row],[Table]],STATUS!A:C,3,FALSE)</f>
        <v>Yes</v>
      </c>
      <c r="E305" t="s">
        <v>403</v>
      </c>
      <c r="F305" t="s">
        <v>404</v>
      </c>
      <c r="G305" t="str">
        <f t="shared" si="4"/>
        <v>niAtgVal.SystemResp</v>
      </c>
      <c r="H305" t="s">
        <v>28</v>
      </c>
      <c r="I305" s="18" t="s">
        <v>3980</v>
      </c>
      <c r="J305">
        <v>0</v>
      </c>
      <c r="K305" t="str">
        <f>VLOOKUP(G305,Profiling!D:P,13,FALSE)</f>
        <v>NULL</v>
      </c>
      <c r="L305" t="s">
        <v>3871</v>
      </c>
      <c r="M305">
        <v>3</v>
      </c>
      <c r="O305" t="s">
        <v>30</v>
      </c>
      <c r="P305" t="s">
        <v>35</v>
      </c>
      <c r="S305">
        <v>3</v>
      </c>
      <c r="T305">
        <v>10</v>
      </c>
      <c r="U305">
        <v>0</v>
      </c>
    </row>
    <row r="306" spans="1:28" x14ac:dyDescent="0.2">
      <c r="A306" t="s">
        <v>23</v>
      </c>
      <c r="B306" t="s">
        <v>24</v>
      </c>
      <c r="D306" t="str">
        <f>VLOOKUP(Table3[[#This Row],[Table]],STATUS!A:C,3,FALSE)</f>
        <v>Yes</v>
      </c>
      <c r="E306" t="s">
        <v>403</v>
      </c>
      <c r="F306" t="s">
        <v>359</v>
      </c>
      <c r="G306" t="str">
        <f t="shared" si="4"/>
        <v>niAtgVal.OBKod</v>
      </c>
      <c r="H306" t="s">
        <v>1138</v>
      </c>
      <c r="I306">
        <v>23</v>
      </c>
      <c r="J306">
        <v>0</v>
      </c>
      <c r="K306" t="e">
        <f>VLOOKUP(G306,Profiling!D:P,13,FALSE)</f>
        <v>#N/A</v>
      </c>
      <c r="L306" t="s">
        <v>3871</v>
      </c>
      <c r="M306">
        <v>4</v>
      </c>
      <c r="O306" t="s">
        <v>30</v>
      </c>
      <c r="P306" t="s">
        <v>360</v>
      </c>
      <c r="Q306">
        <v>2147483647</v>
      </c>
      <c r="R306">
        <v>2147483647</v>
      </c>
      <c r="Y306" t="s">
        <v>40</v>
      </c>
      <c r="AB306" t="s">
        <v>41</v>
      </c>
    </row>
    <row r="307" spans="1:28" x14ac:dyDescent="0.2">
      <c r="A307" t="s">
        <v>23</v>
      </c>
      <c r="B307" t="s">
        <v>24</v>
      </c>
      <c r="D307" t="str">
        <f>VLOOKUP(Table3[[#This Row],[Table]],STATUS!A:C,3,FALSE)</f>
        <v>Yes</v>
      </c>
      <c r="E307" t="s">
        <v>406</v>
      </c>
      <c r="F307" t="s">
        <v>124</v>
      </c>
      <c r="G307" t="str">
        <f t="shared" si="4"/>
        <v>niAvsKod.AvsKod</v>
      </c>
      <c r="H307" t="s">
        <v>3895</v>
      </c>
      <c r="I307" t="s">
        <v>3788</v>
      </c>
      <c r="J307">
        <v>0</v>
      </c>
      <c r="K307">
        <f>VLOOKUP(G307,Profiling!D:P,13,FALSE)</f>
        <v>0</v>
      </c>
      <c r="L307" t="s">
        <v>3790</v>
      </c>
      <c r="M307">
        <v>1</v>
      </c>
      <c r="O307" t="s">
        <v>27</v>
      </c>
      <c r="P307" t="s">
        <v>82</v>
      </c>
      <c r="Q307">
        <v>8</v>
      </c>
      <c r="R307">
        <v>8</v>
      </c>
      <c r="Y307" t="s">
        <v>40</v>
      </c>
      <c r="AB307" t="s">
        <v>41</v>
      </c>
    </row>
    <row r="308" spans="1:28" x14ac:dyDescent="0.2">
      <c r="A308" t="s">
        <v>23</v>
      </c>
      <c r="B308" t="s">
        <v>24</v>
      </c>
      <c r="D308" t="str">
        <f>VLOOKUP(Table3[[#This Row],[Table]],STATUS!A:C,3,FALSE)</f>
        <v>Yes</v>
      </c>
      <c r="E308" t="s">
        <v>406</v>
      </c>
      <c r="F308" t="s">
        <v>407</v>
      </c>
      <c r="G308" t="str">
        <f t="shared" si="4"/>
        <v>niAvsKod.UnderKod</v>
      </c>
      <c r="H308" t="s">
        <v>1138</v>
      </c>
      <c r="I308">
        <v>85</v>
      </c>
      <c r="J308">
        <v>0</v>
      </c>
      <c r="K308">
        <f>VLOOKUP(G308,Profiling!D:P,13,FALSE)</f>
        <v>100</v>
      </c>
      <c r="L308" t="s">
        <v>3790</v>
      </c>
      <c r="M308">
        <v>2</v>
      </c>
      <c r="O308" t="s">
        <v>27</v>
      </c>
      <c r="P308" t="s">
        <v>82</v>
      </c>
      <c r="Q308">
        <v>8</v>
      </c>
      <c r="R308">
        <v>8</v>
      </c>
      <c r="Y308" t="s">
        <v>40</v>
      </c>
      <c r="AB308" t="s">
        <v>41</v>
      </c>
    </row>
    <row r="309" spans="1:28" x14ac:dyDescent="0.2">
      <c r="A309" t="s">
        <v>23</v>
      </c>
      <c r="B309" t="s">
        <v>24</v>
      </c>
      <c r="D309" t="str">
        <f>VLOOKUP(Table3[[#This Row],[Table]],STATUS!A:C,3,FALSE)</f>
        <v>Yes</v>
      </c>
      <c r="E309" t="s">
        <v>406</v>
      </c>
      <c r="F309" t="s">
        <v>408</v>
      </c>
      <c r="G309" t="str">
        <f t="shared" si="4"/>
        <v>niAvsKod.KodTyp</v>
      </c>
      <c r="H309" t="s">
        <v>28</v>
      </c>
      <c r="I309" s="18" t="s">
        <v>3980</v>
      </c>
      <c r="J309">
        <v>0</v>
      </c>
      <c r="K309" t="str">
        <f>VLOOKUP(G309,Profiling!D:P,13,FALSE)</f>
        <v>NULL</v>
      </c>
      <c r="L309" t="s">
        <v>3871</v>
      </c>
      <c r="M309">
        <v>3</v>
      </c>
      <c r="O309" t="s">
        <v>27</v>
      </c>
      <c r="P309" t="s">
        <v>35</v>
      </c>
      <c r="S309">
        <v>3</v>
      </c>
      <c r="T309">
        <v>10</v>
      </c>
      <c r="U309">
        <v>0</v>
      </c>
    </row>
    <row r="310" spans="1:28" x14ac:dyDescent="0.2">
      <c r="A310" t="s">
        <v>23</v>
      </c>
      <c r="B310" t="s">
        <v>24</v>
      </c>
      <c r="D310" t="str">
        <f>VLOOKUP(Table3[[#This Row],[Table]],STATUS!A:C,3,FALSE)</f>
        <v>Yes</v>
      </c>
      <c r="E310" t="s">
        <v>406</v>
      </c>
      <c r="F310" t="s">
        <v>409</v>
      </c>
      <c r="G310" t="str">
        <f t="shared" si="4"/>
        <v>niAvsKod.AvsKlass</v>
      </c>
      <c r="H310" t="s">
        <v>28</v>
      </c>
      <c r="I310" s="18" t="s">
        <v>3980</v>
      </c>
      <c r="J310">
        <v>0</v>
      </c>
      <c r="K310" t="str">
        <f>VLOOKUP(G310,Profiling!D:P,13,FALSE)</f>
        <v>NULL</v>
      </c>
      <c r="L310" t="s">
        <v>3871</v>
      </c>
      <c r="M310">
        <v>4</v>
      </c>
      <c r="O310" t="s">
        <v>27</v>
      </c>
      <c r="P310" t="s">
        <v>35</v>
      </c>
      <c r="S310">
        <v>3</v>
      </c>
      <c r="T310">
        <v>10</v>
      </c>
      <c r="U310">
        <v>0</v>
      </c>
    </row>
    <row r="311" spans="1:28" x14ac:dyDescent="0.2">
      <c r="A311" t="s">
        <v>23</v>
      </c>
      <c r="B311" t="s">
        <v>24</v>
      </c>
      <c r="D311" t="str">
        <f>VLOOKUP(Table3[[#This Row],[Table]],STATUS!A:C,3,FALSE)</f>
        <v>Yes</v>
      </c>
      <c r="E311" t="s">
        <v>406</v>
      </c>
      <c r="F311" t="s">
        <v>410</v>
      </c>
      <c r="G311" t="str">
        <f t="shared" si="4"/>
        <v>niAvsKod.BelFlagga</v>
      </c>
      <c r="H311" t="s">
        <v>28</v>
      </c>
      <c r="I311" s="18" t="s">
        <v>3980</v>
      </c>
      <c r="J311">
        <v>0</v>
      </c>
      <c r="K311" t="str">
        <f>VLOOKUP(G311,Profiling!D:P,13,FALSE)</f>
        <v>NULL</v>
      </c>
      <c r="L311" t="s">
        <v>3871</v>
      </c>
      <c r="M311">
        <v>5</v>
      </c>
      <c r="O311" t="s">
        <v>27</v>
      </c>
      <c r="P311" t="s">
        <v>35</v>
      </c>
      <c r="S311">
        <v>3</v>
      </c>
      <c r="T311">
        <v>10</v>
      </c>
      <c r="U311">
        <v>0</v>
      </c>
    </row>
    <row r="312" spans="1:28" x14ac:dyDescent="0.2">
      <c r="A312" t="s">
        <v>23</v>
      </c>
      <c r="B312" t="s">
        <v>24</v>
      </c>
      <c r="D312" t="str">
        <f>VLOOKUP(Table3[[#This Row],[Table]],STATUS!A:C,3,FALSE)</f>
        <v>Yes</v>
      </c>
      <c r="E312" t="s">
        <v>406</v>
      </c>
      <c r="F312" t="s">
        <v>87</v>
      </c>
      <c r="G312" t="str">
        <f t="shared" si="4"/>
        <v>niAvsKod.Beskrivning</v>
      </c>
      <c r="H312" t="s">
        <v>1138</v>
      </c>
      <c r="I312" s="26">
        <v>5456</v>
      </c>
      <c r="J312">
        <v>0</v>
      </c>
      <c r="K312">
        <f>VLOOKUP(G312,Profiling!D:P,13,FALSE)</f>
        <v>3.5087999999999999</v>
      </c>
      <c r="L312" t="s">
        <v>3871</v>
      </c>
      <c r="M312">
        <v>6</v>
      </c>
      <c r="O312" t="s">
        <v>27</v>
      </c>
      <c r="P312" t="s">
        <v>39</v>
      </c>
      <c r="Q312">
        <v>40</v>
      </c>
      <c r="R312">
        <v>40</v>
      </c>
      <c r="Y312" t="s">
        <v>40</v>
      </c>
      <c r="AB312" t="s">
        <v>41</v>
      </c>
    </row>
    <row r="313" spans="1:28" x14ac:dyDescent="0.2">
      <c r="A313" t="s">
        <v>23</v>
      </c>
      <c r="B313" t="s">
        <v>24</v>
      </c>
      <c r="D313" t="str">
        <f>VLOOKUP(Table3[[#This Row],[Table]],STATUS!A:C,3,FALSE)</f>
        <v>Yes</v>
      </c>
      <c r="E313" t="s">
        <v>406</v>
      </c>
      <c r="F313" t="s">
        <v>358</v>
      </c>
      <c r="G313" t="str">
        <f t="shared" si="4"/>
        <v>niAvsKod.Behörigheter</v>
      </c>
      <c r="H313" t="s">
        <v>1148</v>
      </c>
      <c r="J313">
        <v>0</v>
      </c>
      <c r="K313">
        <f>VLOOKUP(G313,Profiling!D:P,13,FALSE)</f>
        <v>92.982500000000002</v>
      </c>
      <c r="L313" t="s">
        <v>3871</v>
      </c>
      <c r="M313">
        <v>7</v>
      </c>
      <c r="O313" t="s">
        <v>30</v>
      </c>
      <c r="P313" t="s">
        <v>39</v>
      </c>
      <c r="Q313">
        <v>199</v>
      </c>
      <c r="R313">
        <v>199</v>
      </c>
      <c r="Y313" t="s">
        <v>40</v>
      </c>
      <c r="AB313" t="s">
        <v>41</v>
      </c>
    </row>
    <row r="314" spans="1:28" x14ac:dyDescent="0.2">
      <c r="A314" t="s">
        <v>23</v>
      </c>
      <c r="B314" t="s">
        <v>24</v>
      </c>
      <c r="D314" t="str">
        <f>VLOOKUP(Table3[[#This Row],[Table]],STATUS!A:C,3,FALSE)</f>
        <v>Yes</v>
      </c>
      <c r="E314" t="s">
        <v>406</v>
      </c>
      <c r="F314" t="s">
        <v>411</v>
      </c>
      <c r="G314" t="str">
        <f t="shared" si="4"/>
        <v>niAvsKod.AnonTime</v>
      </c>
      <c r="H314" t="s">
        <v>1157</v>
      </c>
      <c r="J314">
        <v>1</v>
      </c>
      <c r="K314" t="str">
        <f>VLOOKUP(G314,Profiling!D:P,13,FALSE)</f>
        <v>NULL</v>
      </c>
      <c r="L314" t="s">
        <v>3871</v>
      </c>
      <c r="M314">
        <v>8</v>
      </c>
      <c r="O314" t="s">
        <v>30</v>
      </c>
      <c r="P314" t="s">
        <v>31</v>
      </c>
      <c r="S314">
        <v>5</v>
      </c>
      <c r="T314">
        <v>10</v>
      </c>
      <c r="U314">
        <v>0</v>
      </c>
    </row>
    <row r="315" spans="1:28" x14ac:dyDescent="0.2">
      <c r="A315" t="s">
        <v>23</v>
      </c>
      <c r="B315" t="s">
        <v>24</v>
      </c>
      <c r="D315" t="str">
        <f>VLOOKUP(Table3[[#This Row],[Table]],STATUS!A:C,3,FALSE)</f>
        <v xml:space="preserve">Yes </v>
      </c>
      <c r="E315" t="s">
        <v>412</v>
      </c>
      <c r="F315" t="s">
        <v>85</v>
      </c>
      <c r="G315" t="str">
        <f t="shared" si="4"/>
        <v>niAvtDat.ObjNr</v>
      </c>
      <c r="H315" t="s">
        <v>28</v>
      </c>
      <c r="I315" t="s">
        <v>4082</v>
      </c>
      <c r="J315">
        <v>0</v>
      </c>
      <c r="K315" t="str">
        <f>VLOOKUP(G315,Profiling!D:P,13,FALSE)</f>
        <v>NULL</v>
      </c>
      <c r="L315" t="s">
        <v>3790</v>
      </c>
      <c r="M315">
        <v>1</v>
      </c>
      <c r="O315" t="s">
        <v>27</v>
      </c>
      <c r="P315" t="s">
        <v>31</v>
      </c>
      <c r="S315">
        <v>5</v>
      </c>
      <c r="T315">
        <v>10</v>
      </c>
      <c r="U315">
        <v>0</v>
      </c>
    </row>
    <row r="316" spans="1:28" x14ac:dyDescent="0.2">
      <c r="A316" t="s">
        <v>23</v>
      </c>
      <c r="B316" t="s">
        <v>24</v>
      </c>
      <c r="D316" t="str">
        <f>VLOOKUP(Table3[[#This Row],[Table]],STATUS!A:C,3,FALSE)</f>
        <v xml:space="preserve">Yes </v>
      </c>
      <c r="E316" t="s">
        <v>412</v>
      </c>
      <c r="F316" t="s">
        <v>79</v>
      </c>
      <c r="G316" t="str">
        <f t="shared" si="4"/>
        <v>niAvtDat.ObjTyp</v>
      </c>
      <c r="H316" t="s">
        <v>28</v>
      </c>
      <c r="I316" s="26" t="s">
        <v>4045</v>
      </c>
      <c r="J316">
        <v>0</v>
      </c>
      <c r="K316" t="str">
        <f>VLOOKUP(G316,Profiling!D:P,13,FALSE)</f>
        <v>NULL</v>
      </c>
      <c r="L316" t="s">
        <v>3790</v>
      </c>
      <c r="M316">
        <v>2</v>
      </c>
      <c r="O316" t="s">
        <v>27</v>
      </c>
      <c r="P316" t="s">
        <v>35</v>
      </c>
      <c r="S316">
        <v>3</v>
      </c>
      <c r="T316">
        <v>10</v>
      </c>
      <c r="U316">
        <v>0</v>
      </c>
    </row>
    <row r="317" spans="1:28" x14ac:dyDescent="0.2">
      <c r="A317" t="s">
        <v>23</v>
      </c>
      <c r="B317" t="s">
        <v>24</v>
      </c>
      <c r="D317" t="str">
        <f>VLOOKUP(Table3[[#This Row],[Table]],STATUS!A:C,3,FALSE)</f>
        <v xml:space="preserve">Yes </v>
      </c>
      <c r="E317" t="s">
        <v>412</v>
      </c>
      <c r="F317" t="s">
        <v>183</v>
      </c>
      <c r="G317" t="str">
        <f t="shared" si="4"/>
        <v>niAvtDat.AvdNr</v>
      </c>
      <c r="H317" s="18" t="s">
        <v>28</v>
      </c>
      <c r="I317" s="18" t="s">
        <v>3788</v>
      </c>
      <c r="J317">
        <v>0</v>
      </c>
      <c r="K317" t="str">
        <f>VLOOKUP(G317,Profiling!D:P,13,FALSE)</f>
        <v>NULL</v>
      </c>
      <c r="L317" t="s">
        <v>3790</v>
      </c>
      <c r="M317">
        <v>3</v>
      </c>
      <c r="O317" t="s">
        <v>27</v>
      </c>
      <c r="P317" t="s">
        <v>31</v>
      </c>
      <c r="S317">
        <v>5</v>
      </c>
      <c r="T317">
        <v>10</v>
      </c>
      <c r="U317">
        <v>0</v>
      </c>
    </row>
    <row r="318" spans="1:28" x14ac:dyDescent="0.2">
      <c r="A318" t="s">
        <v>23</v>
      </c>
      <c r="B318" t="s">
        <v>24</v>
      </c>
      <c r="D318" t="str">
        <f>VLOOKUP(Table3[[#This Row],[Table]],STATUS!A:C,3,FALSE)</f>
        <v xml:space="preserve">Yes </v>
      </c>
      <c r="E318" t="s">
        <v>412</v>
      </c>
      <c r="F318" t="s">
        <v>81</v>
      </c>
      <c r="G318" t="str">
        <f t="shared" si="4"/>
        <v>niAvtDat.Namn</v>
      </c>
      <c r="H318" t="s">
        <v>1138</v>
      </c>
      <c r="I318">
        <v>85</v>
      </c>
      <c r="J318">
        <v>0</v>
      </c>
      <c r="K318">
        <f>VLOOKUP(G318,Profiling!D:P,13,FALSE)</f>
        <v>0</v>
      </c>
      <c r="L318" t="s">
        <v>3790</v>
      </c>
      <c r="M318">
        <v>4</v>
      </c>
      <c r="O318" t="s">
        <v>27</v>
      </c>
      <c r="P318" t="s">
        <v>39</v>
      </c>
      <c r="Q318">
        <v>26</v>
      </c>
      <c r="R318">
        <v>26</v>
      </c>
      <c r="Y318" t="s">
        <v>40</v>
      </c>
      <c r="AB318" t="s">
        <v>41</v>
      </c>
    </row>
    <row r="319" spans="1:28" x14ac:dyDescent="0.2">
      <c r="A319" t="s">
        <v>23</v>
      </c>
      <c r="B319" t="s">
        <v>24</v>
      </c>
      <c r="D319" t="str">
        <f>VLOOKUP(Table3[[#This Row],[Table]],STATUS!A:C,3,FALSE)</f>
        <v xml:space="preserve">Yes </v>
      </c>
      <c r="E319" t="s">
        <v>412</v>
      </c>
      <c r="F319" t="s">
        <v>413</v>
      </c>
      <c r="G319" t="str">
        <f t="shared" si="4"/>
        <v>niAvtDat.ProductCode</v>
      </c>
      <c r="H319" t="s">
        <v>1161</v>
      </c>
      <c r="I319" t="s">
        <v>4074</v>
      </c>
      <c r="J319">
        <v>0</v>
      </c>
      <c r="K319">
        <f>VLOOKUP(G319,Profiling!D:P,13,FALSE)</f>
        <v>39.080800000000004</v>
      </c>
      <c r="L319" t="s">
        <v>3790</v>
      </c>
      <c r="M319">
        <v>5</v>
      </c>
      <c r="O319" t="s">
        <v>27</v>
      </c>
      <c r="P319" t="s">
        <v>82</v>
      </c>
      <c r="Q319">
        <v>4</v>
      </c>
      <c r="R319">
        <v>4</v>
      </c>
      <c r="Y319" t="s">
        <v>40</v>
      </c>
      <c r="AB319" t="s">
        <v>41</v>
      </c>
    </row>
    <row r="320" spans="1:28" x14ac:dyDescent="0.2">
      <c r="A320" t="s">
        <v>23</v>
      </c>
      <c r="B320" t="s">
        <v>24</v>
      </c>
      <c r="D320" t="str">
        <f>VLOOKUP(Table3[[#This Row],[Table]],STATUS!A:C,3,FALSE)</f>
        <v xml:space="preserve">Yes </v>
      </c>
      <c r="E320" t="s">
        <v>412</v>
      </c>
      <c r="F320" t="s">
        <v>414</v>
      </c>
      <c r="G320" t="str">
        <f t="shared" si="4"/>
        <v>niAvtDat.Längd</v>
      </c>
      <c r="H320" t="s">
        <v>28</v>
      </c>
      <c r="I320" s="26" t="s">
        <v>3874</v>
      </c>
      <c r="J320">
        <v>1.7769999999999999E-3</v>
      </c>
      <c r="K320" t="str">
        <f>VLOOKUP(G320,Profiling!D:P,13,FALSE)</f>
        <v>NULL</v>
      </c>
      <c r="L320" t="s">
        <v>3871</v>
      </c>
      <c r="M320">
        <v>6</v>
      </c>
      <c r="O320" t="s">
        <v>30</v>
      </c>
      <c r="P320" t="s">
        <v>31</v>
      </c>
      <c r="S320">
        <v>5</v>
      </c>
      <c r="T320">
        <v>10</v>
      </c>
      <c r="U320">
        <v>0</v>
      </c>
    </row>
    <row r="321" spans="1:28" x14ac:dyDescent="0.2">
      <c r="A321" t="s">
        <v>23</v>
      </c>
      <c r="B321" t="s">
        <v>24</v>
      </c>
      <c r="D321" t="str">
        <f>VLOOKUP(Table3[[#This Row],[Table]],STATUS!A:C,3,FALSE)</f>
        <v xml:space="preserve">Yes </v>
      </c>
      <c r="E321" t="s">
        <v>412</v>
      </c>
      <c r="F321" t="s">
        <v>415</v>
      </c>
      <c r="G321" t="str">
        <f t="shared" si="4"/>
        <v>niAvtDat.GiltigDatum</v>
      </c>
      <c r="H321" s="21" t="s">
        <v>1146</v>
      </c>
      <c r="I321" s="21" t="s">
        <v>3888</v>
      </c>
      <c r="J321">
        <v>0.86186000000000007</v>
      </c>
      <c r="K321" t="str">
        <f>VLOOKUP(G321,Profiling!D:P,13,FALSE)</f>
        <v>NULL</v>
      </c>
      <c r="L321" t="s">
        <v>3871</v>
      </c>
      <c r="M321">
        <v>7</v>
      </c>
      <c r="O321" t="s">
        <v>30</v>
      </c>
      <c r="P321" t="s">
        <v>37</v>
      </c>
      <c r="V321">
        <v>3</v>
      </c>
    </row>
    <row r="322" spans="1:28" x14ac:dyDescent="0.2">
      <c r="A322" t="s">
        <v>23</v>
      </c>
      <c r="B322" t="s">
        <v>24</v>
      </c>
      <c r="D322" t="str">
        <f>VLOOKUP(Table3[[#This Row],[Table]],STATUS!A:C,3,FALSE)</f>
        <v xml:space="preserve">Yes </v>
      </c>
      <c r="E322" t="s">
        <v>412</v>
      </c>
      <c r="F322" t="s">
        <v>416</v>
      </c>
      <c r="G322" t="str">
        <f t="shared" ref="G322:G385" si="5">_xlfn.CONCAT(E322,".",F322)</f>
        <v>niAvtDat.Provision</v>
      </c>
      <c r="H322" s="21" t="s">
        <v>28</v>
      </c>
      <c r="I322" s="21" t="s">
        <v>4055</v>
      </c>
      <c r="J322">
        <v>4.6999999999999999E-4</v>
      </c>
      <c r="K322">
        <f>VLOOKUP(G322,Profiling!D:P,13,FALSE)</f>
        <v>7.3019999999999996</v>
      </c>
      <c r="L322" t="s">
        <v>3871</v>
      </c>
      <c r="M322">
        <v>8</v>
      </c>
      <c r="O322" t="s">
        <v>30</v>
      </c>
      <c r="P322" t="s">
        <v>39</v>
      </c>
      <c r="Q322">
        <v>60</v>
      </c>
      <c r="R322">
        <v>60</v>
      </c>
      <c r="Y322" t="s">
        <v>40</v>
      </c>
      <c r="AB322" t="s">
        <v>41</v>
      </c>
    </row>
    <row r="323" spans="1:28" x14ac:dyDescent="0.2">
      <c r="A323" t="s">
        <v>23</v>
      </c>
      <c r="B323" t="s">
        <v>24</v>
      </c>
      <c r="D323" t="str">
        <f>VLOOKUP(Table3[[#This Row],[Table]],STATUS!A:C,3,FALSE)</f>
        <v xml:space="preserve">Yes </v>
      </c>
      <c r="E323" t="s">
        <v>412</v>
      </c>
      <c r="F323" t="s">
        <v>417</v>
      </c>
      <c r="G323" t="str">
        <f t="shared" si="5"/>
        <v>niAvtDat.ProvisionLB</v>
      </c>
      <c r="H323" s="26" t="s">
        <v>1138</v>
      </c>
      <c r="I323" s="26">
        <v>45</v>
      </c>
      <c r="J323">
        <v>4.55E-4</v>
      </c>
      <c r="K323">
        <f>VLOOKUP(G323,Profiling!D:P,13,FALSE)</f>
        <v>6.2226999999999997</v>
      </c>
      <c r="L323" t="s">
        <v>3871</v>
      </c>
      <c r="M323">
        <v>9</v>
      </c>
      <c r="O323" t="s">
        <v>30</v>
      </c>
      <c r="P323" t="s">
        <v>39</v>
      </c>
      <c r="Q323">
        <v>60</v>
      </c>
      <c r="R323">
        <v>60</v>
      </c>
      <c r="Y323" t="s">
        <v>40</v>
      </c>
      <c r="AB323" t="s">
        <v>41</v>
      </c>
    </row>
    <row r="324" spans="1:28" x14ac:dyDescent="0.2">
      <c r="A324" t="s">
        <v>23</v>
      </c>
      <c r="B324" t="s">
        <v>24</v>
      </c>
      <c r="D324" t="str">
        <f>VLOOKUP(Table3[[#This Row],[Table]],STATUS!A:C,3,FALSE)</f>
        <v xml:space="preserve">Yes </v>
      </c>
      <c r="E324" t="s">
        <v>412</v>
      </c>
      <c r="F324" t="s">
        <v>418</v>
      </c>
      <c r="G324" t="str">
        <f t="shared" si="5"/>
        <v>niAvtDat.ProvisionFaktura</v>
      </c>
      <c r="H324" t="s">
        <v>1161</v>
      </c>
      <c r="I324" s="35" t="s">
        <v>4114</v>
      </c>
      <c r="J324">
        <v>2.702E-3</v>
      </c>
      <c r="K324">
        <f>VLOOKUP(G324,Profiling!D:P,13,FALSE)</f>
        <v>10.0844</v>
      </c>
      <c r="L324" t="s">
        <v>3871</v>
      </c>
      <c r="M324">
        <v>10</v>
      </c>
      <c r="O324" t="s">
        <v>30</v>
      </c>
      <c r="P324" t="s">
        <v>39</v>
      </c>
      <c r="Q324">
        <v>60</v>
      </c>
      <c r="R324">
        <v>60</v>
      </c>
      <c r="Y324" t="s">
        <v>40</v>
      </c>
      <c r="AB324" t="s">
        <v>41</v>
      </c>
    </row>
    <row r="325" spans="1:28" x14ac:dyDescent="0.2">
      <c r="A325" t="s">
        <v>23</v>
      </c>
      <c r="B325" t="s">
        <v>24</v>
      </c>
      <c r="D325" t="str">
        <f>VLOOKUP(Table3[[#This Row],[Table]],STATUS!A:C,3,FALSE)</f>
        <v xml:space="preserve">Yes </v>
      </c>
      <c r="E325" t="s">
        <v>412</v>
      </c>
      <c r="F325" t="s">
        <v>419</v>
      </c>
      <c r="G325" t="str">
        <f t="shared" si="5"/>
        <v>niAvtDat.ProvisTid</v>
      </c>
      <c r="H325" t="s">
        <v>1161</v>
      </c>
      <c r="I325" t="s">
        <v>4083</v>
      </c>
      <c r="J325">
        <v>0</v>
      </c>
      <c r="K325" t="str">
        <f>VLOOKUP(G325,Profiling!D:P,13,FALSE)</f>
        <v>NULL</v>
      </c>
      <c r="L325" t="s">
        <v>3871</v>
      </c>
      <c r="M325">
        <v>11</v>
      </c>
      <c r="O325" t="s">
        <v>27</v>
      </c>
      <c r="P325" t="s">
        <v>35</v>
      </c>
      <c r="S325">
        <v>3</v>
      </c>
      <c r="T325">
        <v>10</v>
      </c>
      <c r="U325">
        <v>0</v>
      </c>
    </row>
    <row r="326" spans="1:28" x14ac:dyDescent="0.2">
      <c r="A326" t="s">
        <v>23</v>
      </c>
      <c r="B326" t="s">
        <v>24</v>
      </c>
      <c r="D326" t="str">
        <f>VLOOKUP(Table3[[#This Row],[Table]],STATUS!A:C,3,FALSE)</f>
        <v xml:space="preserve">Yes </v>
      </c>
      <c r="E326" t="s">
        <v>412</v>
      </c>
      <c r="F326" t="s">
        <v>420</v>
      </c>
      <c r="G326" t="str">
        <f t="shared" si="5"/>
        <v>niAvtDat.ProvisionKliKost</v>
      </c>
      <c r="H326" t="s">
        <v>1161</v>
      </c>
      <c r="I326" t="s">
        <v>4083</v>
      </c>
      <c r="J326">
        <v>0</v>
      </c>
      <c r="K326" t="str">
        <f>VLOOKUP(G326,Profiling!D:P,13,FALSE)</f>
        <v>NULL</v>
      </c>
      <c r="L326" t="s">
        <v>3871</v>
      </c>
      <c r="M326">
        <v>12</v>
      </c>
      <c r="O326" t="s">
        <v>30</v>
      </c>
      <c r="P326" t="s">
        <v>35</v>
      </c>
      <c r="S326">
        <v>3</v>
      </c>
      <c r="T326">
        <v>10</v>
      </c>
      <c r="U326">
        <v>0</v>
      </c>
    </row>
    <row r="327" spans="1:28" x14ac:dyDescent="0.2">
      <c r="A327" t="s">
        <v>23</v>
      </c>
      <c r="B327" t="s">
        <v>24</v>
      </c>
      <c r="D327" t="str">
        <f>VLOOKUP(Table3[[#This Row],[Table]],STATUS!A:C,3,FALSE)</f>
        <v xml:space="preserve">Yes </v>
      </c>
      <c r="E327" t="s">
        <v>412</v>
      </c>
      <c r="F327" t="s">
        <v>421</v>
      </c>
      <c r="G327" t="str">
        <f t="shared" si="5"/>
        <v>niAvtDat.ProvisionKliKostEjM</v>
      </c>
      <c r="H327" t="s">
        <v>1161</v>
      </c>
      <c r="I327" t="s">
        <v>4083</v>
      </c>
      <c r="J327">
        <v>1.189E-3</v>
      </c>
      <c r="K327" t="str">
        <f>VLOOKUP(G327,Profiling!D:P,13,FALSE)</f>
        <v>NULL</v>
      </c>
      <c r="L327" t="s">
        <v>3871</v>
      </c>
      <c r="M327">
        <v>13</v>
      </c>
      <c r="O327" t="s">
        <v>30</v>
      </c>
      <c r="P327" t="s">
        <v>35</v>
      </c>
      <c r="S327">
        <v>3</v>
      </c>
      <c r="T327">
        <v>10</v>
      </c>
      <c r="U327">
        <v>0</v>
      </c>
    </row>
    <row r="328" spans="1:28" x14ac:dyDescent="0.2">
      <c r="A328" t="s">
        <v>23</v>
      </c>
      <c r="B328" t="s">
        <v>24</v>
      </c>
      <c r="D328" t="str">
        <f>VLOOKUP(Table3[[#This Row],[Table]],STATUS!A:C,3,FALSE)</f>
        <v xml:space="preserve">Yes </v>
      </c>
      <c r="E328" t="s">
        <v>412</v>
      </c>
      <c r="F328" t="s">
        <v>422</v>
      </c>
      <c r="G328" t="str">
        <f t="shared" si="5"/>
        <v>niAvtDat.Momsfakturering</v>
      </c>
      <c r="H328" t="s">
        <v>1161</v>
      </c>
      <c r="I328" t="s">
        <v>4083</v>
      </c>
      <c r="J328">
        <v>0</v>
      </c>
      <c r="K328" t="str">
        <f>VLOOKUP(G328,Profiling!D:P,13,FALSE)</f>
        <v>NULL</v>
      </c>
      <c r="L328" t="s">
        <v>3871</v>
      </c>
      <c r="M328">
        <v>14</v>
      </c>
      <c r="O328" t="s">
        <v>27</v>
      </c>
      <c r="P328" t="s">
        <v>35</v>
      </c>
      <c r="S328">
        <v>3</v>
      </c>
      <c r="T328">
        <v>10</v>
      </c>
      <c r="U328">
        <v>0</v>
      </c>
    </row>
    <row r="329" spans="1:28" x14ac:dyDescent="0.2">
      <c r="A329" t="s">
        <v>23</v>
      </c>
      <c r="B329" t="s">
        <v>24</v>
      </c>
      <c r="D329" t="str">
        <f>VLOOKUP(Table3[[#This Row],[Table]],STATUS!A:C,3,FALSE)</f>
        <v xml:space="preserve">Yes </v>
      </c>
      <c r="E329" t="s">
        <v>412</v>
      </c>
      <c r="F329" t="s">
        <v>423</v>
      </c>
      <c r="G329" t="str">
        <f t="shared" si="5"/>
        <v>niAvtDat.MomsSpec</v>
      </c>
      <c r="H329" s="26" t="s">
        <v>1161</v>
      </c>
      <c r="I329" s="26" t="s">
        <v>4083</v>
      </c>
      <c r="J329">
        <v>0</v>
      </c>
      <c r="K329" t="str">
        <f>VLOOKUP(G329,Profiling!D:P,13,FALSE)</f>
        <v>NULL</v>
      </c>
      <c r="L329" t="s">
        <v>3871</v>
      </c>
      <c r="M329">
        <v>15</v>
      </c>
      <c r="O329" t="s">
        <v>27</v>
      </c>
      <c r="P329" t="s">
        <v>35</v>
      </c>
      <c r="S329">
        <v>3</v>
      </c>
      <c r="T329">
        <v>10</v>
      </c>
      <c r="U329">
        <v>0</v>
      </c>
    </row>
    <row r="330" spans="1:28" x14ac:dyDescent="0.2">
      <c r="A330" t="s">
        <v>23</v>
      </c>
      <c r="B330" t="s">
        <v>24</v>
      </c>
      <c r="D330" t="str">
        <f>VLOOKUP(Table3[[#This Row],[Table]],STATUS!A:C,3,FALSE)</f>
        <v xml:space="preserve">Yes </v>
      </c>
      <c r="E330" t="s">
        <v>412</v>
      </c>
      <c r="F330" t="s">
        <v>424</v>
      </c>
      <c r="G330" t="str">
        <f t="shared" si="5"/>
        <v>niAvtDat.MomsKliKost</v>
      </c>
      <c r="H330" t="s">
        <v>1161</v>
      </c>
      <c r="I330" t="s">
        <v>4083</v>
      </c>
      <c r="J330">
        <v>0</v>
      </c>
      <c r="K330" t="str">
        <f>VLOOKUP(G330,Profiling!D:P,13,FALSE)</f>
        <v>NULL</v>
      </c>
      <c r="L330" t="s">
        <v>3871</v>
      </c>
      <c r="M330">
        <v>16</v>
      </c>
      <c r="O330" t="s">
        <v>30</v>
      </c>
      <c r="P330" t="s">
        <v>35</v>
      </c>
      <c r="S330">
        <v>3</v>
      </c>
      <c r="T330">
        <v>10</v>
      </c>
      <c r="U330">
        <v>0</v>
      </c>
    </row>
    <row r="331" spans="1:28" x14ac:dyDescent="0.2">
      <c r="A331" t="s">
        <v>23</v>
      </c>
      <c r="B331" t="s">
        <v>24</v>
      </c>
      <c r="D331" t="str">
        <f>VLOOKUP(Table3[[#This Row],[Table]],STATUS!A:C,3,FALSE)</f>
        <v xml:space="preserve">Yes </v>
      </c>
      <c r="E331" t="s">
        <v>412</v>
      </c>
      <c r="F331" t="s">
        <v>425</v>
      </c>
      <c r="G331" t="str">
        <f t="shared" si="5"/>
        <v>niAvtDat.FakturaLista</v>
      </c>
      <c r="H331" t="s">
        <v>1168</v>
      </c>
      <c r="J331">
        <v>0</v>
      </c>
      <c r="K331">
        <f>VLOOKUP(G331,Profiling!D:P,13,FALSE)</f>
        <v>0</v>
      </c>
      <c r="L331" t="s">
        <v>3871</v>
      </c>
      <c r="M331">
        <v>17</v>
      </c>
      <c r="O331" t="s">
        <v>30</v>
      </c>
      <c r="P331" t="s">
        <v>82</v>
      </c>
      <c r="Q331">
        <v>8</v>
      </c>
      <c r="R331">
        <v>8</v>
      </c>
      <c r="Y331" t="s">
        <v>40</v>
      </c>
      <c r="AB331" t="s">
        <v>41</v>
      </c>
    </row>
    <row r="332" spans="1:28" x14ac:dyDescent="0.2">
      <c r="A332" t="s">
        <v>23</v>
      </c>
      <c r="B332" t="s">
        <v>24</v>
      </c>
      <c r="D332" t="str">
        <f>VLOOKUP(Table3[[#This Row],[Table]],STATUS!A:C,3,FALSE)</f>
        <v xml:space="preserve">Yes </v>
      </c>
      <c r="E332" t="s">
        <v>412</v>
      </c>
      <c r="F332" t="s">
        <v>426</v>
      </c>
      <c r="G332" t="str">
        <f t="shared" si="5"/>
        <v>niAvtDat.FakturaIntervall</v>
      </c>
      <c r="H332" t="s">
        <v>28</v>
      </c>
      <c r="I332" s="26" t="s">
        <v>3874</v>
      </c>
      <c r="J332">
        <v>0</v>
      </c>
      <c r="K332" t="str">
        <f>VLOOKUP(G332,Profiling!D:P,13,FALSE)</f>
        <v>NULL</v>
      </c>
      <c r="L332" t="s">
        <v>3871</v>
      </c>
      <c r="M332">
        <v>18</v>
      </c>
      <c r="O332" t="s">
        <v>27</v>
      </c>
      <c r="P332" t="s">
        <v>31</v>
      </c>
      <c r="S332">
        <v>5</v>
      </c>
      <c r="T332">
        <v>10</v>
      </c>
      <c r="U332">
        <v>0</v>
      </c>
    </row>
    <row r="333" spans="1:28" x14ac:dyDescent="0.2">
      <c r="A333" t="s">
        <v>23</v>
      </c>
      <c r="B333" t="s">
        <v>24</v>
      </c>
      <c r="D333" t="str">
        <f>VLOOKUP(Table3[[#This Row],[Table]],STATUS!A:C,3,FALSE)</f>
        <v xml:space="preserve">Yes </v>
      </c>
      <c r="E333" t="s">
        <v>412</v>
      </c>
      <c r="F333" t="s">
        <v>427</v>
      </c>
      <c r="G333" t="str">
        <f t="shared" si="5"/>
        <v>niAvtDat.FakturaDatum</v>
      </c>
      <c r="H333" s="26" t="s">
        <v>1157</v>
      </c>
      <c r="I333" s="26"/>
      <c r="J333">
        <v>1</v>
      </c>
      <c r="K333" t="str">
        <f>VLOOKUP(G333,Profiling!D:P,13,FALSE)</f>
        <v>NULL</v>
      </c>
      <c r="L333" t="s">
        <v>3871</v>
      </c>
      <c r="M333">
        <v>19</v>
      </c>
      <c r="O333" t="s">
        <v>30</v>
      </c>
      <c r="P333" t="s">
        <v>37</v>
      </c>
      <c r="V333">
        <v>3</v>
      </c>
    </row>
    <row r="334" spans="1:28" x14ac:dyDescent="0.2">
      <c r="A334" t="s">
        <v>23</v>
      </c>
      <c r="B334" t="s">
        <v>24</v>
      </c>
      <c r="D334" t="str">
        <f>VLOOKUP(Table3[[#This Row],[Table]],STATUS!A:C,3,FALSE)</f>
        <v xml:space="preserve">Yes </v>
      </c>
      <c r="E334" t="s">
        <v>412</v>
      </c>
      <c r="F334" t="s">
        <v>428</v>
      </c>
      <c r="G334" t="str">
        <f t="shared" si="5"/>
        <v>niAvtDat.FakturaDag</v>
      </c>
      <c r="H334" t="s">
        <v>1161</v>
      </c>
      <c r="I334" t="s">
        <v>4083</v>
      </c>
      <c r="J334">
        <v>2.085E-3</v>
      </c>
      <c r="K334" t="str">
        <f>VLOOKUP(G334,Profiling!D:P,13,FALSE)</f>
        <v>NULL</v>
      </c>
      <c r="L334" t="s">
        <v>3871</v>
      </c>
      <c r="M334">
        <v>20</v>
      </c>
      <c r="O334" t="s">
        <v>30</v>
      </c>
      <c r="P334" t="s">
        <v>35</v>
      </c>
      <c r="S334">
        <v>3</v>
      </c>
      <c r="T334">
        <v>10</v>
      </c>
      <c r="U334">
        <v>0</v>
      </c>
    </row>
    <row r="335" spans="1:28" x14ac:dyDescent="0.2">
      <c r="A335" t="s">
        <v>23</v>
      </c>
      <c r="B335" t="s">
        <v>24</v>
      </c>
      <c r="D335" t="str">
        <f>VLOOKUP(Table3[[#This Row],[Table]],STATUS!A:C,3,FALSE)</f>
        <v xml:space="preserve">Yes </v>
      </c>
      <c r="E335" t="s">
        <v>412</v>
      </c>
      <c r="F335" t="s">
        <v>429</v>
      </c>
      <c r="G335" t="str">
        <f t="shared" si="5"/>
        <v>niAvtDat.FakturaFlaggor</v>
      </c>
      <c r="H335" s="26" t="s">
        <v>28</v>
      </c>
      <c r="I335" s="26" t="s">
        <v>3874</v>
      </c>
      <c r="J335">
        <v>0</v>
      </c>
      <c r="K335" t="str">
        <f>VLOOKUP(G335,Profiling!D:P,13,FALSE)</f>
        <v>NULL</v>
      </c>
      <c r="L335" t="s">
        <v>3871</v>
      </c>
      <c r="M335">
        <v>21</v>
      </c>
      <c r="O335" t="s">
        <v>27</v>
      </c>
      <c r="P335" t="s">
        <v>31</v>
      </c>
      <c r="S335">
        <v>5</v>
      </c>
      <c r="T335">
        <v>10</v>
      </c>
      <c r="U335">
        <v>0</v>
      </c>
    </row>
    <row r="336" spans="1:28" x14ac:dyDescent="0.2">
      <c r="A336" t="s">
        <v>23</v>
      </c>
      <c r="B336" t="s">
        <v>24</v>
      </c>
      <c r="D336" t="str">
        <f>VLOOKUP(Table3[[#This Row],[Table]],STATUS!A:C,3,FALSE)</f>
        <v xml:space="preserve">Yes </v>
      </c>
      <c r="E336" t="s">
        <v>412</v>
      </c>
      <c r="F336" t="s">
        <v>430</v>
      </c>
      <c r="G336" t="str">
        <f t="shared" si="5"/>
        <v>niAvtDat.RedovisLista</v>
      </c>
      <c r="H336" t="s">
        <v>1161</v>
      </c>
      <c r="I336" t="s">
        <v>4122</v>
      </c>
      <c r="J336">
        <v>0</v>
      </c>
      <c r="K336">
        <f>VLOOKUP(G336,Profiling!D:P,13,FALSE)</f>
        <v>0</v>
      </c>
      <c r="L336" t="s">
        <v>3871</v>
      </c>
      <c r="M336">
        <v>22</v>
      </c>
      <c r="O336" t="s">
        <v>30</v>
      </c>
      <c r="P336" t="s">
        <v>82</v>
      </c>
      <c r="Q336">
        <v>8</v>
      </c>
      <c r="R336">
        <v>8</v>
      </c>
      <c r="Y336" t="s">
        <v>40</v>
      </c>
      <c r="AB336" t="s">
        <v>41</v>
      </c>
    </row>
    <row r="337" spans="1:28" x14ac:dyDescent="0.2">
      <c r="A337" t="s">
        <v>23</v>
      </c>
      <c r="B337" t="s">
        <v>24</v>
      </c>
      <c r="D337" t="str">
        <f>VLOOKUP(Table3[[#This Row],[Table]],STATUS!A:C,3,FALSE)</f>
        <v xml:space="preserve">Yes </v>
      </c>
      <c r="E337" t="s">
        <v>412</v>
      </c>
      <c r="F337" t="s">
        <v>431</v>
      </c>
      <c r="G337" t="str">
        <f t="shared" si="5"/>
        <v>niAvtDat.RedovisIntervall</v>
      </c>
      <c r="H337" t="s">
        <v>28</v>
      </c>
      <c r="I337" s="26" t="s">
        <v>3874</v>
      </c>
      <c r="J337">
        <v>0</v>
      </c>
      <c r="K337" t="str">
        <f>VLOOKUP(G337,Profiling!D:P,13,FALSE)</f>
        <v>NULL</v>
      </c>
      <c r="L337" t="s">
        <v>3871</v>
      </c>
      <c r="M337">
        <v>23</v>
      </c>
      <c r="O337" t="s">
        <v>27</v>
      </c>
      <c r="P337" t="s">
        <v>31</v>
      </c>
      <c r="S337">
        <v>5</v>
      </c>
      <c r="T337">
        <v>10</v>
      </c>
      <c r="U337">
        <v>0</v>
      </c>
    </row>
    <row r="338" spans="1:28" x14ac:dyDescent="0.2">
      <c r="A338" t="s">
        <v>23</v>
      </c>
      <c r="B338" t="s">
        <v>24</v>
      </c>
      <c r="D338" t="str">
        <f>VLOOKUP(Table3[[#This Row],[Table]],STATUS!A:C,3,FALSE)</f>
        <v xml:space="preserve">Yes </v>
      </c>
      <c r="E338" t="s">
        <v>412</v>
      </c>
      <c r="F338" t="s">
        <v>432</v>
      </c>
      <c r="G338" t="str">
        <f t="shared" si="5"/>
        <v>niAvtDat.RedovisDatum</v>
      </c>
      <c r="H338" s="21" t="s">
        <v>1146</v>
      </c>
      <c r="I338" s="21" t="s">
        <v>3888</v>
      </c>
      <c r="J338">
        <v>0.99932500000000002</v>
      </c>
      <c r="K338" t="str">
        <f>VLOOKUP(G338,Profiling!D:P,13,FALSE)</f>
        <v>NULL</v>
      </c>
      <c r="L338" t="s">
        <v>3871</v>
      </c>
      <c r="M338">
        <v>24</v>
      </c>
      <c r="O338" t="s">
        <v>30</v>
      </c>
      <c r="P338" t="s">
        <v>37</v>
      </c>
      <c r="V338">
        <v>3</v>
      </c>
    </row>
    <row r="339" spans="1:28" x14ac:dyDescent="0.2">
      <c r="A339" t="s">
        <v>23</v>
      </c>
      <c r="B339" t="s">
        <v>24</v>
      </c>
      <c r="D339" t="str">
        <f>VLOOKUP(Table3[[#This Row],[Table]],STATUS!A:C,3,FALSE)</f>
        <v xml:space="preserve">Yes </v>
      </c>
      <c r="E339" t="s">
        <v>412</v>
      </c>
      <c r="F339" t="s">
        <v>433</v>
      </c>
      <c r="G339" t="str">
        <f t="shared" si="5"/>
        <v>niAvtDat.RedovisFlaggor</v>
      </c>
      <c r="H339" t="s">
        <v>28</v>
      </c>
      <c r="I339" s="26" t="s">
        <v>3874</v>
      </c>
      <c r="J339">
        <v>0</v>
      </c>
      <c r="K339" t="str">
        <f>VLOOKUP(G339,Profiling!D:P,13,FALSE)</f>
        <v>NULL</v>
      </c>
      <c r="L339" t="s">
        <v>3871</v>
      </c>
      <c r="M339">
        <v>25</v>
      </c>
      <c r="O339" t="s">
        <v>27</v>
      </c>
      <c r="P339" t="s">
        <v>31</v>
      </c>
      <c r="S339">
        <v>5</v>
      </c>
      <c r="T339">
        <v>10</v>
      </c>
      <c r="U339">
        <v>0</v>
      </c>
    </row>
    <row r="340" spans="1:28" x14ac:dyDescent="0.2">
      <c r="A340" t="s">
        <v>23</v>
      </c>
      <c r="B340" t="s">
        <v>24</v>
      </c>
      <c r="D340" t="str">
        <f>VLOOKUP(Table3[[#This Row],[Table]],STATUS!A:C,3,FALSE)</f>
        <v xml:space="preserve">Yes </v>
      </c>
      <c r="E340" t="s">
        <v>412</v>
      </c>
      <c r="F340" t="s">
        <v>434</v>
      </c>
      <c r="G340" t="str">
        <f t="shared" si="5"/>
        <v>niAvtDat.ExpInbTyp</v>
      </c>
      <c r="H340" t="s">
        <v>1161</v>
      </c>
      <c r="I340" t="s">
        <v>4083</v>
      </c>
      <c r="J340">
        <v>0</v>
      </c>
      <c r="K340" t="str">
        <f>VLOOKUP(G340,Profiling!D:P,13,FALSE)</f>
        <v>NULL</v>
      </c>
      <c r="L340" t="s">
        <v>3871</v>
      </c>
      <c r="M340">
        <v>26</v>
      </c>
      <c r="O340" t="s">
        <v>27</v>
      </c>
      <c r="P340" t="s">
        <v>35</v>
      </c>
      <c r="S340">
        <v>3</v>
      </c>
      <c r="T340">
        <v>10</v>
      </c>
      <c r="U340">
        <v>0</v>
      </c>
    </row>
    <row r="341" spans="1:28" x14ac:dyDescent="0.2">
      <c r="A341" t="s">
        <v>23</v>
      </c>
      <c r="B341" t="s">
        <v>24</v>
      </c>
      <c r="D341" t="str">
        <f>VLOOKUP(Table3[[#This Row],[Table]],STATUS!A:C,3,FALSE)</f>
        <v xml:space="preserve">Yes </v>
      </c>
      <c r="E341" t="s">
        <v>412</v>
      </c>
      <c r="F341" t="s">
        <v>435</v>
      </c>
      <c r="G341" t="str">
        <f t="shared" si="5"/>
        <v>niAvtDat.ExpInbIntervall</v>
      </c>
      <c r="H341" t="s">
        <v>28</v>
      </c>
      <c r="I341" s="26" t="s">
        <v>3874</v>
      </c>
      <c r="J341">
        <v>0</v>
      </c>
      <c r="K341" t="str">
        <f>VLOOKUP(G341,Profiling!D:P,13,FALSE)</f>
        <v>NULL</v>
      </c>
      <c r="L341" t="s">
        <v>3871</v>
      </c>
      <c r="M341">
        <v>27</v>
      </c>
      <c r="O341" t="s">
        <v>27</v>
      </c>
      <c r="P341" t="s">
        <v>31</v>
      </c>
      <c r="S341">
        <v>5</v>
      </c>
      <c r="T341">
        <v>10</v>
      </c>
      <c r="U341">
        <v>0</v>
      </c>
    </row>
    <row r="342" spans="1:28" x14ac:dyDescent="0.2">
      <c r="A342" t="s">
        <v>23</v>
      </c>
      <c r="B342" t="s">
        <v>24</v>
      </c>
      <c r="D342" t="str">
        <f>VLOOKUP(Table3[[#This Row],[Table]],STATUS!A:C,3,FALSE)</f>
        <v xml:space="preserve">Yes </v>
      </c>
      <c r="E342" t="s">
        <v>412</v>
      </c>
      <c r="F342" t="s">
        <v>436</v>
      </c>
      <c r="G342" t="str">
        <f t="shared" si="5"/>
        <v>niAvtDat.ExpInbDatum</v>
      </c>
      <c r="H342" t="s">
        <v>1157</v>
      </c>
      <c r="J342">
        <v>1</v>
      </c>
      <c r="K342" t="str">
        <f>VLOOKUP(G342,Profiling!D:P,13,FALSE)</f>
        <v>NULL</v>
      </c>
      <c r="L342" t="s">
        <v>3871</v>
      </c>
      <c r="M342">
        <v>28</v>
      </c>
      <c r="O342" t="s">
        <v>30</v>
      </c>
      <c r="P342" t="s">
        <v>37</v>
      </c>
      <c r="V342">
        <v>3</v>
      </c>
    </row>
    <row r="343" spans="1:28" x14ac:dyDescent="0.2">
      <c r="A343" t="s">
        <v>23</v>
      </c>
      <c r="B343" t="s">
        <v>24</v>
      </c>
      <c r="D343" t="str">
        <f>VLOOKUP(Table3[[#This Row],[Table]],STATUS!A:C,3,FALSE)</f>
        <v xml:space="preserve">Yes </v>
      </c>
      <c r="E343" t="s">
        <v>412</v>
      </c>
      <c r="F343" t="s">
        <v>437</v>
      </c>
      <c r="G343" t="str">
        <f t="shared" si="5"/>
        <v>niAvtDat.ExpInbFlaggor</v>
      </c>
      <c r="H343" s="26" t="s">
        <v>28</v>
      </c>
      <c r="I343" s="26" t="s">
        <v>3874</v>
      </c>
      <c r="J343">
        <v>0</v>
      </c>
      <c r="K343" t="str">
        <f>VLOOKUP(G343,Profiling!D:P,13,FALSE)</f>
        <v>NULL</v>
      </c>
      <c r="L343" t="s">
        <v>3871</v>
      </c>
      <c r="M343">
        <v>29</v>
      </c>
      <c r="O343" t="s">
        <v>27</v>
      </c>
      <c r="P343" t="s">
        <v>31</v>
      </c>
      <c r="S343">
        <v>5</v>
      </c>
      <c r="T343">
        <v>10</v>
      </c>
      <c r="U343">
        <v>0</v>
      </c>
    </row>
    <row r="344" spans="1:28" x14ac:dyDescent="0.2">
      <c r="A344" t="s">
        <v>23</v>
      </c>
      <c r="B344" t="s">
        <v>24</v>
      </c>
      <c r="D344" t="str">
        <f>VLOOKUP(Table3[[#This Row],[Table]],STATUS!A:C,3,FALSE)</f>
        <v xml:space="preserve">Yes </v>
      </c>
      <c r="E344" t="s">
        <v>412</v>
      </c>
      <c r="F344" t="s">
        <v>438</v>
      </c>
      <c r="G344" t="str">
        <f t="shared" si="5"/>
        <v>niAvtDat.MomsfaktureringLB</v>
      </c>
      <c r="H344" t="s">
        <v>1161</v>
      </c>
      <c r="I344" t="s">
        <v>4083</v>
      </c>
      <c r="J344">
        <v>0</v>
      </c>
      <c r="K344" t="str">
        <f>VLOOKUP(G344,Profiling!D:P,13,FALSE)</f>
        <v>NULL</v>
      </c>
      <c r="L344" t="s">
        <v>3871</v>
      </c>
      <c r="M344">
        <v>30</v>
      </c>
      <c r="O344" t="s">
        <v>27</v>
      </c>
      <c r="P344" t="s">
        <v>35</v>
      </c>
      <c r="S344">
        <v>3</v>
      </c>
      <c r="T344">
        <v>10</v>
      </c>
      <c r="U344">
        <v>0</v>
      </c>
    </row>
    <row r="345" spans="1:28" x14ac:dyDescent="0.2">
      <c r="A345" t="s">
        <v>23</v>
      </c>
      <c r="B345" t="s">
        <v>24</v>
      </c>
      <c r="D345" t="str">
        <f>VLOOKUP(Table3[[#This Row],[Table]],STATUS!A:C,3,FALSE)</f>
        <v xml:space="preserve">Yes </v>
      </c>
      <c r="E345" t="s">
        <v>412</v>
      </c>
      <c r="F345" t="s">
        <v>439</v>
      </c>
      <c r="G345" t="str">
        <f t="shared" si="5"/>
        <v>niAvtDat.RedovisDatumRta</v>
      </c>
      <c r="H345" t="s">
        <v>1157</v>
      </c>
      <c r="J345">
        <v>1</v>
      </c>
      <c r="K345" t="str">
        <f>VLOOKUP(G345,Profiling!D:P,13,FALSE)</f>
        <v>NULL</v>
      </c>
      <c r="L345" t="s">
        <v>3871</v>
      </c>
      <c r="M345">
        <v>31</v>
      </c>
      <c r="O345" t="s">
        <v>30</v>
      </c>
      <c r="P345" t="s">
        <v>37</v>
      </c>
      <c r="V345">
        <v>3</v>
      </c>
    </row>
    <row r="346" spans="1:28" x14ac:dyDescent="0.2">
      <c r="A346" t="s">
        <v>23</v>
      </c>
      <c r="B346" t="s">
        <v>24</v>
      </c>
      <c r="D346" t="str">
        <f>VLOOKUP(Table3[[#This Row],[Table]],STATUS!A:C,3,FALSE)</f>
        <v xml:space="preserve">Yes </v>
      </c>
      <c r="E346" t="s">
        <v>412</v>
      </c>
      <c r="F346" t="s">
        <v>440</v>
      </c>
      <c r="G346" t="str">
        <f t="shared" si="5"/>
        <v>niAvtDat.RedovisIntervallRta</v>
      </c>
      <c r="H346" t="s">
        <v>28</v>
      </c>
      <c r="I346" s="22" t="s">
        <v>4092</v>
      </c>
      <c r="J346">
        <v>1.7769999999999999E-3</v>
      </c>
      <c r="K346" t="str">
        <f>VLOOKUP(G346,Profiling!D:P,13,FALSE)</f>
        <v>NULL</v>
      </c>
      <c r="L346" t="s">
        <v>3871</v>
      </c>
      <c r="M346">
        <v>32</v>
      </c>
      <c r="O346" t="s">
        <v>30</v>
      </c>
      <c r="P346" t="s">
        <v>28</v>
      </c>
      <c r="S346">
        <v>10</v>
      </c>
      <c r="T346">
        <v>10</v>
      </c>
      <c r="U346">
        <v>0</v>
      </c>
    </row>
    <row r="347" spans="1:28" x14ac:dyDescent="0.2">
      <c r="A347" t="s">
        <v>23</v>
      </c>
      <c r="B347" t="s">
        <v>24</v>
      </c>
      <c r="D347" t="str">
        <f>VLOOKUP(Table3[[#This Row],[Table]],STATUS!A:C,3,FALSE)</f>
        <v xml:space="preserve">Yes </v>
      </c>
      <c r="E347" t="s">
        <v>412</v>
      </c>
      <c r="F347" t="s">
        <v>441</v>
      </c>
      <c r="G347" t="str">
        <f t="shared" si="5"/>
        <v>niAvtDat.RedovisSplit</v>
      </c>
      <c r="H347" t="s">
        <v>28</v>
      </c>
      <c r="I347" t="s">
        <v>4076</v>
      </c>
      <c r="J347">
        <v>1.7769999999999999E-3</v>
      </c>
      <c r="K347" t="str">
        <f>VLOOKUP(G347,Profiling!D:P,13,FALSE)</f>
        <v>NULL</v>
      </c>
      <c r="L347" t="s">
        <v>3871</v>
      </c>
      <c r="M347">
        <v>33</v>
      </c>
      <c r="O347" t="s">
        <v>30</v>
      </c>
      <c r="P347" t="s">
        <v>28</v>
      </c>
      <c r="S347">
        <v>10</v>
      </c>
      <c r="T347">
        <v>10</v>
      </c>
      <c r="U347">
        <v>0</v>
      </c>
    </row>
    <row r="348" spans="1:28" x14ac:dyDescent="0.2">
      <c r="A348" t="s">
        <v>23</v>
      </c>
      <c r="B348" t="s">
        <v>24</v>
      </c>
      <c r="D348" t="str">
        <f>VLOOKUP(Table3[[#This Row],[Table]],STATUS!A:C,3,FALSE)</f>
        <v xml:space="preserve">Yes </v>
      </c>
      <c r="E348" t="s">
        <v>412</v>
      </c>
      <c r="F348" t="s">
        <v>442</v>
      </c>
      <c r="G348" t="str">
        <f t="shared" si="5"/>
        <v>niAvtDat.RedovisBetTyp</v>
      </c>
      <c r="H348" t="s">
        <v>28</v>
      </c>
      <c r="I348" s="22" t="s">
        <v>4092</v>
      </c>
      <c r="J348">
        <v>1.7769999999999999E-3</v>
      </c>
      <c r="K348" t="str">
        <f>VLOOKUP(G348,Profiling!D:P,13,FALSE)</f>
        <v>NULL</v>
      </c>
      <c r="L348" t="s">
        <v>3871</v>
      </c>
      <c r="M348">
        <v>34</v>
      </c>
      <c r="O348" t="s">
        <v>30</v>
      </c>
      <c r="P348" t="s">
        <v>28</v>
      </c>
      <c r="S348">
        <v>10</v>
      </c>
      <c r="T348">
        <v>10</v>
      </c>
      <c r="U348">
        <v>0</v>
      </c>
    </row>
    <row r="349" spans="1:28" x14ac:dyDescent="0.2">
      <c r="A349" t="s">
        <v>23</v>
      </c>
      <c r="B349" t="s">
        <v>24</v>
      </c>
      <c r="D349" t="str">
        <f>VLOOKUP(Table3[[#This Row],[Table]],STATUS!A:C,3,FALSE)</f>
        <v xml:space="preserve">Yes </v>
      </c>
      <c r="E349" t="s">
        <v>412</v>
      </c>
      <c r="F349" t="s">
        <v>443</v>
      </c>
      <c r="G349" t="str">
        <f t="shared" si="5"/>
        <v>niAvtDat.FakturaIntervallTyp</v>
      </c>
      <c r="H349" t="s">
        <v>1161</v>
      </c>
      <c r="I349" t="s">
        <v>4083</v>
      </c>
      <c r="J349">
        <v>0</v>
      </c>
      <c r="K349" t="str">
        <f>VLOOKUP(G349,Profiling!D:P,13,FALSE)</f>
        <v>NULL</v>
      </c>
      <c r="L349" t="s">
        <v>3871</v>
      </c>
      <c r="M349">
        <v>35</v>
      </c>
      <c r="O349" t="s">
        <v>27</v>
      </c>
      <c r="P349" t="s">
        <v>35</v>
      </c>
      <c r="S349">
        <v>3</v>
      </c>
      <c r="T349">
        <v>10</v>
      </c>
      <c r="U349">
        <v>0</v>
      </c>
    </row>
    <row r="350" spans="1:28" x14ac:dyDescent="0.2">
      <c r="A350" t="s">
        <v>23</v>
      </c>
      <c r="B350" t="s">
        <v>24</v>
      </c>
      <c r="D350" t="str">
        <f>VLOOKUP(Table3[[#This Row],[Table]],STATUS!A:C,3,FALSE)</f>
        <v xml:space="preserve">Yes </v>
      </c>
      <c r="E350" t="s">
        <v>412</v>
      </c>
      <c r="F350" t="s">
        <v>444</v>
      </c>
      <c r="G350" t="str">
        <f t="shared" si="5"/>
        <v>niAvtDat.RedovisIntervallTyp</v>
      </c>
      <c r="H350" t="s">
        <v>1161</v>
      </c>
      <c r="I350" t="s">
        <v>4083</v>
      </c>
      <c r="J350">
        <v>0</v>
      </c>
      <c r="K350" t="str">
        <f>VLOOKUP(G350,Profiling!D:P,13,FALSE)</f>
        <v>NULL</v>
      </c>
      <c r="L350" t="s">
        <v>3871</v>
      </c>
      <c r="M350">
        <v>36</v>
      </c>
      <c r="O350" t="s">
        <v>27</v>
      </c>
      <c r="P350" t="s">
        <v>35</v>
      </c>
      <c r="S350">
        <v>3</v>
      </c>
      <c r="T350">
        <v>10</v>
      </c>
      <c r="U350">
        <v>0</v>
      </c>
    </row>
    <row r="351" spans="1:28" x14ac:dyDescent="0.2">
      <c r="A351" t="s">
        <v>23</v>
      </c>
      <c r="B351" t="s">
        <v>24</v>
      </c>
      <c r="D351" t="str">
        <f>VLOOKUP(Table3[[#This Row],[Table]],STATUS!A:C,3,FALSE)</f>
        <v xml:space="preserve">Yes </v>
      </c>
      <c r="E351" t="s">
        <v>412</v>
      </c>
      <c r="F351" t="s">
        <v>445</v>
      </c>
      <c r="G351" t="str">
        <f t="shared" si="5"/>
        <v>niAvtDat.RedovisIntTypRta</v>
      </c>
      <c r="H351" t="s">
        <v>1161</v>
      </c>
      <c r="I351" s="26" t="s">
        <v>4083</v>
      </c>
      <c r="J351">
        <v>0</v>
      </c>
      <c r="K351" t="str">
        <f>VLOOKUP(G351,Profiling!D:P,13,FALSE)</f>
        <v>NULL</v>
      </c>
      <c r="L351" t="s">
        <v>3871</v>
      </c>
      <c r="M351">
        <v>37</v>
      </c>
      <c r="O351" t="s">
        <v>27</v>
      </c>
      <c r="P351" t="s">
        <v>35</v>
      </c>
      <c r="S351">
        <v>3</v>
      </c>
      <c r="T351">
        <v>10</v>
      </c>
      <c r="U351">
        <v>0</v>
      </c>
    </row>
    <row r="352" spans="1:28" x14ac:dyDescent="0.2">
      <c r="A352" t="s">
        <v>23</v>
      </c>
      <c r="B352" t="s">
        <v>24</v>
      </c>
      <c r="D352" t="str">
        <f>VLOOKUP(Table3[[#This Row],[Table]],STATUS!A:C,3,FALSE)</f>
        <v xml:space="preserve">Yes </v>
      </c>
      <c r="E352" t="s">
        <v>412</v>
      </c>
      <c r="F352" t="s">
        <v>446</v>
      </c>
      <c r="G352" t="str">
        <f t="shared" si="5"/>
        <v>niAvtDat.RedovisArgument</v>
      </c>
      <c r="H352" t="s">
        <v>1168</v>
      </c>
      <c r="J352">
        <v>4.6839999999999998E-3</v>
      </c>
      <c r="K352">
        <f>VLOOKUP(G352,Profiling!D:P,13,FALSE)</f>
        <v>60.957299999999996</v>
      </c>
      <c r="L352" t="s">
        <v>3871</v>
      </c>
      <c r="M352">
        <v>38</v>
      </c>
      <c r="O352" t="s">
        <v>30</v>
      </c>
      <c r="P352" t="s">
        <v>39</v>
      </c>
      <c r="Q352">
        <v>1024</v>
      </c>
      <c r="R352">
        <v>1024</v>
      </c>
      <c r="Y352" t="s">
        <v>40</v>
      </c>
      <c r="AB352" t="s">
        <v>41</v>
      </c>
    </row>
    <row r="353" spans="1:28" x14ac:dyDescent="0.2">
      <c r="A353" t="s">
        <v>23</v>
      </c>
      <c r="B353" t="s">
        <v>24</v>
      </c>
      <c r="D353" t="str">
        <f>VLOOKUP(Table3[[#This Row],[Table]],STATUS!A:C,3,FALSE)</f>
        <v xml:space="preserve">Yes </v>
      </c>
      <c r="E353" t="s">
        <v>412</v>
      </c>
      <c r="F353" t="s">
        <v>447</v>
      </c>
      <c r="G353" t="str">
        <f t="shared" si="5"/>
        <v>niAvtDat.KlientÅtgärd</v>
      </c>
      <c r="H353" s="26" t="s">
        <v>1168</v>
      </c>
      <c r="I353" s="26"/>
      <c r="J353">
        <v>7.195E-3</v>
      </c>
      <c r="K353">
        <f>VLOOKUP(G353,Profiling!D:P,13,FALSE)</f>
        <v>0.12479999999999999</v>
      </c>
      <c r="L353" t="s">
        <v>3871</v>
      </c>
      <c r="M353">
        <v>39</v>
      </c>
      <c r="O353" t="s">
        <v>30</v>
      </c>
      <c r="P353" t="s">
        <v>39</v>
      </c>
      <c r="Q353">
        <v>17</v>
      </c>
      <c r="R353">
        <v>17</v>
      </c>
      <c r="Y353" t="s">
        <v>40</v>
      </c>
      <c r="AB353" t="s">
        <v>41</v>
      </c>
    </row>
    <row r="354" spans="1:28" x14ac:dyDescent="0.2">
      <c r="A354" t="s">
        <v>23</v>
      </c>
      <c r="B354" t="s">
        <v>24</v>
      </c>
      <c r="D354" t="str">
        <f>VLOOKUP(Table3[[#This Row],[Table]],STATUS!A:C,3,FALSE)</f>
        <v xml:space="preserve">Yes </v>
      </c>
      <c r="E354" t="s">
        <v>412</v>
      </c>
      <c r="F354" t="s">
        <v>448</v>
      </c>
      <c r="G354" t="str">
        <f t="shared" si="5"/>
        <v>niAvtDat.RPFaktura</v>
      </c>
      <c r="H354" t="s">
        <v>1161</v>
      </c>
      <c r="I354" t="s">
        <v>4083</v>
      </c>
      <c r="J354">
        <v>6.1670000000000006E-3</v>
      </c>
      <c r="K354" t="str">
        <f>VLOOKUP(G354,Profiling!D:P,13,FALSE)</f>
        <v>NULL</v>
      </c>
      <c r="L354" t="s">
        <v>3871</v>
      </c>
      <c r="M354">
        <v>40</v>
      </c>
      <c r="O354" t="s">
        <v>30</v>
      </c>
      <c r="P354" t="s">
        <v>35</v>
      </c>
      <c r="S354">
        <v>3</v>
      </c>
      <c r="T354">
        <v>10</v>
      </c>
      <c r="U354">
        <v>0</v>
      </c>
    </row>
    <row r="355" spans="1:28" x14ac:dyDescent="0.2">
      <c r="A355" t="s">
        <v>23</v>
      </c>
      <c r="B355" t="s">
        <v>24</v>
      </c>
      <c r="D355" t="str">
        <f>VLOOKUP(Table3[[#This Row],[Table]],STATUS!A:C,3,FALSE)</f>
        <v xml:space="preserve">Yes </v>
      </c>
      <c r="E355" t="s">
        <v>412</v>
      </c>
      <c r="F355" t="s">
        <v>449</v>
      </c>
      <c r="G355" t="str">
        <f t="shared" si="5"/>
        <v>niAvtDat.RPInkasso</v>
      </c>
      <c r="H355" t="s">
        <v>1161</v>
      </c>
      <c r="I355" s="26" t="s">
        <v>4083</v>
      </c>
      <c r="J355">
        <v>6.1670000000000006E-3</v>
      </c>
      <c r="K355" t="str">
        <f>VLOOKUP(G355,Profiling!D:P,13,FALSE)</f>
        <v>NULL</v>
      </c>
      <c r="L355" t="s">
        <v>3871</v>
      </c>
      <c r="M355">
        <v>41</v>
      </c>
      <c r="O355" t="s">
        <v>30</v>
      </c>
      <c r="P355" t="s">
        <v>35</v>
      </c>
      <c r="S355">
        <v>3</v>
      </c>
      <c r="T355">
        <v>10</v>
      </c>
      <c r="U355">
        <v>0</v>
      </c>
    </row>
    <row r="356" spans="1:28" x14ac:dyDescent="0.2">
      <c r="A356" t="s">
        <v>23</v>
      </c>
      <c r="B356" t="s">
        <v>24</v>
      </c>
      <c r="D356" t="str">
        <f>VLOOKUP(Table3[[#This Row],[Table]],STATUS!A:C,3,FALSE)</f>
        <v xml:space="preserve">Yes </v>
      </c>
      <c r="E356" t="s">
        <v>412</v>
      </c>
      <c r="F356" t="s">
        <v>450</v>
      </c>
      <c r="G356" t="str">
        <f t="shared" si="5"/>
        <v>niAvtDat.RPEfterbevakning</v>
      </c>
      <c r="H356" t="s">
        <v>1161</v>
      </c>
      <c r="I356" s="26" t="s">
        <v>4083</v>
      </c>
      <c r="J356">
        <v>4.3759999999999997E-3</v>
      </c>
      <c r="K356" t="str">
        <f>VLOOKUP(G356,Profiling!D:P,13,FALSE)</f>
        <v>NULL</v>
      </c>
      <c r="L356" t="s">
        <v>3871</v>
      </c>
      <c r="M356">
        <v>42</v>
      </c>
      <c r="O356" t="s">
        <v>30</v>
      </c>
      <c r="P356" t="s">
        <v>35</v>
      </c>
      <c r="S356">
        <v>3</v>
      </c>
      <c r="T356">
        <v>10</v>
      </c>
      <c r="U356">
        <v>0</v>
      </c>
    </row>
    <row r="357" spans="1:28" x14ac:dyDescent="0.2">
      <c r="A357" t="s">
        <v>23</v>
      </c>
      <c r="B357" t="s">
        <v>24</v>
      </c>
      <c r="D357" t="str">
        <f>VLOOKUP(Table3[[#This Row],[Table]],STATUS!A:C,3,FALSE)</f>
        <v xml:space="preserve">Yes </v>
      </c>
      <c r="E357" t="s">
        <v>412</v>
      </c>
      <c r="F357" t="s">
        <v>451</v>
      </c>
      <c r="G357" t="str">
        <f t="shared" si="5"/>
        <v>niAvtDat.CommissionOccasionDS</v>
      </c>
      <c r="H357" t="s">
        <v>1161</v>
      </c>
      <c r="I357" t="s">
        <v>4083</v>
      </c>
      <c r="J357">
        <v>0</v>
      </c>
      <c r="K357" t="str">
        <f>VLOOKUP(G357,Profiling!D:P,13,FALSE)</f>
        <v>NULL</v>
      </c>
      <c r="L357" t="s">
        <v>3871</v>
      </c>
      <c r="M357">
        <v>43</v>
      </c>
      <c r="O357" t="s">
        <v>30</v>
      </c>
      <c r="P357" t="s">
        <v>35</v>
      </c>
      <c r="S357">
        <v>3</v>
      </c>
      <c r="T357">
        <v>10</v>
      </c>
      <c r="U357">
        <v>0</v>
      </c>
    </row>
    <row r="358" spans="1:28" x14ac:dyDescent="0.2">
      <c r="A358" t="s">
        <v>23</v>
      </c>
      <c r="B358" t="s">
        <v>24</v>
      </c>
      <c r="D358" t="str">
        <f>VLOOKUP(Table3[[#This Row],[Table]],STATUS!A:C,3,FALSE)</f>
        <v xml:space="preserve">Yes </v>
      </c>
      <c r="E358" t="s">
        <v>412</v>
      </c>
      <c r="F358" t="s">
        <v>452</v>
      </c>
      <c r="G358" t="str">
        <f t="shared" si="5"/>
        <v>niAvtDat.ClosureDebitingTariff</v>
      </c>
      <c r="H358" t="s">
        <v>1161</v>
      </c>
      <c r="I358" t="s">
        <v>4111</v>
      </c>
      <c r="J358">
        <v>1.7030000000000001E-3</v>
      </c>
      <c r="K358">
        <f>VLOOKUP(G358,Profiling!D:P,13,FALSE)</f>
        <v>0.25700000000000001</v>
      </c>
      <c r="L358" t="s">
        <v>3871</v>
      </c>
      <c r="M358">
        <v>44</v>
      </c>
      <c r="O358" t="s">
        <v>30</v>
      </c>
      <c r="P358" t="s">
        <v>82</v>
      </c>
      <c r="Q358">
        <v>8</v>
      </c>
      <c r="R358">
        <v>8</v>
      </c>
      <c r="Y358" t="s">
        <v>40</v>
      </c>
      <c r="AB358" t="s">
        <v>41</v>
      </c>
    </row>
    <row r="359" spans="1:28" x14ac:dyDescent="0.2">
      <c r="A359" t="s">
        <v>23</v>
      </c>
      <c r="B359" t="s">
        <v>24</v>
      </c>
      <c r="D359" t="str">
        <f>VLOOKUP(Table3[[#This Row],[Table]],STATUS!A:C,3,FALSE)</f>
        <v xml:space="preserve">Yes </v>
      </c>
      <c r="E359" t="s">
        <v>412</v>
      </c>
      <c r="F359" t="s">
        <v>38</v>
      </c>
      <c r="G359" t="str">
        <f t="shared" si="5"/>
        <v>niAvtDat.Handl</v>
      </c>
      <c r="H359" s="21" t="s">
        <v>1138</v>
      </c>
      <c r="I359" s="21">
        <v>17</v>
      </c>
      <c r="J359">
        <v>9.2500000000000004E-4</v>
      </c>
      <c r="K359">
        <f>VLOOKUP(G359,Profiling!D:P,13,FALSE)</f>
        <v>0</v>
      </c>
      <c r="L359" t="s">
        <v>3871</v>
      </c>
      <c r="M359">
        <v>45</v>
      </c>
      <c r="O359" t="s">
        <v>30</v>
      </c>
      <c r="P359" t="s">
        <v>82</v>
      </c>
      <c r="Q359">
        <v>15</v>
      </c>
      <c r="R359">
        <v>15</v>
      </c>
      <c r="Y359" t="s">
        <v>40</v>
      </c>
      <c r="AB359" t="s">
        <v>41</v>
      </c>
    </row>
    <row r="360" spans="1:28" x14ac:dyDescent="0.2">
      <c r="A360" t="s">
        <v>23</v>
      </c>
      <c r="B360" t="s">
        <v>24</v>
      </c>
      <c r="D360" t="str">
        <f>VLOOKUP(Table3[[#This Row],[Table]],STATUS!A:C,3,FALSE)</f>
        <v xml:space="preserve">Yes </v>
      </c>
      <c r="E360" t="s">
        <v>412</v>
      </c>
      <c r="F360" t="s">
        <v>453</v>
      </c>
      <c r="G360" t="str">
        <f t="shared" si="5"/>
        <v>niAvtDat.InheritDisbursementConfig</v>
      </c>
      <c r="H360" t="s">
        <v>28</v>
      </c>
      <c r="I360" t="s">
        <v>3880</v>
      </c>
      <c r="J360">
        <v>0</v>
      </c>
      <c r="K360" t="e">
        <f>VLOOKUP(G360,Profiling!D:P,13,FALSE)</f>
        <v>#N/A</v>
      </c>
      <c r="L360" t="s">
        <v>3871</v>
      </c>
      <c r="M360">
        <v>46</v>
      </c>
      <c r="N360" t="s">
        <v>188</v>
      </c>
      <c r="O360" t="s">
        <v>27</v>
      </c>
      <c r="P360" t="s">
        <v>241</v>
      </c>
    </row>
    <row r="361" spans="1:28" x14ac:dyDescent="0.2">
      <c r="A361" t="s">
        <v>23</v>
      </c>
      <c r="B361" t="s">
        <v>24</v>
      </c>
      <c r="D361" t="str">
        <f>VLOOKUP(Table3[[#This Row],[Table]],STATUS!A:C,3,FALSE)</f>
        <v xml:space="preserve">Yes </v>
      </c>
      <c r="E361" t="s">
        <v>412</v>
      </c>
      <c r="F361" t="s">
        <v>454</v>
      </c>
      <c r="G361" t="str">
        <f t="shared" si="5"/>
        <v>niAvtDat.InheritAccountancyConfig</v>
      </c>
      <c r="H361" t="s">
        <v>28</v>
      </c>
      <c r="I361" t="s">
        <v>3880</v>
      </c>
      <c r="J361">
        <v>0</v>
      </c>
      <c r="K361" t="e">
        <f>VLOOKUP(G361,Profiling!D:P,13,FALSE)</f>
        <v>#N/A</v>
      </c>
      <c r="L361" t="s">
        <v>3871</v>
      </c>
      <c r="M361">
        <v>47</v>
      </c>
      <c r="N361" t="s">
        <v>188</v>
      </c>
      <c r="O361" t="s">
        <v>27</v>
      </c>
      <c r="P361" t="s">
        <v>241</v>
      </c>
    </row>
    <row r="362" spans="1:28" x14ac:dyDescent="0.2">
      <c r="A362" t="s">
        <v>23</v>
      </c>
      <c r="B362" t="s">
        <v>24</v>
      </c>
      <c r="D362" t="str">
        <f>VLOOKUP(Table3[[#This Row],[Table]],STATUS!A:C,3,FALSE)</f>
        <v xml:space="preserve">Yes </v>
      </c>
      <c r="E362" t="s">
        <v>412</v>
      </c>
      <c r="F362" t="s">
        <v>455</v>
      </c>
      <c r="G362" t="str">
        <f t="shared" si="5"/>
        <v>niAvtDat.AccountancyGroup</v>
      </c>
      <c r="H362" t="s">
        <v>1168</v>
      </c>
      <c r="I362" s="26"/>
      <c r="J362">
        <v>0</v>
      </c>
      <c r="K362">
        <f>VLOOKUP(G362,Profiling!D:P,13,FALSE)</f>
        <v>1.7693000000000001</v>
      </c>
      <c r="L362" t="s">
        <v>3871</v>
      </c>
      <c r="M362">
        <v>48</v>
      </c>
      <c r="N362" t="s">
        <v>395</v>
      </c>
      <c r="O362" t="s">
        <v>27</v>
      </c>
      <c r="P362" t="s">
        <v>39</v>
      </c>
      <c r="Q362">
        <v>20</v>
      </c>
      <c r="R362">
        <v>20</v>
      </c>
      <c r="Y362" t="s">
        <v>40</v>
      </c>
      <c r="AB362" t="s">
        <v>41</v>
      </c>
    </row>
    <row r="363" spans="1:28" x14ac:dyDescent="0.2">
      <c r="A363" t="s">
        <v>23</v>
      </c>
      <c r="B363" t="s">
        <v>24</v>
      </c>
      <c r="D363" t="str">
        <f>VLOOKUP(Table3[[#This Row],[Table]],STATUS!A:C,3,FALSE)</f>
        <v xml:space="preserve">Yes </v>
      </c>
      <c r="E363" t="s">
        <v>458</v>
      </c>
      <c r="F363" t="s">
        <v>85</v>
      </c>
      <c r="G363" t="str">
        <f t="shared" si="5"/>
        <v>niAvtDat2.ObjNr</v>
      </c>
      <c r="H363" t="s">
        <v>28</v>
      </c>
      <c r="I363" s="26" t="s">
        <v>4082</v>
      </c>
      <c r="J363">
        <v>0</v>
      </c>
      <c r="K363" t="str">
        <f>VLOOKUP(G363,Profiling!D:P,13,FALSE)</f>
        <v>NULL</v>
      </c>
      <c r="L363" t="s">
        <v>3790</v>
      </c>
      <c r="M363">
        <v>1</v>
      </c>
      <c r="O363" t="s">
        <v>27</v>
      </c>
      <c r="P363" t="s">
        <v>31</v>
      </c>
      <c r="S363">
        <v>5</v>
      </c>
      <c r="T363">
        <v>10</v>
      </c>
      <c r="U363">
        <v>0</v>
      </c>
    </row>
    <row r="364" spans="1:28" x14ac:dyDescent="0.2">
      <c r="A364" t="s">
        <v>23</v>
      </c>
      <c r="B364" t="s">
        <v>24</v>
      </c>
      <c r="D364" t="str">
        <f>VLOOKUP(Table3[[#This Row],[Table]],STATUS!A:C,3,FALSE)</f>
        <v xml:space="preserve">Yes </v>
      </c>
      <c r="E364" t="s">
        <v>458</v>
      </c>
      <c r="F364" t="s">
        <v>79</v>
      </c>
      <c r="G364" t="str">
        <f t="shared" si="5"/>
        <v>niAvtDat2.ObjTyp</v>
      </c>
      <c r="H364" t="s">
        <v>28</v>
      </c>
      <c r="I364" t="s">
        <v>4045</v>
      </c>
      <c r="J364">
        <v>0</v>
      </c>
      <c r="K364" t="str">
        <f>VLOOKUP(G364,Profiling!D:P,13,FALSE)</f>
        <v>NULL</v>
      </c>
      <c r="L364" t="s">
        <v>3790</v>
      </c>
      <c r="M364">
        <v>2</v>
      </c>
      <c r="O364" t="s">
        <v>27</v>
      </c>
      <c r="P364" t="s">
        <v>35</v>
      </c>
      <c r="S364">
        <v>3</v>
      </c>
      <c r="T364">
        <v>10</v>
      </c>
      <c r="U364">
        <v>0</v>
      </c>
    </row>
    <row r="365" spans="1:28" x14ac:dyDescent="0.2">
      <c r="A365" t="s">
        <v>23</v>
      </c>
      <c r="B365" t="s">
        <v>24</v>
      </c>
      <c r="D365" t="str">
        <f>VLOOKUP(Table3[[#This Row],[Table]],STATUS!A:C,3,FALSE)</f>
        <v xml:space="preserve">Yes </v>
      </c>
      <c r="E365" t="s">
        <v>458</v>
      </c>
      <c r="F365" t="s">
        <v>183</v>
      </c>
      <c r="G365" t="str">
        <f t="shared" si="5"/>
        <v>niAvtDat2.AvdNr</v>
      </c>
      <c r="H365" s="18" t="s">
        <v>28</v>
      </c>
      <c r="I365" s="18" t="s">
        <v>3788</v>
      </c>
      <c r="J365">
        <v>0</v>
      </c>
      <c r="K365" t="str">
        <f>VLOOKUP(G365,Profiling!D:P,13,FALSE)</f>
        <v>NULL</v>
      </c>
      <c r="L365" t="s">
        <v>3790</v>
      </c>
      <c r="M365">
        <v>3</v>
      </c>
      <c r="O365" t="s">
        <v>27</v>
      </c>
      <c r="P365" t="s">
        <v>31</v>
      </c>
      <c r="S365">
        <v>5</v>
      </c>
      <c r="T365">
        <v>10</v>
      </c>
      <c r="U365">
        <v>0</v>
      </c>
    </row>
    <row r="366" spans="1:28" x14ac:dyDescent="0.2">
      <c r="A366" t="s">
        <v>23</v>
      </c>
      <c r="B366" t="s">
        <v>24</v>
      </c>
      <c r="D366" t="str">
        <f>VLOOKUP(Table3[[#This Row],[Table]],STATUS!A:C,3,FALSE)</f>
        <v xml:space="preserve">Yes </v>
      </c>
      <c r="E366" t="s">
        <v>458</v>
      </c>
      <c r="F366" t="s">
        <v>81</v>
      </c>
      <c r="G366" t="str">
        <f t="shared" si="5"/>
        <v>niAvtDat2.Namn</v>
      </c>
      <c r="H366" s="26" t="s">
        <v>1138</v>
      </c>
      <c r="I366" s="26">
        <v>85</v>
      </c>
      <c r="J366">
        <v>0</v>
      </c>
      <c r="K366">
        <f>VLOOKUP(G366,Profiling!D:P,13,FALSE)</f>
        <v>0</v>
      </c>
      <c r="L366" t="s">
        <v>3790</v>
      </c>
      <c r="M366">
        <v>4</v>
      </c>
      <c r="O366" t="s">
        <v>27</v>
      </c>
      <c r="P366" t="s">
        <v>39</v>
      </c>
      <c r="Q366">
        <v>26</v>
      </c>
      <c r="R366">
        <v>26</v>
      </c>
      <c r="Y366" t="s">
        <v>40</v>
      </c>
      <c r="AB366" t="s">
        <v>41</v>
      </c>
    </row>
    <row r="367" spans="1:28" x14ac:dyDescent="0.2">
      <c r="A367" t="s">
        <v>23</v>
      </c>
      <c r="B367" t="s">
        <v>24</v>
      </c>
      <c r="D367" t="str">
        <f>VLOOKUP(Table3[[#This Row],[Table]],STATUS!A:C,3,FALSE)</f>
        <v xml:space="preserve">Yes </v>
      </c>
      <c r="E367" t="s">
        <v>458</v>
      </c>
      <c r="F367" t="s">
        <v>413</v>
      </c>
      <c r="G367" t="str">
        <f t="shared" si="5"/>
        <v>niAvtDat2.ProductCode</v>
      </c>
      <c r="H367" t="s">
        <v>1161</v>
      </c>
      <c r="I367" t="s">
        <v>4074</v>
      </c>
      <c r="J367">
        <v>0</v>
      </c>
      <c r="K367">
        <f>VLOOKUP(G367,Profiling!D:P,13,FALSE)</f>
        <v>12.7651</v>
      </c>
      <c r="L367" t="s">
        <v>3790</v>
      </c>
      <c r="M367">
        <v>5</v>
      </c>
      <c r="O367" t="s">
        <v>27</v>
      </c>
      <c r="P367" t="s">
        <v>82</v>
      </c>
      <c r="Q367">
        <v>4</v>
      </c>
      <c r="R367">
        <v>4</v>
      </c>
      <c r="Y367" t="s">
        <v>40</v>
      </c>
      <c r="AB367" t="s">
        <v>41</v>
      </c>
    </row>
    <row r="368" spans="1:28" x14ac:dyDescent="0.2">
      <c r="A368" t="s">
        <v>23</v>
      </c>
      <c r="B368" t="s">
        <v>24</v>
      </c>
      <c r="D368" t="str">
        <f>VLOOKUP(Table3[[#This Row],[Table]],STATUS!A:C,3,FALSE)</f>
        <v xml:space="preserve">Yes </v>
      </c>
      <c r="E368" t="s">
        <v>458</v>
      </c>
      <c r="F368" t="s">
        <v>459</v>
      </c>
      <c r="G368" t="str">
        <f t="shared" si="5"/>
        <v>niAvtDat2.Avser</v>
      </c>
      <c r="H368" t="s">
        <v>1138</v>
      </c>
      <c r="I368">
        <v>233</v>
      </c>
      <c r="J368">
        <v>0</v>
      </c>
      <c r="K368">
        <f>VLOOKUP(G368,Profiling!D:P,13,FALSE)</f>
        <v>31.895</v>
      </c>
      <c r="L368" t="s">
        <v>3871</v>
      </c>
      <c r="M368">
        <v>6</v>
      </c>
      <c r="O368" t="s">
        <v>30</v>
      </c>
      <c r="P368" t="s">
        <v>39</v>
      </c>
      <c r="Q368">
        <v>80</v>
      </c>
      <c r="R368">
        <v>80</v>
      </c>
      <c r="Y368" t="s">
        <v>40</v>
      </c>
      <c r="AB368" t="s">
        <v>41</v>
      </c>
    </row>
    <row r="369" spans="1:28" x14ac:dyDescent="0.2">
      <c r="A369" t="s">
        <v>23</v>
      </c>
      <c r="B369" t="s">
        <v>24</v>
      </c>
      <c r="D369" t="str">
        <f>VLOOKUP(Table3[[#This Row],[Table]],STATUS!A:C,3,FALSE)</f>
        <v xml:space="preserve">Yes </v>
      </c>
      <c r="E369" t="s">
        <v>458</v>
      </c>
      <c r="F369" t="s">
        <v>285</v>
      </c>
      <c r="G369" t="str">
        <f t="shared" si="5"/>
        <v>niAvtDat2.AvrKod</v>
      </c>
      <c r="H369" s="26" t="s">
        <v>1161</v>
      </c>
      <c r="I369" s="26" t="s">
        <v>4063</v>
      </c>
      <c r="J369">
        <v>0</v>
      </c>
      <c r="K369">
        <f>VLOOKUP(G369,Profiling!D:P,13,FALSE)</f>
        <v>0</v>
      </c>
      <c r="L369" t="s">
        <v>3871</v>
      </c>
      <c r="M369">
        <v>7</v>
      </c>
      <c r="O369" t="s">
        <v>30</v>
      </c>
      <c r="P369" t="s">
        <v>39</v>
      </c>
      <c r="Q369">
        <v>40</v>
      </c>
      <c r="R369">
        <v>40</v>
      </c>
      <c r="Y369" t="s">
        <v>40</v>
      </c>
      <c r="AB369" t="s">
        <v>41</v>
      </c>
    </row>
    <row r="370" spans="1:28" x14ac:dyDescent="0.2">
      <c r="A370" t="s">
        <v>23</v>
      </c>
      <c r="B370" t="s">
        <v>24</v>
      </c>
      <c r="D370" t="str">
        <f>VLOOKUP(Table3[[#This Row],[Table]],STATUS!A:C,3,FALSE)</f>
        <v xml:space="preserve">Yes </v>
      </c>
      <c r="E370" t="s">
        <v>458</v>
      </c>
      <c r="F370" t="s">
        <v>460</v>
      </c>
      <c r="G370" t="str">
        <f t="shared" si="5"/>
        <v>niAvtDat2.AvrKodLbv</v>
      </c>
      <c r="H370" t="s">
        <v>1138</v>
      </c>
      <c r="I370">
        <v>233</v>
      </c>
      <c r="J370">
        <v>0</v>
      </c>
      <c r="K370">
        <f>VLOOKUP(G370,Profiling!D:P,13,FALSE)</f>
        <v>0</v>
      </c>
      <c r="L370" t="s">
        <v>3871</v>
      </c>
      <c r="M370">
        <v>8</v>
      </c>
      <c r="O370" t="s">
        <v>30</v>
      </c>
      <c r="P370" t="s">
        <v>39</v>
      </c>
      <c r="Q370">
        <v>40</v>
      </c>
      <c r="R370">
        <v>40</v>
      </c>
      <c r="Y370" t="s">
        <v>40</v>
      </c>
      <c r="AB370" t="s">
        <v>41</v>
      </c>
    </row>
    <row r="371" spans="1:28" x14ac:dyDescent="0.2">
      <c r="A371" t="s">
        <v>23</v>
      </c>
      <c r="B371" t="s">
        <v>24</v>
      </c>
      <c r="D371" t="str">
        <f>VLOOKUP(Table3[[#This Row],[Table]],STATUS!A:C,3,FALSE)</f>
        <v xml:space="preserve">Yes </v>
      </c>
      <c r="E371" t="s">
        <v>458</v>
      </c>
      <c r="F371" t="s">
        <v>461</v>
      </c>
      <c r="G371" t="str">
        <f t="shared" si="5"/>
        <v>niAvtDat2.AvrKodFaktura</v>
      </c>
      <c r="H371" t="s">
        <v>1161</v>
      </c>
      <c r="I371" s="35" t="s">
        <v>4114</v>
      </c>
      <c r="J371">
        <v>0</v>
      </c>
      <c r="K371">
        <f>VLOOKUP(G371,Profiling!D:P,13,FALSE)</f>
        <v>0</v>
      </c>
      <c r="L371" t="s">
        <v>3871</v>
      </c>
      <c r="M371">
        <v>9</v>
      </c>
      <c r="O371" t="s">
        <v>30</v>
      </c>
      <c r="P371" t="s">
        <v>39</v>
      </c>
      <c r="Q371">
        <v>40</v>
      </c>
      <c r="R371">
        <v>40</v>
      </c>
      <c r="Y371" t="s">
        <v>40</v>
      </c>
      <c r="AB371" t="s">
        <v>41</v>
      </c>
    </row>
    <row r="372" spans="1:28" x14ac:dyDescent="0.2">
      <c r="A372" t="s">
        <v>23</v>
      </c>
      <c r="B372" t="s">
        <v>24</v>
      </c>
      <c r="D372" t="str">
        <f>VLOOKUP(Table3[[#This Row],[Table]],STATUS!A:C,3,FALSE)</f>
        <v xml:space="preserve">Yes </v>
      </c>
      <c r="E372" t="s">
        <v>458</v>
      </c>
      <c r="F372" t="s">
        <v>462</v>
      </c>
      <c r="G372" t="str">
        <f t="shared" si="5"/>
        <v>niAvtDat2.AvskrivKap</v>
      </c>
      <c r="H372" s="26" t="s">
        <v>28</v>
      </c>
      <c r="I372" s="26" t="s">
        <v>4081</v>
      </c>
      <c r="J372">
        <v>0</v>
      </c>
      <c r="K372" t="str">
        <f>VLOOKUP(G372,Profiling!D:P,13,FALSE)</f>
        <v>NULL</v>
      </c>
      <c r="L372" t="s">
        <v>3871</v>
      </c>
      <c r="M372">
        <v>10</v>
      </c>
      <c r="O372" t="s">
        <v>30</v>
      </c>
      <c r="P372" t="s">
        <v>49</v>
      </c>
      <c r="S372">
        <v>18</v>
      </c>
      <c r="T372">
        <v>10</v>
      </c>
      <c r="U372">
        <v>4</v>
      </c>
    </row>
    <row r="373" spans="1:28" x14ac:dyDescent="0.2">
      <c r="A373" t="s">
        <v>23</v>
      </c>
      <c r="B373" t="s">
        <v>24</v>
      </c>
      <c r="D373" t="str">
        <f>VLOOKUP(Table3[[#This Row],[Table]],STATUS!A:C,3,FALSE)</f>
        <v xml:space="preserve">Yes </v>
      </c>
      <c r="E373" t="s">
        <v>458</v>
      </c>
      <c r="F373" t="s">
        <v>463</v>
      </c>
      <c r="G373" t="str">
        <f t="shared" si="5"/>
        <v>niAvtDat2.AvskrivKst</v>
      </c>
      <c r="H373" s="26" t="s">
        <v>28</v>
      </c>
      <c r="I373" s="26" t="s">
        <v>4081</v>
      </c>
      <c r="J373">
        <v>0</v>
      </c>
      <c r="K373" t="str">
        <f>VLOOKUP(G373,Profiling!D:P,13,FALSE)</f>
        <v>NULL</v>
      </c>
      <c r="L373" t="s">
        <v>3871</v>
      </c>
      <c r="M373">
        <v>11</v>
      </c>
      <c r="O373" t="s">
        <v>30</v>
      </c>
      <c r="P373" t="s">
        <v>49</v>
      </c>
      <c r="S373">
        <v>18</v>
      </c>
      <c r="T373">
        <v>10</v>
      </c>
      <c r="U373">
        <v>4</v>
      </c>
    </row>
    <row r="374" spans="1:28" x14ac:dyDescent="0.2">
      <c r="A374" t="s">
        <v>23</v>
      </c>
      <c r="B374" t="s">
        <v>24</v>
      </c>
      <c r="D374" t="str">
        <f>VLOOKUP(Table3[[#This Row],[Table]],STATUS!A:C,3,FALSE)</f>
        <v xml:space="preserve">Yes </v>
      </c>
      <c r="E374" t="s">
        <v>458</v>
      </c>
      <c r="F374" t="s">
        <v>464</v>
      </c>
      <c r="G374" t="str">
        <f t="shared" si="5"/>
        <v>niAvtDat2.AvskrivRän</v>
      </c>
      <c r="H374" s="26" t="s">
        <v>28</v>
      </c>
      <c r="I374" s="26" t="s">
        <v>4081</v>
      </c>
      <c r="J374">
        <v>0</v>
      </c>
      <c r="K374" t="str">
        <f>VLOOKUP(G374,Profiling!D:P,13,FALSE)</f>
        <v>NULL</v>
      </c>
      <c r="L374" t="s">
        <v>3871</v>
      </c>
      <c r="M374">
        <v>12</v>
      </c>
      <c r="O374" t="s">
        <v>30</v>
      </c>
      <c r="P374" t="s">
        <v>49</v>
      </c>
      <c r="S374">
        <v>18</v>
      </c>
      <c r="T374">
        <v>10</v>
      </c>
      <c r="U374">
        <v>4</v>
      </c>
    </row>
    <row r="375" spans="1:28" x14ac:dyDescent="0.2">
      <c r="A375" t="s">
        <v>23</v>
      </c>
      <c r="B375" t="s">
        <v>24</v>
      </c>
      <c r="D375" t="str">
        <f>VLOOKUP(Table3[[#This Row],[Table]],STATUS!A:C,3,FALSE)</f>
        <v xml:space="preserve">Yes </v>
      </c>
      <c r="E375" t="s">
        <v>458</v>
      </c>
      <c r="F375" t="s">
        <v>465</v>
      </c>
      <c r="G375" t="str">
        <f t="shared" si="5"/>
        <v>niAvtDat2.AvskrivDagar</v>
      </c>
      <c r="H375" s="26" t="s">
        <v>28</v>
      </c>
      <c r="I375" s="26" t="s">
        <v>3885</v>
      </c>
      <c r="J375">
        <v>0</v>
      </c>
      <c r="K375" t="str">
        <f>VLOOKUP(G375,Profiling!D:P,13,FALSE)</f>
        <v>NULL</v>
      </c>
      <c r="L375" t="s">
        <v>3871</v>
      </c>
      <c r="M375">
        <v>13</v>
      </c>
      <c r="O375" t="s">
        <v>30</v>
      </c>
      <c r="P375" t="s">
        <v>35</v>
      </c>
      <c r="S375">
        <v>3</v>
      </c>
      <c r="T375">
        <v>10</v>
      </c>
      <c r="U375">
        <v>0</v>
      </c>
    </row>
    <row r="376" spans="1:28" x14ac:dyDescent="0.2">
      <c r="A376" t="s">
        <v>23</v>
      </c>
      <c r="B376" t="s">
        <v>24</v>
      </c>
      <c r="D376" t="str">
        <f>VLOOKUP(Table3[[#This Row],[Table]],STATUS!A:C,3,FALSE)</f>
        <v xml:space="preserve">Yes </v>
      </c>
      <c r="E376" t="s">
        <v>458</v>
      </c>
      <c r="F376" t="s">
        <v>466</v>
      </c>
      <c r="G376" t="str">
        <f t="shared" si="5"/>
        <v>niAvtDat2.AvskrivTot</v>
      </c>
      <c r="H376" s="26" t="s">
        <v>28</v>
      </c>
      <c r="I376" s="26" t="s">
        <v>4081</v>
      </c>
      <c r="J376">
        <v>0</v>
      </c>
      <c r="K376" t="str">
        <f>VLOOKUP(G376,Profiling!D:P,13,FALSE)</f>
        <v>NULL</v>
      </c>
      <c r="L376" t="s">
        <v>3871</v>
      </c>
      <c r="M376">
        <v>14</v>
      </c>
      <c r="O376" t="s">
        <v>30</v>
      </c>
      <c r="P376" t="s">
        <v>49</v>
      </c>
      <c r="S376">
        <v>18</v>
      </c>
      <c r="T376">
        <v>10</v>
      </c>
      <c r="U376">
        <v>4</v>
      </c>
    </row>
    <row r="377" spans="1:28" x14ac:dyDescent="0.2">
      <c r="A377" t="s">
        <v>23</v>
      </c>
      <c r="B377" t="s">
        <v>24</v>
      </c>
      <c r="D377" t="str">
        <f>VLOOKUP(Table3[[#This Row],[Table]],STATUS!A:C,3,FALSE)</f>
        <v xml:space="preserve">Yes </v>
      </c>
      <c r="E377" t="s">
        <v>458</v>
      </c>
      <c r="F377" t="s">
        <v>467</v>
      </c>
      <c r="G377" t="str">
        <f t="shared" si="5"/>
        <v>niAvtDat2.CollectionClaimInterval</v>
      </c>
      <c r="H377" s="26" t="s">
        <v>28</v>
      </c>
      <c r="I377" s="26" t="s">
        <v>3885</v>
      </c>
      <c r="J377">
        <v>0</v>
      </c>
      <c r="K377" t="str">
        <f>VLOOKUP(G377,Profiling!D:P,13,FALSE)</f>
        <v>NULL</v>
      </c>
      <c r="L377" t="s">
        <v>3871</v>
      </c>
      <c r="M377">
        <v>15</v>
      </c>
      <c r="O377" t="s">
        <v>30</v>
      </c>
      <c r="P377" t="s">
        <v>31</v>
      </c>
      <c r="S377">
        <v>5</v>
      </c>
      <c r="T377">
        <v>10</v>
      </c>
      <c r="U377">
        <v>0</v>
      </c>
    </row>
    <row r="378" spans="1:28" x14ac:dyDescent="0.2">
      <c r="A378" t="s">
        <v>23</v>
      </c>
      <c r="B378" t="s">
        <v>24</v>
      </c>
      <c r="D378" t="str">
        <f>VLOOKUP(Table3[[#This Row],[Table]],STATUS!A:C,3,FALSE)</f>
        <v xml:space="preserve">Yes </v>
      </c>
      <c r="E378" t="s">
        <v>458</v>
      </c>
      <c r="F378" t="s">
        <v>468</v>
      </c>
      <c r="G378" t="str">
        <f t="shared" si="5"/>
        <v>niAvtDat2.RequestLegalAction</v>
      </c>
      <c r="H378" t="s">
        <v>1161</v>
      </c>
      <c r="I378" t="s">
        <v>4083</v>
      </c>
      <c r="J378">
        <v>0</v>
      </c>
      <c r="K378" t="str">
        <f>VLOOKUP(G378,Profiling!D:P,13,FALSE)</f>
        <v>NULL</v>
      </c>
      <c r="L378" t="s">
        <v>3871</v>
      </c>
      <c r="M378">
        <v>16</v>
      </c>
      <c r="O378" t="s">
        <v>30</v>
      </c>
      <c r="P378" t="s">
        <v>35</v>
      </c>
      <c r="S378">
        <v>3</v>
      </c>
      <c r="T378">
        <v>10</v>
      </c>
      <c r="U378">
        <v>0</v>
      </c>
    </row>
    <row r="379" spans="1:28" x14ac:dyDescent="0.2">
      <c r="A379" t="s">
        <v>23</v>
      </c>
      <c r="B379" t="s">
        <v>24</v>
      </c>
      <c r="D379" t="str">
        <f>VLOOKUP(Table3[[#This Row],[Table]],STATUS!A:C,3,FALSE)</f>
        <v xml:space="preserve">Yes </v>
      </c>
      <c r="E379" t="s">
        <v>458</v>
      </c>
      <c r="F379" t="s">
        <v>469</v>
      </c>
      <c r="G379" t="str">
        <f t="shared" si="5"/>
        <v>niAvtDat2.ProcedureAtRemainderInterestCosts</v>
      </c>
      <c r="H379" t="s">
        <v>1168</v>
      </c>
      <c r="J379">
        <v>0</v>
      </c>
      <c r="K379">
        <f>VLOOKUP(G379,Profiling!D:P,13,FALSE)</f>
        <v>2.2800000000000001E-2</v>
      </c>
      <c r="L379" t="s">
        <v>3871</v>
      </c>
      <c r="M379">
        <v>17</v>
      </c>
      <c r="O379" t="s">
        <v>30</v>
      </c>
      <c r="P379" t="s">
        <v>39</v>
      </c>
      <c r="Q379">
        <v>80</v>
      </c>
      <c r="R379">
        <v>80</v>
      </c>
      <c r="Y379" t="s">
        <v>40</v>
      </c>
      <c r="AB379" t="s">
        <v>41</v>
      </c>
    </row>
    <row r="380" spans="1:28" x14ac:dyDescent="0.2">
      <c r="A380" t="s">
        <v>23</v>
      </c>
      <c r="B380" t="s">
        <v>24</v>
      </c>
      <c r="D380" t="str">
        <f>VLOOKUP(Table3[[#This Row],[Table]],STATUS!A:C,3,FALSE)</f>
        <v xml:space="preserve">Yes </v>
      </c>
      <c r="E380" t="s">
        <v>458</v>
      </c>
      <c r="F380" t="s">
        <v>470</v>
      </c>
      <c r="G380" t="str">
        <f t="shared" si="5"/>
        <v>niAvtDat2.OrderToPayNotification</v>
      </c>
      <c r="H380" t="s">
        <v>1161</v>
      </c>
      <c r="I380" t="s">
        <v>4083</v>
      </c>
      <c r="J380">
        <v>0</v>
      </c>
      <c r="K380" t="str">
        <f>VLOOKUP(G380,Profiling!D:P,13,FALSE)</f>
        <v>NULL</v>
      </c>
      <c r="L380" t="s">
        <v>3871</v>
      </c>
      <c r="M380">
        <v>18</v>
      </c>
      <c r="O380" t="s">
        <v>30</v>
      </c>
      <c r="P380" t="s">
        <v>35</v>
      </c>
      <c r="S380">
        <v>3</v>
      </c>
      <c r="T380">
        <v>10</v>
      </c>
      <c r="U380">
        <v>0</v>
      </c>
    </row>
    <row r="381" spans="1:28" x14ac:dyDescent="0.2">
      <c r="A381" t="s">
        <v>23</v>
      </c>
      <c r="B381" t="s">
        <v>24</v>
      </c>
      <c r="D381" t="str">
        <f>VLOOKUP(Table3[[#This Row],[Table]],STATUS!A:C,3,FALSE)</f>
        <v xml:space="preserve">Yes </v>
      </c>
      <c r="E381" t="s">
        <v>458</v>
      </c>
      <c r="F381" t="s">
        <v>471</v>
      </c>
      <c r="G381" t="str">
        <f t="shared" si="5"/>
        <v>niAvtDat2.DistressNotification</v>
      </c>
      <c r="H381" s="26" t="s">
        <v>1161</v>
      </c>
      <c r="I381" s="26" t="s">
        <v>4083</v>
      </c>
      <c r="J381">
        <v>0</v>
      </c>
      <c r="K381" t="str">
        <f>VLOOKUP(G381,Profiling!D:P,13,FALSE)</f>
        <v>NULL</v>
      </c>
      <c r="L381" t="s">
        <v>3871</v>
      </c>
      <c r="M381">
        <v>19</v>
      </c>
      <c r="O381" t="s">
        <v>30</v>
      </c>
      <c r="P381" t="s">
        <v>35</v>
      </c>
      <c r="S381">
        <v>3</v>
      </c>
      <c r="T381">
        <v>10</v>
      </c>
      <c r="U381">
        <v>0</v>
      </c>
    </row>
    <row r="382" spans="1:28" x14ac:dyDescent="0.2">
      <c r="A382" t="s">
        <v>23</v>
      </c>
      <c r="B382" t="s">
        <v>24</v>
      </c>
      <c r="D382" t="str">
        <f>VLOOKUP(Table3[[#This Row],[Table]],STATUS!A:C,3,FALSE)</f>
        <v xml:space="preserve">Yes </v>
      </c>
      <c r="E382" t="s">
        <v>458</v>
      </c>
      <c r="F382" t="s">
        <v>472</v>
      </c>
      <c r="G382" t="str">
        <f t="shared" si="5"/>
        <v>niAvtDat2.DSAgreement</v>
      </c>
      <c r="H382" t="s">
        <v>1161</v>
      </c>
      <c r="I382" t="s">
        <v>4083</v>
      </c>
      <c r="J382">
        <v>0</v>
      </c>
      <c r="K382" t="str">
        <f>VLOOKUP(G382,Profiling!D:P,13,FALSE)</f>
        <v>NULL</v>
      </c>
      <c r="L382" t="s">
        <v>3871</v>
      </c>
      <c r="M382">
        <v>20</v>
      </c>
      <c r="O382" t="s">
        <v>30</v>
      </c>
      <c r="P382" t="s">
        <v>35</v>
      </c>
      <c r="S382">
        <v>3</v>
      </c>
      <c r="T382">
        <v>10</v>
      </c>
      <c r="U382">
        <v>0</v>
      </c>
    </row>
    <row r="383" spans="1:28" x14ac:dyDescent="0.2">
      <c r="A383" t="s">
        <v>23</v>
      </c>
      <c r="B383" t="s">
        <v>24</v>
      </c>
      <c r="D383" t="str">
        <f>VLOOKUP(Table3[[#This Row],[Table]],STATUS!A:C,3,FALSE)</f>
        <v xml:space="preserve">Yes </v>
      </c>
      <c r="E383" t="s">
        <v>458</v>
      </c>
      <c r="F383" t="s">
        <v>148</v>
      </c>
      <c r="G383" t="str">
        <f t="shared" si="5"/>
        <v>niAvtDat2.ScoreType</v>
      </c>
      <c r="H383" t="s">
        <v>1168</v>
      </c>
      <c r="J383">
        <v>0.454067</v>
      </c>
      <c r="K383">
        <f>VLOOKUP(G383,Profiling!D:P,13,FALSE)</f>
        <v>0</v>
      </c>
      <c r="L383" t="s">
        <v>3871</v>
      </c>
      <c r="M383">
        <v>21</v>
      </c>
      <c r="O383" t="s">
        <v>30</v>
      </c>
      <c r="P383" t="s">
        <v>39</v>
      </c>
      <c r="Q383">
        <v>40</v>
      </c>
      <c r="R383">
        <v>40</v>
      </c>
      <c r="Y383" t="s">
        <v>40</v>
      </c>
      <c r="AB383" t="s">
        <v>41</v>
      </c>
    </row>
    <row r="384" spans="1:28" x14ac:dyDescent="0.2">
      <c r="A384" t="s">
        <v>23</v>
      </c>
      <c r="B384" t="s">
        <v>24</v>
      </c>
      <c r="D384" t="str">
        <f>VLOOKUP(Table3[[#This Row],[Table]],STATUS!A:C,3,FALSE)</f>
        <v xml:space="preserve">Yes </v>
      </c>
      <c r="E384" t="s">
        <v>458</v>
      </c>
      <c r="F384" t="s">
        <v>473</v>
      </c>
      <c r="G384" t="str">
        <f t="shared" si="5"/>
        <v>niAvtDat2.RequestDS</v>
      </c>
      <c r="H384" s="26" t="s">
        <v>1161</v>
      </c>
      <c r="I384" s="26" t="s">
        <v>4083</v>
      </c>
      <c r="J384">
        <v>0</v>
      </c>
      <c r="K384" t="str">
        <f>VLOOKUP(G384,Profiling!D:P,13,FALSE)</f>
        <v>NULL</v>
      </c>
      <c r="L384" t="s">
        <v>3871</v>
      </c>
      <c r="M384">
        <v>22</v>
      </c>
      <c r="O384" t="s">
        <v>30</v>
      </c>
      <c r="P384" t="s">
        <v>35</v>
      </c>
      <c r="S384">
        <v>3</v>
      </c>
      <c r="T384">
        <v>10</v>
      </c>
      <c r="U384">
        <v>0</v>
      </c>
    </row>
    <row r="385" spans="1:28" x14ac:dyDescent="0.2">
      <c r="A385" t="s">
        <v>23</v>
      </c>
      <c r="B385" t="s">
        <v>24</v>
      </c>
      <c r="D385" t="str">
        <f>VLOOKUP(Table3[[#This Row],[Table]],STATUS!A:C,3,FALSE)</f>
        <v xml:space="preserve">Yes </v>
      </c>
      <c r="E385" t="s">
        <v>458</v>
      </c>
      <c r="F385" t="s">
        <v>474</v>
      </c>
      <c r="G385" t="str">
        <f t="shared" si="5"/>
        <v>niAvtDat2.LegalPapersServed</v>
      </c>
      <c r="H385" t="s">
        <v>1161</v>
      </c>
      <c r="I385" t="s">
        <v>4083</v>
      </c>
      <c r="J385">
        <v>0</v>
      </c>
      <c r="K385" t="str">
        <f>VLOOKUP(G385,Profiling!D:P,13,FALSE)</f>
        <v>NULL</v>
      </c>
      <c r="L385" t="s">
        <v>3871</v>
      </c>
      <c r="M385">
        <v>23</v>
      </c>
      <c r="O385" t="s">
        <v>30</v>
      </c>
      <c r="P385" t="s">
        <v>35</v>
      </c>
      <c r="S385">
        <v>3</v>
      </c>
      <c r="T385">
        <v>10</v>
      </c>
      <c r="U385">
        <v>0</v>
      </c>
    </row>
    <row r="386" spans="1:28" x14ac:dyDescent="0.2">
      <c r="A386" t="s">
        <v>23</v>
      </c>
      <c r="B386" t="s">
        <v>24</v>
      </c>
      <c r="D386" t="str">
        <f>VLOOKUP(Table3[[#This Row],[Table]],STATUS!A:C,3,FALSE)</f>
        <v xml:space="preserve">Yes </v>
      </c>
      <c r="E386" t="s">
        <v>458</v>
      </c>
      <c r="F386" t="s">
        <v>475</v>
      </c>
      <c r="G386" t="str">
        <f t="shared" ref="G386:G449" si="6">_xlfn.CONCAT(E386,".",F386)</f>
        <v>niAvtDat2.OrderToPayMin</v>
      </c>
      <c r="H386" t="s">
        <v>28</v>
      </c>
      <c r="I386" s="26" t="s">
        <v>4097</v>
      </c>
      <c r="J386">
        <v>0</v>
      </c>
      <c r="K386" t="str">
        <f>VLOOKUP(G386,Profiling!D:P,13,FALSE)</f>
        <v>NULL</v>
      </c>
      <c r="L386" t="s">
        <v>3871</v>
      </c>
      <c r="M386">
        <v>24</v>
      </c>
      <c r="O386" t="s">
        <v>30</v>
      </c>
      <c r="P386" t="s">
        <v>49</v>
      </c>
      <c r="S386">
        <v>18</v>
      </c>
      <c r="T386">
        <v>10</v>
      </c>
      <c r="U386">
        <v>4</v>
      </c>
    </row>
    <row r="387" spans="1:28" x14ac:dyDescent="0.2">
      <c r="A387" t="s">
        <v>23</v>
      </c>
      <c r="B387" t="s">
        <v>24</v>
      </c>
      <c r="D387" t="str">
        <f>VLOOKUP(Table3[[#This Row],[Table]],STATUS!A:C,3,FALSE)</f>
        <v xml:space="preserve">Yes </v>
      </c>
      <c r="E387" t="s">
        <v>458</v>
      </c>
      <c r="F387" t="s">
        <v>476</v>
      </c>
      <c r="G387" t="str">
        <f t="shared" si="6"/>
        <v>niAvtDat2.OrderToPayMax</v>
      </c>
      <c r="H387" t="s">
        <v>28</v>
      </c>
      <c r="I387" t="s">
        <v>4098</v>
      </c>
      <c r="J387">
        <v>0</v>
      </c>
      <c r="K387" t="str">
        <f>VLOOKUP(G387,Profiling!D:P,13,FALSE)</f>
        <v>NULL</v>
      </c>
      <c r="L387" t="s">
        <v>3871</v>
      </c>
      <c r="M387">
        <v>25</v>
      </c>
      <c r="O387" t="s">
        <v>30</v>
      </c>
      <c r="P387" t="s">
        <v>49</v>
      </c>
      <c r="S387">
        <v>18</v>
      </c>
      <c r="T387">
        <v>10</v>
      </c>
      <c r="U387">
        <v>4</v>
      </c>
    </row>
    <row r="388" spans="1:28" x14ac:dyDescent="0.2">
      <c r="A388" t="s">
        <v>23</v>
      </c>
      <c r="B388" t="s">
        <v>24</v>
      </c>
      <c r="D388" t="str">
        <f>VLOOKUP(Table3[[#This Row],[Table]],STATUS!A:C,3,FALSE)</f>
        <v xml:space="preserve">Yes </v>
      </c>
      <c r="E388" t="s">
        <v>458</v>
      </c>
      <c r="F388" t="s">
        <v>477</v>
      </c>
      <c r="G388" t="str">
        <f t="shared" si="6"/>
        <v>niAvtDat2.ContactAtOrderToPay</v>
      </c>
      <c r="H388" t="s">
        <v>1161</v>
      </c>
      <c r="I388" t="s">
        <v>4083</v>
      </c>
      <c r="J388">
        <v>0</v>
      </c>
      <c r="K388" t="str">
        <f>VLOOKUP(G388,Profiling!D:P,13,FALSE)</f>
        <v>NULL</v>
      </c>
      <c r="L388" t="s">
        <v>3871</v>
      </c>
      <c r="M388">
        <v>26</v>
      </c>
      <c r="O388" t="s">
        <v>30</v>
      </c>
      <c r="P388" t="s">
        <v>35</v>
      </c>
      <c r="S388">
        <v>3</v>
      </c>
      <c r="T388">
        <v>10</v>
      </c>
      <c r="U388">
        <v>0</v>
      </c>
    </row>
    <row r="389" spans="1:28" x14ac:dyDescent="0.2">
      <c r="A389" t="s">
        <v>23</v>
      </c>
      <c r="B389" t="s">
        <v>24</v>
      </c>
      <c r="D389" t="str">
        <f>VLOOKUP(Table3[[#This Row],[Table]],STATUS!A:C,3,FALSE)</f>
        <v xml:space="preserve">Yes </v>
      </c>
      <c r="E389" t="s">
        <v>458</v>
      </c>
      <c r="F389" t="s">
        <v>478</v>
      </c>
      <c r="G389" t="str">
        <f t="shared" si="6"/>
        <v>niAvtDat2.WrittenOffFee</v>
      </c>
      <c r="H389" t="s">
        <v>28</v>
      </c>
      <c r="I389" t="s">
        <v>4097</v>
      </c>
      <c r="J389">
        <v>0</v>
      </c>
      <c r="K389" t="e">
        <f>VLOOKUP(G389,Profiling!D:P,13,FALSE)</f>
        <v>#N/A</v>
      </c>
      <c r="L389" t="s">
        <v>3871</v>
      </c>
      <c r="M389">
        <v>27</v>
      </c>
      <c r="O389" t="s">
        <v>30</v>
      </c>
      <c r="P389" t="s">
        <v>49</v>
      </c>
      <c r="S389">
        <v>18</v>
      </c>
      <c r="T389">
        <v>10</v>
      </c>
      <c r="U389">
        <v>4</v>
      </c>
    </row>
    <row r="390" spans="1:28" x14ac:dyDescent="0.2">
      <c r="A390" t="s">
        <v>23</v>
      </c>
      <c r="B390" t="s">
        <v>24</v>
      </c>
      <c r="D390" t="str">
        <f>VLOOKUP(Table3[[#This Row],[Table]],STATUS!A:C,3,FALSE)</f>
        <v>Yes</v>
      </c>
      <c r="E390" t="s">
        <v>479</v>
      </c>
      <c r="F390" t="s">
        <v>85</v>
      </c>
      <c r="G390" t="str">
        <f t="shared" si="6"/>
        <v>niAvtKst.ObjNr</v>
      </c>
      <c r="H390" t="s">
        <v>28</v>
      </c>
      <c r="I390" s="26" t="s">
        <v>4082</v>
      </c>
      <c r="J390">
        <v>0</v>
      </c>
      <c r="K390" t="str">
        <f>VLOOKUP(G390,Profiling!D:P,13,FALSE)</f>
        <v>NULL</v>
      </c>
      <c r="L390" t="s">
        <v>3790</v>
      </c>
      <c r="M390">
        <v>1</v>
      </c>
      <c r="O390" t="s">
        <v>27</v>
      </c>
      <c r="P390" t="s">
        <v>31</v>
      </c>
      <c r="S390">
        <v>5</v>
      </c>
      <c r="T390">
        <v>10</v>
      </c>
      <c r="U390">
        <v>0</v>
      </c>
    </row>
    <row r="391" spans="1:28" x14ac:dyDescent="0.2">
      <c r="A391" t="s">
        <v>23</v>
      </c>
      <c r="B391" t="s">
        <v>24</v>
      </c>
      <c r="D391" t="str">
        <f>VLOOKUP(Table3[[#This Row],[Table]],STATUS!A:C,3,FALSE)</f>
        <v>Yes</v>
      </c>
      <c r="E391" t="s">
        <v>479</v>
      </c>
      <c r="F391" t="s">
        <v>79</v>
      </c>
      <c r="G391" t="str">
        <f t="shared" si="6"/>
        <v>niAvtKst.ObjTyp</v>
      </c>
      <c r="H391" t="s">
        <v>28</v>
      </c>
      <c r="I391" t="s">
        <v>4045</v>
      </c>
      <c r="J391">
        <v>0</v>
      </c>
      <c r="K391" t="str">
        <f>VLOOKUP(G391,Profiling!D:P,13,FALSE)</f>
        <v>NULL</v>
      </c>
      <c r="L391" t="s">
        <v>3790</v>
      </c>
      <c r="M391">
        <v>2</v>
      </c>
      <c r="O391" t="s">
        <v>27</v>
      </c>
      <c r="P391" t="s">
        <v>35</v>
      </c>
      <c r="S391">
        <v>3</v>
      </c>
      <c r="T391">
        <v>10</v>
      </c>
      <c r="U391">
        <v>0</v>
      </c>
    </row>
    <row r="392" spans="1:28" x14ac:dyDescent="0.2">
      <c r="A392" t="s">
        <v>23</v>
      </c>
      <c r="B392" t="s">
        <v>24</v>
      </c>
      <c r="D392" t="str">
        <f>VLOOKUP(Table3[[#This Row],[Table]],STATUS!A:C,3,FALSE)</f>
        <v>Yes</v>
      </c>
      <c r="E392" t="s">
        <v>479</v>
      </c>
      <c r="F392" t="s">
        <v>183</v>
      </c>
      <c r="G392" t="str">
        <f t="shared" si="6"/>
        <v>niAvtKst.AvdNr</v>
      </c>
      <c r="H392" s="18" t="s">
        <v>28</v>
      </c>
      <c r="I392" s="18" t="s">
        <v>3872</v>
      </c>
      <c r="J392">
        <v>0</v>
      </c>
      <c r="K392" t="str">
        <f>VLOOKUP(G392,Profiling!D:P,13,FALSE)</f>
        <v>NULL</v>
      </c>
      <c r="L392" t="s">
        <v>3790</v>
      </c>
      <c r="M392">
        <v>3</v>
      </c>
      <c r="O392" t="s">
        <v>27</v>
      </c>
      <c r="P392" t="s">
        <v>31</v>
      </c>
      <c r="S392">
        <v>5</v>
      </c>
      <c r="T392">
        <v>10</v>
      </c>
      <c r="U392">
        <v>0</v>
      </c>
    </row>
    <row r="393" spans="1:28" x14ac:dyDescent="0.2">
      <c r="A393" t="s">
        <v>23</v>
      </c>
      <c r="B393" t="s">
        <v>24</v>
      </c>
      <c r="D393" t="str">
        <f>VLOOKUP(Table3[[#This Row],[Table]],STATUS!A:C,3,FALSE)</f>
        <v>Yes</v>
      </c>
      <c r="E393" t="s">
        <v>479</v>
      </c>
      <c r="F393" t="s">
        <v>480</v>
      </c>
      <c r="G393" t="str">
        <f t="shared" si="6"/>
        <v>niAvtKst.AvtalsNamn</v>
      </c>
      <c r="H393" t="s">
        <v>1138</v>
      </c>
      <c r="I393">
        <v>85</v>
      </c>
      <c r="J393">
        <v>0</v>
      </c>
      <c r="K393">
        <f>VLOOKUP(G393,Profiling!D:P,13,FALSE)</f>
        <v>0</v>
      </c>
      <c r="L393" t="s">
        <v>3790</v>
      </c>
      <c r="M393">
        <v>4</v>
      </c>
      <c r="O393" t="s">
        <v>27</v>
      </c>
      <c r="P393" t="s">
        <v>39</v>
      </c>
      <c r="Q393">
        <v>26</v>
      </c>
      <c r="R393">
        <v>26</v>
      </c>
      <c r="Y393" t="s">
        <v>40</v>
      </c>
      <c r="AB393" t="s">
        <v>41</v>
      </c>
    </row>
    <row r="394" spans="1:28" x14ac:dyDescent="0.2">
      <c r="A394" t="s">
        <v>23</v>
      </c>
      <c r="B394" t="s">
        <v>24</v>
      </c>
      <c r="D394" t="str">
        <f>VLOOKUP(Table3[[#This Row],[Table]],STATUS!A:C,3,FALSE)</f>
        <v>Yes</v>
      </c>
      <c r="E394" t="s">
        <v>479</v>
      </c>
      <c r="F394" t="s">
        <v>481</v>
      </c>
      <c r="G394" t="str">
        <f t="shared" si="6"/>
        <v>niAvtKst.KstNamn</v>
      </c>
      <c r="H394" t="s">
        <v>1138</v>
      </c>
      <c r="I394">
        <v>85</v>
      </c>
      <c r="J394">
        <v>0</v>
      </c>
      <c r="K394">
        <f>VLOOKUP(G394,Profiling!D:P,13,FALSE)</f>
        <v>0</v>
      </c>
      <c r="L394" t="s">
        <v>3790</v>
      </c>
      <c r="M394">
        <v>5</v>
      </c>
      <c r="O394" t="s">
        <v>27</v>
      </c>
      <c r="P394" t="s">
        <v>82</v>
      </c>
      <c r="Q394">
        <v>8</v>
      </c>
      <c r="R394">
        <v>8</v>
      </c>
      <c r="Y394" t="s">
        <v>40</v>
      </c>
      <c r="AB394" t="s">
        <v>41</v>
      </c>
    </row>
    <row r="395" spans="1:28" x14ac:dyDescent="0.2">
      <c r="A395" t="s">
        <v>23</v>
      </c>
      <c r="B395" t="s">
        <v>24</v>
      </c>
      <c r="D395" t="str">
        <f>VLOOKUP(Table3[[#This Row],[Table]],STATUS!A:C,3,FALSE)</f>
        <v>Yes</v>
      </c>
      <c r="E395" t="s">
        <v>479</v>
      </c>
      <c r="F395" t="s">
        <v>38</v>
      </c>
      <c r="G395" t="str">
        <f t="shared" si="6"/>
        <v>niAvtKst.Handl</v>
      </c>
      <c r="H395" s="21" t="s">
        <v>1138</v>
      </c>
      <c r="I395" s="21">
        <v>17</v>
      </c>
      <c r="J395">
        <v>0</v>
      </c>
      <c r="K395">
        <f>VLOOKUP(G395,Profiling!D:P,13,FALSE)</f>
        <v>100</v>
      </c>
      <c r="L395" t="s">
        <v>3790</v>
      </c>
      <c r="M395">
        <v>6</v>
      </c>
      <c r="O395" t="s">
        <v>27</v>
      </c>
      <c r="P395" t="s">
        <v>82</v>
      </c>
      <c r="Q395">
        <v>15</v>
      </c>
      <c r="R395">
        <v>15</v>
      </c>
      <c r="Y395" t="s">
        <v>40</v>
      </c>
      <c r="AB395" t="s">
        <v>41</v>
      </c>
    </row>
    <row r="396" spans="1:28" x14ac:dyDescent="0.2">
      <c r="A396" t="s">
        <v>23</v>
      </c>
      <c r="B396" t="s">
        <v>24</v>
      </c>
      <c r="D396" t="str">
        <f>VLOOKUP(Table3[[#This Row],[Table]],STATUS!A:C,3,FALSE)</f>
        <v>Yes</v>
      </c>
      <c r="E396" t="s">
        <v>479</v>
      </c>
      <c r="F396" t="s">
        <v>482</v>
      </c>
      <c r="G396" t="str">
        <f t="shared" si="6"/>
        <v>niAvtKst.BokfKod</v>
      </c>
      <c r="H396" t="s">
        <v>1157</v>
      </c>
      <c r="J396">
        <v>1</v>
      </c>
      <c r="K396">
        <f>VLOOKUP(G396,Profiling!D:P,13,FALSE)</f>
        <v>0</v>
      </c>
      <c r="L396" t="s">
        <v>3871</v>
      </c>
      <c r="M396">
        <v>7</v>
      </c>
      <c r="O396" t="s">
        <v>30</v>
      </c>
      <c r="P396" t="s">
        <v>82</v>
      </c>
      <c r="Q396">
        <v>8</v>
      </c>
      <c r="R396">
        <v>8</v>
      </c>
      <c r="Y396" t="s">
        <v>40</v>
      </c>
      <c r="AB396" t="s">
        <v>41</v>
      </c>
    </row>
    <row r="397" spans="1:28" x14ac:dyDescent="0.2">
      <c r="A397" t="s">
        <v>23</v>
      </c>
      <c r="B397" t="s">
        <v>24</v>
      </c>
      <c r="D397" t="str">
        <f>VLOOKUP(Table3[[#This Row],[Table]],STATUS!A:C,3,FALSE)</f>
        <v>Yes</v>
      </c>
      <c r="E397" t="s">
        <v>479</v>
      </c>
      <c r="F397" t="s">
        <v>483</v>
      </c>
      <c r="G397" t="str">
        <f t="shared" si="6"/>
        <v>niAvtKst.Kostnad</v>
      </c>
      <c r="H397" t="s">
        <v>28</v>
      </c>
      <c r="I397" t="s">
        <v>4097</v>
      </c>
      <c r="J397">
        <v>0</v>
      </c>
      <c r="K397" t="str">
        <f>VLOOKUP(G397,Profiling!D:P,13,FALSE)</f>
        <v>NULL</v>
      </c>
      <c r="L397" t="s">
        <v>3871</v>
      </c>
      <c r="M397">
        <v>8</v>
      </c>
      <c r="O397" t="s">
        <v>27</v>
      </c>
      <c r="P397" t="s">
        <v>49</v>
      </c>
      <c r="S397">
        <v>18</v>
      </c>
      <c r="T397">
        <v>10</v>
      </c>
      <c r="U397">
        <v>4</v>
      </c>
    </row>
    <row r="398" spans="1:28" x14ac:dyDescent="0.2">
      <c r="A398" t="s">
        <v>23</v>
      </c>
      <c r="B398" t="s">
        <v>24</v>
      </c>
      <c r="D398" t="str">
        <f>VLOOKUP(Table3[[#This Row],[Table]],STATUS!A:C,3,FALSE)</f>
        <v>Yes</v>
      </c>
      <c r="E398" t="s">
        <v>479</v>
      </c>
      <c r="F398" t="s">
        <v>484</v>
      </c>
      <c r="G398" t="str">
        <f t="shared" si="6"/>
        <v>niAvtKst.Moms</v>
      </c>
      <c r="H398" t="s">
        <v>28</v>
      </c>
      <c r="I398" t="s">
        <v>3880</v>
      </c>
      <c r="J398">
        <v>0</v>
      </c>
      <c r="K398" t="str">
        <f>VLOOKUP(G398,Profiling!D:P,13,FALSE)</f>
        <v>NULL</v>
      </c>
      <c r="L398" t="s">
        <v>3871</v>
      </c>
      <c r="M398">
        <v>9</v>
      </c>
      <c r="O398" t="s">
        <v>30</v>
      </c>
      <c r="P398" t="s">
        <v>35</v>
      </c>
      <c r="S398">
        <v>3</v>
      </c>
      <c r="T398">
        <v>10</v>
      </c>
      <c r="U398">
        <v>0</v>
      </c>
    </row>
    <row r="399" spans="1:28" x14ac:dyDescent="0.2">
      <c r="A399" t="s">
        <v>23</v>
      </c>
      <c r="B399" t="s">
        <v>24</v>
      </c>
      <c r="D399" t="str">
        <f>VLOOKUP(Table3[[#This Row],[Table]],STATUS!A:C,3,FALSE)</f>
        <v>Yes</v>
      </c>
      <c r="E399" t="s">
        <v>479</v>
      </c>
      <c r="F399" t="s">
        <v>80</v>
      </c>
      <c r="G399" t="str">
        <f t="shared" si="6"/>
        <v>niAvtKst.Tid</v>
      </c>
      <c r="H399" t="s">
        <v>1168</v>
      </c>
      <c r="J399">
        <v>0</v>
      </c>
      <c r="K399">
        <f>VLOOKUP(G399,Profiling!D:P,13,FALSE)</f>
        <v>100</v>
      </c>
      <c r="L399" t="s">
        <v>3871</v>
      </c>
      <c r="M399">
        <v>10</v>
      </c>
      <c r="O399" t="s">
        <v>30</v>
      </c>
      <c r="P399" t="s">
        <v>39</v>
      </c>
      <c r="Q399">
        <v>199</v>
      </c>
      <c r="R399">
        <v>199</v>
      </c>
      <c r="Y399" t="s">
        <v>40</v>
      </c>
      <c r="AB399" t="s">
        <v>41</v>
      </c>
    </row>
    <row r="400" spans="1:28" x14ac:dyDescent="0.2">
      <c r="A400" t="s">
        <v>23</v>
      </c>
      <c r="B400" t="s">
        <v>24</v>
      </c>
      <c r="D400" t="str">
        <f>VLOOKUP(Table3[[#This Row],[Table]],STATUS!A:C,3,FALSE)</f>
        <v>Yes</v>
      </c>
      <c r="E400" t="s">
        <v>479</v>
      </c>
      <c r="F400" t="s">
        <v>87</v>
      </c>
      <c r="G400" t="str">
        <f t="shared" si="6"/>
        <v>niAvtKst.Beskrivning</v>
      </c>
      <c r="H400" t="s">
        <v>1138</v>
      </c>
      <c r="I400">
        <v>5456</v>
      </c>
      <c r="J400">
        <v>0</v>
      </c>
      <c r="K400">
        <f>VLOOKUP(G400,Profiling!D:P,13,FALSE)</f>
        <v>0</v>
      </c>
      <c r="L400" t="s">
        <v>3871</v>
      </c>
      <c r="M400">
        <v>11</v>
      </c>
      <c r="O400" t="s">
        <v>30</v>
      </c>
      <c r="P400" t="s">
        <v>39</v>
      </c>
      <c r="Q400">
        <v>40</v>
      </c>
      <c r="R400">
        <v>40</v>
      </c>
      <c r="Y400" t="s">
        <v>40</v>
      </c>
      <c r="AB400" t="s">
        <v>41</v>
      </c>
    </row>
    <row r="401" spans="1:28" x14ac:dyDescent="0.2">
      <c r="A401" t="s">
        <v>23</v>
      </c>
      <c r="B401" t="s">
        <v>24</v>
      </c>
      <c r="D401" t="str">
        <f>VLOOKUP(Table3[[#This Row],[Table]],STATUS!A:C,3,FALSE)</f>
        <v>Yes</v>
      </c>
      <c r="E401" t="s">
        <v>479</v>
      </c>
      <c r="F401" t="s">
        <v>485</v>
      </c>
      <c r="G401" t="str">
        <f t="shared" si="6"/>
        <v>niAvtKst.GldKst</v>
      </c>
      <c r="H401" s="18" t="s">
        <v>1138</v>
      </c>
      <c r="I401" s="18">
        <v>1100</v>
      </c>
      <c r="J401">
        <v>0</v>
      </c>
      <c r="K401">
        <f>VLOOKUP(G401,Profiling!D:P,13,FALSE)</f>
        <v>59.3598</v>
      </c>
      <c r="L401" t="s">
        <v>3871</v>
      </c>
      <c r="M401">
        <v>12</v>
      </c>
      <c r="O401" t="s">
        <v>30</v>
      </c>
      <c r="P401" t="s">
        <v>82</v>
      </c>
      <c r="Q401">
        <v>8</v>
      </c>
      <c r="R401">
        <v>8</v>
      </c>
      <c r="Y401" t="s">
        <v>40</v>
      </c>
      <c r="AB401" t="s">
        <v>41</v>
      </c>
    </row>
    <row r="402" spans="1:28" x14ac:dyDescent="0.2">
      <c r="A402" t="s">
        <v>23</v>
      </c>
      <c r="B402" t="s">
        <v>24</v>
      </c>
      <c r="D402" t="str">
        <f>VLOOKUP(Table3[[#This Row],[Table]],STATUS!A:C,3,FALSE)</f>
        <v>Yes</v>
      </c>
      <c r="E402" t="s">
        <v>479</v>
      </c>
      <c r="F402" t="s">
        <v>486</v>
      </c>
      <c r="G402" t="str">
        <f t="shared" si="6"/>
        <v>niAvtKst.Uppläggning</v>
      </c>
      <c r="H402" t="s">
        <v>28</v>
      </c>
      <c r="I402" t="s">
        <v>3980</v>
      </c>
      <c r="J402">
        <v>0</v>
      </c>
      <c r="K402" t="str">
        <f>VLOOKUP(G402,Profiling!D:P,13,FALSE)</f>
        <v>NULL</v>
      </c>
      <c r="L402" t="s">
        <v>3871</v>
      </c>
      <c r="M402">
        <v>13</v>
      </c>
      <c r="O402" t="s">
        <v>27</v>
      </c>
      <c r="P402" t="s">
        <v>35</v>
      </c>
      <c r="S402">
        <v>3</v>
      </c>
      <c r="T402">
        <v>10</v>
      </c>
      <c r="U402">
        <v>0</v>
      </c>
    </row>
    <row r="403" spans="1:28" x14ac:dyDescent="0.2">
      <c r="A403" t="s">
        <v>23</v>
      </c>
      <c r="B403" t="s">
        <v>24</v>
      </c>
      <c r="D403" t="str">
        <f>VLOOKUP(Table3[[#This Row],[Table]],STATUS!A:C,3,FALSE)</f>
        <v>Yes</v>
      </c>
      <c r="E403" t="s">
        <v>479</v>
      </c>
      <c r="F403" t="s">
        <v>487</v>
      </c>
      <c r="G403" t="str">
        <f t="shared" si="6"/>
        <v>niAvtKst.Aktivera</v>
      </c>
      <c r="H403" t="s">
        <v>28</v>
      </c>
      <c r="I403" t="s">
        <v>3980</v>
      </c>
      <c r="J403">
        <v>0</v>
      </c>
      <c r="K403" t="str">
        <f>VLOOKUP(G403,Profiling!D:P,13,FALSE)</f>
        <v>NULL</v>
      </c>
      <c r="L403" t="s">
        <v>3871</v>
      </c>
      <c r="M403">
        <v>14</v>
      </c>
      <c r="O403" t="s">
        <v>27</v>
      </c>
      <c r="P403" t="s">
        <v>35</v>
      </c>
      <c r="S403">
        <v>3</v>
      </c>
      <c r="T403">
        <v>10</v>
      </c>
      <c r="U403">
        <v>0</v>
      </c>
    </row>
    <row r="404" spans="1:28" x14ac:dyDescent="0.2">
      <c r="A404" t="s">
        <v>23</v>
      </c>
      <c r="B404" t="s">
        <v>24</v>
      </c>
      <c r="D404" t="str">
        <f>VLOOKUP(Table3[[#This Row],[Table]],STATUS!A:C,3,FALSE)</f>
        <v>Yes</v>
      </c>
      <c r="E404" t="s">
        <v>479</v>
      </c>
      <c r="F404" t="s">
        <v>488</v>
      </c>
      <c r="G404" t="str">
        <f t="shared" si="6"/>
        <v>niAvtKst.SpecKod</v>
      </c>
      <c r="H404" s="26" t="s">
        <v>1161</v>
      </c>
      <c r="I404" s="26" t="s">
        <v>4118</v>
      </c>
      <c r="J404">
        <v>0</v>
      </c>
      <c r="K404">
        <f>VLOOKUP(G404,Profiling!D:P,13,FALSE)</f>
        <v>0.29099999999999998</v>
      </c>
      <c r="L404" t="s">
        <v>3871</v>
      </c>
      <c r="M404">
        <v>15</v>
      </c>
      <c r="O404" t="s">
        <v>30</v>
      </c>
      <c r="P404" t="s">
        <v>39</v>
      </c>
      <c r="Q404">
        <v>199</v>
      </c>
      <c r="R404">
        <v>199</v>
      </c>
      <c r="Y404" t="s">
        <v>40</v>
      </c>
      <c r="AB404" t="s">
        <v>41</v>
      </c>
    </row>
    <row r="405" spans="1:28" x14ac:dyDescent="0.2">
      <c r="A405" t="s">
        <v>23</v>
      </c>
      <c r="B405" t="s">
        <v>24</v>
      </c>
      <c r="D405" t="str">
        <f>VLOOKUP(Table3[[#This Row],[Table]],STATUS!A:C,3,FALSE)</f>
        <v>Yes</v>
      </c>
      <c r="E405" t="s">
        <v>479</v>
      </c>
      <c r="F405" t="s">
        <v>489</v>
      </c>
      <c r="G405" t="str">
        <f t="shared" si="6"/>
        <v>niAvtKst.Ackumulera</v>
      </c>
      <c r="H405" t="s">
        <v>28</v>
      </c>
      <c r="I405" t="s">
        <v>3980</v>
      </c>
      <c r="J405">
        <v>0</v>
      </c>
      <c r="K405" t="str">
        <f>VLOOKUP(G405,Profiling!D:P,13,FALSE)</f>
        <v>NULL</v>
      </c>
      <c r="L405" t="s">
        <v>3871</v>
      </c>
      <c r="M405">
        <v>16</v>
      </c>
      <c r="O405" t="s">
        <v>27</v>
      </c>
      <c r="P405" t="s">
        <v>35</v>
      </c>
      <c r="S405">
        <v>3</v>
      </c>
      <c r="T405">
        <v>10</v>
      </c>
      <c r="U405">
        <v>0</v>
      </c>
    </row>
    <row r="406" spans="1:28" x14ac:dyDescent="0.2">
      <c r="A406" t="s">
        <v>23</v>
      </c>
      <c r="B406" t="s">
        <v>24</v>
      </c>
      <c r="D406" t="str">
        <f>VLOOKUP(Table3[[#This Row],[Table]],STATUS!A:C,3,FALSE)</f>
        <v>Yes</v>
      </c>
      <c r="E406" t="s">
        <v>479</v>
      </c>
      <c r="F406" t="s">
        <v>490</v>
      </c>
      <c r="G406" t="str">
        <f t="shared" si="6"/>
        <v>niAvtKst.Placering</v>
      </c>
      <c r="H406" t="s">
        <v>28</v>
      </c>
      <c r="I406" t="s">
        <v>3880</v>
      </c>
      <c r="J406">
        <v>0</v>
      </c>
      <c r="K406" t="str">
        <f>VLOOKUP(G406,Profiling!D:P,13,FALSE)</f>
        <v>NULL</v>
      </c>
      <c r="L406" t="s">
        <v>3871</v>
      </c>
      <c r="M406">
        <v>17</v>
      </c>
      <c r="O406" t="s">
        <v>27</v>
      </c>
      <c r="P406" t="s">
        <v>35</v>
      </c>
      <c r="S406">
        <v>3</v>
      </c>
      <c r="T406">
        <v>10</v>
      </c>
      <c r="U406">
        <v>0</v>
      </c>
    </row>
    <row r="407" spans="1:28" x14ac:dyDescent="0.2">
      <c r="A407" t="s">
        <v>23</v>
      </c>
      <c r="B407" t="s">
        <v>24</v>
      </c>
      <c r="D407" t="str">
        <f>VLOOKUP(Table3[[#This Row],[Table]],STATUS!A:C,3,FALSE)</f>
        <v>Yes</v>
      </c>
      <c r="E407" t="s">
        <v>479</v>
      </c>
      <c r="F407" t="s">
        <v>491</v>
      </c>
      <c r="G407" t="str">
        <f t="shared" si="6"/>
        <v>niAvtKst.Justerbar</v>
      </c>
      <c r="H407" t="s">
        <v>28</v>
      </c>
      <c r="I407" t="s">
        <v>3880</v>
      </c>
      <c r="J407">
        <v>0</v>
      </c>
      <c r="K407" t="str">
        <f>VLOOKUP(G407,Profiling!D:P,13,FALSE)</f>
        <v>NULL</v>
      </c>
      <c r="L407" t="s">
        <v>3871</v>
      </c>
      <c r="M407">
        <v>18</v>
      </c>
      <c r="O407" t="s">
        <v>27</v>
      </c>
      <c r="P407" t="s">
        <v>35</v>
      </c>
      <c r="S407">
        <v>3</v>
      </c>
      <c r="T407">
        <v>10</v>
      </c>
      <c r="U407">
        <v>0</v>
      </c>
    </row>
    <row r="408" spans="1:28" x14ac:dyDescent="0.2">
      <c r="A408" t="s">
        <v>23</v>
      </c>
      <c r="B408" t="s">
        <v>24</v>
      </c>
      <c r="D408" t="str">
        <f>VLOOKUP(Table3[[#This Row],[Table]],STATUS!A:C,3,FALSE)</f>
        <v>Yes</v>
      </c>
      <c r="E408" t="s">
        <v>479</v>
      </c>
      <c r="F408" t="s">
        <v>91</v>
      </c>
      <c r="G408" t="str">
        <f t="shared" si="6"/>
        <v>niAvtKst.Behörighet</v>
      </c>
      <c r="H408" t="s">
        <v>1148</v>
      </c>
      <c r="J408">
        <v>0</v>
      </c>
      <c r="K408">
        <f>VLOOKUP(G408,Profiling!D:P,13,FALSE)</f>
        <v>100</v>
      </c>
      <c r="L408" t="s">
        <v>3871</v>
      </c>
      <c r="M408">
        <v>19</v>
      </c>
      <c r="O408" t="s">
        <v>30</v>
      </c>
      <c r="P408" t="s">
        <v>39</v>
      </c>
      <c r="Q408">
        <v>199</v>
      </c>
      <c r="R408">
        <v>199</v>
      </c>
      <c r="Y408" t="s">
        <v>40</v>
      </c>
      <c r="AB408" t="s">
        <v>41</v>
      </c>
    </row>
    <row r="409" spans="1:28" x14ac:dyDescent="0.2">
      <c r="A409" t="s">
        <v>23</v>
      </c>
      <c r="B409" t="s">
        <v>24</v>
      </c>
      <c r="D409" t="str">
        <f>VLOOKUP(Table3[[#This Row],[Table]],STATUS!A:C,3,FALSE)</f>
        <v>Yes</v>
      </c>
      <c r="E409" t="s">
        <v>479</v>
      </c>
      <c r="F409" t="s">
        <v>492</v>
      </c>
      <c r="G409" t="str">
        <f t="shared" si="6"/>
        <v>niAvtKst.WriteoffAtPayment</v>
      </c>
      <c r="H409" t="s">
        <v>28</v>
      </c>
      <c r="I409" t="s">
        <v>3880</v>
      </c>
      <c r="J409">
        <v>0</v>
      </c>
      <c r="K409" t="str">
        <f>VLOOKUP(G409,Profiling!D:P,13,FALSE)</f>
        <v>NULL</v>
      </c>
      <c r="L409" t="s">
        <v>3871</v>
      </c>
      <c r="M409">
        <v>20</v>
      </c>
      <c r="O409" t="s">
        <v>30</v>
      </c>
      <c r="P409" t="s">
        <v>35</v>
      </c>
      <c r="S409">
        <v>3</v>
      </c>
      <c r="T409">
        <v>10</v>
      </c>
      <c r="U409">
        <v>0</v>
      </c>
    </row>
    <row r="410" spans="1:28" x14ac:dyDescent="0.2">
      <c r="A410" t="s">
        <v>23</v>
      </c>
      <c r="B410" t="s">
        <v>24</v>
      </c>
      <c r="D410" t="str">
        <f>VLOOKUP(Table3[[#This Row],[Table]],STATUS!A:C,3,FALSE)</f>
        <v>Yes</v>
      </c>
      <c r="E410" t="s">
        <v>479</v>
      </c>
      <c r="F410" t="s">
        <v>359</v>
      </c>
      <c r="G410" t="str">
        <f t="shared" si="6"/>
        <v>niAvtKst.OBKod</v>
      </c>
      <c r="H410" t="s">
        <v>1138</v>
      </c>
      <c r="I410">
        <v>23</v>
      </c>
      <c r="J410">
        <v>0</v>
      </c>
      <c r="K410" t="e">
        <f>VLOOKUP(G410,Profiling!D:P,13,FALSE)</f>
        <v>#N/A</v>
      </c>
      <c r="L410" t="s">
        <v>3871</v>
      </c>
      <c r="M410">
        <v>21</v>
      </c>
      <c r="O410" t="s">
        <v>30</v>
      </c>
      <c r="P410" t="s">
        <v>360</v>
      </c>
      <c r="Q410">
        <v>2147483647</v>
      </c>
      <c r="R410">
        <v>2147483647</v>
      </c>
      <c r="Y410" t="s">
        <v>40</v>
      </c>
      <c r="AB410" t="s">
        <v>41</v>
      </c>
    </row>
    <row r="411" spans="1:28" x14ac:dyDescent="0.2">
      <c r="A411" t="s">
        <v>23</v>
      </c>
      <c r="B411" t="s">
        <v>24</v>
      </c>
      <c r="D411">
        <f>VLOOKUP(Table3[[#This Row],[Table]],STATUS!A:C,3,FALSE)</f>
        <v>0</v>
      </c>
      <c r="E411" t="s">
        <v>494</v>
      </c>
      <c r="F411" t="s">
        <v>499</v>
      </c>
      <c r="G411" t="str">
        <f t="shared" si="6"/>
        <v>niDebtorEInvoice.Category</v>
      </c>
      <c r="J411">
        <v>0</v>
      </c>
      <c r="K411">
        <f>VLOOKUP(G411,Profiling!D:P,13,FALSE)</f>
        <v>100</v>
      </c>
      <c r="L411" t="s">
        <v>3871</v>
      </c>
      <c r="M411">
        <v>5</v>
      </c>
      <c r="O411" t="s">
        <v>30</v>
      </c>
      <c r="P411" t="s">
        <v>39</v>
      </c>
      <c r="Q411">
        <v>64</v>
      </c>
      <c r="R411">
        <v>64</v>
      </c>
      <c r="Y411" t="s">
        <v>40</v>
      </c>
      <c r="AB411" t="s">
        <v>41</v>
      </c>
    </row>
    <row r="412" spans="1:28" x14ac:dyDescent="0.2">
      <c r="A412" t="s">
        <v>23</v>
      </c>
      <c r="B412" t="s">
        <v>24</v>
      </c>
      <c r="D412">
        <f>VLOOKUP(Table3[[#This Row],[Table]],STATUS!A:C,3,FALSE)</f>
        <v>0</v>
      </c>
      <c r="E412" t="s">
        <v>494</v>
      </c>
      <c r="F412" t="s">
        <v>495</v>
      </c>
      <c r="G412" t="str">
        <f t="shared" si="6"/>
        <v>niDebtorEInvoice.DebtorEInvoiceNo</v>
      </c>
      <c r="J412">
        <v>0</v>
      </c>
      <c r="K412" t="str">
        <f>VLOOKUP(G412,Profiling!D:P,13,FALSE)</f>
        <v>NULL</v>
      </c>
      <c r="L412" t="s">
        <v>3790</v>
      </c>
      <c r="M412">
        <v>1</v>
      </c>
      <c r="O412" t="s">
        <v>27</v>
      </c>
      <c r="P412" t="s">
        <v>28</v>
      </c>
      <c r="S412">
        <v>10</v>
      </c>
      <c r="T412">
        <v>10</v>
      </c>
      <c r="U412">
        <v>0</v>
      </c>
    </row>
    <row r="413" spans="1:28" x14ac:dyDescent="0.2">
      <c r="A413" t="s">
        <v>23</v>
      </c>
      <c r="B413" t="s">
        <v>24</v>
      </c>
      <c r="D413">
        <f>VLOOKUP(Table3[[#This Row],[Table]],STATUS!A:C,3,FALSE)</f>
        <v>0</v>
      </c>
      <c r="E413" t="s">
        <v>494</v>
      </c>
      <c r="F413" t="s">
        <v>501</v>
      </c>
      <c r="G413" t="str">
        <f t="shared" si="6"/>
        <v>niDebtorEInvoice.DebtorNo</v>
      </c>
      <c r="J413">
        <v>0</v>
      </c>
      <c r="K413" t="str">
        <f>VLOOKUP(G413,Profiling!D:P,13,FALSE)</f>
        <v>NULL</v>
      </c>
      <c r="L413" t="s">
        <v>3871</v>
      </c>
      <c r="M413">
        <v>7</v>
      </c>
      <c r="O413" t="s">
        <v>27</v>
      </c>
      <c r="P413" t="s">
        <v>28</v>
      </c>
      <c r="S413">
        <v>10</v>
      </c>
      <c r="T413">
        <v>10</v>
      </c>
      <c r="U413">
        <v>0</v>
      </c>
    </row>
    <row r="414" spans="1:28" x14ac:dyDescent="0.2">
      <c r="A414" t="s">
        <v>23</v>
      </c>
      <c r="B414" t="s">
        <v>24</v>
      </c>
      <c r="D414">
        <f>VLOOKUP(Table3[[#This Row],[Table]],STATUS!A:C,3,FALSE)</f>
        <v>0</v>
      </c>
      <c r="E414" t="s">
        <v>494</v>
      </c>
      <c r="F414" t="s">
        <v>496</v>
      </c>
      <c r="G414" t="str">
        <f t="shared" si="6"/>
        <v>niDebtorEInvoice.Intermediator</v>
      </c>
      <c r="J414">
        <v>0</v>
      </c>
      <c r="K414">
        <f>VLOOKUP(G414,Profiling!D:P,13,FALSE)</f>
        <v>54.532299999999999</v>
      </c>
      <c r="L414" t="s">
        <v>3871</v>
      </c>
      <c r="M414">
        <v>2</v>
      </c>
      <c r="O414" t="s">
        <v>30</v>
      </c>
      <c r="P414" t="s">
        <v>39</v>
      </c>
      <c r="Q414">
        <v>20</v>
      </c>
      <c r="R414">
        <v>20</v>
      </c>
      <c r="Y414" t="s">
        <v>40</v>
      </c>
      <c r="AB414" t="s">
        <v>41</v>
      </c>
    </row>
    <row r="415" spans="1:28" x14ac:dyDescent="0.2">
      <c r="A415" t="s">
        <v>23</v>
      </c>
      <c r="B415" t="s">
        <v>24</v>
      </c>
      <c r="D415">
        <f>VLOOKUP(Table3[[#This Row],[Table]],STATUS!A:C,3,FALSE)</f>
        <v>0</v>
      </c>
      <c r="E415" t="s">
        <v>494</v>
      </c>
      <c r="F415" t="s">
        <v>502</v>
      </c>
      <c r="G415" t="str">
        <f t="shared" si="6"/>
        <v>niDebtorEInvoice.InvoiceIssuerIdentity</v>
      </c>
      <c r="J415">
        <v>0</v>
      </c>
      <c r="K415">
        <f>VLOOKUP(G415,Profiling!D:P,13,FALSE)</f>
        <v>100</v>
      </c>
      <c r="L415" t="s">
        <v>3871</v>
      </c>
      <c r="M415">
        <v>8</v>
      </c>
      <c r="N415" t="s">
        <v>395</v>
      </c>
      <c r="O415" t="s">
        <v>27</v>
      </c>
      <c r="P415" t="s">
        <v>39</v>
      </c>
      <c r="Q415">
        <v>20</v>
      </c>
      <c r="R415">
        <v>20</v>
      </c>
      <c r="Y415" t="s">
        <v>40</v>
      </c>
      <c r="AB415" t="s">
        <v>41</v>
      </c>
    </row>
    <row r="416" spans="1:28" x14ac:dyDescent="0.2">
      <c r="A416" t="s">
        <v>23</v>
      </c>
      <c r="B416" t="s">
        <v>24</v>
      </c>
      <c r="D416">
        <f>VLOOKUP(Table3[[#This Row],[Table]],STATUS!A:C,3,FALSE)</f>
        <v>0</v>
      </c>
      <c r="E416" t="s">
        <v>494</v>
      </c>
      <c r="F416" t="s">
        <v>503</v>
      </c>
      <c r="G416" t="str">
        <f t="shared" si="6"/>
        <v>niDebtorEInvoice.InvoiceIssuerIntermediator</v>
      </c>
      <c r="J416">
        <v>0</v>
      </c>
      <c r="K416">
        <f>VLOOKUP(G416,Profiling!D:P,13,FALSE)</f>
        <v>100</v>
      </c>
      <c r="L416" t="s">
        <v>3871</v>
      </c>
      <c r="M416">
        <v>9</v>
      </c>
      <c r="O416" t="s">
        <v>30</v>
      </c>
      <c r="P416" t="s">
        <v>39</v>
      </c>
      <c r="Q416">
        <v>20</v>
      </c>
      <c r="R416">
        <v>20</v>
      </c>
      <c r="Y416" t="s">
        <v>40</v>
      </c>
      <c r="AB416" t="s">
        <v>41</v>
      </c>
    </row>
    <row r="417" spans="1:28" x14ac:dyDescent="0.2">
      <c r="A417" t="s">
        <v>23</v>
      </c>
      <c r="B417" t="s">
        <v>24</v>
      </c>
      <c r="D417">
        <f>VLOOKUP(Table3[[#This Row],[Table]],STATUS!A:C,3,FALSE)</f>
        <v>0</v>
      </c>
      <c r="E417" t="s">
        <v>494</v>
      </c>
      <c r="F417" t="s">
        <v>497</v>
      </c>
      <c r="G417" t="str">
        <f t="shared" si="6"/>
        <v>niDebtorEInvoice.IRI</v>
      </c>
      <c r="J417">
        <v>0</v>
      </c>
      <c r="K417">
        <f>VLOOKUP(G417,Profiling!D:P,13,FALSE)</f>
        <v>55.351999999999997</v>
      </c>
      <c r="L417" t="s">
        <v>3871</v>
      </c>
      <c r="M417">
        <v>3</v>
      </c>
      <c r="O417" t="s">
        <v>27</v>
      </c>
      <c r="P417" t="s">
        <v>39</v>
      </c>
      <c r="Q417">
        <v>20</v>
      </c>
      <c r="R417">
        <v>20</v>
      </c>
      <c r="Y417" t="s">
        <v>40</v>
      </c>
      <c r="AB417" t="s">
        <v>41</v>
      </c>
    </row>
    <row r="418" spans="1:28" x14ac:dyDescent="0.2">
      <c r="A418" t="s">
        <v>23</v>
      </c>
      <c r="B418" t="s">
        <v>24</v>
      </c>
      <c r="D418">
        <f>VLOOKUP(Table3[[#This Row],[Table]],STATUS!A:C,3,FALSE)</f>
        <v>0</v>
      </c>
      <c r="E418" t="s">
        <v>494</v>
      </c>
      <c r="F418" t="s">
        <v>500</v>
      </c>
      <c r="G418" t="str">
        <f t="shared" si="6"/>
        <v>niDebtorEInvoice.LangCode</v>
      </c>
      <c r="J418">
        <v>0</v>
      </c>
      <c r="K418">
        <f>VLOOKUP(G418,Profiling!D:P,13,FALSE)</f>
        <v>100</v>
      </c>
      <c r="L418" t="s">
        <v>3871</v>
      </c>
      <c r="M418">
        <v>6</v>
      </c>
      <c r="O418" t="s">
        <v>30</v>
      </c>
      <c r="P418" t="s">
        <v>82</v>
      </c>
      <c r="Q418">
        <v>3</v>
      </c>
      <c r="R418">
        <v>3</v>
      </c>
      <c r="Y418" t="s">
        <v>40</v>
      </c>
      <c r="AB418" t="s">
        <v>41</v>
      </c>
    </row>
    <row r="419" spans="1:28" x14ac:dyDescent="0.2">
      <c r="A419" t="s">
        <v>23</v>
      </c>
      <c r="B419" t="s">
        <v>24</v>
      </c>
      <c r="D419">
        <f>VLOOKUP(Table3[[#This Row],[Table]],STATUS!A:C,3,FALSE)</f>
        <v>0</v>
      </c>
      <c r="E419" t="s">
        <v>494</v>
      </c>
      <c r="F419" t="s">
        <v>498</v>
      </c>
      <c r="G419" t="str">
        <f t="shared" si="6"/>
        <v>niDebtorEInvoice.Regdate</v>
      </c>
      <c r="H419" t="s">
        <v>201</v>
      </c>
      <c r="I419" s="25" t="s">
        <v>3878</v>
      </c>
      <c r="J419">
        <v>0</v>
      </c>
      <c r="K419" t="str">
        <f>VLOOKUP(G419,Profiling!D:P,13,FALSE)</f>
        <v>NULL</v>
      </c>
      <c r="L419" t="s">
        <v>3871</v>
      </c>
      <c r="M419">
        <v>4</v>
      </c>
      <c r="O419" t="s">
        <v>27</v>
      </c>
      <c r="P419" t="s">
        <v>37</v>
      </c>
      <c r="V419">
        <v>3</v>
      </c>
    </row>
    <row r="420" spans="1:28" x14ac:dyDescent="0.2">
      <c r="A420" t="s">
        <v>23</v>
      </c>
      <c r="B420" t="s">
        <v>24</v>
      </c>
      <c r="D420">
        <f>VLOOKUP(Table3[[#This Row],[Table]],STATUS!A:C,3,FALSE)</f>
        <v>0</v>
      </c>
      <c r="E420" t="s">
        <v>504</v>
      </c>
      <c r="F420" t="s">
        <v>512</v>
      </c>
      <c r="G420" t="str">
        <f t="shared" si="6"/>
        <v>niForeignCurrencyDebt.CalculationDate</v>
      </c>
      <c r="H420" s="21" t="s">
        <v>1146</v>
      </c>
      <c r="I420" s="21" t="s">
        <v>3888</v>
      </c>
      <c r="J420">
        <v>0</v>
      </c>
      <c r="K420" t="str">
        <f>VLOOKUP(G420,Profiling!D:P,13,FALSE)</f>
        <v>NULL</v>
      </c>
      <c r="L420" t="s">
        <v>3871</v>
      </c>
      <c r="M420">
        <v>9</v>
      </c>
      <c r="O420" t="s">
        <v>27</v>
      </c>
      <c r="P420" t="s">
        <v>37</v>
      </c>
      <c r="V420">
        <v>3</v>
      </c>
    </row>
    <row r="421" spans="1:28" x14ac:dyDescent="0.2">
      <c r="A421" t="s">
        <v>23</v>
      </c>
      <c r="B421" t="s">
        <v>24</v>
      </c>
      <c r="D421">
        <f>VLOOKUP(Table3[[#This Row],[Table]],STATUS!A:C,3,FALSE)</f>
        <v>0</v>
      </c>
      <c r="E421" t="s">
        <v>504</v>
      </c>
      <c r="F421" t="s">
        <v>212</v>
      </c>
      <c r="G421" t="str">
        <f t="shared" si="6"/>
        <v>niForeignCurrencyDebt.CurrencyCode</v>
      </c>
      <c r="H421" s="26" t="s">
        <v>1161</v>
      </c>
      <c r="I421" s="26" t="s">
        <v>3983</v>
      </c>
      <c r="J421">
        <v>0</v>
      </c>
      <c r="K421">
        <f>VLOOKUP(G421,Profiling!D:P,13,FALSE)</f>
        <v>0</v>
      </c>
      <c r="L421" t="s">
        <v>3871</v>
      </c>
      <c r="M421">
        <v>8</v>
      </c>
      <c r="O421" t="s">
        <v>27</v>
      </c>
      <c r="P421" t="s">
        <v>82</v>
      </c>
      <c r="Q421">
        <v>3</v>
      </c>
      <c r="R421">
        <v>3</v>
      </c>
      <c r="Y421" t="s">
        <v>40</v>
      </c>
      <c r="AB421" t="s">
        <v>41</v>
      </c>
    </row>
    <row r="422" spans="1:28" x14ac:dyDescent="0.2">
      <c r="A422" t="s">
        <v>23</v>
      </c>
      <c r="B422" t="s">
        <v>24</v>
      </c>
      <c r="D422">
        <f>VLOOKUP(Table3[[#This Row],[Table]],STATUS!A:C,3,FALSE)</f>
        <v>0</v>
      </c>
      <c r="E422" t="s">
        <v>504</v>
      </c>
      <c r="F422" t="s">
        <v>505</v>
      </c>
      <c r="G422" t="str">
        <f t="shared" si="6"/>
        <v>niForeignCurrencyDebt.DebtNo</v>
      </c>
      <c r="I422" s="26"/>
      <c r="J422">
        <v>0</v>
      </c>
      <c r="K422" t="str">
        <f>VLOOKUP(G422,Profiling!D:P,13,FALSE)</f>
        <v>NULL</v>
      </c>
      <c r="L422" t="s">
        <v>3790</v>
      </c>
      <c r="M422">
        <v>1</v>
      </c>
      <c r="O422" t="s">
        <v>27</v>
      </c>
      <c r="P422" t="s">
        <v>28</v>
      </c>
      <c r="S422">
        <v>10</v>
      </c>
      <c r="T422">
        <v>10</v>
      </c>
      <c r="U422">
        <v>0</v>
      </c>
    </row>
    <row r="423" spans="1:28" x14ac:dyDescent="0.2">
      <c r="A423" t="s">
        <v>23</v>
      </c>
      <c r="B423" t="s">
        <v>24</v>
      </c>
      <c r="D423">
        <f>VLOOKUP(Table3[[#This Row],[Table]],STATUS!A:C,3,FALSE)</f>
        <v>0</v>
      </c>
      <c r="E423" t="s">
        <v>504</v>
      </c>
      <c r="F423" t="s">
        <v>216</v>
      </c>
      <c r="G423" t="str">
        <f t="shared" si="6"/>
        <v>niForeignCurrencyDebt.ExchangeRate</v>
      </c>
      <c r="J423">
        <v>0</v>
      </c>
      <c r="K423" t="str">
        <f>VLOOKUP(G423,Profiling!D:P,13,FALSE)</f>
        <v>NULL</v>
      </c>
      <c r="L423" t="s">
        <v>3871</v>
      </c>
      <c r="M423">
        <v>10</v>
      </c>
      <c r="O423" t="s">
        <v>27</v>
      </c>
      <c r="P423" t="s">
        <v>49</v>
      </c>
      <c r="S423">
        <v>18</v>
      </c>
      <c r="T423">
        <v>10</v>
      </c>
      <c r="U423">
        <v>4</v>
      </c>
    </row>
    <row r="424" spans="1:28" x14ac:dyDescent="0.2">
      <c r="A424" t="s">
        <v>23</v>
      </c>
      <c r="B424" t="s">
        <v>24</v>
      </c>
      <c r="D424">
        <f>VLOOKUP(Table3[[#This Row],[Table]],STATUS!A:C,3,FALSE)</f>
        <v>0</v>
      </c>
      <c r="E424" t="s">
        <v>504</v>
      </c>
      <c r="F424" t="s">
        <v>506</v>
      </c>
      <c r="G424" t="str">
        <f t="shared" si="6"/>
        <v>niForeignCurrencyDebt.OriginalCapital</v>
      </c>
      <c r="I424" s="26"/>
      <c r="J424">
        <v>8.9630000000000005E-3</v>
      </c>
      <c r="K424" t="str">
        <f>VLOOKUP(G424,Profiling!D:P,13,FALSE)</f>
        <v>NULL</v>
      </c>
      <c r="L424" t="s">
        <v>3871</v>
      </c>
      <c r="M424">
        <v>2</v>
      </c>
      <c r="O424" t="s">
        <v>30</v>
      </c>
      <c r="P424" t="s">
        <v>49</v>
      </c>
      <c r="S424">
        <v>18</v>
      </c>
      <c r="T424">
        <v>10</v>
      </c>
      <c r="U424">
        <v>4</v>
      </c>
    </row>
    <row r="425" spans="1:28" x14ac:dyDescent="0.2">
      <c r="A425" t="s">
        <v>23</v>
      </c>
      <c r="B425" t="s">
        <v>24</v>
      </c>
      <c r="D425">
        <f>VLOOKUP(Table3[[#This Row],[Table]],STATUS!A:C,3,FALSE)</f>
        <v>0</v>
      </c>
      <c r="E425" t="s">
        <v>504</v>
      </c>
      <c r="F425" t="s">
        <v>510</v>
      </c>
      <c r="G425" t="str">
        <f t="shared" si="6"/>
        <v>niForeignCurrencyDebt.OriginalFee</v>
      </c>
      <c r="H425" s="26"/>
      <c r="I425" s="26"/>
      <c r="J425">
        <v>8.9630000000000005E-3</v>
      </c>
      <c r="K425" t="str">
        <f>VLOOKUP(G425,Profiling!D:P,13,FALSE)</f>
        <v>NULL</v>
      </c>
      <c r="L425" t="s">
        <v>3871</v>
      </c>
      <c r="M425">
        <v>6</v>
      </c>
      <c r="O425" t="s">
        <v>30</v>
      </c>
      <c r="P425" t="s">
        <v>49</v>
      </c>
      <c r="S425">
        <v>18</v>
      </c>
      <c r="T425">
        <v>10</v>
      </c>
      <c r="U425">
        <v>4</v>
      </c>
    </row>
    <row r="426" spans="1:28" x14ac:dyDescent="0.2">
      <c r="A426" t="s">
        <v>23</v>
      </c>
      <c r="B426" t="s">
        <v>24</v>
      </c>
      <c r="D426">
        <f>VLOOKUP(Table3[[#This Row],[Table]],STATUS!A:C,3,FALSE)</f>
        <v>0</v>
      </c>
      <c r="E426" t="s">
        <v>504</v>
      </c>
      <c r="F426" t="s">
        <v>508</v>
      </c>
      <c r="G426" t="str">
        <f t="shared" si="6"/>
        <v>niForeignCurrencyDebt.OriginalInterest</v>
      </c>
      <c r="J426">
        <v>0</v>
      </c>
      <c r="K426" t="str">
        <f>VLOOKUP(G426,Profiling!D:P,13,FALSE)</f>
        <v>NULL</v>
      </c>
      <c r="L426" t="s">
        <v>3871</v>
      </c>
      <c r="M426">
        <v>4</v>
      </c>
      <c r="O426" t="s">
        <v>30</v>
      </c>
      <c r="P426" t="s">
        <v>49</v>
      </c>
      <c r="S426">
        <v>18</v>
      </c>
      <c r="T426">
        <v>10</v>
      </c>
      <c r="U426">
        <v>4</v>
      </c>
    </row>
    <row r="427" spans="1:28" x14ac:dyDescent="0.2">
      <c r="A427" t="s">
        <v>23</v>
      </c>
      <c r="B427" t="s">
        <v>24</v>
      </c>
      <c r="D427">
        <f>VLOOKUP(Table3[[#This Row],[Table]],STATUS!A:C,3,FALSE)</f>
        <v>0</v>
      </c>
      <c r="E427" t="s">
        <v>504</v>
      </c>
      <c r="F427" t="s">
        <v>507</v>
      </c>
      <c r="G427" t="str">
        <f t="shared" si="6"/>
        <v>niForeignCurrencyDebt.RegisteredCapital</v>
      </c>
      <c r="J427">
        <v>0</v>
      </c>
      <c r="K427" t="str">
        <f>VLOOKUP(G427,Profiling!D:P,13,FALSE)</f>
        <v>NULL</v>
      </c>
      <c r="L427" t="s">
        <v>3871</v>
      </c>
      <c r="M427">
        <v>3</v>
      </c>
      <c r="O427" t="s">
        <v>30</v>
      </c>
      <c r="P427" t="s">
        <v>49</v>
      </c>
      <c r="S427">
        <v>18</v>
      </c>
      <c r="T427">
        <v>10</v>
      </c>
      <c r="U427">
        <v>4</v>
      </c>
    </row>
    <row r="428" spans="1:28" x14ac:dyDescent="0.2">
      <c r="A428" t="s">
        <v>23</v>
      </c>
      <c r="B428" t="s">
        <v>24</v>
      </c>
      <c r="D428">
        <f>VLOOKUP(Table3[[#This Row],[Table]],STATUS!A:C,3,FALSE)</f>
        <v>0</v>
      </c>
      <c r="E428" t="s">
        <v>504</v>
      </c>
      <c r="F428" t="s">
        <v>511</v>
      </c>
      <c r="G428" t="str">
        <f t="shared" si="6"/>
        <v>niForeignCurrencyDebt.RegisteredFee</v>
      </c>
      <c r="J428">
        <v>8.9630000000000005E-3</v>
      </c>
      <c r="K428" t="str">
        <f>VLOOKUP(G428,Profiling!D:P,13,FALSE)</f>
        <v>NULL</v>
      </c>
      <c r="L428" t="s">
        <v>3871</v>
      </c>
      <c r="M428">
        <v>7</v>
      </c>
      <c r="O428" t="s">
        <v>30</v>
      </c>
      <c r="P428" t="s">
        <v>49</v>
      </c>
      <c r="S428">
        <v>18</v>
      </c>
      <c r="T428">
        <v>10</v>
      </c>
      <c r="U428">
        <v>4</v>
      </c>
    </row>
    <row r="429" spans="1:28" x14ac:dyDescent="0.2">
      <c r="A429" t="s">
        <v>23</v>
      </c>
      <c r="B429" t="s">
        <v>24</v>
      </c>
      <c r="D429">
        <f>VLOOKUP(Table3[[#This Row],[Table]],STATUS!A:C,3,FALSE)</f>
        <v>0</v>
      </c>
      <c r="E429" t="s">
        <v>504</v>
      </c>
      <c r="F429" t="s">
        <v>509</v>
      </c>
      <c r="G429" t="str">
        <f t="shared" si="6"/>
        <v>niForeignCurrencyDebt.RegisteredInterest</v>
      </c>
      <c r="J429">
        <v>8.9630000000000005E-3</v>
      </c>
      <c r="K429" t="str">
        <f>VLOOKUP(G429,Profiling!D:P,13,FALSE)</f>
        <v>NULL</v>
      </c>
      <c r="L429" t="s">
        <v>3871</v>
      </c>
      <c r="M429">
        <v>5</v>
      </c>
      <c r="O429" t="s">
        <v>30</v>
      </c>
      <c r="P429" t="s">
        <v>49</v>
      </c>
      <c r="S429">
        <v>18</v>
      </c>
      <c r="T429">
        <v>10</v>
      </c>
      <c r="U429">
        <v>4</v>
      </c>
    </row>
    <row r="430" spans="1:28" x14ac:dyDescent="0.2">
      <c r="A430" t="s">
        <v>23</v>
      </c>
      <c r="B430" t="s">
        <v>24</v>
      </c>
      <c r="D430">
        <f>VLOOKUP(Table3[[#This Row],[Table]],STATUS!A:C,3,FALSE)</f>
        <v>0</v>
      </c>
      <c r="E430" t="s">
        <v>513</v>
      </c>
      <c r="F430" t="s">
        <v>512</v>
      </c>
      <c r="G430" t="str">
        <f t="shared" si="6"/>
        <v>niForeignCurrencyPayment.CalculationDate</v>
      </c>
      <c r="H430" s="21" t="s">
        <v>1146</v>
      </c>
      <c r="I430" s="21" t="s">
        <v>3888</v>
      </c>
      <c r="J430">
        <v>0</v>
      </c>
      <c r="K430" t="str">
        <f>VLOOKUP(G430,Profiling!D:P,13,FALSE)</f>
        <v>NULL</v>
      </c>
      <c r="L430" t="s">
        <v>3871</v>
      </c>
      <c r="M430">
        <v>4</v>
      </c>
      <c r="O430" t="s">
        <v>27</v>
      </c>
      <c r="P430" t="s">
        <v>37</v>
      </c>
      <c r="V430">
        <v>3</v>
      </c>
    </row>
    <row r="431" spans="1:28" x14ac:dyDescent="0.2">
      <c r="A431" t="s">
        <v>23</v>
      </c>
      <c r="B431" t="s">
        <v>24</v>
      </c>
      <c r="D431">
        <f>VLOOKUP(Table3[[#This Row],[Table]],STATUS!A:C,3,FALSE)</f>
        <v>0</v>
      </c>
      <c r="E431" t="s">
        <v>513</v>
      </c>
      <c r="F431" t="s">
        <v>212</v>
      </c>
      <c r="G431" t="str">
        <f t="shared" si="6"/>
        <v>niForeignCurrencyPayment.CurrencyCode</v>
      </c>
      <c r="H431" s="26" t="s">
        <v>1161</v>
      </c>
      <c r="I431" s="26" t="s">
        <v>3983</v>
      </c>
      <c r="J431">
        <v>0</v>
      </c>
      <c r="K431">
        <f>VLOOKUP(G431,Profiling!D:P,13,FALSE)</f>
        <v>0</v>
      </c>
      <c r="L431" t="s">
        <v>3871</v>
      </c>
      <c r="M431">
        <v>3</v>
      </c>
      <c r="O431" t="s">
        <v>27</v>
      </c>
      <c r="P431" t="s">
        <v>82</v>
      </c>
      <c r="Q431">
        <v>3</v>
      </c>
      <c r="R431">
        <v>3</v>
      </c>
      <c r="Y431" t="s">
        <v>40</v>
      </c>
      <c r="AB431" t="s">
        <v>41</v>
      </c>
    </row>
    <row r="432" spans="1:28" x14ac:dyDescent="0.2">
      <c r="A432" t="s">
        <v>23</v>
      </c>
      <c r="B432" t="s">
        <v>24</v>
      </c>
      <c r="D432">
        <f>VLOOKUP(Table3[[#This Row],[Table]],STATUS!A:C,3,FALSE)</f>
        <v>0</v>
      </c>
      <c r="E432" t="s">
        <v>513</v>
      </c>
      <c r="F432" t="s">
        <v>216</v>
      </c>
      <c r="G432" t="str">
        <f t="shared" si="6"/>
        <v>niForeignCurrencyPayment.ExchangeRate</v>
      </c>
      <c r="J432">
        <v>0</v>
      </c>
      <c r="K432" t="str">
        <f>VLOOKUP(G432,Profiling!D:P,13,FALSE)</f>
        <v>NULL</v>
      </c>
      <c r="L432" t="s">
        <v>3871</v>
      </c>
      <c r="M432">
        <v>5</v>
      </c>
      <c r="O432" t="s">
        <v>27</v>
      </c>
      <c r="P432" t="s">
        <v>49</v>
      </c>
      <c r="S432">
        <v>18</v>
      </c>
      <c r="T432">
        <v>10</v>
      </c>
      <c r="U432">
        <v>4</v>
      </c>
    </row>
    <row r="433" spans="1:28" x14ac:dyDescent="0.2">
      <c r="A433" t="s">
        <v>23</v>
      </c>
      <c r="B433" t="s">
        <v>24</v>
      </c>
      <c r="D433">
        <f>VLOOKUP(Table3[[#This Row],[Table]],STATUS!A:C,3,FALSE)</f>
        <v>0</v>
      </c>
      <c r="E433" t="s">
        <v>513</v>
      </c>
      <c r="F433" t="s">
        <v>515</v>
      </c>
      <c r="G433" t="str">
        <f t="shared" si="6"/>
        <v>niForeignCurrencyPayment.OriginalAmount</v>
      </c>
      <c r="J433">
        <v>0</v>
      </c>
      <c r="K433" t="str">
        <f>VLOOKUP(G433,Profiling!D:P,13,FALSE)</f>
        <v>NULL</v>
      </c>
      <c r="L433" t="s">
        <v>3871</v>
      </c>
      <c r="M433">
        <v>2</v>
      </c>
      <c r="O433" t="s">
        <v>27</v>
      </c>
      <c r="P433" t="s">
        <v>49</v>
      </c>
      <c r="S433">
        <v>18</v>
      </c>
      <c r="T433">
        <v>10</v>
      </c>
      <c r="U433">
        <v>4</v>
      </c>
    </row>
    <row r="434" spans="1:28" x14ac:dyDescent="0.2">
      <c r="A434" t="s">
        <v>23</v>
      </c>
      <c r="B434" t="s">
        <v>24</v>
      </c>
      <c r="D434">
        <f>VLOOKUP(Table3[[#This Row],[Table]],STATUS!A:C,3,FALSE)</f>
        <v>0</v>
      </c>
      <c r="E434" t="s">
        <v>513</v>
      </c>
      <c r="F434" t="s">
        <v>514</v>
      </c>
      <c r="G434" t="str">
        <f t="shared" si="6"/>
        <v>niForeignCurrencyPayment.PaymentNo</v>
      </c>
      <c r="J434">
        <v>0</v>
      </c>
      <c r="K434" t="str">
        <f>VLOOKUP(G434,Profiling!D:P,13,FALSE)</f>
        <v>NULL</v>
      </c>
      <c r="L434" t="s">
        <v>3790</v>
      </c>
      <c r="M434">
        <v>1</v>
      </c>
      <c r="O434" t="s">
        <v>27</v>
      </c>
      <c r="P434" t="s">
        <v>28</v>
      </c>
      <c r="S434">
        <v>10</v>
      </c>
      <c r="T434">
        <v>10</v>
      </c>
      <c r="U434">
        <v>0</v>
      </c>
    </row>
    <row r="435" spans="1:28" x14ac:dyDescent="0.2">
      <c r="A435" t="s">
        <v>23</v>
      </c>
      <c r="B435" t="s">
        <v>24</v>
      </c>
      <c r="D435">
        <f>VLOOKUP(Table3[[#This Row],[Table]],STATUS!A:C,3,FALSE)</f>
        <v>0</v>
      </c>
      <c r="E435" t="s">
        <v>573</v>
      </c>
      <c r="F435" t="s">
        <v>574</v>
      </c>
      <c r="G435" t="str">
        <f t="shared" si="6"/>
        <v>niForeignCurrencyPaymentBundle.BundleId</v>
      </c>
      <c r="J435">
        <v>0</v>
      </c>
      <c r="K435">
        <f>VLOOKUP(G435,Profiling!D:P,13,FALSE)</f>
        <v>0</v>
      </c>
      <c r="L435" t="s">
        <v>3790</v>
      </c>
      <c r="M435">
        <v>1</v>
      </c>
      <c r="O435" t="s">
        <v>27</v>
      </c>
      <c r="P435" t="s">
        <v>39</v>
      </c>
      <c r="Q435">
        <v>18</v>
      </c>
      <c r="R435">
        <v>18</v>
      </c>
      <c r="Y435" t="s">
        <v>40</v>
      </c>
      <c r="AB435" t="s">
        <v>41</v>
      </c>
    </row>
    <row r="436" spans="1:28" x14ac:dyDescent="0.2">
      <c r="A436" t="s">
        <v>23</v>
      </c>
      <c r="B436" t="s">
        <v>24</v>
      </c>
      <c r="D436">
        <f>VLOOKUP(Table3[[#This Row],[Table]],STATUS!A:C,3,FALSE)</f>
        <v>0</v>
      </c>
      <c r="E436" t="s">
        <v>573</v>
      </c>
      <c r="F436" t="s">
        <v>512</v>
      </c>
      <c r="G436" t="str">
        <f t="shared" si="6"/>
        <v>niForeignCurrencyPaymentBundle.CalculationDate</v>
      </c>
      <c r="H436" s="21" t="s">
        <v>1146</v>
      </c>
      <c r="I436" s="21" t="s">
        <v>3888</v>
      </c>
      <c r="J436">
        <v>0</v>
      </c>
      <c r="K436" t="str">
        <f>VLOOKUP(G436,Profiling!D:P,13,FALSE)</f>
        <v>NULL</v>
      </c>
      <c r="L436" t="s">
        <v>3871</v>
      </c>
      <c r="M436">
        <v>5</v>
      </c>
      <c r="O436" t="s">
        <v>27</v>
      </c>
      <c r="P436" t="s">
        <v>37</v>
      </c>
      <c r="V436">
        <v>3</v>
      </c>
    </row>
    <row r="437" spans="1:28" x14ac:dyDescent="0.2">
      <c r="A437" t="s">
        <v>23</v>
      </c>
      <c r="B437" t="s">
        <v>24</v>
      </c>
      <c r="D437">
        <f>VLOOKUP(Table3[[#This Row],[Table]],STATUS!A:C,3,FALSE)</f>
        <v>0</v>
      </c>
      <c r="E437" t="s">
        <v>573</v>
      </c>
      <c r="F437" t="s">
        <v>212</v>
      </c>
      <c r="G437" t="str">
        <f t="shared" si="6"/>
        <v>niForeignCurrencyPaymentBundle.CurrencyCode</v>
      </c>
      <c r="H437" s="26" t="s">
        <v>1161</v>
      </c>
      <c r="I437" s="26" t="s">
        <v>3983</v>
      </c>
      <c r="J437">
        <v>0</v>
      </c>
      <c r="K437">
        <f>VLOOKUP(G437,Profiling!D:P,13,FALSE)</f>
        <v>0</v>
      </c>
      <c r="L437" t="s">
        <v>3871</v>
      </c>
      <c r="M437">
        <v>3</v>
      </c>
      <c r="O437" t="s">
        <v>27</v>
      </c>
      <c r="P437" t="s">
        <v>82</v>
      </c>
      <c r="Q437">
        <v>3</v>
      </c>
      <c r="R437">
        <v>3</v>
      </c>
      <c r="Y437" t="s">
        <v>40</v>
      </c>
      <c r="AB437" t="s">
        <v>41</v>
      </c>
    </row>
    <row r="438" spans="1:28" x14ac:dyDescent="0.2">
      <c r="A438" t="s">
        <v>23</v>
      </c>
      <c r="B438" t="s">
        <v>24</v>
      </c>
      <c r="D438">
        <f>VLOOKUP(Table3[[#This Row],[Table]],STATUS!A:C,3,FALSE)</f>
        <v>0</v>
      </c>
      <c r="E438" t="s">
        <v>573</v>
      </c>
      <c r="F438" t="s">
        <v>216</v>
      </c>
      <c r="G438" t="str">
        <f t="shared" si="6"/>
        <v>niForeignCurrencyPaymentBundle.ExchangeRate</v>
      </c>
      <c r="J438">
        <v>0</v>
      </c>
      <c r="K438" t="str">
        <f>VLOOKUP(G438,Profiling!D:P,13,FALSE)</f>
        <v>NULL</v>
      </c>
      <c r="L438" t="s">
        <v>3871</v>
      </c>
      <c r="M438">
        <v>4</v>
      </c>
      <c r="O438" t="s">
        <v>27</v>
      </c>
      <c r="P438" t="s">
        <v>49</v>
      </c>
      <c r="S438">
        <v>18</v>
      </c>
      <c r="T438">
        <v>10</v>
      </c>
      <c r="U438">
        <v>4</v>
      </c>
    </row>
    <row r="439" spans="1:28" x14ac:dyDescent="0.2">
      <c r="A439" t="s">
        <v>23</v>
      </c>
      <c r="B439" t="s">
        <v>24</v>
      </c>
      <c r="D439">
        <f>VLOOKUP(Table3[[#This Row],[Table]],STATUS!A:C,3,FALSE)</f>
        <v>0</v>
      </c>
      <c r="E439" t="s">
        <v>573</v>
      </c>
      <c r="F439" t="s">
        <v>515</v>
      </c>
      <c r="G439" t="str">
        <f t="shared" si="6"/>
        <v>niForeignCurrencyPaymentBundle.OriginalAmount</v>
      </c>
      <c r="J439">
        <v>0</v>
      </c>
      <c r="K439" t="str">
        <f>VLOOKUP(G439,Profiling!D:P,13,FALSE)</f>
        <v>NULL</v>
      </c>
      <c r="L439" t="s">
        <v>3871</v>
      </c>
      <c r="M439">
        <v>2</v>
      </c>
      <c r="O439" t="s">
        <v>27</v>
      </c>
      <c r="P439" t="s">
        <v>49</v>
      </c>
      <c r="S439">
        <v>18</v>
      </c>
      <c r="T439">
        <v>10</v>
      </c>
      <c r="U439">
        <v>4</v>
      </c>
    </row>
    <row r="440" spans="1:28" x14ac:dyDescent="0.2">
      <c r="A440" t="s">
        <v>23</v>
      </c>
      <c r="B440" t="s">
        <v>24</v>
      </c>
      <c r="C440" t="s">
        <v>4010</v>
      </c>
      <c r="D440" t="str">
        <f>VLOOKUP(Table3[[#This Row],[Table]],STATUS!A:C,3,FALSE)</f>
        <v>Yes</v>
      </c>
      <c r="E440" t="s">
        <v>695</v>
      </c>
      <c r="F440" t="s">
        <v>33</v>
      </c>
      <c r="G440" t="str">
        <f t="shared" si="6"/>
        <v>niGdMain.GldNr</v>
      </c>
      <c r="H440" s="18" t="s">
        <v>28</v>
      </c>
      <c r="I440" s="18" t="s">
        <v>3788</v>
      </c>
      <c r="J440">
        <v>0</v>
      </c>
      <c r="K440" t="str">
        <f>VLOOKUP(G440,Profiling!D:P,13,FALSE)</f>
        <v>NULL</v>
      </c>
      <c r="L440" t="s">
        <v>3790</v>
      </c>
      <c r="M440">
        <v>1</v>
      </c>
      <c r="O440" t="s">
        <v>27</v>
      </c>
      <c r="P440" t="s">
        <v>28</v>
      </c>
      <c r="S440">
        <v>10</v>
      </c>
      <c r="T440">
        <v>10</v>
      </c>
      <c r="U440">
        <v>0</v>
      </c>
    </row>
    <row r="441" spans="1:28" x14ac:dyDescent="0.2">
      <c r="A441" t="s">
        <v>23</v>
      </c>
      <c r="B441" t="s">
        <v>24</v>
      </c>
      <c r="C441" t="s">
        <v>4010</v>
      </c>
      <c r="D441" t="str">
        <f>VLOOKUP(Table3[[#This Row],[Table]],STATUS!A:C,3,FALSE)</f>
        <v>Yes</v>
      </c>
      <c r="E441" t="s">
        <v>695</v>
      </c>
      <c r="F441" t="s">
        <v>203</v>
      </c>
      <c r="G441" t="str">
        <f t="shared" si="6"/>
        <v>niGdMain.ExtTyp</v>
      </c>
      <c r="H441" s="18" t="s">
        <v>28</v>
      </c>
      <c r="I441" s="18" t="s">
        <v>3891</v>
      </c>
      <c r="J441">
        <v>0</v>
      </c>
      <c r="K441" t="str">
        <f>VLOOKUP(G441,Profiling!D:P,13,FALSE)</f>
        <v>NULL</v>
      </c>
      <c r="L441" t="s">
        <v>3871</v>
      </c>
      <c r="M441">
        <v>2</v>
      </c>
      <c r="O441" t="s">
        <v>27</v>
      </c>
      <c r="P441" t="s">
        <v>35</v>
      </c>
      <c r="S441">
        <v>3</v>
      </c>
      <c r="T441">
        <v>10</v>
      </c>
      <c r="U441">
        <v>0</v>
      </c>
    </row>
    <row r="442" spans="1:28" x14ac:dyDescent="0.2">
      <c r="A442" t="s">
        <v>23</v>
      </c>
      <c r="B442" t="s">
        <v>24</v>
      </c>
      <c r="C442" t="s">
        <v>4010</v>
      </c>
      <c r="D442" t="str">
        <f>VLOOKUP(Table3[[#This Row],[Table]],STATUS!A:C,3,FALSE)</f>
        <v>Yes</v>
      </c>
      <c r="E442" t="s">
        <v>695</v>
      </c>
      <c r="F442" t="s">
        <v>36</v>
      </c>
      <c r="G442" t="str">
        <f t="shared" si="6"/>
        <v>niGdMain.RegDat</v>
      </c>
      <c r="H442" s="18" t="s">
        <v>1146</v>
      </c>
      <c r="I442" s="18" t="s">
        <v>3876</v>
      </c>
      <c r="J442">
        <v>0</v>
      </c>
      <c r="K442" t="str">
        <f>VLOOKUP(G442,Profiling!D:P,13,FALSE)</f>
        <v>NULL</v>
      </c>
      <c r="L442" t="s">
        <v>3871</v>
      </c>
      <c r="M442">
        <v>3</v>
      </c>
      <c r="O442" t="s">
        <v>27</v>
      </c>
      <c r="P442" t="s">
        <v>37</v>
      </c>
      <c r="V442">
        <v>3</v>
      </c>
    </row>
    <row r="443" spans="1:28" x14ac:dyDescent="0.2">
      <c r="A443" t="s">
        <v>23</v>
      </c>
      <c r="B443" t="s">
        <v>24</v>
      </c>
      <c r="C443" t="s">
        <v>4010</v>
      </c>
      <c r="D443" t="str">
        <f>VLOOKUP(Table3[[#This Row],[Table]],STATUS!A:C,3,FALSE)</f>
        <v>Yes</v>
      </c>
      <c r="E443" t="s">
        <v>695</v>
      </c>
      <c r="F443" t="s">
        <v>636</v>
      </c>
      <c r="G443" t="str">
        <f t="shared" si="6"/>
        <v>niGdMain.Spärrad</v>
      </c>
      <c r="H443" s="18" t="s">
        <v>28</v>
      </c>
      <c r="I443" s="18" t="s">
        <v>3880</v>
      </c>
      <c r="J443">
        <v>0.97152199999999989</v>
      </c>
      <c r="K443" t="str">
        <f>VLOOKUP(G443,Profiling!D:P,13,FALSE)</f>
        <v>NULL</v>
      </c>
      <c r="L443" t="s">
        <v>3871</v>
      </c>
      <c r="M443">
        <v>4</v>
      </c>
      <c r="O443" t="s">
        <v>30</v>
      </c>
      <c r="P443" t="s">
        <v>35</v>
      </c>
      <c r="S443">
        <v>3</v>
      </c>
      <c r="T443">
        <v>10</v>
      </c>
      <c r="U443">
        <v>0</v>
      </c>
    </row>
    <row r="444" spans="1:28" x14ac:dyDescent="0.2">
      <c r="A444" t="s">
        <v>23</v>
      </c>
      <c r="B444" t="s">
        <v>24</v>
      </c>
      <c r="C444" t="s">
        <v>4010</v>
      </c>
      <c r="D444" t="str">
        <f>VLOOKUP(Table3[[#This Row],[Table]],STATUS!A:C,3,FALSE)</f>
        <v>Yes</v>
      </c>
      <c r="E444" t="s">
        <v>695</v>
      </c>
      <c r="F444" t="s">
        <v>170</v>
      </c>
      <c r="G444" t="str">
        <f t="shared" si="6"/>
        <v>niGdMain.IdNr</v>
      </c>
      <c r="H444" s="18" t="s">
        <v>1161</v>
      </c>
      <c r="I444" s="18" t="s">
        <v>3992</v>
      </c>
      <c r="J444">
        <v>6.9999999999999999E-6</v>
      </c>
      <c r="K444">
        <f>VLOOKUP(G444,Profiling!D:P,13,FALSE)</f>
        <v>71.2363</v>
      </c>
      <c r="L444" t="s">
        <v>3871</v>
      </c>
      <c r="M444">
        <v>5</v>
      </c>
      <c r="O444" t="s">
        <v>30</v>
      </c>
      <c r="P444" t="s">
        <v>39</v>
      </c>
      <c r="Q444">
        <v>500</v>
      </c>
      <c r="R444">
        <v>500</v>
      </c>
      <c r="Y444" t="s">
        <v>40</v>
      </c>
      <c r="AB444" t="s">
        <v>41</v>
      </c>
    </row>
    <row r="445" spans="1:28" x14ac:dyDescent="0.2">
      <c r="A445" t="s">
        <v>23</v>
      </c>
      <c r="B445" t="s">
        <v>24</v>
      </c>
      <c r="C445" t="s">
        <v>4010</v>
      </c>
      <c r="D445" t="str">
        <f>VLOOKUP(Table3[[#This Row],[Table]],STATUS!A:C,3,FALSE)</f>
        <v>Yes</v>
      </c>
      <c r="E445" t="s">
        <v>695</v>
      </c>
      <c r="F445" t="s">
        <v>81</v>
      </c>
      <c r="G445" t="str">
        <f t="shared" si="6"/>
        <v>niGdMain.Namn</v>
      </c>
      <c r="H445" s="19" t="s">
        <v>1141</v>
      </c>
      <c r="I445" s="18"/>
      <c r="J445">
        <v>0</v>
      </c>
      <c r="K445">
        <f>VLOOKUP(G445,Profiling!D:P,13,FALSE)</f>
        <v>1E-4</v>
      </c>
      <c r="L445" t="s">
        <v>3871</v>
      </c>
      <c r="M445">
        <v>6</v>
      </c>
      <c r="O445" t="s">
        <v>30</v>
      </c>
      <c r="P445" t="s">
        <v>39</v>
      </c>
      <c r="Q445">
        <v>500</v>
      </c>
      <c r="R445">
        <v>500</v>
      </c>
      <c r="Y445" t="s">
        <v>40</v>
      </c>
      <c r="AB445" t="s">
        <v>41</v>
      </c>
    </row>
    <row r="446" spans="1:28" x14ac:dyDescent="0.2">
      <c r="A446" t="s">
        <v>23</v>
      </c>
      <c r="B446" t="s">
        <v>24</v>
      </c>
      <c r="C446" t="s">
        <v>4010</v>
      </c>
      <c r="D446" t="str">
        <f>VLOOKUP(Table3[[#This Row],[Table]],STATUS!A:C,3,FALSE)</f>
        <v>Yes</v>
      </c>
      <c r="E446" t="s">
        <v>695</v>
      </c>
      <c r="F446" t="s">
        <v>696</v>
      </c>
      <c r="G446" t="str">
        <f t="shared" si="6"/>
        <v>niGdMain.FonNamn</v>
      </c>
      <c r="H446" s="18" t="s">
        <v>1161</v>
      </c>
      <c r="I446" s="18" t="s">
        <v>3993</v>
      </c>
      <c r="J446">
        <v>0</v>
      </c>
      <c r="K446">
        <f>VLOOKUP(G446,Profiling!D:P,13,FALSE)</f>
        <v>71.001999999999995</v>
      </c>
      <c r="L446" t="s">
        <v>3871</v>
      </c>
      <c r="M446">
        <v>7</v>
      </c>
      <c r="O446" t="s">
        <v>30</v>
      </c>
      <c r="P446" t="s">
        <v>39</v>
      </c>
      <c r="Q446">
        <v>500</v>
      </c>
      <c r="R446">
        <v>500</v>
      </c>
      <c r="Y446" t="s">
        <v>40</v>
      </c>
      <c r="AB446" t="s">
        <v>41</v>
      </c>
    </row>
    <row r="447" spans="1:28" x14ac:dyDescent="0.2">
      <c r="A447" t="s">
        <v>23</v>
      </c>
      <c r="B447" t="s">
        <v>24</v>
      </c>
      <c r="C447" t="s">
        <v>4010</v>
      </c>
      <c r="D447" t="str">
        <f>VLOOKUP(Table3[[#This Row],[Table]],STATUS!A:C,3,FALSE)</f>
        <v>Yes</v>
      </c>
      <c r="E447" t="s">
        <v>695</v>
      </c>
      <c r="F447" t="s">
        <v>623</v>
      </c>
      <c r="G447" t="str">
        <f t="shared" si="6"/>
        <v>niGdMain.Adr1</v>
      </c>
      <c r="H447" s="18" t="s">
        <v>1129</v>
      </c>
      <c r="I447" s="21"/>
      <c r="J447">
        <v>0</v>
      </c>
      <c r="K447">
        <f>VLOOKUP(G447,Profiling!D:P,13,FALSE)</f>
        <v>96.652100000000004</v>
      </c>
      <c r="L447" t="s">
        <v>3871</v>
      </c>
      <c r="M447">
        <v>8</v>
      </c>
      <c r="O447" t="s">
        <v>30</v>
      </c>
      <c r="P447" t="s">
        <v>39</v>
      </c>
      <c r="Q447">
        <v>500</v>
      </c>
      <c r="R447">
        <v>500</v>
      </c>
      <c r="Y447" t="s">
        <v>40</v>
      </c>
      <c r="AB447" t="s">
        <v>41</v>
      </c>
    </row>
    <row r="448" spans="1:28" x14ac:dyDescent="0.2">
      <c r="A448" t="s">
        <v>23</v>
      </c>
      <c r="B448" t="s">
        <v>24</v>
      </c>
      <c r="C448" t="s">
        <v>4010</v>
      </c>
      <c r="D448" t="str">
        <f>VLOOKUP(Table3[[#This Row],[Table]],STATUS!A:C,3,FALSE)</f>
        <v>Yes</v>
      </c>
      <c r="E448" t="s">
        <v>695</v>
      </c>
      <c r="F448" t="s">
        <v>624</v>
      </c>
      <c r="G448" t="str">
        <f t="shared" si="6"/>
        <v>niGdMain.Adr2</v>
      </c>
      <c r="H448" s="18" t="s">
        <v>1129</v>
      </c>
      <c r="I448" s="21"/>
      <c r="J448">
        <v>0</v>
      </c>
      <c r="K448">
        <f>VLOOKUP(G448,Profiling!D:P,13,FALSE)</f>
        <v>72.0107</v>
      </c>
      <c r="L448" t="s">
        <v>3871</v>
      </c>
      <c r="M448">
        <v>9</v>
      </c>
      <c r="O448" t="s">
        <v>30</v>
      </c>
      <c r="P448" t="s">
        <v>39</v>
      </c>
      <c r="Q448">
        <v>500</v>
      </c>
      <c r="R448">
        <v>500</v>
      </c>
      <c r="Y448" t="s">
        <v>40</v>
      </c>
      <c r="AB448" t="s">
        <v>41</v>
      </c>
    </row>
    <row r="449" spans="1:28" x14ac:dyDescent="0.2">
      <c r="A449" t="s">
        <v>23</v>
      </c>
      <c r="B449" t="s">
        <v>24</v>
      </c>
      <c r="C449" t="s">
        <v>4010</v>
      </c>
      <c r="D449" t="str">
        <f>VLOOKUP(Table3[[#This Row],[Table]],STATUS!A:C,3,FALSE)</f>
        <v>Yes</v>
      </c>
      <c r="E449" t="s">
        <v>695</v>
      </c>
      <c r="F449" t="s">
        <v>625</v>
      </c>
      <c r="G449" t="str">
        <f t="shared" si="6"/>
        <v>niGdMain.Landskod</v>
      </c>
      <c r="H449" s="21" t="s">
        <v>1161</v>
      </c>
      <c r="I449" s="35" t="s">
        <v>4109</v>
      </c>
      <c r="J449">
        <v>0</v>
      </c>
      <c r="K449">
        <f>VLOOKUP(G449,Profiling!D:P,13,FALSE)</f>
        <v>4.5900000000000003E-2</v>
      </c>
      <c r="L449" t="s">
        <v>3871</v>
      </c>
      <c r="M449">
        <v>10</v>
      </c>
      <c r="O449" t="s">
        <v>30</v>
      </c>
      <c r="P449" t="s">
        <v>82</v>
      </c>
      <c r="Q449">
        <v>500</v>
      </c>
      <c r="R449">
        <v>500</v>
      </c>
      <c r="Y449" t="s">
        <v>40</v>
      </c>
      <c r="AB449" t="s">
        <v>41</v>
      </c>
    </row>
    <row r="450" spans="1:28" x14ac:dyDescent="0.2">
      <c r="A450" t="s">
        <v>23</v>
      </c>
      <c r="B450" t="s">
        <v>24</v>
      </c>
      <c r="C450" t="s">
        <v>4010</v>
      </c>
      <c r="D450" t="str">
        <f>VLOOKUP(Table3[[#This Row],[Table]],STATUS!A:C,3,FALSE)</f>
        <v>Yes</v>
      </c>
      <c r="E450" t="s">
        <v>695</v>
      </c>
      <c r="F450" t="s">
        <v>195</v>
      </c>
      <c r="G450" t="str">
        <f t="shared" ref="G450:G513" si="7">_xlfn.CONCAT(E450,".",F450)</f>
        <v>niGdMain.PostNr</v>
      </c>
      <c r="H450" t="s">
        <v>1161</v>
      </c>
      <c r="I450" t="s">
        <v>4036</v>
      </c>
      <c r="J450">
        <v>0</v>
      </c>
      <c r="K450">
        <f>VLOOKUP(G450,Profiling!D:P,13,FALSE)</f>
        <v>0.66080000000000005</v>
      </c>
      <c r="L450" t="s">
        <v>3871</v>
      </c>
      <c r="M450">
        <v>11</v>
      </c>
      <c r="O450" t="s">
        <v>30</v>
      </c>
      <c r="P450" t="s">
        <v>82</v>
      </c>
      <c r="Q450">
        <v>500</v>
      </c>
      <c r="R450">
        <v>500</v>
      </c>
      <c r="Y450" t="s">
        <v>40</v>
      </c>
      <c r="AB450" t="s">
        <v>41</v>
      </c>
    </row>
    <row r="451" spans="1:28" x14ac:dyDescent="0.2">
      <c r="A451" t="s">
        <v>23</v>
      </c>
      <c r="B451" t="s">
        <v>24</v>
      </c>
      <c r="C451" t="s">
        <v>4010</v>
      </c>
      <c r="D451" t="str">
        <f>VLOOKUP(Table3[[#This Row],[Table]],STATUS!A:C,3,FALSE)</f>
        <v>Yes</v>
      </c>
      <c r="E451" t="s">
        <v>695</v>
      </c>
      <c r="F451" t="s">
        <v>626</v>
      </c>
      <c r="G451" t="str">
        <f t="shared" si="7"/>
        <v>niGdMain.PostOrt</v>
      </c>
      <c r="H451" s="18" t="s">
        <v>1139</v>
      </c>
      <c r="I451" s="18"/>
      <c r="J451">
        <v>0</v>
      </c>
      <c r="K451">
        <f>VLOOKUP(G451,Profiling!D:P,13,FALSE)</f>
        <v>0.98140000000000005</v>
      </c>
      <c r="L451" t="s">
        <v>3871</v>
      </c>
      <c r="M451">
        <v>12</v>
      </c>
      <c r="O451" t="s">
        <v>30</v>
      </c>
      <c r="P451" t="s">
        <v>39</v>
      </c>
      <c r="Q451">
        <v>500</v>
      </c>
      <c r="R451">
        <v>500</v>
      </c>
      <c r="Y451" t="s">
        <v>40</v>
      </c>
      <c r="AB451" t="s">
        <v>41</v>
      </c>
    </row>
    <row r="452" spans="1:28" x14ac:dyDescent="0.2">
      <c r="A452" t="s">
        <v>23</v>
      </c>
      <c r="B452" t="s">
        <v>24</v>
      </c>
      <c r="C452" t="s">
        <v>4010</v>
      </c>
      <c r="D452" t="str">
        <f>VLOOKUP(Table3[[#This Row],[Table]],STATUS!A:C,3,FALSE)</f>
        <v>Yes</v>
      </c>
      <c r="E452" t="s">
        <v>695</v>
      </c>
      <c r="F452" t="s">
        <v>631</v>
      </c>
      <c r="G452" t="str">
        <f t="shared" si="7"/>
        <v>niGdMain.SpråkKod</v>
      </c>
      <c r="H452" s="18" t="s">
        <v>1153</v>
      </c>
      <c r="I452" s="18"/>
      <c r="J452">
        <v>0.56293899999999997</v>
      </c>
      <c r="K452">
        <f>VLOOKUP(G452,Profiling!D:P,13,FALSE)</f>
        <v>15.8947</v>
      </c>
      <c r="L452" t="s">
        <v>3871</v>
      </c>
      <c r="M452">
        <v>13</v>
      </c>
      <c r="O452" t="s">
        <v>30</v>
      </c>
      <c r="P452" t="s">
        <v>82</v>
      </c>
      <c r="Q452">
        <v>500</v>
      </c>
      <c r="R452">
        <v>500</v>
      </c>
      <c r="Y452" t="s">
        <v>40</v>
      </c>
      <c r="AB452" t="s">
        <v>41</v>
      </c>
    </row>
    <row r="453" spans="1:28" x14ac:dyDescent="0.2">
      <c r="A453" t="s">
        <v>23</v>
      </c>
      <c r="B453" t="s">
        <v>24</v>
      </c>
      <c r="C453" t="s">
        <v>4010</v>
      </c>
      <c r="D453" t="str">
        <f>VLOOKUP(Table3[[#This Row],[Table]],STATUS!A:C,3,FALSE)</f>
        <v>Yes</v>
      </c>
      <c r="E453" t="s">
        <v>695</v>
      </c>
      <c r="F453" t="s">
        <v>197</v>
      </c>
      <c r="G453" t="str">
        <f t="shared" si="7"/>
        <v>niGdMain.Telefon</v>
      </c>
      <c r="H453" s="18" t="s">
        <v>1159</v>
      </c>
      <c r="I453" s="18"/>
      <c r="J453">
        <v>0</v>
      </c>
      <c r="K453">
        <f>VLOOKUP(G453,Profiling!D:P,13,FALSE)</f>
        <v>86.653099999999995</v>
      </c>
      <c r="L453" t="s">
        <v>3871</v>
      </c>
      <c r="M453">
        <v>14</v>
      </c>
      <c r="O453" t="s">
        <v>30</v>
      </c>
      <c r="P453" t="s">
        <v>39</v>
      </c>
      <c r="Q453">
        <v>500</v>
      </c>
      <c r="R453">
        <v>500</v>
      </c>
      <c r="Y453" t="s">
        <v>40</v>
      </c>
      <c r="AB453" t="s">
        <v>41</v>
      </c>
    </row>
    <row r="454" spans="1:28" x14ac:dyDescent="0.2">
      <c r="A454" t="s">
        <v>23</v>
      </c>
      <c r="B454" t="s">
        <v>24</v>
      </c>
      <c r="C454" t="s">
        <v>4010</v>
      </c>
      <c r="D454" t="str">
        <f>VLOOKUP(Table3[[#This Row],[Table]],STATUS!A:C,3,FALSE)</f>
        <v>Yes</v>
      </c>
      <c r="E454" t="s">
        <v>695</v>
      </c>
      <c r="F454" t="s">
        <v>219</v>
      </c>
      <c r="G454" t="str">
        <f t="shared" si="7"/>
        <v>niGdMain.Telefax</v>
      </c>
      <c r="H454" s="21" t="s">
        <v>1159</v>
      </c>
      <c r="I454" s="21"/>
      <c r="J454">
        <v>1.6750000000000001E-3</v>
      </c>
      <c r="K454">
        <f>VLOOKUP(G454,Profiling!D:P,13,FALSE)</f>
        <v>92.8322</v>
      </c>
      <c r="L454" t="s">
        <v>3871</v>
      </c>
      <c r="M454">
        <v>15</v>
      </c>
      <c r="O454" t="s">
        <v>30</v>
      </c>
      <c r="P454" t="s">
        <v>39</v>
      </c>
      <c r="Q454">
        <v>500</v>
      </c>
      <c r="R454">
        <v>500</v>
      </c>
      <c r="Y454" t="s">
        <v>40</v>
      </c>
      <c r="AB454" t="s">
        <v>41</v>
      </c>
    </row>
    <row r="455" spans="1:28" x14ac:dyDescent="0.2">
      <c r="A455" t="s">
        <v>23</v>
      </c>
      <c r="B455" t="s">
        <v>24</v>
      </c>
      <c r="C455" t="s">
        <v>4010</v>
      </c>
      <c r="D455" t="str">
        <f>VLOOKUP(Table3[[#This Row],[Table]],STATUS!A:C,3,FALSE)</f>
        <v>Yes</v>
      </c>
      <c r="E455" t="s">
        <v>695</v>
      </c>
      <c r="F455" t="s">
        <v>627</v>
      </c>
      <c r="G455" t="str">
        <f t="shared" si="7"/>
        <v>niGdMain.Teleövr</v>
      </c>
      <c r="H455" s="18" t="s">
        <v>1159</v>
      </c>
      <c r="I455" s="18"/>
      <c r="J455">
        <v>0.124697</v>
      </c>
      <c r="K455">
        <f>VLOOKUP(G455,Profiling!D:P,13,FALSE)</f>
        <v>74.398899999999998</v>
      </c>
      <c r="L455" t="s">
        <v>3871</v>
      </c>
      <c r="M455">
        <v>16</v>
      </c>
      <c r="O455" t="s">
        <v>30</v>
      </c>
      <c r="P455" t="s">
        <v>39</v>
      </c>
      <c r="Q455">
        <v>500</v>
      </c>
      <c r="R455">
        <v>500</v>
      </c>
      <c r="Y455" t="s">
        <v>40</v>
      </c>
      <c r="AB455" t="s">
        <v>41</v>
      </c>
    </row>
    <row r="456" spans="1:28" x14ac:dyDescent="0.2">
      <c r="A456" t="s">
        <v>23</v>
      </c>
      <c r="B456" t="s">
        <v>24</v>
      </c>
      <c r="C456" t="s">
        <v>4010</v>
      </c>
      <c r="D456" t="str">
        <f>VLOOKUP(Table3[[#This Row],[Table]],STATUS!A:C,3,FALSE)</f>
        <v>Yes</v>
      </c>
      <c r="E456" t="s">
        <v>695</v>
      </c>
      <c r="F456" t="s">
        <v>221</v>
      </c>
      <c r="G456" t="str">
        <f t="shared" si="7"/>
        <v>niGdMain.Email</v>
      </c>
      <c r="H456" s="26" t="s">
        <v>457</v>
      </c>
      <c r="I456" s="18"/>
      <c r="J456">
        <v>5.7010000000000003E-3</v>
      </c>
      <c r="K456">
        <f>VLOOKUP(G456,Profiling!D:P,13,FALSE)</f>
        <v>92.320400000000006</v>
      </c>
      <c r="L456" t="s">
        <v>3871</v>
      </c>
      <c r="M456">
        <v>17</v>
      </c>
      <c r="O456" t="s">
        <v>30</v>
      </c>
      <c r="P456" t="s">
        <v>39</v>
      </c>
      <c r="Q456">
        <v>500</v>
      </c>
      <c r="R456">
        <v>500</v>
      </c>
      <c r="Y456" t="s">
        <v>40</v>
      </c>
      <c r="AB456" t="s">
        <v>41</v>
      </c>
    </row>
    <row r="457" spans="1:28" x14ac:dyDescent="0.2">
      <c r="A457" t="s">
        <v>23</v>
      </c>
      <c r="B457" t="s">
        <v>24</v>
      </c>
      <c r="C457" t="s">
        <v>4010</v>
      </c>
      <c r="D457" t="str">
        <f>VLOOKUP(Table3[[#This Row],[Table]],STATUS!A:C,3,FALSE)</f>
        <v>Yes</v>
      </c>
      <c r="E457" t="s">
        <v>695</v>
      </c>
      <c r="F457" t="s">
        <v>697</v>
      </c>
      <c r="G457" t="str">
        <f t="shared" si="7"/>
        <v>niGdMain.GiroNr</v>
      </c>
      <c r="H457" s="18" t="s">
        <v>1161</v>
      </c>
      <c r="I457" s="18" t="s">
        <v>3994</v>
      </c>
      <c r="J457">
        <v>0.272339</v>
      </c>
      <c r="K457">
        <f>VLOOKUP(G457,Profiling!D:P,13,FALSE)</f>
        <v>72.546899999999994</v>
      </c>
      <c r="L457" t="s">
        <v>3871</v>
      </c>
      <c r="M457">
        <v>18</v>
      </c>
      <c r="O457" t="s">
        <v>30</v>
      </c>
      <c r="P457" t="s">
        <v>39</v>
      </c>
      <c r="Q457">
        <v>500</v>
      </c>
      <c r="R457">
        <v>500</v>
      </c>
      <c r="Y457" t="s">
        <v>40</v>
      </c>
      <c r="AB457" t="s">
        <v>41</v>
      </c>
    </row>
    <row r="458" spans="1:28" x14ac:dyDescent="0.2">
      <c r="A458" t="s">
        <v>23</v>
      </c>
      <c r="B458" t="s">
        <v>24</v>
      </c>
      <c r="C458" t="s">
        <v>4010</v>
      </c>
      <c r="D458" t="str">
        <f>VLOOKUP(Table3[[#This Row],[Table]],STATUS!A:C,3,FALSE)</f>
        <v>Yes</v>
      </c>
      <c r="E458" t="s">
        <v>695</v>
      </c>
      <c r="F458" t="s">
        <v>698</v>
      </c>
      <c r="G458" t="str">
        <f t="shared" si="7"/>
        <v>niGdMain.FelAdress</v>
      </c>
      <c r="H458" s="18" t="s">
        <v>28</v>
      </c>
      <c r="I458" s="18" t="s">
        <v>3880</v>
      </c>
      <c r="J458">
        <v>0.29377199999999998</v>
      </c>
      <c r="K458" t="str">
        <f>VLOOKUP(G458,Profiling!D:P,13,FALSE)</f>
        <v>NULL</v>
      </c>
      <c r="L458" t="s">
        <v>3871</v>
      </c>
      <c r="M458">
        <v>19</v>
      </c>
      <c r="O458" t="s">
        <v>30</v>
      </c>
      <c r="P458" t="s">
        <v>39</v>
      </c>
      <c r="Q458">
        <v>500</v>
      </c>
      <c r="R458">
        <v>500</v>
      </c>
      <c r="Y458" t="s">
        <v>40</v>
      </c>
      <c r="AB458" t="s">
        <v>41</v>
      </c>
    </row>
    <row r="459" spans="1:28" x14ac:dyDescent="0.2">
      <c r="A459" t="s">
        <v>23</v>
      </c>
      <c r="B459" t="s">
        <v>24</v>
      </c>
      <c r="C459" t="s">
        <v>4010</v>
      </c>
      <c r="D459" t="str">
        <f>VLOOKUP(Table3[[#This Row],[Table]],STATUS!A:C,3,FALSE)</f>
        <v>Yes</v>
      </c>
      <c r="E459" t="s">
        <v>695</v>
      </c>
      <c r="F459" t="s">
        <v>699</v>
      </c>
      <c r="G459" t="str">
        <f t="shared" si="7"/>
        <v>niGdMain.FelDatum</v>
      </c>
      <c r="H459" s="18" t="s">
        <v>1146</v>
      </c>
      <c r="I459" s="18"/>
      <c r="J459">
        <v>0.48208499999999999</v>
      </c>
      <c r="K459" t="str">
        <f>VLOOKUP(G459,Profiling!D:P,13,FALSE)</f>
        <v>NULL</v>
      </c>
      <c r="L459" t="s">
        <v>3871</v>
      </c>
      <c r="M459">
        <v>20</v>
      </c>
      <c r="O459" t="s">
        <v>30</v>
      </c>
      <c r="P459" t="s">
        <v>37</v>
      </c>
      <c r="V459">
        <v>3</v>
      </c>
    </row>
    <row r="460" spans="1:28" x14ac:dyDescent="0.2">
      <c r="A460" t="s">
        <v>23</v>
      </c>
      <c r="B460" t="s">
        <v>24</v>
      </c>
      <c r="C460" t="s">
        <v>4010</v>
      </c>
      <c r="D460" t="str">
        <f>VLOOKUP(Table3[[#This Row],[Table]],STATUS!A:C,3,FALSE)</f>
        <v>Yes</v>
      </c>
      <c r="E460" t="s">
        <v>695</v>
      </c>
      <c r="F460" t="s">
        <v>700</v>
      </c>
      <c r="G460" t="str">
        <f t="shared" si="7"/>
        <v>niGdMain.SkyddadAdress</v>
      </c>
      <c r="H460" s="18" t="s">
        <v>28</v>
      </c>
      <c r="I460" s="18" t="s">
        <v>3880</v>
      </c>
      <c r="J460">
        <v>0.65817300000000001</v>
      </c>
      <c r="K460" t="str">
        <f>VLOOKUP(G460,Profiling!D:P,13,FALSE)</f>
        <v>NULL</v>
      </c>
      <c r="L460" t="s">
        <v>3871</v>
      </c>
      <c r="M460">
        <v>21</v>
      </c>
      <c r="O460" t="s">
        <v>30</v>
      </c>
      <c r="P460" t="s">
        <v>39</v>
      </c>
      <c r="Q460">
        <v>500</v>
      </c>
      <c r="R460">
        <v>500</v>
      </c>
      <c r="Y460" t="s">
        <v>40</v>
      </c>
      <c r="AB460" t="s">
        <v>41</v>
      </c>
    </row>
    <row r="461" spans="1:28" x14ac:dyDescent="0.2">
      <c r="A461" t="s">
        <v>23</v>
      </c>
      <c r="B461" t="s">
        <v>24</v>
      </c>
      <c r="C461" t="s">
        <v>4010</v>
      </c>
      <c r="D461" t="str">
        <f>VLOOKUP(Table3[[#This Row],[Table]],STATUS!A:C,3,FALSE)</f>
        <v>Yes</v>
      </c>
      <c r="E461" t="s">
        <v>695</v>
      </c>
      <c r="F461" t="s">
        <v>701</v>
      </c>
      <c r="G461" t="str">
        <f t="shared" si="7"/>
        <v>niGdMain.AviNamn</v>
      </c>
      <c r="H461" s="18" t="s">
        <v>1139</v>
      </c>
      <c r="I461" s="18"/>
      <c r="J461">
        <v>0.19009200000000001</v>
      </c>
      <c r="K461">
        <f>VLOOKUP(G461,Profiling!D:P,13,FALSE)</f>
        <v>80.834999999999994</v>
      </c>
      <c r="L461" t="s">
        <v>3871</v>
      </c>
      <c r="M461">
        <v>22</v>
      </c>
      <c r="O461" t="s">
        <v>30</v>
      </c>
      <c r="P461" t="s">
        <v>39</v>
      </c>
      <c r="Q461">
        <v>500</v>
      </c>
      <c r="R461">
        <v>500</v>
      </c>
      <c r="Y461" t="s">
        <v>40</v>
      </c>
      <c r="AB461" t="s">
        <v>41</v>
      </c>
    </row>
    <row r="462" spans="1:28" x14ac:dyDescent="0.2">
      <c r="A462" t="s">
        <v>23</v>
      </c>
      <c r="B462" t="s">
        <v>24</v>
      </c>
      <c r="C462" t="s">
        <v>4010</v>
      </c>
      <c r="D462" t="str">
        <f>VLOOKUP(Table3[[#This Row],[Table]],STATUS!A:C,3,FALSE)</f>
        <v>Yes</v>
      </c>
      <c r="E462" t="s">
        <v>695</v>
      </c>
      <c r="F462" t="s">
        <v>702</v>
      </c>
      <c r="G462" t="str">
        <f t="shared" si="7"/>
        <v>niGdMain.AviAdr1</v>
      </c>
      <c r="H462" s="18" t="s">
        <v>1129</v>
      </c>
      <c r="I462" s="18"/>
      <c r="J462">
        <v>0.19050699999999998</v>
      </c>
      <c r="K462">
        <f>VLOOKUP(G462,Profiling!D:P,13,FALSE)</f>
        <v>80.8416</v>
      </c>
      <c r="L462" t="s">
        <v>3871</v>
      </c>
      <c r="M462">
        <v>23</v>
      </c>
      <c r="O462" t="s">
        <v>30</v>
      </c>
      <c r="P462" t="s">
        <v>39</v>
      </c>
      <c r="Q462">
        <v>500</v>
      </c>
      <c r="R462">
        <v>500</v>
      </c>
      <c r="Y462" t="s">
        <v>40</v>
      </c>
      <c r="AB462" t="s">
        <v>41</v>
      </c>
    </row>
    <row r="463" spans="1:28" x14ac:dyDescent="0.2">
      <c r="A463" t="s">
        <v>23</v>
      </c>
      <c r="B463" t="s">
        <v>24</v>
      </c>
      <c r="C463" t="s">
        <v>4010</v>
      </c>
      <c r="D463" t="str">
        <f>VLOOKUP(Table3[[#This Row],[Table]],STATUS!A:C,3,FALSE)</f>
        <v>Yes</v>
      </c>
      <c r="E463" t="s">
        <v>695</v>
      </c>
      <c r="F463" t="s">
        <v>703</v>
      </c>
      <c r="G463" t="str">
        <f t="shared" si="7"/>
        <v>niGdMain.AviAdr2</v>
      </c>
      <c r="H463" s="18" t="s">
        <v>1129</v>
      </c>
      <c r="I463" s="21"/>
      <c r="J463">
        <v>0.19009100000000001</v>
      </c>
      <c r="K463">
        <f>VLOOKUP(G463,Profiling!D:P,13,FALSE)</f>
        <v>80.831999999999994</v>
      </c>
      <c r="L463" t="s">
        <v>3871</v>
      </c>
      <c r="M463">
        <v>24</v>
      </c>
      <c r="O463" t="s">
        <v>30</v>
      </c>
      <c r="P463" t="s">
        <v>39</v>
      </c>
      <c r="Q463">
        <v>500</v>
      </c>
      <c r="R463">
        <v>500</v>
      </c>
      <c r="Y463" t="s">
        <v>40</v>
      </c>
      <c r="AB463" t="s">
        <v>41</v>
      </c>
    </row>
    <row r="464" spans="1:28" x14ac:dyDescent="0.2">
      <c r="A464" t="s">
        <v>23</v>
      </c>
      <c r="B464" t="s">
        <v>24</v>
      </c>
      <c r="C464" t="s">
        <v>4010</v>
      </c>
      <c r="D464" t="str">
        <f>VLOOKUP(Table3[[#This Row],[Table]],STATUS!A:C,3,FALSE)</f>
        <v>Yes</v>
      </c>
      <c r="E464" t="s">
        <v>695</v>
      </c>
      <c r="F464" t="s">
        <v>704</v>
      </c>
      <c r="G464" t="str">
        <f t="shared" si="7"/>
        <v>niGdMain.AviLandskod</v>
      </c>
      <c r="H464" s="18" t="s">
        <v>1161</v>
      </c>
      <c r="I464" s="32" t="s">
        <v>4109</v>
      </c>
      <c r="J464">
        <v>0.80124600000000001</v>
      </c>
      <c r="K464">
        <f>VLOOKUP(G464,Profiling!D:P,13,FALSE)</f>
        <v>18.925799999999999</v>
      </c>
      <c r="L464" t="s">
        <v>3871</v>
      </c>
      <c r="M464">
        <v>25</v>
      </c>
      <c r="O464" t="s">
        <v>30</v>
      </c>
      <c r="P464" t="s">
        <v>82</v>
      </c>
      <c r="Q464">
        <v>500</v>
      </c>
      <c r="R464">
        <v>500</v>
      </c>
      <c r="Y464" t="s">
        <v>40</v>
      </c>
      <c r="AB464" t="s">
        <v>41</v>
      </c>
    </row>
    <row r="465" spans="1:28" x14ac:dyDescent="0.2">
      <c r="A465" t="s">
        <v>23</v>
      </c>
      <c r="B465" t="s">
        <v>24</v>
      </c>
      <c r="C465" t="s">
        <v>4010</v>
      </c>
      <c r="D465" t="str">
        <f>VLOOKUP(Table3[[#This Row],[Table]],STATUS!A:C,3,FALSE)</f>
        <v>Yes</v>
      </c>
      <c r="E465" t="s">
        <v>695</v>
      </c>
      <c r="F465" t="s">
        <v>705</v>
      </c>
      <c r="G465" t="str">
        <f t="shared" si="7"/>
        <v>niGdMain.AviPostNr</v>
      </c>
      <c r="H465" s="18" t="s">
        <v>1160</v>
      </c>
      <c r="I465" s="18"/>
      <c r="J465">
        <v>0.65092499999999998</v>
      </c>
      <c r="K465">
        <f>VLOOKUP(G465,Profiling!D:P,13,FALSE)</f>
        <v>34.290500000000002</v>
      </c>
      <c r="L465" t="s">
        <v>3871</v>
      </c>
      <c r="M465">
        <v>26</v>
      </c>
      <c r="O465" t="s">
        <v>30</v>
      </c>
      <c r="P465" t="s">
        <v>82</v>
      </c>
      <c r="Q465">
        <v>500</v>
      </c>
      <c r="R465">
        <v>500</v>
      </c>
      <c r="Y465" t="s">
        <v>40</v>
      </c>
      <c r="AB465" t="s">
        <v>41</v>
      </c>
    </row>
    <row r="466" spans="1:28" x14ac:dyDescent="0.2">
      <c r="A466" t="s">
        <v>23</v>
      </c>
      <c r="B466" t="s">
        <v>24</v>
      </c>
      <c r="C466" t="s">
        <v>4010</v>
      </c>
      <c r="D466" t="str">
        <f>VLOOKUP(Table3[[#This Row],[Table]],STATUS!A:C,3,FALSE)</f>
        <v>Yes</v>
      </c>
      <c r="E466" t="s">
        <v>695</v>
      </c>
      <c r="F466" t="s">
        <v>706</v>
      </c>
      <c r="G466" t="str">
        <f t="shared" si="7"/>
        <v>niGdMain.AviPostOrt</v>
      </c>
      <c r="H466" s="18" t="s">
        <v>1139</v>
      </c>
      <c r="I466" s="18"/>
      <c r="J466">
        <v>0.65091200000000005</v>
      </c>
      <c r="K466">
        <f>VLOOKUP(G466,Profiling!D:P,13,FALSE)</f>
        <v>34.235799999999998</v>
      </c>
      <c r="L466" t="s">
        <v>3871</v>
      </c>
      <c r="M466">
        <v>27</v>
      </c>
      <c r="O466" t="s">
        <v>30</v>
      </c>
      <c r="P466" t="s">
        <v>39</v>
      </c>
      <c r="Q466">
        <v>500</v>
      </c>
      <c r="R466">
        <v>500</v>
      </c>
      <c r="Y466" t="s">
        <v>40</v>
      </c>
      <c r="AB466" t="s">
        <v>41</v>
      </c>
    </row>
    <row r="467" spans="1:28" x14ac:dyDescent="0.2">
      <c r="A467" t="s">
        <v>23</v>
      </c>
      <c r="B467" t="s">
        <v>24</v>
      </c>
      <c r="C467" t="s">
        <v>4010</v>
      </c>
      <c r="D467" t="str">
        <f>VLOOKUP(Table3[[#This Row],[Table]],STATUS!A:C,3,FALSE)</f>
        <v>Yes</v>
      </c>
      <c r="E467" t="s">
        <v>695</v>
      </c>
      <c r="F467" t="s">
        <v>707</v>
      </c>
      <c r="G467" t="str">
        <f t="shared" si="7"/>
        <v>niGdMain.AviTelefon</v>
      </c>
      <c r="H467" s="18" t="s">
        <v>1159</v>
      </c>
      <c r="I467" s="18"/>
      <c r="J467">
        <v>0.27280500000000002</v>
      </c>
      <c r="K467">
        <f>VLOOKUP(G467,Profiling!D:P,13,FALSE)</f>
        <v>72.707800000000006</v>
      </c>
      <c r="L467" t="s">
        <v>3871</v>
      </c>
      <c r="M467">
        <v>28</v>
      </c>
      <c r="O467" t="s">
        <v>30</v>
      </c>
      <c r="P467" t="s">
        <v>39</v>
      </c>
      <c r="Q467">
        <v>500</v>
      </c>
      <c r="R467">
        <v>500</v>
      </c>
      <c r="Y467" t="s">
        <v>40</v>
      </c>
      <c r="AB467" t="s">
        <v>41</v>
      </c>
    </row>
    <row r="468" spans="1:28" x14ac:dyDescent="0.2">
      <c r="A468" t="s">
        <v>23</v>
      </c>
      <c r="B468" t="s">
        <v>24</v>
      </c>
      <c r="C468" t="s">
        <v>4010</v>
      </c>
      <c r="D468" t="str">
        <f>VLOOKUP(Table3[[#This Row],[Table]],STATUS!A:C,3,FALSE)</f>
        <v>Yes</v>
      </c>
      <c r="E468" t="s">
        <v>695</v>
      </c>
      <c r="F468" t="s">
        <v>708</v>
      </c>
      <c r="G468" t="str">
        <f t="shared" si="7"/>
        <v>niGdMain.AviTelefax</v>
      </c>
      <c r="H468" s="18" t="s">
        <v>1159</v>
      </c>
      <c r="I468" s="18"/>
      <c r="J468">
        <v>0.27290999999999999</v>
      </c>
      <c r="K468">
        <f>VLOOKUP(G468,Profiling!D:P,13,FALSE)</f>
        <v>72.708799999999997</v>
      </c>
      <c r="L468" t="s">
        <v>3871</v>
      </c>
      <c r="M468">
        <v>29</v>
      </c>
      <c r="O468" t="s">
        <v>30</v>
      </c>
      <c r="P468" t="s">
        <v>39</v>
      </c>
      <c r="Q468">
        <v>500</v>
      </c>
      <c r="R468">
        <v>500</v>
      </c>
      <c r="Y468" t="s">
        <v>40</v>
      </c>
      <c r="AB468" t="s">
        <v>41</v>
      </c>
    </row>
    <row r="469" spans="1:28" x14ac:dyDescent="0.2">
      <c r="A469" t="s">
        <v>23</v>
      </c>
      <c r="B469" t="s">
        <v>24</v>
      </c>
      <c r="C469" t="s">
        <v>4010</v>
      </c>
      <c r="D469" t="str">
        <f>VLOOKUP(Table3[[#This Row],[Table]],STATUS!A:C,3,FALSE)</f>
        <v>Yes</v>
      </c>
      <c r="E469" t="s">
        <v>695</v>
      </c>
      <c r="F469" t="s">
        <v>709</v>
      </c>
      <c r="G469" t="str">
        <f t="shared" si="7"/>
        <v>niGdMain.AviFelAdress</v>
      </c>
      <c r="H469" s="18" t="s">
        <v>1129</v>
      </c>
      <c r="I469" s="18"/>
      <c r="J469">
        <v>0.97158</v>
      </c>
      <c r="K469" t="str">
        <f>VLOOKUP(G469,Profiling!D:P,13,FALSE)</f>
        <v>NULL</v>
      </c>
      <c r="L469" t="s">
        <v>3871</v>
      </c>
      <c r="M469">
        <v>30</v>
      </c>
      <c r="O469" t="s">
        <v>30</v>
      </c>
      <c r="P469" t="s">
        <v>39</v>
      </c>
      <c r="Q469">
        <v>500</v>
      </c>
      <c r="R469">
        <v>500</v>
      </c>
      <c r="Y469" t="s">
        <v>40</v>
      </c>
      <c r="AB469" t="s">
        <v>41</v>
      </c>
    </row>
    <row r="470" spans="1:28" x14ac:dyDescent="0.2">
      <c r="A470" t="s">
        <v>23</v>
      </c>
      <c r="B470" t="s">
        <v>24</v>
      </c>
      <c r="C470" t="s">
        <v>4010</v>
      </c>
      <c r="D470" t="str">
        <f>VLOOKUP(Table3[[#This Row],[Table]],STATUS!A:C,3,FALSE)</f>
        <v>Yes</v>
      </c>
      <c r="E470" t="s">
        <v>695</v>
      </c>
      <c r="F470" t="s">
        <v>710</v>
      </c>
      <c r="G470" t="str">
        <f t="shared" si="7"/>
        <v>niGdMain.AviFelDatum</v>
      </c>
      <c r="H470" s="18" t="s">
        <v>201</v>
      </c>
      <c r="I470" s="18"/>
      <c r="J470">
        <v>0.99999899999999997</v>
      </c>
      <c r="K470" t="str">
        <f>VLOOKUP(G470,Profiling!D:P,13,FALSE)</f>
        <v>NULL</v>
      </c>
      <c r="L470" t="s">
        <v>3871</v>
      </c>
      <c r="M470">
        <v>31</v>
      </c>
      <c r="O470" t="s">
        <v>30</v>
      </c>
      <c r="P470" t="s">
        <v>37</v>
      </c>
      <c r="V470">
        <v>3</v>
      </c>
    </row>
    <row r="471" spans="1:28" x14ac:dyDescent="0.2">
      <c r="A471" t="s">
        <v>23</v>
      </c>
      <c r="B471" t="s">
        <v>24</v>
      </c>
      <c r="C471" t="s">
        <v>4010</v>
      </c>
      <c r="D471" t="str">
        <f>VLOOKUP(Table3[[#This Row],[Table]],STATUS!A:C,3,FALSE)</f>
        <v>Yes</v>
      </c>
      <c r="E471" t="s">
        <v>695</v>
      </c>
      <c r="F471" t="s">
        <v>711</v>
      </c>
      <c r="G471" t="str">
        <f t="shared" si="7"/>
        <v>niGdMain.SemaStatus</v>
      </c>
      <c r="H471" s="18" t="s">
        <v>28</v>
      </c>
      <c r="I471" s="18" t="s">
        <v>3995</v>
      </c>
      <c r="J471">
        <v>0.256772</v>
      </c>
      <c r="K471" t="str">
        <f>VLOOKUP(G471,Profiling!D:P,13,FALSE)</f>
        <v>NULL</v>
      </c>
      <c r="L471" t="s">
        <v>3871</v>
      </c>
      <c r="M471">
        <v>32</v>
      </c>
      <c r="O471" t="s">
        <v>30</v>
      </c>
      <c r="P471" t="s">
        <v>35</v>
      </c>
      <c r="S471">
        <v>3</v>
      </c>
      <c r="T471">
        <v>10</v>
      </c>
      <c r="U471">
        <v>0</v>
      </c>
    </row>
    <row r="472" spans="1:28" x14ac:dyDescent="0.2">
      <c r="A472" t="s">
        <v>23</v>
      </c>
      <c r="B472" t="s">
        <v>24</v>
      </c>
      <c r="C472" t="s">
        <v>4010</v>
      </c>
      <c r="D472" t="str">
        <f>VLOOKUP(Table3[[#This Row],[Table]],STATUS!A:C,3,FALSE)</f>
        <v>Yes</v>
      </c>
      <c r="E472" t="s">
        <v>695</v>
      </c>
      <c r="F472" t="s">
        <v>712</v>
      </c>
      <c r="G472" t="str">
        <f t="shared" si="7"/>
        <v>niGdMain.SemaDatum</v>
      </c>
      <c r="H472" s="18" t="s">
        <v>201</v>
      </c>
      <c r="I472" s="18"/>
      <c r="J472">
        <v>0.32173000000000002</v>
      </c>
      <c r="K472" t="str">
        <f>VLOOKUP(G472,Profiling!D:P,13,FALSE)</f>
        <v>NULL</v>
      </c>
      <c r="L472" t="s">
        <v>3871</v>
      </c>
      <c r="M472">
        <v>33</v>
      </c>
      <c r="O472" t="s">
        <v>30</v>
      </c>
      <c r="P472" t="s">
        <v>37</v>
      </c>
      <c r="V472">
        <v>3</v>
      </c>
    </row>
    <row r="473" spans="1:28" x14ac:dyDescent="0.2">
      <c r="A473" t="s">
        <v>23</v>
      </c>
      <c r="B473" t="s">
        <v>24</v>
      </c>
      <c r="C473" t="s">
        <v>4010</v>
      </c>
      <c r="D473" t="str">
        <f>VLOOKUP(Table3[[#This Row],[Table]],STATUS!A:C,3,FALSE)</f>
        <v>Yes</v>
      </c>
      <c r="E473" t="s">
        <v>695</v>
      </c>
      <c r="F473" t="s">
        <v>713</v>
      </c>
      <c r="G473" t="str">
        <f t="shared" si="7"/>
        <v>niGdMain.AntalBF</v>
      </c>
      <c r="H473" s="23" t="s">
        <v>28</v>
      </c>
      <c r="I473" s="18" t="s">
        <v>3880</v>
      </c>
      <c r="J473">
        <v>0.97163600000000006</v>
      </c>
      <c r="K473" t="str">
        <f>VLOOKUP(G473,Profiling!D:P,13,FALSE)</f>
        <v>NULL</v>
      </c>
      <c r="L473" t="s">
        <v>3871</v>
      </c>
      <c r="M473">
        <v>34</v>
      </c>
      <c r="O473" t="s">
        <v>30</v>
      </c>
      <c r="P473" t="s">
        <v>35</v>
      </c>
      <c r="S473">
        <v>3</v>
      </c>
      <c r="T473">
        <v>10</v>
      </c>
      <c r="U473">
        <v>0</v>
      </c>
    </row>
    <row r="474" spans="1:28" x14ac:dyDescent="0.2">
      <c r="A474" t="s">
        <v>23</v>
      </c>
      <c r="B474" t="s">
        <v>24</v>
      </c>
      <c r="C474" t="s">
        <v>4010</v>
      </c>
      <c r="D474" t="str">
        <f>VLOOKUP(Table3[[#This Row],[Table]],STATUS!A:C,3,FALSE)</f>
        <v>Yes</v>
      </c>
      <c r="E474" t="s">
        <v>695</v>
      </c>
      <c r="F474" t="s">
        <v>714</v>
      </c>
      <c r="G474" t="str">
        <f t="shared" si="7"/>
        <v>niGdMain.AntalUTM</v>
      </c>
      <c r="H474" s="23" t="s">
        <v>28</v>
      </c>
      <c r="I474" s="21" t="s">
        <v>3894</v>
      </c>
      <c r="J474">
        <v>0.97163600000000006</v>
      </c>
      <c r="K474" t="str">
        <f>VLOOKUP(G474,Profiling!D:P,13,FALSE)</f>
        <v>NULL</v>
      </c>
      <c r="L474" t="s">
        <v>3871</v>
      </c>
      <c r="M474">
        <v>35</v>
      </c>
      <c r="O474" t="s">
        <v>30</v>
      </c>
      <c r="P474" t="s">
        <v>35</v>
      </c>
      <c r="S474">
        <v>3</v>
      </c>
      <c r="T474">
        <v>10</v>
      </c>
      <c r="U474">
        <v>0</v>
      </c>
    </row>
    <row r="475" spans="1:28" x14ac:dyDescent="0.2">
      <c r="A475" t="s">
        <v>23</v>
      </c>
      <c r="B475" t="s">
        <v>24</v>
      </c>
      <c r="C475" t="s">
        <v>4010</v>
      </c>
      <c r="D475" t="str">
        <f>VLOOKUP(Table3[[#This Row],[Table]],STATUS!A:C,3,FALSE)</f>
        <v>Yes</v>
      </c>
      <c r="E475" t="s">
        <v>695</v>
      </c>
      <c r="F475" t="s">
        <v>715</v>
      </c>
      <c r="G475" t="str">
        <f t="shared" si="7"/>
        <v>niGdMain.GldAvrKod</v>
      </c>
      <c r="H475" t="s">
        <v>1157</v>
      </c>
      <c r="I475" s="18"/>
      <c r="J475">
        <v>1</v>
      </c>
      <c r="K475">
        <f>VLOOKUP(G475,Profiling!D:P,13,FALSE)</f>
        <v>0</v>
      </c>
      <c r="L475" t="s">
        <v>3871</v>
      </c>
      <c r="M475">
        <v>36</v>
      </c>
      <c r="O475" t="s">
        <v>30</v>
      </c>
      <c r="P475" t="s">
        <v>39</v>
      </c>
      <c r="Q475">
        <v>500</v>
      </c>
      <c r="R475">
        <v>500</v>
      </c>
      <c r="Y475" t="s">
        <v>40</v>
      </c>
      <c r="AB475" t="s">
        <v>41</v>
      </c>
    </row>
    <row r="476" spans="1:28" x14ac:dyDescent="0.2">
      <c r="A476" t="s">
        <v>23</v>
      </c>
      <c r="B476" t="s">
        <v>24</v>
      </c>
      <c r="C476" t="s">
        <v>4010</v>
      </c>
      <c r="D476" t="str">
        <f>VLOOKUP(Table3[[#This Row],[Table]],STATUS!A:C,3,FALSE)</f>
        <v>Yes</v>
      </c>
      <c r="E476" t="s">
        <v>695</v>
      </c>
      <c r="F476" t="s">
        <v>716</v>
      </c>
      <c r="G476" t="str">
        <f t="shared" si="7"/>
        <v>niGdMain.UCDatum</v>
      </c>
      <c r="H476" t="s">
        <v>1157</v>
      </c>
      <c r="I476" s="18"/>
      <c r="J476">
        <v>1</v>
      </c>
      <c r="K476" t="str">
        <f>VLOOKUP(G476,Profiling!D:P,13,FALSE)</f>
        <v>NULL</v>
      </c>
      <c r="L476" t="s">
        <v>3871</v>
      </c>
      <c r="M476">
        <v>37</v>
      </c>
      <c r="O476" t="s">
        <v>30</v>
      </c>
      <c r="P476" t="s">
        <v>37</v>
      </c>
      <c r="V476">
        <v>3</v>
      </c>
    </row>
    <row r="477" spans="1:28" x14ac:dyDescent="0.2">
      <c r="A477" t="s">
        <v>23</v>
      </c>
      <c r="B477" t="s">
        <v>24</v>
      </c>
      <c r="C477" t="s">
        <v>4010</v>
      </c>
      <c r="D477" t="str">
        <f>VLOOKUP(Table3[[#This Row],[Table]],STATUS!A:C,3,FALSE)</f>
        <v>Yes</v>
      </c>
      <c r="E477" t="s">
        <v>695</v>
      </c>
      <c r="F477" t="s">
        <v>717</v>
      </c>
      <c r="G477" t="str">
        <f t="shared" si="7"/>
        <v>niGdMain.UCSvar</v>
      </c>
      <c r="H477" s="18" t="s">
        <v>1161</v>
      </c>
      <c r="I477" s="18" t="s">
        <v>3996</v>
      </c>
      <c r="J477">
        <v>0.27143200000000001</v>
      </c>
      <c r="K477">
        <f>VLOOKUP(G477,Profiling!D:P,13,FALSE)</f>
        <v>70.998599999999996</v>
      </c>
      <c r="L477" t="s">
        <v>3871</v>
      </c>
      <c r="M477">
        <v>38</v>
      </c>
      <c r="O477" t="s">
        <v>30</v>
      </c>
      <c r="P477" t="s">
        <v>39</v>
      </c>
      <c r="Q477">
        <v>500</v>
      </c>
      <c r="R477">
        <v>500</v>
      </c>
      <c r="Y477" t="s">
        <v>40</v>
      </c>
      <c r="AB477" t="s">
        <v>41</v>
      </c>
    </row>
    <row r="478" spans="1:28" x14ac:dyDescent="0.2">
      <c r="A478" t="s">
        <v>23</v>
      </c>
      <c r="B478" t="s">
        <v>24</v>
      </c>
      <c r="C478" t="s">
        <v>4010</v>
      </c>
      <c r="D478" t="str">
        <f>VLOOKUP(Table3[[#This Row],[Table]],STATUS!A:C,3,FALSE)</f>
        <v>Yes</v>
      </c>
      <c r="E478" t="s">
        <v>695</v>
      </c>
      <c r="F478" t="s">
        <v>718</v>
      </c>
      <c r="G478" t="str">
        <f t="shared" si="7"/>
        <v>niGdMain.UCInfo</v>
      </c>
      <c r="H478" s="18" t="s">
        <v>1157</v>
      </c>
      <c r="I478" s="21"/>
      <c r="J478">
        <v>0.29001399999999999</v>
      </c>
      <c r="K478">
        <f>VLOOKUP(G478,Profiling!D:P,13,FALSE)</f>
        <v>70.998599999999996</v>
      </c>
      <c r="L478" t="s">
        <v>3871</v>
      </c>
      <c r="M478">
        <v>39</v>
      </c>
      <c r="O478" t="s">
        <v>30</v>
      </c>
      <c r="P478" t="s">
        <v>39</v>
      </c>
      <c r="Q478">
        <v>500</v>
      </c>
      <c r="R478">
        <v>500</v>
      </c>
      <c r="Y478" t="s">
        <v>40</v>
      </c>
      <c r="AB478" t="s">
        <v>41</v>
      </c>
    </row>
    <row r="479" spans="1:28" x14ac:dyDescent="0.2">
      <c r="A479" t="s">
        <v>23</v>
      </c>
      <c r="B479" t="s">
        <v>24</v>
      </c>
      <c r="C479" t="s">
        <v>4010</v>
      </c>
      <c r="D479" t="str">
        <f>VLOOKUP(Table3[[#This Row],[Table]],STATUS!A:C,3,FALSE)</f>
        <v>Yes</v>
      </c>
      <c r="E479" t="s">
        <v>695</v>
      </c>
      <c r="F479" t="s">
        <v>719</v>
      </c>
      <c r="G479" t="str">
        <f t="shared" si="7"/>
        <v>niGdMain.AGBankKonto</v>
      </c>
      <c r="H479" s="18" t="s">
        <v>1161</v>
      </c>
      <c r="I479" s="18" t="s">
        <v>3997</v>
      </c>
      <c r="J479">
        <v>0.27438600000000002</v>
      </c>
      <c r="K479">
        <f>VLOOKUP(G479,Profiling!D:P,13,FALSE)</f>
        <v>72.557699999999997</v>
      </c>
      <c r="L479" t="s">
        <v>3871</v>
      </c>
      <c r="M479">
        <v>40</v>
      </c>
      <c r="O479" t="s">
        <v>30</v>
      </c>
      <c r="P479" t="s">
        <v>39</v>
      </c>
      <c r="Q479">
        <v>500</v>
      </c>
      <c r="R479">
        <v>500</v>
      </c>
      <c r="Y479" t="s">
        <v>40</v>
      </c>
      <c r="AB479" t="s">
        <v>41</v>
      </c>
    </row>
    <row r="480" spans="1:28" x14ac:dyDescent="0.2">
      <c r="A480" t="s">
        <v>23</v>
      </c>
      <c r="B480" t="s">
        <v>24</v>
      </c>
      <c r="C480" t="s">
        <v>4010</v>
      </c>
      <c r="D480" t="str">
        <f>VLOOKUP(Table3[[#This Row],[Table]],STATUS!A:C,3,FALSE)</f>
        <v>Yes</v>
      </c>
      <c r="E480" t="s">
        <v>695</v>
      </c>
      <c r="F480" t="s">
        <v>720</v>
      </c>
      <c r="G480" t="str">
        <f t="shared" si="7"/>
        <v>niGdMain.NästaAmortNr</v>
      </c>
      <c r="H480" s="18" t="s">
        <v>28</v>
      </c>
      <c r="I480" s="18" t="s">
        <v>3998</v>
      </c>
      <c r="J480">
        <v>0.89451199999999997</v>
      </c>
      <c r="K480" t="str">
        <f>VLOOKUP(G480,Profiling!D:P,13,FALSE)</f>
        <v>NULL</v>
      </c>
      <c r="L480" t="s">
        <v>3871</v>
      </c>
      <c r="M480">
        <v>41</v>
      </c>
      <c r="O480" t="s">
        <v>30</v>
      </c>
      <c r="P480" t="s">
        <v>28</v>
      </c>
      <c r="S480">
        <v>10</v>
      </c>
      <c r="T480">
        <v>10</v>
      </c>
      <c r="U480">
        <v>0</v>
      </c>
    </row>
    <row r="481" spans="1:28" x14ac:dyDescent="0.2">
      <c r="A481" t="s">
        <v>23</v>
      </c>
      <c r="B481" t="s">
        <v>24</v>
      </c>
      <c r="C481" t="s">
        <v>4010</v>
      </c>
      <c r="D481" t="str">
        <f>VLOOKUP(Table3[[#This Row],[Table]],STATUS!A:C,3,FALSE)</f>
        <v>Yes</v>
      </c>
      <c r="E481" t="s">
        <v>695</v>
      </c>
      <c r="F481" t="s">
        <v>38</v>
      </c>
      <c r="G481" t="str">
        <f t="shared" si="7"/>
        <v>niGdMain.Handl</v>
      </c>
      <c r="H481" s="18" t="s">
        <v>1138</v>
      </c>
      <c r="I481" s="21">
        <v>64</v>
      </c>
      <c r="J481">
        <v>0</v>
      </c>
      <c r="K481">
        <f>VLOOKUP(G481,Profiling!D:P,13,FALSE)</f>
        <v>7.0260999999999996</v>
      </c>
      <c r="L481" t="s">
        <v>3871</v>
      </c>
      <c r="M481">
        <v>42</v>
      </c>
      <c r="O481" t="s">
        <v>27</v>
      </c>
      <c r="P481" t="s">
        <v>82</v>
      </c>
      <c r="Q481">
        <v>500</v>
      </c>
      <c r="R481">
        <v>500</v>
      </c>
      <c r="Y481" t="s">
        <v>40</v>
      </c>
      <c r="AB481" t="s">
        <v>41</v>
      </c>
    </row>
    <row r="482" spans="1:28" x14ac:dyDescent="0.2">
      <c r="A482" t="s">
        <v>23</v>
      </c>
      <c r="B482" t="s">
        <v>24</v>
      </c>
      <c r="C482" t="s">
        <v>4010</v>
      </c>
      <c r="D482" t="str">
        <f>VLOOKUP(Table3[[#This Row],[Table]],STATUS!A:C,3,FALSE)</f>
        <v>Yes</v>
      </c>
      <c r="E482" t="s">
        <v>695</v>
      </c>
      <c r="F482" t="s">
        <v>721</v>
      </c>
      <c r="G482" t="str">
        <f t="shared" si="7"/>
        <v>niGdMain.GäldenärsPosition</v>
      </c>
      <c r="H482" s="21" t="s">
        <v>1157</v>
      </c>
      <c r="I482" s="21"/>
      <c r="J482">
        <v>0.72839200000000004</v>
      </c>
      <c r="K482">
        <f>VLOOKUP(G482,Profiling!D:P,13,FALSE)</f>
        <v>27.160799999999998</v>
      </c>
      <c r="L482" t="s">
        <v>3871</v>
      </c>
      <c r="M482">
        <v>43</v>
      </c>
      <c r="O482" t="s">
        <v>30</v>
      </c>
      <c r="P482" t="s">
        <v>39</v>
      </c>
      <c r="Q482">
        <v>500</v>
      </c>
      <c r="R482">
        <v>500</v>
      </c>
      <c r="Y482" t="s">
        <v>40</v>
      </c>
      <c r="AB482" t="s">
        <v>41</v>
      </c>
    </row>
    <row r="483" spans="1:28" x14ac:dyDescent="0.2">
      <c r="A483" t="s">
        <v>23</v>
      </c>
      <c r="B483" t="s">
        <v>24</v>
      </c>
      <c r="C483" t="s">
        <v>4010</v>
      </c>
      <c r="D483" t="str">
        <f>VLOOKUP(Table3[[#This Row],[Table]],STATUS!A:C,3,FALSE)</f>
        <v>Yes</v>
      </c>
      <c r="E483" t="s">
        <v>695</v>
      </c>
      <c r="F483" t="s">
        <v>722</v>
      </c>
      <c r="G483" t="str">
        <f t="shared" si="7"/>
        <v>niGdMain.FelTelefon</v>
      </c>
      <c r="H483" s="18" t="s">
        <v>28</v>
      </c>
      <c r="I483" s="18" t="s">
        <v>3880</v>
      </c>
      <c r="J483">
        <v>0.97061000000000008</v>
      </c>
      <c r="K483" t="str">
        <f>VLOOKUP(G483,Profiling!D:P,13,FALSE)</f>
        <v>NULL</v>
      </c>
      <c r="L483" t="s">
        <v>3871</v>
      </c>
      <c r="M483">
        <v>44</v>
      </c>
      <c r="O483" t="s">
        <v>30</v>
      </c>
      <c r="P483" t="s">
        <v>35</v>
      </c>
      <c r="S483">
        <v>3</v>
      </c>
      <c r="T483">
        <v>10</v>
      </c>
      <c r="U483">
        <v>0</v>
      </c>
    </row>
    <row r="484" spans="1:28" x14ac:dyDescent="0.2">
      <c r="A484" t="s">
        <v>23</v>
      </c>
      <c r="B484" t="s">
        <v>24</v>
      </c>
      <c r="C484" t="s">
        <v>4010</v>
      </c>
      <c r="D484" t="str">
        <f>VLOOKUP(Table3[[#This Row],[Table]],STATUS!A:C,3,FALSE)</f>
        <v>Yes</v>
      </c>
      <c r="E484" t="s">
        <v>695</v>
      </c>
      <c r="F484" t="s">
        <v>723</v>
      </c>
      <c r="G484" t="str">
        <f t="shared" si="7"/>
        <v>niGdMain.ENamn</v>
      </c>
      <c r="H484" s="21" t="s">
        <v>1157</v>
      </c>
      <c r="I484" s="21"/>
      <c r="J484">
        <v>0.28994900000000001</v>
      </c>
      <c r="K484">
        <f>VLOOKUP(G484,Profiling!D:P,13,FALSE)</f>
        <v>71.005099999999999</v>
      </c>
      <c r="L484" t="s">
        <v>3871</v>
      </c>
      <c r="M484">
        <v>45</v>
      </c>
      <c r="O484" t="s">
        <v>30</v>
      </c>
      <c r="P484" t="s">
        <v>39</v>
      </c>
      <c r="Q484">
        <v>500</v>
      </c>
      <c r="R484">
        <v>500</v>
      </c>
      <c r="Y484" t="s">
        <v>40</v>
      </c>
      <c r="AB484" t="s">
        <v>41</v>
      </c>
    </row>
    <row r="485" spans="1:28" x14ac:dyDescent="0.2">
      <c r="A485" t="s">
        <v>23</v>
      </c>
      <c r="B485" t="s">
        <v>24</v>
      </c>
      <c r="C485" t="s">
        <v>4010</v>
      </c>
      <c r="D485" t="str">
        <f>VLOOKUP(Table3[[#This Row],[Table]],STATUS!A:C,3,FALSE)</f>
        <v>Yes</v>
      </c>
      <c r="E485" t="s">
        <v>695</v>
      </c>
      <c r="F485" t="s">
        <v>724</v>
      </c>
      <c r="G485" t="str">
        <f t="shared" si="7"/>
        <v>niGdMain.FNamn</v>
      </c>
      <c r="H485" s="18" t="s">
        <v>1157</v>
      </c>
      <c r="I485" s="18"/>
      <c r="J485">
        <v>0.28994900000000001</v>
      </c>
      <c r="K485">
        <f>VLOOKUP(G485,Profiling!D:P,13,FALSE)</f>
        <v>71.005099999999999</v>
      </c>
      <c r="L485" t="s">
        <v>3871</v>
      </c>
      <c r="M485">
        <v>46</v>
      </c>
      <c r="O485" t="s">
        <v>30</v>
      </c>
      <c r="P485" t="s">
        <v>39</v>
      </c>
      <c r="Q485">
        <v>500</v>
      </c>
      <c r="R485">
        <v>500</v>
      </c>
      <c r="Y485" t="s">
        <v>40</v>
      </c>
      <c r="AB485" t="s">
        <v>41</v>
      </c>
    </row>
    <row r="486" spans="1:28" x14ac:dyDescent="0.2">
      <c r="A486" t="s">
        <v>23</v>
      </c>
      <c r="B486" t="s">
        <v>24</v>
      </c>
      <c r="C486" t="s">
        <v>4010</v>
      </c>
      <c r="D486" t="str">
        <f>VLOOKUP(Table3[[#This Row],[Table]],STATUS!A:C,3,FALSE)</f>
        <v>Yes</v>
      </c>
      <c r="E486" t="s">
        <v>695</v>
      </c>
      <c r="F486" t="s">
        <v>725</v>
      </c>
      <c r="G486" t="str">
        <f t="shared" si="7"/>
        <v>niGdMain.Adr3</v>
      </c>
      <c r="H486" s="18" t="s">
        <v>1157</v>
      </c>
      <c r="I486" s="21"/>
      <c r="J486">
        <v>0.27442499999999997</v>
      </c>
      <c r="K486">
        <f>VLOOKUP(G486,Profiling!D:P,13,FALSE)</f>
        <v>72.557500000000005</v>
      </c>
      <c r="L486" t="s">
        <v>3871</v>
      </c>
      <c r="M486">
        <v>47</v>
      </c>
      <c r="O486" t="s">
        <v>30</v>
      </c>
      <c r="P486" t="s">
        <v>39</v>
      </c>
      <c r="Q486">
        <v>500</v>
      </c>
      <c r="R486">
        <v>500</v>
      </c>
      <c r="Y486" t="s">
        <v>40</v>
      </c>
      <c r="AB486" t="s">
        <v>41</v>
      </c>
    </row>
    <row r="487" spans="1:28" x14ac:dyDescent="0.2">
      <c r="A487" t="s">
        <v>23</v>
      </c>
      <c r="B487" t="s">
        <v>24</v>
      </c>
      <c r="C487" t="s">
        <v>4010</v>
      </c>
      <c r="D487" t="str">
        <f>VLOOKUP(Table3[[#This Row],[Table]],STATUS!A:C,3,FALSE)</f>
        <v>Yes</v>
      </c>
      <c r="E487" t="s">
        <v>695</v>
      </c>
      <c r="F487" t="s">
        <v>726</v>
      </c>
      <c r="G487" t="str">
        <f t="shared" si="7"/>
        <v>niGdMain.Adr4</v>
      </c>
      <c r="H487" s="18" t="s">
        <v>1157</v>
      </c>
      <c r="I487" s="18"/>
      <c r="J487">
        <v>0.27442499999999997</v>
      </c>
      <c r="K487">
        <f>VLOOKUP(G487,Profiling!D:P,13,FALSE)</f>
        <v>72.557500000000005</v>
      </c>
      <c r="L487" t="s">
        <v>3871</v>
      </c>
      <c r="M487">
        <v>48</v>
      </c>
      <c r="O487" t="s">
        <v>30</v>
      </c>
      <c r="P487" t="s">
        <v>39</v>
      </c>
      <c r="Q487">
        <v>500</v>
      </c>
      <c r="R487">
        <v>500</v>
      </c>
      <c r="Y487" t="s">
        <v>40</v>
      </c>
      <c r="AB487" t="s">
        <v>41</v>
      </c>
    </row>
    <row r="488" spans="1:28" x14ac:dyDescent="0.2">
      <c r="A488" t="s">
        <v>23</v>
      </c>
      <c r="B488" t="s">
        <v>24</v>
      </c>
      <c r="C488" t="s">
        <v>4010</v>
      </c>
      <c r="D488" t="str">
        <f>VLOOKUP(Table3[[#This Row],[Table]],STATUS!A:C,3,FALSE)</f>
        <v>Yes</v>
      </c>
      <c r="E488" t="s">
        <v>695</v>
      </c>
      <c r="F488" t="s">
        <v>727</v>
      </c>
      <c r="G488" t="str">
        <f t="shared" si="7"/>
        <v>niGdMain.SparradTel</v>
      </c>
      <c r="H488" s="18" t="s">
        <v>28</v>
      </c>
      <c r="I488" s="18" t="s">
        <v>3880</v>
      </c>
      <c r="J488">
        <v>0.67352500000000004</v>
      </c>
      <c r="K488" t="str">
        <f>VLOOKUP(G488,Profiling!D:P,13,FALSE)</f>
        <v>NULL</v>
      </c>
      <c r="L488" t="s">
        <v>3871</v>
      </c>
      <c r="M488">
        <v>49</v>
      </c>
      <c r="O488" t="s">
        <v>30</v>
      </c>
      <c r="P488" t="s">
        <v>35</v>
      </c>
      <c r="S488">
        <v>3</v>
      </c>
      <c r="T488">
        <v>10</v>
      </c>
      <c r="U488">
        <v>0</v>
      </c>
    </row>
    <row r="489" spans="1:28" x14ac:dyDescent="0.2">
      <c r="A489" t="s">
        <v>23</v>
      </c>
      <c r="B489" t="s">
        <v>24</v>
      </c>
      <c r="C489" t="s">
        <v>4010</v>
      </c>
      <c r="D489" t="str">
        <f>VLOOKUP(Table3[[#This Row],[Table]],STATUS!A:C,3,FALSE)</f>
        <v>Yes</v>
      </c>
      <c r="E489" t="s">
        <v>695</v>
      </c>
      <c r="F489" t="s">
        <v>728</v>
      </c>
      <c r="G489" t="str">
        <f t="shared" si="7"/>
        <v>niGdMain.BirthDate</v>
      </c>
      <c r="H489" s="18" t="s">
        <v>1157</v>
      </c>
      <c r="I489" s="18"/>
      <c r="J489">
        <v>0.29001399999999999</v>
      </c>
      <c r="K489" t="str">
        <f>VLOOKUP(G489,Profiling!D:P,13,FALSE)</f>
        <v>NULL</v>
      </c>
      <c r="L489" t="s">
        <v>3871</v>
      </c>
      <c r="M489">
        <v>50</v>
      </c>
      <c r="O489" t="s">
        <v>30</v>
      </c>
      <c r="P489" t="s">
        <v>37</v>
      </c>
      <c r="V489">
        <v>3</v>
      </c>
    </row>
    <row r="490" spans="1:28" x14ac:dyDescent="0.2">
      <c r="A490" t="s">
        <v>23</v>
      </c>
      <c r="B490" t="s">
        <v>24</v>
      </c>
      <c r="C490" t="s">
        <v>4010</v>
      </c>
      <c r="D490" t="str">
        <f>VLOOKUP(Table3[[#This Row],[Table]],STATUS!A:C,3,FALSE)</f>
        <v>Yes</v>
      </c>
      <c r="E490" t="s">
        <v>695</v>
      </c>
      <c r="F490" t="s">
        <v>729</v>
      </c>
      <c r="G490" t="str">
        <f t="shared" si="7"/>
        <v>niGdMain.HuvudTel</v>
      </c>
      <c r="H490" s="18" t="s">
        <v>1168</v>
      </c>
      <c r="I490" s="18"/>
      <c r="J490">
        <v>0</v>
      </c>
      <c r="K490" t="str">
        <f>VLOOKUP(G490,Profiling!D:P,13,FALSE)</f>
        <v>NULL</v>
      </c>
      <c r="L490" t="s">
        <v>3871</v>
      </c>
      <c r="M490">
        <v>51</v>
      </c>
      <c r="O490" t="s">
        <v>27</v>
      </c>
      <c r="P490" t="s">
        <v>28</v>
      </c>
      <c r="S490">
        <v>10</v>
      </c>
      <c r="T490">
        <v>10</v>
      </c>
      <c r="U490">
        <v>0</v>
      </c>
    </row>
    <row r="491" spans="1:28" x14ac:dyDescent="0.2">
      <c r="A491" t="s">
        <v>23</v>
      </c>
      <c r="B491" t="s">
        <v>24</v>
      </c>
      <c r="C491" t="s">
        <v>4010</v>
      </c>
      <c r="D491" t="str">
        <f>VLOOKUP(Table3[[#This Row],[Table]],STATUS!A:C,3,FALSE)</f>
        <v>Yes</v>
      </c>
      <c r="E491" t="s">
        <v>695</v>
      </c>
      <c r="F491" t="s">
        <v>730</v>
      </c>
      <c r="G491" t="str">
        <f t="shared" si="7"/>
        <v>niGdMain.HuvudAdr</v>
      </c>
      <c r="H491" s="18" t="s">
        <v>1168</v>
      </c>
      <c r="I491" s="18"/>
      <c r="J491">
        <v>0</v>
      </c>
      <c r="K491" t="str">
        <f>VLOOKUP(G491,Profiling!D:P,13,FALSE)</f>
        <v>NULL</v>
      </c>
      <c r="L491" t="s">
        <v>3871</v>
      </c>
      <c r="M491">
        <v>52</v>
      </c>
      <c r="O491" t="s">
        <v>27</v>
      </c>
      <c r="P491" t="s">
        <v>28</v>
      </c>
      <c r="S491">
        <v>10</v>
      </c>
      <c r="T491">
        <v>10</v>
      </c>
      <c r="U491">
        <v>0</v>
      </c>
    </row>
    <row r="492" spans="1:28" x14ac:dyDescent="0.2">
      <c r="A492" t="s">
        <v>23</v>
      </c>
      <c r="B492" t="s">
        <v>24</v>
      </c>
      <c r="C492" t="s">
        <v>4010</v>
      </c>
      <c r="D492" t="str">
        <f>VLOOKUP(Table3[[#This Row],[Table]],STATUS!A:C,3,FALSE)</f>
        <v>Yes</v>
      </c>
      <c r="E492" t="s">
        <v>695</v>
      </c>
      <c r="F492" t="s">
        <v>731</v>
      </c>
      <c r="G492" t="str">
        <f t="shared" si="7"/>
        <v>niGdMain.IdNr1</v>
      </c>
      <c r="H492" s="18" t="s">
        <v>1157</v>
      </c>
      <c r="I492" s="18"/>
      <c r="J492">
        <v>0.29001399999999999</v>
      </c>
      <c r="K492" t="str">
        <f>VLOOKUP(G492,Profiling!D:P,13,FALSE)</f>
        <v>NULL</v>
      </c>
      <c r="L492" t="s">
        <v>3871</v>
      </c>
      <c r="M492">
        <v>53</v>
      </c>
      <c r="O492" t="s">
        <v>30</v>
      </c>
      <c r="P492" t="s">
        <v>37</v>
      </c>
      <c r="V492">
        <v>3</v>
      </c>
    </row>
    <row r="493" spans="1:28" x14ac:dyDescent="0.2">
      <c r="A493" t="s">
        <v>23</v>
      </c>
      <c r="B493" t="s">
        <v>24</v>
      </c>
      <c r="C493" t="s">
        <v>4010</v>
      </c>
      <c r="D493" t="str">
        <f>VLOOKUP(Table3[[#This Row],[Table]],STATUS!A:C,3,FALSE)</f>
        <v>Yes</v>
      </c>
      <c r="E493" t="s">
        <v>695</v>
      </c>
      <c r="F493" t="s">
        <v>732</v>
      </c>
      <c r="G493" t="str">
        <f t="shared" si="7"/>
        <v>niGdMain.IdNr2</v>
      </c>
      <c r="H493" s="18" t="s">
        <v>1157</v>
      </c>
      <c r="I493" s="18"/>
      <c r="J493">
        <v>0.29001399999999999</v>
      </c>
      <c r="K493">
        <f>VLOOKUP(G493,Profiling!D:P,13,FALSE)</f>
        <v>70.998599999999996</v>
      </c>
      <c r="L493" t="s">
        <v>3871</v>
      </c>
      <c r="M493">
        <v>54</v>
      </c>
      <c r="O493" t="s">
        <v>30</v>
      </c>
      <c r="P493" t="s">
        <v>82</v>
      </c>
      <c r="Q493">
        <v>500</v>
      </c>
      <c r="R493">
        <v>500</v>
      </c>
      <c r="Y493" t="s">
        <v>40</v>
      </c>
      <c r="AB493" t="s">
        <v>41</v>
      </c>
    </row>
    <row r="494" spans="1:28" x14ac:dyDescent="0.2">
      <c r="A494" t="s">
        <v>23</v>
      </c>
      <c r="B494" t="s">
        <v>24</v>
      </c>
      <c r="C494" t="s">
        <v>4010</v>
      </c>
      <c r="D494" t="str">
        <f>VLOOKUP(Table3[[#This Row],[Table]],STATUS!A:C,3,FALSE)</f>
        <v>Yes</v>
      </c>
      <c r="E494" t="s">
        <v>695</v>
      </c>
      <c r="F494" t="s">
        <v>608</v>
      </c>
      <c r="G494" t="str">
        <f t="shared" si="7"/>
        <v>niGdMain.Provins</v>
      </c>
      <c r="H494" s="18" t="s">
        <v>1157</v>
      </c>
      <c r="I494" s="18"/>
      <c r="J494">
        <v>0.29001399999999999</v>
      </c>
      <c r="K494">
        <f>VLOOKUP(G494,Profiling!D:P,13,FALSE)</f>
        <v>70.998599999999996</v>
      </c>
      <c r="L494" t="s">
        <v>3871</v>
      </c>
      <c r="M494">
        <v>55</v>
      </c>
      <c r="O494" t="s">
        <v>30</v>
      </c>
      <c r="P494" t="s">
        <v>39</v>
      </c>
      <c r="Q494">
        <v>500</v>
      </c>
      <c r="R494">
        <v>500</v>
      </c>
      <c r="Y494" t="s">
        <v>40</v>
      </c>
      <c r="AB494" t="s">
        <v>41</v>
      </c>
    </row>
    <row r="495" spans="1:28" x14ac:dyDescent="0.2">
      <c r="A495" t="s">
        <v>23</v>
      </c>
      <c r="B495" t="s">
        <v>24</v>
      </c>
      <c r="C495" t="s">
        <v>4010</v>
      </c>
      <c r="D495" t="str">
        <f>VLOOKUP(Table3[[#This Row],[Table]],STATUS!A:C,3,FALSE)</f>
        <v>Yes</v>
      </c>
      <c r="E495" t="s">
        <v>695</v>
      </c>
      <c r="F495" t="s">
        <v>567</v>
      </c>
      <c r="G495" t="str">
        <f t="shared" si="7"/>
        <v>niGdMain.NoCalling</v>
      </c>
      <c r="H495" t="s">
        <v>1157</v>
      </c>
      <c r="I495" s="18"/>
      <c r="J495">
        <v>1</v>
      </c>
      <c r="K495" t="str">
        <f>VLOOKUP(G495,Profiling!D:P,13,FALSE)</f>
        <v>NULL</v>
      </c>
      <c r="L495" t="s">
        <v>3871</v>
      </c>
      <c r="M495">
        <v>56</v>
      </c>
      <c r="O495" t="s">
        <v>30</v>
      </c>
      <c r="P495" t="s">
        <v>37</v>
      </c>
      <c r="V495">
        <v>3</v>
      </c>
    </row>
    <row r="496" spans="1:28" x14ac:dyDescent="0.2">
      <c r="A496" t="s">
        <v>23</v>
      </c>
      <c r="B496" t="s">
        <v>24</v>
      </c>
      <c r="C496" t="s">
        <v>4010</v>
      </c>
      <c r="D496" t="str">
        <f>VLOOKUP(Table3[[#This Row],[Table]],STATUS!A:C,3,FALSE)</f>
        <v>Yes</v>
      </c>
      <c r="E496" t="s">
        <v>695</v>
      </c>
      <c r="F496" t="s">
        <v>733</v>
      </c>
      <c r="G496" t="str">
        <f t="shared" si="7"/>
        <v>niGdMain.Kön</v>
      </c>
      <c r="H496" s="18" t="s">
        <v>1157</v>
      </c>
      <c r="I496" s="18"/>
      <c r="J496">
        <v>0.29001399999999999</v>
      </c>
      <c r="K496">
        <f>VLOOKUP(G496,Profiling!D:P,13,FALSE)</f>
        <v>70.998599999999996</v>
      </c>
      <c r="L496" t="s">
        <v>3871</v>
      </c>
      <c r="M496">
        <v>57</v>
      </c>
      <c r="O496" t="s">
        <v>30</v>
      </c>
      <c r="P496" t="s">
        <v>82</v>
      </c>
      <c r="Q496">
        <v>500</v>
      </c>
      <c r="R496">
        <v>500</v>
      </c>
      <c r="Y496" t="s">
        <v>40</v>
      </c>
      <c r="AB496" t="s">
        <v>41</v>
      </c>
    </row>
    <row r="497" spans="1:28" x14ac:dyDescent="0.2">
      <c r="A497" t="s">
        <v>23</v>
      </c>
      <c r="B497" t="s">
        <v>24</v>
      </c>
      <c r="C497" t="s">
        <v>4010</v>
      </c>
      <c r="D497" t="str">
        <f>VLOOKUP(Table3[[#This Row],[Table]],STATUS!A:C,3,FALSE)</f>
        <v>Yes</v>
      </c>
      <c r="E497" t="s">
        <v>695</v>
      </c>
      <c r="F497" t="s">
        <v>661</v>
      </c>
      <c r="G497" t="str">
        <f t="shared" si="7"/>
        <v>niGdMain.IBAN</v>
      </c>
      <c r="H497" s="18" t="s">
        <v>1161</v>
      </c>
      <c r="I497" s="18" t="s">
        <v>3990</v>
      </c>
      <c r="J497">
        <v>0.27435199999999998</v>
      </c>
      <c r="K497">
        <f>VLOOKUP(G497,Profiling!D:P,13,FALSE)</f>
        <v>72.560400000000001</v>
      </c>
      <c r="L497" t="s">
        <v>3871</v>
      </c>
      <c r="M497">
        <v>58</v>
      </c>
      <c r="O497" t="s">
        <v>30</v>
      </c>
      <c r="P497" t="s">
        <v>39</v>
      </c>
      <c r="Q497">
        <v>500</v>
      </c>
      <c r="R497">
        <v>500</v>
      </c>
      <c r="Y497" t="s">
        <v>40</v>
      </c>
      <c r="AB497" t="s">
        <v>41</v>
      </c>
    </row>
    <row r="498" spans="1:28" x14ac:dyDescent="0.2">
      <c r="A498" t="s">
        <v>23</v>
      </c>
      <c r="B498" t="s">
        <v>24</v>
      </c>
      <c r="C498" t="s">
        <v>4010</v>
      </c>
      <c r="D498" t="str">
        <f>VLOOKUP(Table3[[#This Row],[Table]],STATUS!A:C,3,FALSE)</f>
        <v>Yes</v>
      </c>
      <c r="E498" t="s">
        <v>695</v>
      </c>
      <c r="F498" t="s">
        <v>734</v>
      </c>
      <c r="G498" t="str">
        <f t="shared" si="7"/>
        <v>niGdMain.BankName</v>
      </c>
      <c r="H498" s="21" t="s">
        <v>1141</v>
      </c>
      <c r="I498" s="21"/>
      <c r="J498">
        <v>0.27342099999999997</v>
      </c>
      <c r="K498">
        <f>VLOOKUP(G498,Profiling!D:P,13,FALSE)</f>
        <v>72.533600000000007</v>
      </c>
      <c r="L498" t="s">
        <v>3871</v>
      </c>
      <c r="M498">
        <v>59</v>
      </c>
      <c r="O498" t="s">
        <v>30</v>
      </c>
      <c r="P498" t="s">
        <v>39</v>
      </c>
      <c r="Q498">
        <v>500</v>
      </c>
      <c r="R498">
        <v>500</v>
      </c>
      <c r="Y498" t="s">
        <v>40</v>
      </c>
      <c r="AB498" t="s">
        <v>41</v>
      </c>
    </row>
    <row r="499" spans="1:28" x14ac:dyDescent="0.2">
      <c r="A499" t="s">
        <v>23</v>
      </c>
      <c r="B499" t="s">
        <v>24</v>
      </c>
      <c r="C499" t="s">
        <v>4010</v>
      </c>
      <c r="D499" t="str">
        <f>VLOOKUP(Table3[[#This Row],[Table]],STATUS!A:C,3,FALSE)</f>
        <v>Yes</v>
      </c>
      <c r="E499" t="s">
        <v>695</v>
      </c>
      <c r="F499" t="s">
        <v>735</v>
      </c>
      <c r="G499" t="str">
        <f t="shared" si="7"/>
        <v>niGdMain.BankInfo</v>
      </c>
      <c r="H499" s="18" t="s">
        <v>1161</v>
      </c>
      <c r="I499" s="21" t="s">
        <v>3994</v>
      </c>
      <c r="J499">
        <v>0.27460200000000001</v>
      </c>
      <c r="K499">
        <f>VLOOKUP(G499,Profiling!D:P,13,FALSE)</f>
        <v>72.538899999999998</v>
      </c>
      <c r="L499" t="s">
        <v>3871</v>
      </c>
      <c r="M499">
        <v>60</v>
      </c>
      <c r="O499" t="s">
        <v>30</v>
      </c>
      <c r="P499" t="s">
        <v>39</v>
      </c>
      <c r="Q499">
        <v>500</v>
      </c>
      <c r="R499">
        <v>500</v>
      </c>
      <c r="Y499" t="s">
        <v>40</v>
      </c>
      <c r="AB499" t="s">
        <v>41</v>
      </c>
    </row>
    <row r="500" spans="1:28" x14ac:dyDescent="0.2">
      <c r="A500" t="s">
        <v>23</v>
      </c>
      <c r="B500" t="s">
        <v>24</v>
      </c>
      <c r="C500" t="s">
        <v>4010</v>
      </c>
      <c r="D500" t="str">
        <f>VLOOKUP(Table3[[#This Row],[Table]],STATUS!A:C,3,FALSE)</f>
        <v>Yes</v>
      </c>
      <c r="E500" t="s">
        <v>695</v>
      </c>
      <c r="F500" t="s">
        <v>662</v>
      </c>
      <c r="G500" t="str">
        <f t="shared" si="7"/>
        <v>niGdMain.BIC</v>
      </c>
      <c r="H500" s="18" t="s">
        <v>1161</v>
      </c>
      <c r="I500" s="18" t="s">
        <v>3999</v>
      </c>
      <c r="J500">
        <v>0.27460000000000001</v>
      </c>
      <c r="K500">
        <f>VLOOKUP(G500,Profiling!D:P,13,FALSE)</f>
        <v>72.536000000000001</v>
      </c>
      <c r="L500" t="s">
        <v>3871</v>
      </c>
      <c r="M500">
        <v>61</v>
      </c>
      <c r="O500" t="s">
        <v>30</v>
      </c>
      <c r="P500" t="s">
        <v>82</v>
      </c>
      <c r="Q500">
        <v>500</v>
      </c>
      <c r="R500">
        <v>500</v>
      </c>
      <c r="Y500" t="s">
        <v>40</v>
      </c>
      <c r="AB500" t="s">
        <v>41</v>
      </c>
    </row>
    <row r="501" spans="1:28" x14ac:dyDescent="0.2">
      <c r="A501" t="s">
        <v>23</v>
      </c>
      <c r="B501" t="s">
        <v>24</v>
      </c>
      <c r="C501" t="s">
        <v>4010</v>
      </c>
      <c r="D501" t="str">
        <f>VLOOKUP(Table3[[#This Row],[Table]],STATUS!A:C,3,FALSE)</f>
        <v>Yes</v>
      </c>
      <c r="E501" t="s">
        <v>695</v>
      </c>
      <c r="F501" t="s">
        <v>736</v>
      </c>
      <c r="G501" t="str">
        <f t="shared" si="7"/>
        <v>niGdMain.AKSOpenStatus</v>
      </c>
      <c r="H501" s="18" t="s">
        <v>1168</v>
      </c>
      <c r="I501" s="18"/>
      <c r="J501">
        <v>0</v>
      </c>
      <c r="K501" t="str">
        <f>VLOOKUP(G501,Profiling!D:P,13,FALSE)</f>
        <v>NULL</v>
      </c>
      <c r="L501" t="s">
        <v>3871</v>
      </c>
      <c r="M501">
        <v>62</v>
      </c>
      <c r="N501" t="s">
        <v>369</v>
      </c>
      <c r="O501" t="s">
        <v>27</v>
      </c>
      <c r="P501" t="s">
        <v>35</v>
      </c>
      <c r="S501">
        <v>3</v>
      </c>
      <c r="T501">
        <v>10</v>
      </c>
      <c r="U501">
        <v>0</v>
      </c>
    </row>
    <row r="502" spans="1:28" x14ac:dyDescent="0.2">
      <c r="A502" t="s">
        <v>23</v>
      </c>
      <c r="B502" t="s">
        <v>24</v>
      </c>
      <c r="C502" t="s">
        <v>4010</v>
      </c>
      <c r="D502" t="str">
        <f>VLOOKUP(Table3[[#This Row],[Table]],STATUS!A:C,3,FALSE)</f>
        <v>Yes</v>
      </c>
      <c r="E502" t="s">
        <v>695</v>
      </c>
      <c r="F502" t="s">
        <v>664</v>
      </c>
      <c r="G502" t="str">
        <f t="shared" si="7"/>
        <v>niGdMain.StreetNo</v>
      </c>
      <c r="H502" s="18" t="s">
        <v>1157</v>
      </c>
      <c r="I502" s="18"/>
      <c r="J502">
        <v>0.725518</v>
      </c>
      <c r="K502">
        <f>VLOOKUP(G502,Profiling!D:P,13,FALSE)</f>
        <v>27.4482</v>
      </c>
      <c r="L502" t="s">
        <v>3871</v>
      </c>
      <c r="M502">
        <v>63</v>
      </c>
      <c r="O502" t="s">
        <v>30</v>
      </c>
      <c r="P502" t="s">
        <v>39</v>
      </c>
      <c r="Q502">
        <v>500</v>
      </c>
      <c r="R502">
        <v>500</v>
      </c>
      <c r="Y502" t="s">
        <v>40</v>
      </c>
      <c r="AB502" t="s">
        <v>41</v>
      </c>
    </row>
    <row r="503" spans="1:28" x14ac:dyDescent="0.2">
      <c r="A503" t="s">
        <v>23</v>
      </c>
      <c r="B503" t="s">
        <v>24</v>
      </c>
      <c r="C503" t="s">
        <v>4010</v>
      </c>
      <c r="D503" t="str">
        <f>VLOOKUP(Table3[[#This Row],[Table]],STATUS!A:C,3,FALSE)</f>
        <v>Yes</v>
      </c>
      <c r="E503" t="s">
        <v>695</v>
      </c>
      <c r="F503" t="s">
        <v>665</v>
      </c>
      <c r="G503" t="str">
        <f t="shared" si="7"/>
        <v>niGdMain.FlatNo</v>
      </c>
      <c r="H503" s="18" t="s">
        <v>1157</v>
      </c>
      <c r="I503" s="18"/>
      <c r="J503">
        <v>0.725518</v>
      </c>
      <c r="K503">
        <f>VLOOKUP(G503,Profiling!D:P,13,FALSE)</f>
        <v>27.4482</v>
      </c>
      <c r="L503" t="s">
        <v>3871</v>
      </c>
      <c r="M503">
        <v>64</v>
      </c>
      <c r="O503" t="s">
        <v>30</v>
      </c>
      <c r="P503" t="s">
        <v>39</v>
      </c>
      <c r="Q503">
        <v>500</v>
      </c>
      <c r="R503">
        <v>500</v>
      </c>
      <c r="Y503" t="s">
        <v>40</v>
      </c>
      <c r="AB503" t="s">
        <v>41</v>
      </c>
    </row>
    <row r="504" spans="1:28" x14ac:dyDescent="0.2">
      <c r="A504" t="s">
        <v>23</v>
      </c>
      <c r="B504" t="s">
        <v>24</v>
      </c>
      <c r="C504" t="s">
        <v>4010</v>
      </c>
      <c r="D504" t="str">
        <f>VLOOKUP(Table3[[#This Row],[Table]],STATUS!A:C,3,FALSE)</f>
        <v>Yes</v>
      </c>
      <c r="E504" t="s">
        <v>695</v>
      </c>
      <c r="F504" t="s">
        <v>737</v>
      </c>
      <c r="G504" t="str">
        <f t="shared" si="7"/>
        <v>niGdMain.AltStreetNo</v>
      </c>
      <c r="H504" s="18" t="s">
        <v>1157</v>
      </c>
      <c r="I504" s="18"/>
      <c r="J504">
        <v>0.725518</v>
      </c>
      <c r="K504">
        <f>VLOOKUP(G504,Profiling!D:P,13,FALSE)</f>
        <v>27.4482</v>
      </c>
      <c r="L504" t="s">
        <v>3871</v>
      </c>
      <c r="M504">
        <v>65</v>
      </c>
      <c r="O504" t="s">
        <v>30</v>
      </c>
      <c r="P504" t="s">
        <v>39</v>
      </c>
      <c r="Q504">
        <v>500</v>
      </c>
      <c r="R504">
        <v>500</v>
      </c>
      <c r="Y504" t="s">
        <v>40</v>
      </c>
      <c r="AB504" t="s">
        <v>41</v>
      </c>
    </row>
    <row r="505" spans="1:28" x14ac:dyDescent="0.2">
      <c r="A505" t="s">
        <v>23</v>
      </c>
      <c r="B505" t="s">
        <v>24</v>
      </c>
      <c r="C505" t="s">
        <v>4010</v>
      </c>
      <c r="D505" t="str">
        <f>VLOOKUP(Table3[[#This Row],[Table]],STATUS!A:C,3,FALSE)</f>
        <v>Yes</v>
      </c>
      <c r="E505" t="s">
        <v>695</v>
      </c>
      <c r="F505" t="s">
        <v>738</v>
      </c>
      <c r="G505" t="str">
        <f t="shared" si="7"/>
        <v>niGdMain.AltFlatNo</v>
      </c>
      <c r="H505" s="21" t="s">
        <v>1157</v>
      </c>
      <c r="I505" s="21"/>
      <c r="J505">
        <v>0.725518</v>
      </c>
      <c r="K505">
        <f>VLOOKUP(G505,Profiling!D:P,13,FALSE)</f>
        <v>27.4482</v>
      </c>
      <c r="L505" t="s">
        <v>3871</v>
      </c>
      <c r="M505">
        <v>66</v>
      </c>
      <c r="O505" t="s">
        <v>30</v>
      </c>
      <c r="P505" t="s">
        <v>39</v>
      </c>
      <c r="Q505">
        <v>500</v>
      </c>
      <c r="R505">
        <v>500</v>
      </c>
      <c r="Y505" t="s">
        <v>40</v>
      </c>
      <c r="AB505" t="s">
        <v>41</v>
      </c>
    </row>
    <row r="506" spans="1:28" x14ac:dyDescent="0.2">
      <c r="A506" t="s">
        <v>23</v>
      </c>
      <c r="B506" t="s">
        <v>24</v>
      </c>
      <c r="C506" t="s">
        <v>4010</v>
      </c>
      <c r="D506" t="str">
        <f>VLOOKUP(Table3[[#This Row],[Table]],STATUS!A:C,3,FALSE)</f>
        <v>Yes</v>
      </c>
      <c r="E506" t="s">
        <v>695</v>
      </c>
      <c r="F506" t="s">
        <v>739</v>
      </c>
      <c r="G506" t="str">
        <f t="shared" si="7"/>
        <v>niGdMain.Initial</v>
      </c>
      <c r="H506" s="18" t="s">
        <v>1157</v>
      </c>
      <c r="I506" s="18"/>
      <c r="J506">
        <v>0.72837299999999994</v>
      </c>
      <c r="K506">
        <f>VLOOKUP(G506,Profiling!D:P,13,FALSE)</f>
        <v>27.162700000000001</v>
      </c>
      <c r="L506" t="s">
        <v>3871</v>
      </c>
      <c r="M506">
        <v>67</v>
      </c>
      <c r="O506" t="s">
        <v>30</v>
      </c>
      <c r="P506" t="s">
        <v>39</v>
      </c>
      <c r="Q506">
        <v>500</v>
      </c>
      <c r="R506">
        <v>500</v>
      </c>
      <c r="Y506" t="s">
        <v>40</v>
      </c>
      <c r="AB506" t="s">
        <v>41</v>
      </c>
    </row>
    <row r="507" spans="1:28" x14ac:dyDescent="0.2">
      <c r="A507" t="s">
        <v>23</v>
      </c>
      <c r="B507" t="s">
        <v>24</v>
      </c>
      <c r="C507" t="s">
        <v>4010</v>
      </c>
      <c r="D507" t="str">
        <f>VLOOKUP(Table3[[#This Row],[Table]],STATUS!A:C,3,FALSE)</f>
        <v>Yes</v>
      </c>
      <c r="E507" t="s">
        <v>695</v>
      </c>
      <c r="F507" t="s">
        <v>740</v>
      </c>
      <c r="G507" t="str">
        <f t="shared" si="7"/>
        <v>niGdMain.Infix</v>
      </c>
      <c r="H507" s="18" t="s">
        <v>1157</v>
      </c>
      <c r="I507" s="18"/>
      <c r="J507">
        <v>0.72837299999999994</v>
      </c>
      <c r="K507">
        <f>VLOOKUP(G507,Profiling!D:P,13,FALSE)</f>
        <v>27.162700000000001</v>
      </c>
      <c r="L507" t="s">
        <v>3871</v>
      </c>
      <c r="M507">
        <v>68</v>
      </c>
      <c r="O507" t="s">
        <v>30</v>
      </c>
      <c r="P507" t="s">
        <v>39</v>
      </c>
      <c r="Q507">
        <v>500</v>
      </c>
      <c r="R507">
        <v>500</v>
      </c>
      <c r="Y507" t="s">
        <v>40</v>
      </c>
      <c r="AB507" t="s">
        <v>41</v>
      </c>
    </row>
    <row r="508" spans="1:28" x14ac:dyDescent="0.2">
      <c r="A508" t="s">
        <v>23</v>
      </c>
      <c r="B508" t="s">
        <v>24</v>
      </c>
      <c r="C508" t="s">
        <v>4010</v>
      </c>
      <c r="D508" t="str">
        <f>VLOOKUP(Table3[[#This Row],[Table]],STATUS!A:C,3,FALSE)</f>
        <v>Yes</v>
      </c>
      <c r="E508" t="s">
        <v>695</v>
      </c>
      <c r="F508" t="s">
        <v>741</v>
      </c>
      <c r="G508" t="str">
        <f t="shared" si="7"/>
        <v>niGdMain.NewIdNo</v>
      </c>
      <c r="H508" s="18" t="s">
        <v>1157</v>
      </c>
      <c r="I508" s="4"/>
      <c r="J508">
        <v>0.81939600000000001</v>
      </c>
      <c r="K508">
        <f>VLOOKUP(G508,Profiling!D:P,13,FALSE)</f>
        <v>18.060400000000001</v>
      </c>
      <c r="L508" t="s">
        <v>3871</v>
      </c>
      <c r="M508">
        <v>69</v>
      </c>
      <c r="O508" t="s">
        <v>30</v>
      </c>
      <c r="P508" t="s">
        <v>39</v>
      </c>
      <c r="Q508">
        <v>500</v>
      </c>
      <c r="R508">
        <v>500</v>
      </c>
      <c r="Y508" t="s">
        <v>40</v>
      </c>
      <c r="AB508" t="s">
        <v>41</v>
      </c>
    </row>
    <row r="509" spans="1:28" x14ac:dyDescent="0.2">
      <c r="A509" t="s">
        <v>23</v>
      </c>
      <c r="B509" t="s">
        <v>24</v>
      </c>
      <c r="C509" t="s">
        <v>4010</v>
      </c>
      <c r="D509" t="str">
        <f>VLOOKUP(Table3[[#This Row],[Table]],STATUS!A:C,3,FALSE)</f>
        <v>Yes</v>
      </c>
      <c r="E509" t="s">
        <v>695</v>
      </c>
      <c r="F509" t="s">
        <v>742</v>
      </c>
      <c r="G509" t="str">
        <f t="shared" si="7"/>
        <v>niGdMain.BlockedDebtor</v>
      </c>
      <c r="H509" s="18" t="s">
        <v>1168</v>
      </c>
      <c r="I509" s="18"/>
      <c r="J509">
        <v>0</v>
      </c>
      <c r="K509" t="str">
        <f>VLOOKUP(G509,Profiling!D:P,13,FALSE)</f>
        <v>NULL</v>
      </c>
      <c r="L509" t="s">
        <v>3871</v>
      </c>
      <c r="M509">
        <v>70</v>
      </c>
      <c r="N509" t="s">
        <v>369</v>
      </c>
      <c r="O509" t="s">
        <v>27</v>
      </c>
      <c r="P509" t="s">
        <v>35</v>
      </c>
      <c r="S509">
        <v>3</v>
      </c>
      <c r="T509">
        <v>10</v>
      </c>
      <c r="U509">
        <v>0</v>
      </c>
    </row>
    <row r="510" spans="1:28" x14ac:dyDescent="0.2">
      <c r="A510" t="s">
        <v>23</v>
      </c>
      <c r="B510" t="s">
        <v>24</v>
      </c>
      <c r="D510" t="str">
        <f>VLOOKUP(Table3[[#This Row],[Table]],STATUS!A:C,3,FALSE)</f>
        <v>Yes</v>
      </c>
      <c r="E510" t="s">
        <v>584</v>
      </c>
      <c r="F510" t="s">
        <v>33</v>
      </c>
      <c r="G510" t="str">
        <f t="shared" si="7"/>
        <v>niGdPriv.GldNr</v>
      </c>
      <c r="H510" t="s">
        <v>28</v>
      </c>
      <c r="I510" s="21" t="s">
        <v>3788</v>
      </c>
      <c r="J510">
        <v>0</v>
      </c>
      <c r="K510" t="str">
        <f>VLOOKUP(G510,Profiling!D:P,13,FALSE)</f>
        <v>NULL</v>
      </c>
      <c r="L510" t="s">
        <v>3790</v>
      </c>
      <c r="M510">
        <v>1</v>
      </c>
      <c r="O510" t="s">
        <v>27</v>
      </c>
      <c r="P510" t="s">
        <v>28</v>
      </c>
      <c r="S510">
        <v>10</v>
      </c>
      <c r="T510">
        <v>10</v>
      </c>
      <c r="U510">
        <v>0</v>
      </c>
    </row>
    <row r="511" spans="1:28" x14ac:dyDescent="0.2">
      <c r="A511" t="s">
        <v>23</v>
      </c>
      <c r="B511" t="s">
        <v>24</v>
      </c>
      <c r="D511" t="str">
        <f>VLOOKUP(Table3[[#This Row],[Table]],STATUS!A:C,3,FALSE)</f>
        <v>Yes</v>
      </c>
      <c r="E511" t="s">
        <v>584</v>
      </c>
      <c r="F511" t="s">
        <v>585</v>
      </c>
      <c r="G511" t="str">
        <f t="shared" si="7"/>
        <v>niGdPriv.Titel</v>
      </c>
      <c r="H511" s="26" t="s">
        <v>1168</v>
      </c>
      <c r="I511" s="26"/>
      <c r="J511">
        <v>0.98525700000000005</v>
      </c>
      <c r="K511">
        <f>VLOOKUP(G511,Profiling!D:P,13,FALSE)</f>
        <v>1.472</v>
      </c>
      <c r="L511" t="s">
        <v>3871</v>
      </c>
      <c r="M511">
        <v>2</v>
      </c>
      <c r="O511" t="s">
        <v>30</v>
      </c>
      <c r="P511" t="s">
        <v>82</v>
      </c>
      <c r="Q511">
        <v>10</v>
      </c>
      <c r="R511">
        <v>10</v>
      </c>
      <c r="Y511" t="s">
        <v>40</v>
      </c>
      <c r="AB511" t="s">
        <v>41</v>
      </c>
    </row>
    <row r="512" spans="1:28" x14ac:dyDescent="0.2">
      <c r="A512" t="s">
        <v>23</v>
      </c>
      <c r="B512" t="s">
        <v>24</v>
      </c>
      <c r="D512" t="str">
        <f>VLOOKUP(Table3[[#This Row],[Table]],STATUS!A:C,3,FALSE)</f>
        <v>Yes</v>
      </c>
      <c r="E512" t="s">
        <v>584</v>
      </c>
      <c r="F512" t="s">
        <v>586</v>
      </c>
      <c r="G512" t="str">
        <f t="shared" si="7"/>
        <v>niGdPriv.TelefonArb</v>
      </c>
      <c r="H512" t="s">
        <v>1159</v>
      </c>
      <c r="J512">
        <v>0.950403</v>
      </c>
      <c r="K512">
        <f>VLOOKUP(G512,Profiling!D:P,13,FALSE)</f>
        <v>0.86399999999999999</v>
      </c>
      <c r="L512" t="s">
        <v>3871</v>
      </c>
      <c r="M512">
        <v>3</v>
      </c>
      <c r="O512" t="s">
        <v>30</v>
      </c>
      <c r="P512" t="s">
        <v>39</v>
      </c>
      <c r="Q512">
        <v>20</v>
      </c>
      <c r="R512">
        <v>20</v>
      </c>
      <c r="Y512" t="s">
        <v>40</v>
      </c>
      <c r="AB512" t="s">
        <v>41</v>
      </c>
    </row>
    <row r="513" spans="1:28" x14ac:dyDescent="0.2">
      <c r="A513" t="s">
        <v>23</v>
      </c>
      <c r="B513" t="s">
        <v>24</v>
      </c>
      <c r="D513" t="str">
        <f>VLOOKUP(Table3[[#This Row],[Table]],STATUS!A:C,3,FALSE)</f>
        <v>Yes</v>
      </c>
      <c r="E513" t="s">
        <v>584</v>
      </c>
      <c r="F513" t="s">
        <v>587</v>
      </c>
      <c r="G513" t="str">
        <f t="shared" si="7"/>
        <v>niGdPriv.TelefaxArb</v>
      </c>
      <c r="H513" t="s">
        <v>1159</v>
      </c>
      <c r="J513">
        <v>0.96113500000000007</v>
      </c>
      <c r="K513">
        <f>VLOOKUP(G513,Profiling!D:P,13,FALSE)</f>
        <v>3.3795000000000002</v>
      </c>
      <c r="L513" t="s">
        <v>3871</v>
      </c>
      <c r="M513">
        <v>4</v>
      </c>
      <c r="O513" t="s">
        <v>30</v>
      </c>
      <c r="P513" t="s">
        <v>39</v>
      </c>
      <c r="Q513">
        <v>20</v>
      </c>
      <c r="R513">
        <v>20</v>
      </c>
      <c r="Y513" t="s">
        <v>40</v>
      </c>
      <c r="AB513" t="s">
        <v>41</v>
      </c>
    </row>
    <row r="514" spans="1:28" x14ac:dyDescent="0.2">
      <c r="A514" t="s">
        <v>23</v>
      </c>
      <c r="B514" t="s">
        <v>24</v>
      </c>
      <c r="D514" t="str">
        <f>VLOOKUP(Table3[[#This Row],[Table]],STATUS!A:C,3,FALSE)</f>
        <v>Yes</v>
      </c>
      <c r="E514" t="s">
        <v>584</v>
      </c>
      <c r="F514" t="s">
        <v>588</v>
      </c>
      <c r="G514" t="str">
        <f t="shared" ref="G514:G577" si="8">_xlfn.CONCAT(E514,".",F514)</f>
        <v>niGdPriv.TeleövrArb</v>
      </c>
      <c r="H514" t="s">
        <v>1159</v>
      </c>
      <c r="I514" s="26"/>
      <c r="J514">
        <v>0.98030899999999999</v>
      </c>
      <c r="K514">
        <f>VLOOKUP(G514,Profiling!D:P,13,FALSE)</f>
        <v>1.8987000000000001</v>
      </c>
      <c r="L514" t="s">
        <v>3871</v>
      </c>
      <c r="M514">
        <v>5</v>
      </c>
      <c r="O514" t="s">
        <v>30</v>
      </c>
      <c r="P514" t="s">
        <v>39</v>
      </c>
      <c r="Q514">
        <v>20</v>
      </c>
      <c r="R514">
        <v>20</v>
      </c>
      <c r="Y514" t="s">
        <v>40</v>
      </c>
      <c r="AB514" t="s">
        <v>41</v>
      </c>
    </row>
    <row r="515" spans="1:28" x14ac:dyDescent="0.2">
      <c r="A515" t="s">
        <v>23</v>
      </c>
      <c r="B515" t="s">
        <v>24</v>
      </c>
      <c r="D515" t="str">
        <f>VLOOKUP(Table3[[#This Row],[Table]],STATUS!A:C,3,FALSE)</f>
        <v>Yes</v>
      </c>
      <c r="E515" t="s">
        <v>584</v>
      </c>
      <c r="F515" t="s">
        <v>589</v>
      </c>
      <c r="G515" t="str">
        <f t="shared" si="8"/>
        <v>niGdPriv.Säte</v>
      </c>
      <c r="H515" t="s">
        <v>1138</v>
      </c>
      <c r="I515">
        <v>5</v>
      </c>
      <c r="J515">
        <v>0.96929900000000002</v>
      </c>
      <c r="K515">
        <f>VLOOKUP(G515,Profiling!D:P,13,FALSE)</f>
        <v>2.4918</v>
      </c>
      <c r="L515" t="s">
        <v>3871</v>
      </c>
      <c r="M515">
        <v>6</v>
      </c>
      <c r="O515" t="s">
        <v>30</v>
      </c>
      <c r="P515" t="s">
        <v>82</v>
      </c>
      <c r="Q515">
        <v>5</v>
      </c>
      <c r="R515">
        <v>5</v>
      </c>
      <c r="Y515" t="s">
        <v>40</v>
      </c>
      <c r="AB515" t="s">
        <v>41</v>
      </c>
    </row>
    <row r="516" spans="1:28" x14ac:dyDescent="0.2">
      <c r="A516" t="s">
        <v>23</v>
      </c>
      <c r="B516" t="s">
        <v>24</v>
      </c>
      <c r="D516" t="str">
        <f>VLOOKUP(Table3[[#This Row],[Table]],STATUS!A:C,3,FALSE)</f>
        <v>Yes</v>
      </c>
      <c r="E516" t="s">
        <v>584</v>
      </c>
      <c r="F516" t="s">
        <v>590</v>
      </c>
      <c r="G516" t="str">
        <f t="shared" si="8"/>
        <v>niGdPriv.IdNrArb</v>
      </c>
      <c r="H516" t="s">
        <v>1168</v>
      </c>
      <c r="J516">
        <v>0.99999899999999997</v>
      </c>
      <c r="K516">
        <f>VLOOKUP(G516,Profiling!D:P,13,FALSE)</f>
        <v>1E-4</v>
      </c>
      <c r="L516" t="s">
        <v>3871</v>
      </c>
      <c r="M516">
        <v>7</v>
      </c>
      <c r="O516" t="s">
        <v>30</v>
      </c>
      <c r="P516" t="s">
        <v>82</v>
      </c>
      <c r="Q516">
        <v>15</v>
      </c>
      <c r="R516">
        <v>15</v>
      </c>
      <c r="Y516" t="s">
        <v>40</v>
      </c>
      <c r="AB516" t="s">
        <v>41</v>
      </c>
    </row>
    <row r="517" spans="1:28" x14ac:dyDescent="0.2">
      <c r="A517" t="s">
        <v>23</v>
      </c>
      <c r="B517" t="s">
        <v>24</v>
      </c>
      <c r="D517" t="str">
        <f>VLOOKUP(Table3[[#This Row],[Table]],STATUS!A:C,3,FALSE)</f>
        <v>Yes</v>
      </c>
      <c r="E517" t="s">
        <v>584</v>
      </c>
      <c r="F517" t="s">
        <v>591</v>
      </c>
      <c r="G517" t="str">
        <f t="shared" si="8"/>
        <v>niGdPriv.Arbetsgivare</v>
      </c>
      <c r="H517" t="s">
        <v>1157</v>
      </c>
      <c r="I517" s="26"/>
      <c r="J517">
        <v>1</v>
      </c>
      <c r="K517">
        <f>VLOOKUP(G517,Profiling!D:P,13,FALSE)</f>
        <v>0</v>
      </c>
      <c r="L517" t="s">
        <v>3871</v>
      </c>
      <c r="M517">
        <v>8</v>
      </c>
      <c r="O517" t="s">
        <v>30</v>
      </c>
      <c r="P517" t="s">
        <v>39</v>
      </c>
      <c r="Q517">
        <v>50</v>
      </c>
      <c r="R517">
        <v>50</v>
      </c>
      <c r="Y517" t="s">
        <v>40</v>
      </c>
      <c r="AB517" t="s">
        <v>41</v>
      </c>
    </row>
    <row r="518" spans="1:28" x14ac:dyDescent="0.2">
      <c r="A518" t="s">
        <v>23</v>
      </c>
      <c r="B518" t="s">
        <v>24</v>
      </c>
      <c r="D518" t="str">
        <f>VLOOKUP(Table3[[#This Row],[Table]],STATUS!A:C,3,FALSE)</f>
        <v>Yes</v>
      </c>
      <c r="E518" t="s">
        <v>584</v>
      </c>
      <c r="F518" t="s">
        <v>592</v>
      </c>
      <c r="G518" t="str">
        <f t="shared" si="8"/>
        <v>niGdPriv.Adr1Arb</v>
      </c>
      <c r="H518" s="18" t="s">
        <v>1129</v>
      </c>
      <c r="I518" s="26"/>
      <c r="J518">
        <v>1</v>
      </c>
      <c r="K518">
        <f>VLOOKUP(G518,Profiling!D:P,13,FALSE)</f>
        <v>0</v>
      </c>
      <c r="L518" t="s">
        <v>3871</v>
      </c>
      <c r="M518">
        <v>9</v>
      </c>
      <c r="O518" t="s">
        <v>30</v>
      </c>
      <c r="P518" t="s">
        <v>39</v>
      </c>
      <c r="Q518">
        <v>150</v>
      </c>
      <c r="R518">
        <v>150</v>
      </c>
      <c r="Y518" t="s">
        <v>40</v>
      </c>
      <c r="AB518" t="s">
        <v>41</v>
      </c>
    </row>
    <row r="519" spans="1:28" x14ac:dyDescent="0.2">
      <c r="A519" t="s">
        <v>23</v>
      </c>
      <c r="B519" t="s">
        <v>24</v>
      </c>
      <c r="D519" t="str">
        <f>VLOOKUP(Table3[[#This Row],[Table]],STATUS!A:C,3,FALSE)</f>
        <v>Yes</v>
      </c>
      <c r="E519" t="s">
        <v>584</v>
      </c>
      <c r="F519" t="s">
        <v>593</v>
      </c>
      <c r="G519" t="str">
        <f t="shared" si="8"/>
        <v>niGdPriv.Adr2Arb</v>
      </c>
      <c r="H519" s="18" t="s">
        <v>1157</v>
      </c>
      <c r="J519">
        <v>1</v>
      </c>
      <c r="K519">
        <f>VLOOKUP(G519,Profiling!D:P,13,FALSE)</f>
        <v>0</v>
      </c>
      <c r="L519" t="s">
        <v>3871</v>
      </c>
      <c r="M519">
        <v>10</v>
      </c>
      <c r="O519" t="s">
        <v>30</v>
      </c>
      <c r="P519" t="s">
        <v>39</v>
      </c>
      <c r="Q519">
        <v>150</v>
      </c>
      <c r="R519">
        <v>150</v>
      </c>
      <c r="Y519" t="s">
        <v>40</v>
      </c>
      <c r="AB519" t="s">
        <v>41</v>
      </c>
    </row>
    <row r="520" spans="1:28" x14ac:dyDescent="0.2">
      <c r="A520" t="s">
        <v>23</v>
      </c>
      <c r="B520" t="s">
        <v>24</v>
      </c>
      <c r="D520" t="str">
        <f>VLOOKUP(Table3[[#This Row],[Table]],STATUS!A:C,3,FALSE)</f>
        <v>Yes</v>
      </c>
      <c r="E520" t="s">
        <v>584</v>
      </c>
      <c r="F520" t="s">
        <v>594</v>
      </c>
      <c r="G520" t="str">
        <f t="shared" si="8"/>
        <v>niGdPriv.LandskodArb</v>
      </c>
      <c r="H520" t="s">
        <v>1157</v>
      </c>
      <c r="J520">
        <v>1</v>
      </c>
      <c r="K520">
        <f>VLOOKUP(G520,Profiling!D:P,13,FALSE)</f>
        <v>0</v>
      </c>
      <c r="L520" t="s">
        <v>3871</v>
      </c>
      <c r="M520">
        <v>11</v>
      </c>
      <c r="O520" t="s">
        <v>30</v>
      </c>
      <c r="P520" t="s">
        <v>82</v>
      </c>
      <c r="Q520">
        <v>2</v>
      </c>
      <c r="R520">
        <v>2</v>
      </c>
      <c r="Y520" t="s">
        <v>40</v>
      </c>
      <c r="AB520" t="s">
        <v>41</v>
      </c>
    </row>
    <row r="521" spans="1:28" x14ac:dyDescent="0.2">
      <c r="A521" t="s">
        <v>23</v>
      </c>
      <c r="B521" t="s">
        <v>24</v>
      </c>
      <c r="D521" t="str">
        <f>VLOOKUP(Table3[[#This Row],[Table]],STATUS!A:C,3,FALSE)</f>
        <v>Yes</v>
      </c>
      <c r="E521" t="s">
        <v>584</v>
      </c>
      <c r="F521" t="s">
        <v>595</v>
      </c>
      <c r="G521" t="str">
        <f t="shared" si="8"/>
        <v>niGdPriv.PostNrArb</v>
      </c>
      <c r="H521" t="s">
        <v>1157</v>
      </c>
      <c r="J521">
        <v>1</v>
      </c>
      <c r="K521">
        <f>VLOOKUP(G521,Profiling!D:P,13,FALSE)</f>
        <v>0</v>
      </c>
      <c r="L521" t="s">
        <v>3871</v>
      </c>
      <c r="M521">
        <v>12</v>
      </c>
      <c r="O521" t="s">
        <v>30</v>
      </c>
      <c r="P521" t="s">
        <v>82</v>
      </c>
      <c r="Q521">
        <v>10</v>
      </c>
      <c r="R521">
        <v>10</v>
      </c>
      <c r="Y521" t="s">
        <v>40</v>
      </c>
      <c r="AB521" t="s">
        <v>41</v>
      </c>
    </row>
    <row r="522" spans="1:28" x14ac:dyDescent="0.2">
      <c r="A522" t="s">
        <v>23</v>
      </c>
      <c r="B522" t="s">
        <v>24</v>
      </c>
      <c r="D522" t="str">
        <f>VLOOKUP(Table3[[#This Row],[Table]],STATUS!A:C,3,FALSE)</f>
        <v>Yes</v>
      </c>
      <c r="E522" t="s">
        <v>584</v>
      </c>
      <c r="F522" t="s">
        <v>596</v>
      </c>
      <c r="G522" t="str">
        <f t="shared" si="8"/>
        <v>niGdPriv.PostOrtArb</v>
      </c>
      <c r="H522" t="s">
        <v>1157</v>
      </c>
      <c r="I522" s="26"/>
      <c r="J522">
        <v>1</v>
      </c>
      <c r="K522">
        <f>VLOOKUP(G522,Profiling!D:P,13,FALSE)</f>
        <v>0</v>
      </c>
      <c r="L522" t="s">
        <v>3871</v>
      </c>
      <c r="M522">
        <v>13</v>
      </c>
      <c r="O522" t="s">
        <v>30</v>
      </c>
      <c r="P522" t="s">
        <v>39</v>
      </c>
      <c r="Q522">
        <v>50</v>
      </c>
      <c r="R522">
        <v>50</v>
      </c>
      <c r="Y522" t="s">
        <v>40</v>
      </c>
      <c r="AB522" t="s">
        <v>41</v>
      </c>
    </row>
    <row r="523" spans="1:28" x14ac:dyDescent="0.2">
      <c r="A523" t="s">
        <v>23</v>
      </c>
      <c r="B523" t="s">
        <v>24</v>
      </c>
      <c r="D523" t="str">
        <f>VLOOKUP(Table3[[#This Row],[Table]],STATUS!A:C,3,FALSE)</f>
        <v>Yes</v>
      </c>
      <c r="E523" t="s">
        <v>584</v>
      </c>
      <c r="F523" t="s">
        <v>597</v>
      </c>
      <c r="G523" t="str">
        <f t="shared" si="8"/>
        <v>niGdPriv.EmailArb</v>
      </c>
      <c r="H523" t="s">
        <v>1157</v>
      </c>
      <c r="J523">
        <v>1</v>
      </c>
      <c r="K523">
        <f>VLOOKUP(G523,Profiling!D:P,13,FALSE)</f>
        <v>0</v>
      </c>
      <c r="L523" t="s">
        <v>3871</v>
      </c>
      <c r="M523">
        <v>14</v>
      </c>
      <c r="O523" t="s">
        <v>30</v>
      </c>
      <c r="P523" t="s">
        <v>39</v>
      </c>
      <c r="Q523">
        <v>199</v>
      </c>
      <c r="R523">
        <v>199</v>
      </c>
      <c r="Y523" t="s">
        <v>40</v>
      </c>
      <c r="AB523" t="s">
        <v>41</v>
      </c>
    </row>
    <row r="524" spans="1:28" x14ac:dyDescent="0.2">
      <c r="A524" t="s">
        <v>23</v>
      </c>
      <c r="B524" t="s">
        <v>24</v>
      </c>
      <c r="D524" t="str">
        <f>VLOOKUP(Table3[[#This Row],[Table]],STATUS!A:C,3,FALSE)</f>
        <v>Yes</v>
      </c>
      <c r="E524" t="s">
        <v>584</v>
      </c>
      <c r="F524" t="s">
        <v>598</v>
      </c>
      <c r="G524" t="str">
        <f t="shared" si="8"/>
        <v>niGdPriv.GiroNrArb</v>
      </c>
      <c r="H524" s="26" t="s">
        <v>1157</v>
      </c>
      <c r="I524" s="26"/>
      <c r="J524">
        <v>1</v>
      </c>
      <c r="K524">
        <f>VLOOKUP(G524,Profiling!D:P,13,FALSE)</f>
        <v>0</v>
      </c>
      <c r="L524" t="s">
        <v>3871</v>
      </c>
      <c r="M524">
        <v>15</v>
      </c>
      <c r="O524" t="s">
        <v>30</v>
      </c>
      <c r="P524" t="s">
        <v>39</v>
      </c>
      <c r="Q524">
        <v>30</v>
      </c>
      <c r="R524">
        <v>30</v>
      </c>
      <c r="Y524" t="s">
        <v>40</v>
      </c>
      <c r="AB524" t="s">
        <v>41</v>
      </c>
    </row>
    <row r="525" spans="1:28" x14ac:dyDescent="0.2">
      <c r="A525" t="s">
        <v>23</v>
      </c>
      <c r="B525" t="s">
        <v>24</v>
      </c>
      <c r="D525" t="str">
        <f>VLOOKUP(Table3[[#This Row],[Table]],STATUS!A:C,3,FALSE)</f>
        <v>Yes</v>
      </c>
      <c r="E525" t="s">
        <v>584</v>
      </c>
      <c r="F525" t="s">
        <v>599</v>
      </c>
      <c r="G525" t="str">
        <f t="shared" si="8"/>
        <v>niGdPriv.Yrke</v>
      </c>
      <c r="H525" t="s">
        <v>1157</v>
      </c>
      <c r="J525">
        <v>1</v>
      </c>
      <c r="K525">
        <f>VLOOKUP(G525,Profiling!D:P,13,FALSE)</f>
        <v>0</v>
      </c>
      <c r="L525" t="s">
        <v>3871</v>
      </c>
      <c r="M525">
        <v>16</v>
      </c>
      <c r="O525" t="s">
        <v>30</v>
      </c>
      <c r="P525" t="s">
        <v>39</v>
      </c>
      <c r="Q525">
        <v>20</v>
      </c>
      <c r="R525">
        <v>20</v>
      </c>
      <c r="Y525" t="s">
        <v>40</v>
      </c>
      <c r="AB525" t="s">
        <v>41</v>
      </c>
    </row>
    <row r="526" spans="1:28" x14ac:dyDescent="0.2">
      <c r="A526" t="s">
        <v>23</v>
      </c>
      <c r="B526" t="s">
        <v>24</v>
      </c>
      <c r="D526" t="str">
        <f>VLOOKUP(Table3[[#This Row],[Table]],STATUS!A:C,3,FALSE)</f>
        <v>Yes</v>
      </c>
      <c r="E526" t="s">
        <v>584</v>
      </c>
      <c r="F526" t="s">
        <v>600</v>
      </c>
      <c r="G526" t="str">
        <f t="shared" si="8"/>
        <v>niGdPriv.EmpContact</v>
      </c>
      <c r="H526" t="s">
        <v>1157</v>
      </c>
      <c r="J526">
        <v>1</v>
      </c>
      <c r="K526">
        <f>VLOOKUP(G526,Profiling!D:P,13,FALSE)</f>
        <v>0</v>
      </c>
      <c r="L526" t="s">
        <v>3871</v>
      </c>
      <c r="M526">
        <v>17</v>
      </c>
      <c r="O526" t="s">
        <v>30</v>
      </c>
      <c r="P526" t="s">
        <v>39</v>
      </c>
      <c r="Q526">
        <v>50</v>
      </c>
      <c r="R526">
        <v>50</v>
      </c>
      <c r="Y526" t="s">
        <v>40</v>
      </c>
      <c r="AB526" t="s">
        <v>41</v>
      </c>
    </row>
    <row r="527" spans="1:28" x14ac:dyDescent="0.2">
      <c r="A527" t="s">
        <v>23</v>
      </c>
      <c r="B527" t="s">
        <v>24</v>
      </c>
      <c r="D527" t="str">
        <f>VLOOKUP(Table3[[#This Row],[Table]],STATUS!A:C,3,FALSE)</f>
        <v>Yes</v>
      </c>
      <c r="E527" t="s">
        <v>584</v>
      </c>
      <c r="F527" t="s">
        <v>601</v>
      </c>
      <c r="G527" t="str">
        <f t="shared" si="8"/>
        <v>niGdPriv.EmpContactPhone</v>
      </c>
      <c r="H527" t="s">
        <v>1157</v>
      </c>
      <c r="J527">
        <v>1</v>
      </c>
      <c r="K527">
        <f>VLOOKUP(G527,Profiling!D:P,13,FALSE)</f>
        <v>0</v>
      </c>
      <c r="L527" t="s">
        <v>3871</v>
      </c>
      <c r="M527">
        <v>18</v>
      </c>
      <c r="O527" t="s">
        <v>30</v>
      </c>
      <c r="P527" t="s">
        <v>39</v>
      </c>
      <c r="Q527">
        <v>20</v>
      </c>
      <c r="R527">
        <v>20</v>
      </c>
      <c r="Y527" t="s">
        <v>40</v>
      </c>
      <c r="AB527" t="s">
        <v>41</v>
      </c>
    </row>
    <row r="528" spans="1:28" x14ac:dyDescent="0.2">
      <c r="A528" t="s">
        <v>23</v>
      </c>
      <c r="B528" t="s">
        <v>24</v>
      </c>
      <c r="D528" t="str">
        <f>VLOOKUP(Table3[[#This Row],[Table]],STATUS!A:C,3,FALSE)</f>
        <v>Yes</v>
      </c>
      <c r="E528" t="s">
        <v>584</v>
      </c>
      <c r="F528" t="s">
        <v>602</v>
      </c>
      <c r="G528" t="str">
        <f t="shared" si="8"/>
        <v>niGdPriv.TelefonArbGiv</v>
      </c>
      <c r="H528" t="s">
        <v>1157</v>
      </c>
      <c r="J528">
        <v>1</v>
      </c>
      <c r="K528">
        <f>VLOOKUP(G528,Profiling!D:P,13,FALSE)</f>
        <v>0</v>
      </c>
      <c r="L528" t="s">
        <v>3871</v>
      </c>
      <c r="M528">
        <v>19</v>
      </c>
      <c r="O528" t="s">
        <v>30</v>
      </c>
      <c r="P528" t="s">
        <v>39</v>
      </c>
      <c r="Q528">
        <v>20</v>
      </c>
      <c r="R528">
        <v>20</v>
      </c>
      <c r="Y528" t="s">
        <v>40</v>
      </c>
      <c r="AB528" t="s">
        <v>41</v>
      </c>
    </row>
    <row r="529" spans="1:28" x14ac:dyDescent="0.2">
      <c r="A529" t="s">
        <v>23</v>
      </c>
      <c r="B529" t="s">
        <v>24</v>
      </c>
      <c r="D529" t="str">
        <f>VLOOKUP(Table3[[#This Row],[Table]],STATUS!A:C,3,FALSE)</f>
        <v>Yes</v>
      </c>
      <c r="E529" t="s">
        <v>584</v>
      </c>
      <c r="F529" t="s">
        <v>603</v>
      </c>
      <c r="G529" t="str">
        <f t="shared" si="8"/>
        <v>niGdPriv.TelefaxArbGiv</v>
      </c>
      <c r="H529" t="s">
        <v>1157</v>
      </c>
      <c r="J529">
        <v>1</v>
      </c>
      <c r="K529">
        <f>VLOOKUP(G529,Profiling!D:P,13,FALSE)</f>
        <v>0</v>
      </c>
      <c r="L529" t="s">
        <v>3871</v>
      </c>
      <c r="M529">
        <v>20</v>
      </c>
      <c r="O529" t="s">
        <v>30</v>
      </c>
      <c r="P529" t="s">
        <v>39</v>
      </c>
      <c r="Q529">
        <v>20</v>
      </c>
      <c r="R529">
        <v>20</v>
      </c>
      <c r="Y529" t="s">
        <v>40</v>
      </c>
      <c r="AB529" t="s">
        <v>41</v>
      </c>
    </row>
    <row r="530" spans="1:28" x14ac:dyDescent="0.2">
      <c r="A530" t="s">
        <v>23</v>
      </c>
      <c r="B530" t="s">
        <v>24</v>
      </c>
      <c r="D530" t="str">
        <f>VLOOKUP(Table3[[#This Row],[Table]],STATUS!A:C,3,FALSE)</f>
        <v>Yes</v>
      </c>
      <c r="E530" t="s">
        <v>584</v>
      </c>
      <c r="F530" t="s">
        <v>604</v>
      </c>
      <c r="G530" t="str">
        <f t="shared" si="8"/>
        <v>niGdPriv.TeleövrArbGiv</v>
      </c>
      <c r="H530" s="26" t="s">
        <v>1157</v>
      </c>
      <c r="I530" s="26"/>
      <c r="J530">
        <v>1</v>
      </c>
      <c r="K530">
        <f>VLOOKUP(G530,Profiling!D:P,13,FALSE)</f>
        <v>0</v>
      </c>
      <c r="L530" t="s">
        <v>3871</v>
      </c>
      <c r="M530">
        <v>21</v>
      </c>
      <c r="O530" t="s">
        <v>30</v>
      </c>
      <c r="P530" t="s">
        <v>39</v>
      </c>
      <c r="Q530">
        <v>20</v>
      </c>
      <c r="R530">
        <v>20</v>
      </c>
      <c r="Y530" t="s">
        <v>40</v>
      </c>
      <c r="AB530" t="s">
        <v>41</v>
      </c>
    </row>
    <row r="531" spans="1:28" x14ac:dyDescent="0.2">
      <c r="A531" t="s">
        <v>23</v>
      </c>
      <c r="B531" t="s">
        <v>24</v>
      </c>
      <c r="D531" t="str">
        <f>VLOOKUP(Table3[[#This Row],[Table]],STATUS!A:C,3,FALSE)</f>
        <v>Yes</v>
      </c>
      <c r="E531" t="s">
        <v>584</v>
      </c>
      <c r="F531" t="s">
        <v>605</v>
      </c>
      <c r="G531" t="str">
        <f t="shared" si="8"/>
        <v>niGdPriv.ArbAnställdSedan</v>
      </c>
      <c r="H531" s="21" t="s">
        <v>1146</v>
      </c>
      <c r="I531" s="21" t="s">
        <v>3888</v>
      </c>
      <c r="J531">
        <v>0.83021800000000001</v>
      </c>
      <c r="K531" t="str">
        <f>VLOOKUP(G531,Profiling!D:P,13,FALSE)</f>
        <v>NULL</v>
      </c>
      <c r="L531" t="s">
        <v>3871</v>
      </c>
      <c r="M531">
        <v>22</v>
      </c>
      <c r="O531" t="s">
        <v>30</v>
      </c>
      <c r="P531" t="s">
        <v>37</v>
      </c>
      <c r="V531">
        <v>3</v>
      </c>
    </row>
    <row r="532" spans="1:28" x14ac:dyDescent="0.2">
      <c r="A532" t="s">
        <v>23</v>
      </c>
      <c r="B532" t="s">
        <v>24</v>
      </c>
      <c r="D532" t="str">
        <f>VLOOKUP(Table3[[#This Row],[Table]],STATUS!A:C,3,FALSE)</f>
        <v>Yes</v>
      </c>
      <c r="E532" t="s">
        <v>584</v>
      </c>
      <c r="F532" t="s">
        <v>606</v>
      </c>
      <c r="G532" t="str">
        <f t="shared" si="8"/>
        <v>niGdPriv.ArbPosition</v>
      </c>
      <c r="H532" t="s">
        <v>1157</v>
      </c>
      <c r="J532">
        <v>1</v>
      </c>
      <c r="K532">
        <f>VLOOKUP(G532,Profiling!D:P,13,FALSE)</f>
        <v>0</v>
      </c>
      <c r="L532" t="s">
        <v>3871</v>
      </c>
      <c r="M532">
        <v>23</v>
      </c>
      <c r="O532" t="s">
        <v>30</v>
      </c>
      <c r="P532" t="s">
        <v>39</v>
      </c>
      <c r="Q532">
        <v>30</v>
      </c>
      <c r="R532">
        <v>30</v>
      </c>
      <c r="Y532" t="s">
        <v>40</v>
      </c>
      <c r="AB532" t="s">
        <v>41</v>
      </c>
    </row>
    <row r="533" spans="1:28" x14ac:dyDescent="0.2">
      <c r="A533" t="s">
        <v>23</v>
      </c>
      <c r="B533" t="s">
        <v>24</v>
      </c>
      <c r="D533" t="str">
        <f>VLOOKUP(Table3[[#This Row],[Table]],STATUS!A:C,3,FALSE)</f>
        <v>Yes</v>
      </c>
      <c r="E533" t="s">
        <v>584</v>
      </c>
      <c r="F533" t="s">
        <v>607</v>
      </c>
      <c r="G533" t="str">
        <f t="shared" si="8"/>
        <v>niGdPriv.ArbPositionProcent</v>
      </c>
      <c r="H533" s="26" t="s">
        <v>1157</v>
      </c>
      <c r="I533" s="26"/>
      <c r="J533">
        <v>1</v>
      </c>
      <c r="K533" t="str">
        <f>VLOOKUP(G533,Profiling!D:P,13,FALSE)</f>
        <v>NULL</v>
      </c>
      <c r="L533" t="s">
        <v>3871</v>
      </c>
      <c r="M533">
        <v>24</v>
      </c>
      <c r="O533" t="s">
        <v>30</v>
      </c>
      <c r="P533" t="s">
        <v>49</v>
      </c>
      <c r="S533">
        <v>18</v>
      </c>
      <c r="T533">
        <v>10</v>
      </c>
      <c r="U533">
        <v>4</v>
      </c>
    </row>
    <row r="534" spans="1:28" x14ac:dyDescent="0.2">
      <c r="A534" t="s">
        <v>23</v>
      </c>
      <c r="B534" t="s">
        <v>24</v>
      </c>
      <c r="D534" t="str">
        <f>VLOOKUP(Table3[[#This Row],[Table]],STATUS!A:C,3,FALSE)</f>
        <v>Yes</v>
      </c>
      <c r="E534" t="s">
        <v>584</v>
      </c>
      <c r="F534" t="s">
        <v>608</v>
      </c>
      <c r="G534" t="str">
        <f t="shared" si="8"/>
        <v>niGdPriv.Provins</v>
      </c>
      <c r="H534" t="s">
        <v>1157</v>
      </c>
      <c r="I534" s="26"/>
      <c r="J534">
        <v>1</v>
      </c>
      <c r="K534">
        <f>VLOOKUP(G534,Profiling!D:P,13,FALSE)</f>
        <v>0</v>
      </c>
      <c r="L534" t="s">
        <v>3871</v>
      </c>
      <c r="M534">
        <v>25</v>
      </c>
      <c r="O534" t="s">
        <v>30</v>
      </c>
      <c r="P534" t="s">
        <v>39</v>
      </c>
      <c r="Q534">
        <v>50</v>
      </c>
      <c r="R534">
        <v>50</v>
      </c>
      <c r="Y534" t="s">
        <v>40</v>
      </c>
      <c r="AB534" t="s">
        <v>41</v>
      </c>
    </row>
    <row r="535" spans="1:28" x14ac:dyDescent="0.2">
      <c r="A535" t="s">
        <v>23</v>
      </c>
      <c r="B535" t="s">
        <v>24</v>
      </c>
      <c r="D535" t="str">
        <f>VLOOKUP(Table3[[#This Row],[Table]],STATUS!A:C,3,FALSE)</f>
        <v>Yes</v>
      </c>
      <c r="E535" t="s">
        <v>584</v>
      </c>
      <c r="F535" t="s">
        <v>609</v>
      </c>
      <c r="G535" t="str">
        <f t="shared" si="8"/>
        <v>niGdPriv.MaritalStatus</v>
      </c>
      <c r="H535" t="s">
        <v>28</v>
      </c>
      <c r="I535" t="s">
        <v>3880</v>
      </c>
      <c r="J535">
        <v>0.97500100000000001</v>
      </c>
      <c r="K535" t="str">
        <f>VLOOKUP(G535,Profiling!D:P,13,FALSE)</f>
        <v>NULL</v>
      </c>
      <c r="L535" t="s">
        <v>3871</v>
      </c>
      <c r="M535">
        <v>26</v>
      </c>
      <c r="O535" t="s">
        <v>30</v>
      </c>
      <c r="P535" t="s">
        <v>35</v>
      </c>
      <c r="S535">
        <v>3</v>
      </c>
      <c r="T535">
        <v>10</v>
      </c>
      <c r="U535">
        <v>0</v>
      </c>
    </row>
    <row r="536" spans="1:28" x14ac:dyDescent="0.2">
      <c r="A536" t="s">
        <v>23</v>
      </c>
      <c r="B536" t="s">
        <v>24</v>
      </c>
      <c r="D536" t="str">
        <f>VLOOKUP(Table3[[#This Row],[Table]],STATUS!A:C,3,FALSE)</f>
        <v>Yes</v>
      </c>
      <c r="E536" t="s">
        <v>584</v>
      </c>
      <c r="F536" t="s">
        <v>610</v>
      </c>
      <c r="G536" t="str">
        <f t="shared" si="8"/>
        <v>niGdPriv.ProfessionalCategory</v>
      </c>
      <c r="H536" s="18" t="s">
        <v>28</v>
      </c>
      <c r="I536" s="18" t="s">
        <v>3995</v>
      </c>
      <c r="J536">
        <v>0.97500100000000001</v>
      </c>
      <c r="K536" t="str">
        <f>VLOOKUP(G536,Profiling!D:P,13,FALSE)</f>
        <v>NULL</v>
      </c>
      <c r="L536" t="s">
        <v>3871</v>
      </c>
      <c r="M536">
        <v>27</v>
      </c>
      <c r="O536" t="s">
        <v>30</v>
      </c>
      <c r="P536" t="s">
        <v>35</v>
      </c>
      <c r="S536">
        <v>3</v>
      </c>
      <c r="T536">
        <v>10</v>
      </c>
      <c r="U536">
        <v>0</v>
      </c>
    </row>
    <row r="537" spans="1:28" x14ac:dyDescent="0.2">
      <c r="A537" t="s">
        <v>23</v>
      </c>
      <c r="B537" t="s">
        <v>24</v>
      </c>
      <c r="D537" t="str">
        <f>VLOOKUP(Table3[[#This Row],[Table]],STATUS!A:C,3,FALSE)</f>
        <v>Yes</v>
      </c>
      <c r="E537" t="s">
        <v>584</v>
      </c>
      <c r="F537" t="s">
        <v>611</v>
      </c>
      <c r="G537" t="str">
        <f t="shared" si="8"/>
        <v>niGdPriv.HousingConditions</v>
      </c>
      <c r="H537" s="18" t="s">
        <v>28</v>
      </c>
      <c r="I537" s="18" t="s">
        <v>3995</v>
      </c>
      <c r="J537">
        <v>0.97500100000000001</v>
      </c>
      <c r="K537" t="str">
        <f>VLOOKUP(G537,Profiling!D:P,13,FALSE)</f>
        <v>NULL</v>
      </c>
      <c r="L537" t="s">
        <v>3871</v>
      </c>
      <c r="M537">
        <v>28</v>
      </c>
      <c r="O537" t="s">
        <v>30</v>
      </c>
      <c r="P537" t="s">
        <v>35</v>
      </c>
      <c r="S537">
        <v>3</v>
      </c>
      <c r="T537">
        <v>10</v>
      </c>
      <c r="U537">
        <v>0</v>
      </c>
    </row>
    <row r="538" spans="1:28" x14ac:dyDescent="0.2">
      <c r="A538" t="s">
        <v>23</v>
      </c>
      <c r="B538" t="s">
        <v>24</v>
      </c>
      <c r="D538" t="str">
        <f>VLOOKUP(Table3[[#This Row],[Table]],STATUS!A:C,3,FALSE)</f>
        <v>Yes</v>
      </c>
      <c r="E538" t="s">
        <v>584</v>
      </c>
      <c r="F538" t="s">
        <v>612</v>
      </c>
      <c r="G538" t="str">
        <f t="shared" si="8"/>
        <v>niGdPriv.Foreigner</v>
      </c>
      <c r="H538" t="s">
        <v>28</v>
      </c>
      <c r="I538" t="s">
        <v>3880</v>
      </c>
      <c r="J538">
        <v>0</v>
      </c>
      <c r="K538" t="e">
        <f>VLOOKUP(G538,Profiling!D:P,13,FALSE)</f>
        <v>#N/A</v>
      </c>
      <c r="L538" t="s">
        <v>3871</v>
      </c>
      <c r="M538">
        <v>29</v>
      </c>
      <c r="O538" t="s">
        <v>27</v>
      </c>
      <c r="P538" t="s">
        <v>241</v>
      </c>
    </row>
    <row r="539" spans="1:28" x14ac:dyDescent="0.2">
      <c r="A539" t="s">
        <v>23</v>
      </c>
      <c r="B539" t="s">
        <v>24</v>
      </c>
      <c r="D539" t="str">
        <f>VLOOKUP(Table3[[#This Row],[Table]],STATUS!A:C,3,FALSE)</f>
        <v>Yes</v>
      </c>
      <c r="E539" t="s">
        <v>584</v>
      </c>
      <c r="F539" t="s">
        <v>613</v>
      </c>
      <c r="G539" t="str">
        <f t="shared" si="8"/>
        <v>niGdPriv.EmailOk</v>
      </c>
      <c r="H539" t="s">
        <v>28</v>
      </c>
      <c r="I539" t="s">
        <v>3880</v>
      </c>
      <c r="J539">
        <v>0</v>
      </c>
      <c r="K539" t="e">
        <f>VLOOKUP(G539,Profiling!D:P,13,FALSE)</f>
        <v>#N/A</v>
      </c>
      <c r="L539" t="s">
        <v>3871</v>
      </c>
      <c r="M539">
        <v>30</v>
      </c>
      <c r="O539" t="s">
        <v>27</v>
      </c>
      <c r="P539" t="s">
        <v>241</v>
      </c>
    </row>
    <row r="540" spans="1:28" x14ac:dyDescent="0.2">
      <c r="A540" t="s">
        <v>23</v>
      </c>
      <c r="B540" t="s">
        <v>24</v>
      </c>
      <c r="D540" t="str">
        <f>VLOOKUP(Table3[[#This Row],[Table]],STATUS!A:C,3,FALSE)</f>
        <v>Yes</v>
      </c>
      <c r="E540" t="s">
        <v>584</v>
      </c>
      <c r="F540" t="s">
        <v>614</v>
      </c>
      <c r="G540" t="str">
        <f t="shared" si="8"/>
        <v>niGdPriv.EmailOkDate</v>
      </c>
      <c r="H540" t="s">
        <v>1157</v>
      </c>
      <c r="J540">
        <v>1</v>
      </c>
      <c r="K540" t="str">
        <f>VLOOKUP(G540,Profiling!D:P,13,FALSE)</f>
        <v>NULL</v>
      </c>
      <c r="L540" t="s">
        <v>3871</v>
      </c>
      <c r="M540">
        <v>31</v>
      </c>
      <c r="O540" t="s">
        <v>30</v>
      </c>
      <c r="P540" t="s">
        <v>37</v>
      </c>
      <c r="V540">
        <v>3</v>
      </c>
    </row>
    <row r="541" spans="1:28" x14ac:dyDescent="0.2">
      <c r="A541" t="s">
        <v>23</v>
      </c>
      <c r="B541" t="s">
        <v>24</v>
      </c>
      <c r="D541" t="str">
        <f>VLOOKUP(Table3[[#This Row],[Table]],STATUS!A:C,3,FALSE)</f>
        <v>Yes</v>
      </c>
      <c r="E541" t="s">
        <v>584</v>
      </c>
      <c r="F541" t="s">
        <v>615</v>
      </c>
      <c r="G541" t="str">
        <f t="shared" si="8"/>
        <v>niGdPriv.StreetNoWrk</v>
      </c>
      <c r="H541" t="s">
        <v>28</v>
      </c>
      <c r="I541" t="s">
        <v>4009</v>
      </c>
      <c r="J541">
        <v>0.73927699999999996</v>
      </c>
      <c r="K541">
        <f>VLOOKUP(G541,Profiling!D:P,13,FALSE)</f>
        <v>26.072299999999998</v>
      </c>
      <c r="L541" t="s">
        <v>3871</v>
      </c>
      <c r="M541">
        <v>32</v>
      </c>
      <c r="O541" t="s">
        <v>30</v>
      </c>
      <c r="P541" t="s">
        <v>39</v>
      </c>
      <c r="Q541">
        <v>20</v>
      </c>
      <c r="R541">
        <v>20</v>
      </c>
      <c r="Y541" t="s">
        <v>40</v>
      </c>
      <c r="AB541" t="s">
        <v>41</v>
      </c>
    </row>
    <row r="542" spans="1:28" x14ac:dyDescent="0.2">
      <c r="A542" t="s">
        <v>23</v>
      </c>
      <c r="B542" t="s">
        <v>24</v>
      </c>
      <c r="D542" t="str">
        <f>VLOOKUP(Table3[[#This Row],[Table]],STATUS!A:C,3,FALSE)</f>
        <v>Yes</v>
      </c>
      <c r="E542" t="s">
        <v>584</v>
      </c>
      <c r="F542" t="s">
        <v>616</v>
      </c>
      <c r="G542" t="str">
        <f t="shared" si="8"/>
        <v>niGdPriv.FlatNoWrk</v>
      </c>
      <c r="H542" t="s">
        <v>1168</v>
      </c>
      <c r="J542">
        <v>0.73927699999999996</v>
      </c>
      <c r="K542">
        <f>VLOOKUP(G542,Profiling!D:P,13,FALSE)</f>
        <v>26.072299999999998</v>
      </c>
      <c r="L542" t="s">
        <v>3871</v>
      </c>
      <c r="M542">
        <v>33</v>
      </c>
      <c r="O542" t="s">
        <v>30</v>
      </c>
      <c r="P542" t="s">
        <v>39</v>
      </c>
      <c r="Q542">
        <v>20</v>
      </c>
      <c r="R542">
        <v>20</v>
      </c>
      <c r="Y542" t="s">
        <v>40</v>
      </c>
      <c r="AB542" t="s">
        <v>41</v>
      </c>
    </row>
    <row r="543" spans="1:28" x14ac:dyDescent="0.2">
      <c r="A543" t="s">
        <v>23</v>
      </c>
      <c r="B543" t="s">
        <v>24</v>
      </c>
      <c r="D543" t="str">
        <f>VLOOKUP(Table3[[#This Row],[Table]],STATUS!A:C,3,FALSE)</f>
        <v>Yes</v>
      </c>
      <c r="E543" t="s">
        <v>584</v>
      </c>
      <c r="F543" t="s">
        <v>617</v>
      </c>
      <c r="G543" t="str">
        <f t="shared" si="8"/>
        <v>niGdPriv.PostNr2Arb</v>
      </c>
      <c r="H543" t="s">
        <v>1157</v>
      </c>
      <c r="I543" s="26"/>
      <c r="J543">
        <v>1</v>
      </c>
      <c r="K543">
        <f>VLOOKUP(G543,Profiling!D:P,13,FALSE)</f>
        <v>0</v>
      </c>
      <c r="L543" t="s">
        <v>3871</v>
      </c>
      <c r="M543">
        <v>34</v>
      </c>
      <c r="O543" t="s">
        <v>30</v>
      </c>
      <c r="P543" t="s">
        <v>82</v>
      </c>
      <c r="Q543">
        <v>2</v>
      </c>
      <c r="R543">
        <v>2</v>
      </c>
      <c r="Y543" t="s">
        <v>40</v>
      </c>
      <c r="AB543" t="s">
        <v>41</v>
      </c>
    </row>
    <row r="544" spans="1:28" x14ac:dyDescent="0.2">
      <c r="A544" t="s">
        <v>23</v>
      </c>
      <c r="B544" t="s">
        <v>24</v>
      </c>
      <c r="D544" t="str">
        <f>VLOOKUP(Table3[[#This Row],[Table]],STATUS!A:C,3,FALSE)</f>
        <v>Yes</v>
      </c>
      <c r="E544" t="s">
        <v>677</v>
      </c>
      <c r="F544" t="s">
        <v>33</v>
      </c>
      <c r="G544" t="str">
        <f t="shared" si="8"/>
        <v>niGldDbo.GldNr</v>
      </c>
      <c r="H544" t="s">
        <v>28</v>
      </c>
      <c r="I544" s="21" t="s">
        <v>3874</v>
      </c>
      <c r="J544">
        <v>0</v>
      </c>
      <c r="K544" t="str">
        <f>VLOOKUP(G544,Profiling!D:P,13,FALSE)</f>
        <v>NULL</v>
      </c>
      <c r="L544" t="s">
        <v>3790</v>
      </c>
      <c r="M544">
        <v>1</v>
      </c>
      <c r="O544" t="s">
        <v>27</v>
      </c>
      <c r="P544" t="s">
        <v>28</v>
      </c>
      <c r="S544">
        <v>10</v>
      </c>
      <c r="T544">
        <v>10</v>
      </c>
      <c r="U544">
        <v>0</v>
      </c>
    </row>
    <row r="545" spans="1:28" x14ac:dyDescent="0.2">
      <c r="A545" t="s">
        <v>23</v>
      </c>
      <c r="B545" t="s">
        <v>24</v>
      </c>
      <c r="D545" t="str">
        <f>VLOOKUP(Table3[[#This Row],[Table]],STATUS!A:C,3,FALSE)</f>
        <v>Yes</v>
      </c>
      <c r="E545" t="s">
        <v>677</v>
      </c>
      <c r="F545" t="s">
        <v>36</v>
      </c>
      <c r="G545" t="str">
        <f t="shared" si="8"/>
        <v>niGldDbo.RegDat</v>
      </c>
      <c r="H545" s="26" t="s">
        <v>201</v>
      </c>
      <c r="I545" s="25" t="s">
        <v>3878</v>
      </c>
      <c r="J545">
        <v>0</v>
      </c>
      <c r="K545" t="str">
        <f>VLOOKUP(G545,Profiling!D:P,13,FALSE)</f>
        <v>NULL</v>
      </c>
      <c r="L545" t="s">
        <v>3871</v>
      </c>
      <c r="M545">
        <v>2</v>
      </c>
      <c r="O545" t="s">
        <v>27</v>
      </c>
      <c r="P545" t="s">
        <v>37</v>
      </c>
      <c r="V545">
        <v>3</v>
      </c>
    </row>
    <row r="546" spans="1:28" x14ac:dyDescent="0.2">
      <c r="A546" t="s">
        <v>23</v>
      </c>
      <c r="B546" t="s">
        <v>24</v>
      </c>
      <c r="D546" t="str">
        <f>VLOOKUP(Table3[[#This Row],[Table]],STATUS!A:C,3,FALSE)</f>
        <v>Yes</v>
      </c>
      <c r="E546" t="s">
        <v>677</v>
      </c>
      <c r="F546" t="s">
        <v>38</v>
      </c>
      <c r="G546" t="str">
        <f t="shared" si="8"/>
        <v>niGldDbo.Handl</v>
      </c>
      <c r="H546" s="21" t="s">
        <v>1138</v>
      </c>
      <c r="I546" s="21">
        <v>17</v>
      </c>
      <c r="J546">
        <v>0</v>
      </c>
      <c r="K546">
        <f>VLOOKUP(G546,Profiling!D:P,13,FALSE)</f>
        <v>0</v>
      </c>
      <c r="L546" t="s">
        <v>3871</v>
      </c>
      <c r="M546">
        <v>3</v>
      </c>
      <c r="O546" t="s">
        <v>27</v>
      </c>
      <c r="P546" t="s">
        <v>82</v>
      </c>
      <c r="Q546">
        <v>15</v>
      </c>
      <c r="R546">
        <v>15</v>
      </c>
      <c r="Y546" t="s">
        <v>40</v>
      </c>
      <c r="AB546" t="s">
        <v>41</v>
      </c>
    </row>
    <row r="547" spans="1:28" x14ac:dyDescent="0.2">
      <c r="A547" t="s">
        <v>23</v>
      </c>
      <c r="B547" t="s">
        <v>24</v>
      </c>
      <c r="D547" t="str">
        <f>VLOOKUP(Table3[[#This Row],[Table]],STATUS!A:C,3,FALSE)</f>
        <v>Yes</v>
      </c>
      <c r="E547" t="s">
        <v>677</v>
      </c>
      <c r="F547" t="s">
        <v>81</v>
      </c>
      <c r="G547" t="str">
        <f t="shared" si="8"/>
        <v>niGldDbo.Namn</v>
      </c>
      <c r="H547" t="s">
        <v>1148</v>
      </c>
      <c r="J547">
        <v>0.70218000000000003</v>
      </c>
      <c r="K547">
        <f>VLOOKUP(G547,Profiling!D:P,13,FALSE)</f>
        <v>28.417999999999999</v>
      </c>
      <c r="L547" t="s">
        <v>3871</v>
      </c>
      <c r="M547">
        <v>4</v>
      </c>
      <c r="O547" t="s">
        <v>30</v>
      </c>
      <c r="P547" t="s">
        <v>39</v>
      </c>
      <c r="Q547">
        <v>50</v>
      </c>
      <c r="R547">
        <v>50</v>
      </c>
      <c r="Y547" t="s">
        <v>40</v>
      </c>
      <c r="AB547" t="s">
        <v>41</v>
      </c>
    </row>
    <row r="548" spans="1:28" x14ac:dyDescent="0.2">
      <c r="A548" t="s">
        <v>23</v>
      </c>
      <c r="B548" t="s">
        <v>24</v>
      </c>
      <c r="D548" t="str">
        <f>VLOOKUP(Table3[[#This Row],[Table]],STATUS!A:C,3,FALSE)</f>
        <v>Yes</v>
      </c>
      <c r="E548" t="s">
        <v>677</v>
      </c>
      <c r="F548" t="s">
        <v>629</v>
      </c>
      <c r="G548" t="str">
        <f t="shared" si="8"/>
        <v>niGldDbo.KMan</v>
      </c>
      <c r="H548" s="21" t="s">
        <v>1148</v>
      </c>
      <c r="I548" s="26"/>
      <c r="J548">
        <v>0.71711899999999995</v>
      </c>
      <c r="K548">
        <f>VLOOKUP(G548,Profiling!D:P,13,FALSE)</f>
        <v>27.936599999999999</v>
      </c>
      <c r="L548" t="s">
        <v>3871</v>
      </c>
      <c r="M548">
        <v>5</v>
      </c>
      <c r="O548" t="s">
        <v>30</v>
      </c>
      <c r="P548" t="s">
        <v>39</v>
      </c>
      <c r="Q548">
        <v>30</v>
      </c>
      <c r="R548">
        <v>30</v>
      </c>
      <c r="Y548" t="s">
        <v>40</v>
      </c>
      <c r="AB548" t="s">
        <v>41</v>
      </c>
    </row>
    <row r="549" spans="1:28" x14ac:dyDescent="0.2">
      <c r="A549" t="s">
        <v>23</v>
      </c>
      <c r="B549" t="s">
        <v>24</v>
      </c>
      <c r="D549" t="str">
        <f>VLOOKUP(Table3[[#This Row],[Table]],STATUS!A:C,3,FALSE)</f>
        <v>Yes</v>
      </c>
      <c r="E549" t="s">
        <v>677</v>
      </c>
      <c r="F549" t="s">
        <v>623</v>
      </c>
      <c r="G549" t="str">
        <f t="shared" si="8"/>
        <v>niGldDbo.Adr1</v>
      </c>
      <c r="H549" s="18" t="s">
        <v>1129</v>
      </c>
      <c r="J549">
        <v>0.71761900000000001</v>
      </c>
      <c r="K549">
        <f>VLOOKUP(G549,Profiling!D:P,13,FALSE)</f>
        <v>27.968299999999999</v>
      </c>
      <c r="L549" t="s">
        <v>3871</v>
      </c>
      <c r="M549">
        <v>6</v>
      </c>
      <c r="O549" t="s">
        <v>30</v>
      </c>
      <c r="P549" t="s">
        <v>39</v>
      </c>
      <c r="Q549">
        <v>30</v>
      </c>
      <c r="R549">
        <v>30</v>
      </c>
      <c r="Y549" t="s">
        <v>40</v>
      </c>
      <c r="AB549" t="s">
        <v>41</v>
      </c>
    </row>
    <row r="550" spans="1:28" x14ac:dyDescent="0.2">
      <c r="A550" t="s">
        <v>23</v>
      </c>
      <c r="B550" t="s">
        <v>24</v>
      </c>
      <c r="D550" t="str">
        <f>VLOOKUP(Table3[[#This Row],[Table]],STATUS!A:C,3,FALSE)</f>
        <v>Yes</v>
      </c>
      <c r="E550" t="s">
        <v>677</v>
      </c>
      <c r="F550" t="s">
        <v>624</v>
      </c>
      <c r="G550" t="str">
        <f t="shared" si="8"/>
        <v>niGldDbo.Adr2</v>
      </c>
      <c r="H550" s="18" t="s">
        <v>1129</v>
      </c>
      <c r="I550" s="26"/>
      <c r="J550">
        <v>0.70967500000000006</v>
      </c>
      <c r="K550">
        <f>VLOOKUP(G550,Profiling!D:P,13,FALSE)</f>
        <v>27.885000000000002</v>
      </c>
      <c r="L550" t="s">
        <v>3871</v>
      </c>
      <c r="M550">
        <v>7</v>
      </c>
      <c r="O550" t="s">
        <v>30</v>
      </c>
      <c r="P550" t="s">
        <v>39</v>
      </c>
      <c r="Q550">
        <v>30</v>
      </c>
      <c r="R550">
        <v>30</v>
      </c>
      <c r="Y550" t="s">
        <v>40</v>
      </c>
      <c r="AB550" t="s">
        <v>41</v>
      </c>
    </row>
    <row r="551" spans="1:28" x14ac:dyDescent="0.2">
      <c r="A551" t="s">
        <v>23</v>
      </c>
      <c r="B551" t="s">
        <v>24</v>
      </c>
      <c r="D551" t="str">
        <f>VLOOKUP(Table3[[#This Row],[Table]],STATUS!A:C,3,FALSE)</f>
        <v>Yes</v>
      </c>
      <c r="E551" t="s">
        <v>677</v>
      </c>
      <c r="F551" t="s">
        <v>625</v>
      </c>
      <c r="G551" t="str">
        <f t="shared" si="8"/>
        <v>niGldDbo.Landskod</v>
      </c>
      <c r="H551" t="s">
        <v>1161</v>
      </c>
      <c r="I551" s="26" t="s">
        <v>4109</v>
      </c>
      <c r="J551">
        <v>0.126193</v>
      </c>
      <c r="K551">
        <f>VLOOKUP(G551,Profiling!D:P,13,FALSE)</f>
        <v>0</v>
      </c>
      <c r="L551" t="s">
        <v>3871</v>
      </c>
      <c r="M551">
        <v>8</v>
      </c>
      <c r="O551" t="s">
        <v>30</v>
      </c>
      <c r="P551" t="s">
        <v>82</v>
      </c>
      <c r="Q551">
        <v>2</v>
      </c>
      <c r="R551">
        <v>2</v>
      </c>
      <c r="Y551" t="s">
        <v>40</v>
      </c>
      <c r="AB551" t="s">
        <v>41</v>
      </c>
    </row>
    <row r="552" spans="1:28" x14ac:dyDescent="0.2">
      <c r="A552" t="s">
        <v>23</v>
      </c>
      <c r="B552" t="s">
        <v>24</v>
      </c>
      <c r="D552" t="str">
        <f>VLOOKUP(Table3[[#This Row],[Table]],STATUS!A:C,3,FALSE)</f>
        <v>Yes</v>
      </c>
      <c r="E552" t="s">
        <v>677</v>
      </c>
      <c r="F552" t="s">
        <v>195</v>
      </c>
      <c r="G552" t="str">
        <f t="shared" si="8"/>
        <v>niGldDbo.PostNr</v>
      </c>
      <c r="H552" t="s">
        <v>1161</v>
      </c>
      <c r="I552" t="s">
        <v>4036</v>
      </c>
      <c r="J552">
        <v>0.972553</v>
      </c>
      <c r="K552">
        <f>VLOOKUP(G552,Profiling!D:P,13,FALSE)</f>
        <v>1.3839999999999999</v>
      </c>
      <c r="L552" t="s">
        <v>3871</v>
      </c>
      <c r="M552">
        <v>9</v>
      </c>
      <c r="O552" t="s">
        <v>30</v>
      </c>
      <c r="P552" t="s">
        <v>82</v>
      </c>
      <c r="Q552">
        <v>5</v>
      </c>
      <c r="R552">
        <v>5</v>
      </c>
      <c r="Y552" t="s">
        <v>40</v>
      </c>
      <c r="AB552" t="s">
        <v>41</v>
      </c>
    </row>
    <row r="553" spans="1:28" x14ac:dyDescent="0.2">
      <c r="A553" t="s">
        <v>23</v>
      </c>
      <c r="B553" t="s">
        <v>24</v>
      </c>
      <c r="D553" t="str">
        <f>VLOOKUP(Table3[[#This Row],[Table]],STATUS!A:C,3,FALSE)</f>
        <v>Yes</v>
      </c>
      <c r="E553" t="s">
        <v>677</v>
      </c>
      <c r="F553" t="s">
        <v>626</v>
      </c>
      <c r="G553" t="str">
        <f t="shared" si="8"/>
        <v>niGldDbo.PostOrt</v>
      </c>
      <c r="H553" s="18" t="s">
        <v>1139</v>
      </c>
      <c r="J553">
        <v>0.97248599999999996</v>
      </c>
      <c r="K553">
        <f>VLOOKUP(G553,Profiling!D:P,13,FALSE)</f>
        <v>1.3856999999999999</v>
      </c>
      <c r="L553" t="s">
        <v>3871</v>
      </c>
      <c r="M553">
        <v>10</v>
      </c>
      <c r="O553" t="s">
        <v>30</v>
      </c>
      <c r="P553" t="s">
        <v>39</v>
      </c>
      <c r="Q553">
        <v>20</v>
      </c>
      <c r="R553">
        <v>20</v>
      </c>
      <c r="Y553" t="s">
        <v>40</v>
      </c>
      <c r="AB553" t="s">
        <v>41</v>
      </c>
    </row>
    <row r="554" spans="1:28" x14ac:dyDescent="0.2">
      <c r="A554" t="s">
        <v>23</v>
      </c>
      <c r="B554" t="s">
        <v>24</v>
      </c>
      <c r="D554" t="str">
        <f>VLOOKUP(Table3[[#This Row],[Table]],STATUS!A:C,3,FALSE)</f>
        <v>Yes</v>
      </c>
      <c r="E554" t="s">
        <v>677</v>
      </c>
      <c r="F554" t="s">
        <v>197</v>
      </c>
      <c r="G554" t="str">
        <f t="shared" si="8"/>
        <v>niGldDbo.Telefon</v>
      </c>
      <c r="H554" t="s">
        <v>1159</v>
      </c>
      <c r="J554">
        <v>0.71858500000000003</v>
      </c>
      <c r="K554">
        <f>VLOOKUP(G554,Profiling!D:P,13,FALSE)</f>
        <v>27.914999999999999</v>
      </c>
      <c r="L554" t="s">
        <v>3871</v>
      </c>
      <c r="M554">
        <v>11</v>
      </c>
      <c r="O554" t="s">
        <v>30</v>
      </c>
      <c r="P554" t="s">
        <v>39</v>
      </c>
      <c r="Q554">
        <v>20</v>
      </c>
      <c r="R554">
        <v>20</v>
      </c>
      <c r="Y554" t="s">
        <v>40</v>
      </c>
      <c r="AB554" t="s">
        <v>41</v>
      </c>
    </row>
    <row r="555" spans="1:28" x14ac:dyDescent="0.2">
      <c r="A555" t="s">
        <v>23</v>
      </c>
      <c r="B555" t="s">
        <v>24</v>
      </c>
      <c r="D555" t="str">
        <f>VLOOKUP(Table3[[#This Row],[Table]],STATUS!A:C,3,FALSE)</f>
        <v>Yes</v>
      </c>
      <c r="E555" t="s">
        <v>677</v>
      </c>
      <c r="F555" t="s">
        <v>219</v>
      </c>
      <c r="G555" t="str">
        <f t="shared" si="8"/>
        <v>niGldDbo.Telefax</v>
      </c>
      <c r="H555" t="s">
        <v>1159</v>
      </c>
      <c r="J555">
        <v>0.72043400000000002</v>
      </c>
      <c r="K555">
        <f>VLOOKUP(G555,Profiling!D:P,13,FALSE)</f>
        <v>27.903300000000002</v>
      </c>
      <c r="L555" t="s">
        <v>3871</v>
      </c>
      <c r="M555">
        <v>12</v>
      </c>
      <c r="O555" t="s">
        <v>30</v>
      </c>
      <c r="P555" t="s">
        <v>39</v>
      </c>
      <c r="Q555">
        <v>20</v>
      </c>
      <c r="R555">
        <v>20</v>
      </c>
      <c r="Y555" t="s">
        <v>40</v>
      </c>
      <c r="AB555" t="s">
        <v>41</v>
      </c>
    </row>
    <row r="556" spans="1:28" x14ac:dyDescent="0.2">
      <c r="A556" t="s">
        <v>23</v>
      </c>
      <c r="B556" t="s">
        <v>24</v>
      </c>
      <c r="D556" t="str">
        <f>VLOOKUP(Table3[[#This Row],[Table]],STATUS!A:C,3,FALSE)</f>
        <v>Yes</v>
      </c>
      <c r="E556" t="s">
        <v>677</v>
      </c>
      <c r="F556" t="s">
        <v>678</v>
      </c>
      <c r="G556" t="str">
        <f t="shared" si="8"/>
        <v>niGldDbo.Mobiltelefon</v>
      </c>
      <c r="H556" t="s">
        <v>1159</v>
      </c>
      <c r="I556" s="26"/>
      <c r="J556">
        <v>0.71991699999999992</v>
      </c>
      <c r="K556">
        <f>VLOOKUP(G556,Profiling!D:P,13,FALSE)</f>
        <v>27.9133</v>
      </c>
      <c r="L556" t="s">
        <v>3871</v>
      </c>
      <c r="M556">
        <v>13</v>
      </c>
      <c r="O556" t="s">
        <v>30</v>
      </c>
      <c r="P556" t="s">
        <v>39</v>
      </c>
      <c r="Q556">
        <v>20</v>
      </c>
      <c r="R556">
        <v>20</v>
      </c>
      <c r="Y556" t="s">
        <v>40</v>
      </c>
      <c r="AB556" t="s">
        <v>41</v>
      </c>
    </row>
    <row r="557" spans="1:28" x14ac:dyDescent="0.2">
      <c r="A557" t="s">
        <v>23</v>
      </c>
      <c r="B557" t="s">
        <v>24</v>
      </c>
      <c r="D557" t="str">
        <f>VLOOKUP(Table3[[#This Row],[Table]],STATUS!A:C,3,FALSE)</f>
        <v>Yes</v>
      </c>
      <c r="E557" t="s">
        <v>677</v>
      </c>
      <c r="F557" t="s">
        <v>221</v>
      </c>
      <c r="G557" t="str">
        <f t="shared" si="8"/>
        <v>niGldDbo.Email</v>
      </c>
      <c r="H557" t="s">
        <v>1168</v>
      </c>
      <c r="J557">
        <v>0.71975100000000003</v>
      </c>
      <c r="K557">
        <f>VLOOKUP(G557,Profiling!D:P,13,FALSE)</f>
        <v>27.91</v>
      </c>
      <c r="L557" t="s">
        <v>3871</v>
      </c>
      <c r="M557">
        <v>14</v>
      </c>
      <c r="O557" t="s">
        <v>30</v>
      </c>
      <c r="P557" t="s">
        <v>39</v>
      </c>
      <c r="Q557">
        <v>199</v>
      </c>
      <c r="R557">
        <v>199</v>
      </c>
      <c r="Y557" t="s">
        <v>40</v>
      </c>
      <c r="AB557" t="s">
        <v>41</v>
      </c>
    </row>
    <row r="558" spans="1:28" x14ac:dyDescent="0.2">
      <c r="A558" t="s">
        <v>23</v>
      </c>
      <c r="B558" t="s">
        <v>24</v>
      </c>
      <c r="D558" t="str">
        <f>VLOOKUP(Table3[[#This Row],[Table]],STATUS!A:C,3,FALSE)</f>
        <v>Yes</v>
      </c>
      <c r="E558" t="s">
        <v>677</v>
      </c>
      <c r="F558" t="s">
        <v>679</v>
      </c>
      <c r="G558" t="str">
        <f t="shared" si="8"/>
        <v>niGldDbo.DödsDag</v>
      </c>
      <c r="H558" s="21" t="s">
        <v>1146</v>
      </c>
      <c r="I558" s="21" t="s">
        <v>3888</v>
      </c>
      <c r="J558">
        <v>7.1450000000000003E-3</v>
      </c>
      <c r="K558" t="str">
        <f>VLOOKUP(G558,Profiling!D:P,13,FALSE)</f>
        <v>NULL</v>
      </c>
      <c r="L558" t="s">
        <v>3871</v>
      </c>
      <c r="M558">
        <v>15</v>
      </c>
      <c r="O558" t="s">
        <v>30</v>
      </c>
      <c r="P558" t="s">
        <v>37</v>
      </c>
      <c r="V558">
        <v>3</v>
      </c>
    </row>
    <row r="559" spans="1:28" x14ac:dyDescent="0.2">
      <c r="A559" t="s">
        <v>23</v>
      </c>
      <c r="B559" t="s">
        <v>24</v>
      </c>
      <c r="D559" t="str">
        <f>VLOOKUP(Table3[[#This Row],[Table]],STATUS!A:C,3,FALSE)</f>
        <v>Yes</v>
      </c>
      <c r="E559" t="s">
        <v>677</v>
      </c>
      <c r="F559" t="s">
        <v>680</v>
      </c>
      <c r="G559" t="str">
        <f t="shared" si="8"/>
        <v>niGldDbo.DödsboTyp</v>
      </c>
      <c r="H559" s="18" t="s">
        <v>28</v>
      </c>
      <c r="I559" s="18" t="s">
        <v>3995</v>
      </c>
      <c r="J559">
        <v>0.99965000000000004</v>
      </c>
      <c r="K559" t="str">
        <f>VLOOKUP(G559,Profiling!D:P,13,FALSE)</f>
        <v>NULL</v>
      </c>
      <c r="L559" t="s">
        <v>3871</v>
      </c>
      <c r="M559">
        <v>16</v>
      </c>
      <c r="O559" t="s">
        <v>30</v>
      </c>
      <c r="P559" t="s">
        <v>35</v>
      </c>
      <c r="S559">
        <v>3</v>
      </c>
      <c r="T559">
        <v>10</v>
      </c>
      <c r="U559">
        <v>0</v>
      </c>
    </row>
    <row r="560" spans="1:28" x14ac:dyDescent="0.2">
      <c r="A560" t="s">
        <v>23</v>
      </c>
      <c r="B560" t="s">
        <v>24</v>
      </c>
      <c r="D560" t="str">
        <f>VLOOKUP(Table3[[#This Row],[Table]],STATUS!A:C,3,FALSE)</f>
        <v>Yes</v>
      </c>
      <c r="E560" t="s">
        <v>677</v>
      </c>
      <c r="F560" t="s">
        <v>681</v>
      </c>
      <c r="G560" t="str">
        <f t="shared" si="8"/>
        <v>niGldDbo.JournalNr</v>
      </c>
      <c r="H560" t="s">
        <v>1161</v>
      </c>
      <c r="I560" t="s">
        <v>4115</v>
      </c>
      <c r="J560">
        <v>0.73367400000000005</v>
      </c>
      <c r="K560">
        <f>VLOOKUP(G560,Profiling!D:P,13,FALSE)</f>
        <v>26.521000000000001</v>
      </c>
      <c r="L560" t="s">
        <v>3871</v>
      </c>
      <c r="M560">
        <v>17</v>
      </c>
      <c r="O560" t="s">
        <v>30</v>
      </c>
      <c r="P560" t="s">
        <v>39</v>
      </c>
      <c r="Q560">
        <v>40</v>
      </c>
      <c r="R560">
        <v>40</v>
      </c>
      <c r="Y560" t="s">
        <v>40</v>
      </c>
      <c r="AB560" t="s">
        <v>41</v>
      </c>
    </row>
    <row r="561" spans="1:28" x14ac:dyDescent="0.2">
      <c r="A561" t="s">
        <v>23</v>
      </c>
      <c r="B561" t="s">
        <v>24</v>
      </c>
      <c r="D561" t="str">
        <f>VLOOKUP(Table3[[#This Row],[Table]],STATUS!A:C,3,FALSE)</f>
        <v>Yes</v>
      </c>
      <c r="E561" t="s">
        <v>677</v>
      </c>
      <c r="F561" t="s">
        <v>682</v>
      </c>
      <c r="G561" t="str">
        <f t="shared" si="8"/>
        <v>niGldDbo.AnmälDat</v>
      </c>
      <c r="H561" s="21" t="s">
        <v>1146</v>
      </c>
      <c r="I561" s="21" t="s">
        <v>3888</v>
      </c>
      <c r="J561">
        <v>0.84712599999999993</v>
      </c>
      <c r="K561" t="str">
        <f>VLOOKUP(G561,Profiling!D:P,13,FALSE)</f>
        <v>NULL</v>
      </c>
      <c r="L561" t="s">
        <v>3871</v>
      </c>
      <c r="M561">
        <v>18</v>
      </c>
      <c r="O561" t="s">
        <v>30</v>
      </c>
      <c r="P561" t="s">
        <v>37</v>
      </c>
      <c r="V561">
        <v>3</v>
      </c>
    </row>
    <row r="562" spans="1:28" x14ac:dyDescent="0.2">
      <c r="A562" t="s">
        <v>23</v>
      </c>
      <c r="B562" t="s">
        <v>24</v>
      </c>
      <c r="D562" t="str">
        <f>VLOOKUP(Table3[[#This Row],[Table]],STATUS!A:C,3,FALSE)</f>
        <v>Yes</v>
      </c>
      <c r="E562" t="s">
        <v>677</v>
      </c>
      <c r="F562" t="s">
        <v>683</v>
      </c>
      <c r="G562" t="str">
        <f t="shared" si="8"/>
        <v>niGldDbo.BouppDat</v>
      </c>
      <c r="H562" s="21" t="s">
        <v>1146</v>
      </c>
      <c r="I562" s="21" t="s">
        <v>3888</v>
      </c>
      <c r="J562">
        <v>0.81634799999999996</v>
      </c>
      <c r="K562" t="str">
        <f>VLOOKUP(G562,Profiling!D:P,13,FALSE)</f>
        <v>NULL</v>
      </c>
      <c r="L562" t="s">
        <v>3871</v>
      </c>
      <c r="M562">
        <v>19</v>
      </c>
      <c r="O562" t="s">
        <v>30</v>
      </c>
      <c r="P562" t="s">
        <v>37</v>
      </c>
      <c r="V562">
        <v>3</v>
      </c>
    </row>
    <row r="563" spans="1:28" x14ac:dyDescent="0.2">
      <c r="A563" t="s">
        <v>23</v>
      </c>
      <c r="B563" t="s">
        <v>24</v>
      </c>
      <c r="D563" t="str">
        <f>VLOOKUP(Table3[[#This Row],[Table]],STATUS!A:C,3,FALSE)</f>
        <v>Yes</v>
      </c>
      <c r="E563" t="s">
        <v>677</v>
      </c>
      <c r="F563" t="s">
        <v>684</v>
      </c>
      <c r="G563" t="str">
        <f t="shared" si="8"/>
        <v>niGldDbo.SlutredDat</v>
      </c>
      <c r="H563" s="21" t="s">
        <v>1146</v>
      </c>
      <c r="I563" s="21" t="s">
        <v>3888</v>
      </c>
      <c r="J563">
        <v>0.99970000000000003</v>
      </c>
      <c r="K563" t="str">
        <f>VLOOKUP(G563,Profiling!D:P,13,FALSE)</f>
        <v>NULL</v>
      </c>
      <c r="L563" t="s">
        <v>3871</v>
      </c>
      <c r="M563">
        <v>20</v>
      </c>
      <c r="O563" t="s">
        <v>30</v>
      </c>
      <c r="P563" t="s">
        <v>37</v>
      </c>
      <c r="V563">
        <v>3</v>
      </c>
    </row>
    <row r="564" spans="1:28" x14ac:dyDescent="0.2">
      <c r="A564" t="s">
        <v>23</v>
      </c>
      <c r="B564" t="s">
        <v>24</v>
      </c>
      <c r="D564" t="str">
        <f>VLOOKUP(Table3[[#This Row],[Table]],STATUS!A:C,3,FALSE)</f>
        <v>Yes</v>
      </c>
      <c r="E564" t="s">
        <v>677</v>
      </c>
      <c r="F564" t="s">
        <v>685</v>
      </c>
      <c r="G564" t="str">
        <f t="shared" si="8"/>
        <v>niGldDbo.SummaTillgångar</v>
      </c>
      <c r="H564" t="s">
        <v>28</v>
      </c>
      <c r="I564" s="26" t="s">
        <v>4081</v>
      </c>
      <c r="J564">
        <v>0.83721699999999999</v>
      </c>
      <c r="K564" t="str">
        <f>VLOOKUP(G564,Profiling!D:P,13,FALSE)</f>
        <v>NULL</v>
      </c>
      <c r="L564" t="s">
        <v>3871</v>
      </c>
      <c r="M564">
        <v>21</v>
      </c>
      <c r="O564" t="s">
        <v>30</v>
      </c>
      <c r="P564" t="s">
        <v>49</v>
      </c>
      <c r="S564">
        <v>18</v>
      </c>
      <c r="T564">
        <v>10</v>
      </c>
      <c r="U564">
        <v>4</v>
      </c>
    </row>
    <row r="565" spans="1:28" x14ac:dyDescent="0.2">
      <c r="A565" t="s">
        <v>23</v>
      </c>
      <c r="B565" t="s">
        <v>24</v>
      </c>
      <c r="D565" t="str">
        <f>VLOOKUP(Table3[[#This Row],[Table]],STATUS!A:C,3,FALSE)</f>
        <v>Yes</v>
      </c>
      <c r="E565" t="s">
        <v>677</v>
      </c>
      <c r="F565" t="s">
        <v>686</v>
      </c>
      <c r="G565" t="str">
        <f t="shared" si="8"/>
        <v>niGldDbo.SummaFordringar</v>
      </c>
      <c r="H565" t="s">
        <v>4007</v>
      </c>
      <c r="I565" s="32" t="s">
        <v>4081</v>
      </c>
      <c r="J565">
        <v>0.83655000000000002</v>
      </c>
      <c r="K565" t="str">
        <f>VLOOKUP(G565,Profiling!D:P,13,FALSE)</f>
        <v>NULL</v>
      </c>
      <c r="L565" t="s">
        <v>3871</v>
      </c>
      <c r="M565">
        <v>22</v>
      </c>
      <c r="O565" t="s">
        <v>30</v>
      </c>
      <c r="P565" t="s">
        <v>49</v>
      </c>
      <c r="S565">
        <v>18</v>
      </c>
      <c r="T565">
        <v>10</v>
      </c>
      <c r="U565">
        <v>4</v>
      </c>
    </row>
    <row r="566" spans="1:28" x14ac:dyDescent="0.2">
      <c r="A566" t="s">
        <v>23</v>
      </c>
      <c r="B566" t="s">
        <v>24</v>
      </c>
      <c r="D566" t="str">
        <f>VLOOKUP(Table3[[#This Row],[Table]],STATUS!A:C,3,FALSE)</f>
        <v>Yes</v>
      </c>
      <c r="E566" t="s">
        <v>677</v>
      </c>
      <c r="F566" t="s">
        <v>687</v>
      </c>
      <c r="G566" t="str">
        <f t="shared" si="8"/>
        <v>niGldDbo.PrioFordringar</v>
      </c>
      <c r="H566" t="s">
        <v>4007</v>
      </c>
      <c r="I566" s="32" t="s">
        <v>4094</v>
      </c>
      <c r="J566">
        <v>0.84121399999999991</v>
      </c>
      <c r="K566" t="str">
        <f>VLOOKUP(G566,Profiling!D:P,13,FALSE)</f>
        <v>NULL</v>
      </c>
      <c r="L566" t="s">
        <v>3871</v>
      </c>
      <c r="M566">
        <v>23</v>
      </c>
      <c r="O566" t="s">
        <v>30</v>
      </c>
      <c r="P566" t="s">
        <v>49</v>
      </c>
      <c r="S566">
        <v>18</v>
      </c>
      <c r="T566">
        <v>10</v>
      </c>
      <c r="U566">
        <v>4</v>
      </c>
    </row>
    <row r="567" spans="1:28" x14ac:dyDescent="0.2">
      <c r="A567" t="s">
        <v>23</v>
      </c>
      <c r="B567" t="s">
        <v>24</v>
      </c>
      <c r="D567" t="str">
        <f>VLOOKUP(Table3[[#This Row],[Table]],STATUS!A:C,3,FALSE)</f>
        <v>Yes</v>
      </c>
      <c r="E567" t="s">
        <v>677</v>
      </c>
      <c r="F567" t="s">
        <v>688</v>
      </c>
      <c r="G567" t="str">
        <f t="shared" si="8"/>
        <v>niGldDbo.TotalFordran</v>
      </c>
      <c r="H567" t="s">
        <v>4007</v>
      </c>
      <c r="I567" s="32" t="s">
        <v>4081</v>
      </c>
      <c r="J567">
        <v>0.24560700000000002</v>
      </c>
      <c r="K567" t="str">
        <f>VLOOKUP(G567,Profiling!D:P,13,FALSE)</f>
        <v>NULL</v>
      </c>
      <c r="L567" t="s">
        <v>3871</v>
      </c>
      <c r="M567">
        <v>24</v>
      </c>
      <c r="O567" t="s">
        <v>30</v>
      </c>
      <c r="P567" t="s">
        <v>49</v>
      </c>
      <c r="S567">
        <v>18</v>
      </c>
      <c r="T567">
        <v>10</v>
      </c>
      <c r="U567">
        <v>4</v>
      </c>
    </row>
    <row r="568" spans="1:28" x14ac:dyDescent="0.2">
      <c r="A568" t="s">
        <v>23</v>
      </c>
      <c r="B568" t="s">
        <v>24</v>
      </c>
      <c r="D568" t="str">
        <f>VLOOKUP(Table3[[#This Row],[Table]],STATUS!A:C,3,FALSE)</f>
        <v>Yes</v>
      </c>
      <c r="E568" t="s">
        <v>677</v>
      </c>
      <c r="F568" t="s">
        <v>689</v>
      </c>
      <c r="G568" t="str">
        <f t="shared" si="8"/>
        <v>niGldDbo.BouppBel</v>
      </c>
      <c r="H568" t="s">
        <v>4007</v>
      </c>
      <c r="I568" s="32" t="s">
        <v>4081</v>
      </c>
      <c r="J568">
        <v>0.99939999999999996</v>
      </c>
      <c r="K568" t="str">
        <f>VLOOKUP(G568,Profiling!D:P,13,FALSE)</f>
        <v>NULL</v>
      </c>
      <c r="L568" t="s">
        <v>3871</v>
      </c>
      <c r="M568">
        <v>25</v>
      </c>
      <c r="O568" t="s">
        <v>30</v>
      </c>
      <c r="P568" t="s">
        <v>49</v>
      </c>
      <c r="S568">
        <v>18</v>
      </c>
      <c r="T568">
        <v>10</v>
      </c>
      <c r="U568">
        <v>4</v>
      </c>
    </row>
    <row r="569" spans="1:28" x14ac:dyDescent="0.2">
      <c r="A569" t="s">
        <v>23</v>
      </c>
      <c r="B569" t="s">
        <v>24</v>
      </c>
      <c r="D569" t="str">
        <f>VLOOKUP(Table3[[#This Row],[Table]],STATUS!A:C,3,FALSE)</f>
        <v>Yes</v>
      </c>
      <c r="E569" t="s">
        <v>677</v>
      </c>
      <c r="F569" t="s">
        <v>690</v>
      </c>
      <c r="G569" t="str">
        <f t="shared" si="8"/>
        <v>niGldDbo.BeloppProcent</v>
      </c>
      <c r="H569" t="s">
        <v>4007</v>
      </c>
      <c r="I569" t="s">
        <v>3887</v>
      </c>
      <c r="J569">
        <v>0.99985000000000002</v>
      </c>
      <c r="K569" t="str">
        <f>VLOOKUP(G569,Profiling!D:P,13,FALSE)</f>
        <v>NULL</v>
      </c>
      <c r="L569" t="s">
        <v>3871</v>
      </c>
      <c r="M569">
        <v>26</v>
      </c>
      <c r="O569" t="s">
        <v>30</v>
      </c>
      <c r="P569" t="s">
        <v>49</v>
      </c>
      <c r="S569">
        <v>5</v>
      </c>
      <c r="T569">
        <v>10</v>
      </c>
      <c r="U569">
        <v>2</v>
      </c>
    </row>
    <row r="570" spans="1:28" x14ac:dyDescent="0.2">
      <c r="A570" t="s">
        <v>23</v>
      </c>
      <c r="B570" t="s">
        <v>24</v>
      </c>
      <c r="D570" t="str">
        <f>VLOOKUP(Table3[[#This Row],[Table]],STATUS!A:C,3,FALSE)</f>
        <v>Yes</v>
      </c>
      <c r="E570" t="s">
        <v>677</v>
      </c>
      <c r="F570" t="s">
        <v>691</v>
      </c>
      <c r="G570" t="str">
        <f t="shared" si="8"/>
        <v>niGldDbo.RänteStopp</v>
      </c>
      <c r="H570" t="s">
        <v>28</v>
      </c>
      <c r="I570" t="s">
        <v>4011</v>
      </c>
      <c r="J570">
        <v>0.91246300000000002</v>
      </c>
      <c r="K570" t="str">
        <f>VLOOKUP(G570,Profiling!D:P,13,FALSE)</f>
        <v>NULL</v>
      </c>
      <c r="L570" t="s">
        <v>3871</v>
      </c>
      <c r="M570">
        <v>27</v>
      </c>
      <c r="O570" t="s">
        <v>30</v>
      </c>
      <c r="P570" t="s">
        <v>35</v>
      </c>
      <c r="S570">
        <v>3</v>
      </c>
      <c r="T570">
        <v>10</v>
      </c>
      <c r="U570">
        <v>0</v>
      </c>
    </row>
    <row r="571" spans="1:28" x14ac:dyDescent="0.2">
      <c r="A571" t="s">
        <v>23</v>
      </c>
      <c r="B571" t="s">
        <v>24</v>
      </c>
      <c r="D571" t="str">
        <f>VLOOKUP(Table3[[#This Row],[Table]],STATUS!A:C,3,FALSE)</f>
        <v>Yes</v>
      </c>
      <c r="E571" t="s">
        <v>677</v>
      </c>
      <c r="F571" t="s">
        <v>692</v>
      </c>
      <c r="G571" t="str">
        <f t="shared" si="8"/>
        <v>niGldDbo.ExtraDiarieNr</v>
      </c>
      <c r="H571" t="s">
        <v>1161</v>
      </c>
      <c r="I571" t="s">
        <v>4021</v>
      </c>
      <c r="J571">
        <v>0.73483999999999994</v>
      </c>
      <c r="K571">
        <f>VLOOKUP(G571,Profiling!D:P,13,FALSE)</f>
        <v>26.512699999999999</v>
      </c>
      <c r="L571" t="s">
        <v>3871</v>
      </c>
      <c r="M571">
        <v>28</v>
      </c>
      <c r="O571" t="s">
        <v>30</v>
      </c>
      <c r="P571" t="s">
        <v>39</v>
      </c>
      <c r="Q571">
        <v>40</v>
      </c>
      <c r="R571">
        <v>40</v>
      </c>
      <c r="Y571" t="s">
        <v>40</v>
      </c>
      <c r="AB571" t="s">
        <v>41</v>
      </c>
    </row>
    <row r="572" spans="1:28" x14ac:dyDescent="0.2">
      <c r="A572" t="s">
        <v>23</v>
      </c>
      <c r="B572" t="s">
        <v>24</v>
      </c>
      <c r="D572" t="str">
        <f>VLOOKUP(Table3[[#This Row],[Table]],STATUS!A:C,3,FALSE)</f>
        <v>Yes</v>
      </c>
      <c r="E572" t="s">
        <v>677</v>
      </c>
      <c r="F572" t="s">
        <v>693</v>
      </c>
      <c r="G572" t="str">
        <f t="shared" si="8"/>
        <v>niGldDbo.Notering</v>
      </c>
      <c r="H572" t="s">
        <v>1138</v>
      </c>
      <c r="I572" s="26">
        <v>23</v>
      </c>
      <c r="J572">
        <v>0</v>
      </c>
      <c r="K572" t="e">
        <f>VLOOKUP(G572,Profiling!D:P,13,FALSE)</f>
        <v>#N/A</v>
      </c>
      <c r="L572" t="s">
        <v>3871</v>
      </c>
      <c r="M572">
        <v>29</v>
      </c>
      <c r="O572" t="s">
        <v>30</v>
      </c>
      <c r="P572" t="s">
        <v>360</v>
      </c>
      <c r="Q572">
        <v>2147483647</v>
      </c>
      <c r="R572">
        <v>2147483647</v>
      </c>
      <c r="Y572" t="s">
        <v>40</v>
      </c>
      <c r="AB572" t="s">
        <v>41</v>
      </c>
    </row>
    <row r="573" spans="1:28" x14ac:dyDescent="0.2">
      <c r="A573" t="s">
        <v>23</v>
      </c>
      <c r="B573" t="s">
        <v>24</v>
      </c>
      <c r="D573" t="str">
        <f>VLOOKUP(Table3[[#This Row],[Table]],STATUS!A:C,3,FALSE)</f>
        <v>Yes</v>
      </c>
      <c r="E573" t="s">
        <v>677</v>
      </c>
      <c r="F573" t="s">
        <v>664</v>
      </c>
      <c r="G573" t="str">
        <f t="shared" si="8"/>
        <v>niGldDbo.StreetNo</v>
      </c>
      <c r="H573" t="s">
        <v>28</v>
      </c>
      <c r="I573" t="s">
        <v>4009</v>
      </c>
      <c r="J573">
        <v>0.73169200000000001</v>
      </c>
      <c r="K573">
        <f>VLOOKUP(G573,Profiling!D:P,13,FALSE)</f>
        <v>26.8308</v>
      </c>
      <c r="L573" t="s">
        <v>3871</v>
      </c>
      <c r="M573">
        <v>30</v>
      </c>
      <c r="O573" t="s">
        <v>30</v>
      </c>
      <c r="P573" t="s">
        <v>39</v>
      </c>
      <c r="Q573">
        <v>20</v>
      </c>
      <c r="R573">
        <v>20</v>
      </c>
      <c r="Y573" t="s">
        <v>40</v>
      </c>
      <c r="AB573" t="s">
        <v>41</v>
      </c>
    </row>
    <row r="574" spans="1:28" x14ac:dyDescent="0.2">
      <c r="A574" t="s">
        <v>23</v>
      </c>
      <c r="B574" t="s">
        <v>24</v>
      </c>
      <c r="D574" t="str">
        <f>VLOOKUP(Table3[[#This Row],[Table]],STATUS!A:C,3,FALSE)</f>
        <v>Yes</v>
      </c>
      <c r="E574" t="s">
        <v>677</v>
      </c>
      <c r="F574" t="s">
        <v>665</v>
      </c>
      <c r="G574" t="str">
        <f t="shared" si="8"/>
        <v>niGldDbo.FlatNo</v>
      </c>
      <c r="H574" t="s">
        <v>1168</v>
      </c>
      <c r="J574">
        <v>0.73169200000000001</v>
      </c>
      <c r="K574">
        <f>VLOOKUP(G574,Profiling!D:P,13,FALSE)</f>
        <v>26.8308</v>
      </c>
      <c r="L574" t="s">
        <v>3871</v>
      </c>
      <c r="M574">
        <v>31</v>
      </c>
      <c r="O574" t="s">
        <v>30</v>
      </c>
      <c r="P574" t="s">
        <v>39</v>
      </c>
      <c r="Q574">
        <v>20</v>
      </c>
      <c r="R574">
        <v>20</v>
      </c>
      <c r="Y574" t="s">
        <v>40</v>
      </c>
      <c r="AB574" t="s">
        <v>41</v>
      </c>
    </row>
    <row r="575" spans="1:28" x14ac:dyDescent="0.2">
      <c r="A575" t="s">
        <v>23</v>
      </c>
      <c r="B575" t="s">
        <v>24</v>
      </c>
      <c r="D575" t="str">
        <f>VLOOKUP(Table3[[#This Row],[Table]],STATUS!A:C,3,FALSE)</f>
        <v>Yes</v>
      </c>
      <c r="E575" t="s">
        <v>677</v>
      </c>
      <c r="F575" t="s">
        <v>694</v>
      </c>
      <c r="G575" t="str">
        <f t="shared" si="8"/>
        <v>niGldDbo.PostNr2</v>
      </c>
      <c r="H575" t="s">
        <v>1157</v>
      </c>
      <c r="J575">
        <v>1</v>
      </c>
      <c r="K575">
        <f>VLOOKUP(G575,Profiling!D:P,13,FALSE)</f>
        <v>0</v>
      </c>
      <c r="L575" t="s">
        <v>3871</v>
      </c>
      <c r="M575">
        <v>32</v>
      </c>
      <c r="O575" t="s">
        <v>30</v>
      </c>
      <c r="P575" t="s">
        <v>82</v>
      </c>
      <c r="Q575">
        <v>2</v>
      </c>
      <c r="R575">
        <v>2</v>
      </c>
      <c r="Y575" t="s">
        <v>40</v>
      </c>
      <c r="AB575" t="s">
        <v>41</v>
      </c>
    </row>
    <row r="576" spans="1:28" x14ac:dyDescent="0.2">
      <c r="A576" t="s">
        <v>23</v>
      </c>
      <c r="B576" t="s">
        <v>24</v>
      </c>
      <c r="C576" t="s">
        <v>4010</v>
      </c>
      <c r="D576" t="str">
        <f>VLOOKUP(Table3[[#This Row],[Table]],STATUS!A:C,3,FALSE)</f>
        <v>Yes</v>
      </c>
      <c r="E576" t="s">
        <v>743</v>
      </c>
      <c r="F576" t="s">
        <v>33</v>
      </c>
      <c r="G576" t="str">
        <f t="shared" si="8"/>
        <v>niGldKk.GldNr</v>
      </c>
      <c r="H576" t="s">
        <v>28</v>
      </c>
      <c r="I576" s="21" t="s">
        <v>3788</v>
      </c>
      <c r="J576">
        <v>0</v>
      </c>
      <c r="K576" t="str">
        <f>VLOOKUP(G576,Profiling!D:P,13,FALSE)</f>
        <v>NULL</v>
      </c>
      <c r="L576" t="s">
        <v>3790</v>
      </c>
      <c r="M576">
        <v>1</v>
      </c>
      <c r="O576" t="s">
        <v>27</v>
      </c>
      <c r="P576" t="s">
        <v>28</v>
      </c>
      <c r="S576">
        <v>10</v>
      </c>
      <c r="T576">
        <v>10</v>
      </c>
      <c r="U576">
        <v>0</v>
      </c>
    </row>
    <row r="577" spans="1:28" x14ac:dyDescent="0.2">
      <c r="A577" t="s">
        <v>23</v>
      </c>
      <c r="B577" t="s">
        <v>24</v>
      </c>
      <c r="C577" t="s">
        <v>4010</v>
      </c>
      <c r="D577" t="str">
        <f>VLOOKUP(Table3[[#This Row],[Table]],STATUS!A:C,3,FALSE)</f>
        <v>Yes</v>
      </c>
      <c r="E577" t="s">
        <v>743</v>
      </c>
      <c r="F577" t="s">
        <v>36</v>
      </c>
      <c r="G577" t="str">
        <f t="shared" si="8"/>
        <v>niGldKk.RegDat</v>
      </c>
      <c r="H577" s="26" t="s">
        <v>201</v>
      </c>
      <c r="I577" s="25" t="s">
        <v>3878</v>
      </c>
      <c r="J577">
        <v>0</v>
      </c>
      <c r="K577" t="str">
        <f>VLOOKUP(G577,Profiling!D:P,13,FALSE)</f>
        <v>NULL</v>
      </c>
      <c r="L577" t="s">
        <v>3871</v>
      </c>
      <c r="M577">
        <v>2</v>
      </c>
      <c r="O577" t="s">
        <v>27</v>
      </c>
      <c r="P577" t="s">
        <v>37</v>
      </c>
      <c r="V577">
        <v>3</v>
      </c>
    </row>
    <row r="578" spans="1:28" x14ac:dyDescent="0.2">
      <c r="A578" t="s">
        <v>23</v>
      </c>
      <c r="B578" t="s">
        <v>24</v>
      </c>
      <c r="C578" t="s">
        <v>4010</v>
      </c>
      <c r="D578" t="str">
        <f>VLOOKUP(Table3[[#This Row],[Table]],STATUS!A:C,3,FALSE)</f>
        <v>Yes</v>
      </c>
      <c r="E578" t="s">
        <v>743</v>
      </c>
      <c r="F578" t="s">
        <v>38</v>
      </c>
      <c r="G578" t="str">
        <f t="shared" ref="G578:G641" si="9">_xlfn.CONCAT(E578,".",F578)</f>
        <v>niGldKk.Handl</v>
      </c>
      <c r="H578" s="21" t="s">
        <v>1138</v>
      </c>
      <c r="I578" s="21">
        <v>17</v>
      </c>
      <c r="J578">
        <v>0</v>
      </c>
      <c r="K578">
        <f>VLOOKUP(G578,Profiling!D:P,13,FALSE)</f>
        <v>0</v>
      </c>
      <c r="L578" t="s">
        <v>3871</v>
      </c>
      <c r="M578">
        <v>3</v>
      </c>
      <c r="O578" t="s">
        <v>27</v>
      </c>
      <c r="P578" t="s">
        <v>82</v>
      </c>
      <c r="Q578">
        <v>15</v>
      </c>
      <c r="R578">
        <v>15</v>
      </c>
      <c r="Y578" t="s">
        <v>40</v>
      </c>
      <c r="AB578" t="s">
        <v>41</v>
      </c>
    </row>
    <row r="579" spans="1:28" x14ac:dyDescent="0.2">
      <c r="A579" t="s">
        <v>23</v>
      </c>
      <c r="B579" t="s">
        <v>24</v>
      </c>
      <c r="C579" t="s">
        <v>4010</v>
      </c>
      <c r="D579" t="str">
        <f>VLOOKUP(Table3[[#This Row],[Table]],STATUS!A:C,3,FALSE)</f>
        <v>Yes</v>
      </c>
      <c r="E579" t="s">
        <v>743</v>
      </c>
      <c r="F579" t="s">
        <v>81</v>
      </c>
      <c r="G579" t="str">
        <f t="shared" si="9"/>
        <v>niGldKk.Namn</v>
      </c>
      <c r="H579" t="s">
        <v>1148</v>
      </c>
      <c r="I579" s="26"/>
      <c r="J579">
        <v>7.227299999999999E-2</v>
      </c>
      <c r="K579">
        <f>VLOOKUP(G579,Profiling!D:P,13,FALSE)</f>
        <v>28.5655</v>
      </c>
      <c r="L579" t="s">
        <v>3871</v>
      </c>
      <c r="M579">
        <v>4</v>
      </c>
      <c r="O579" t="s">
        <v>30</v>
      </c>
      <c r="P579" t="s">
        <v>39</v>
      </c>
      <c r="Q579">
        <v>50</v>
      </c>
      <c r="R579">
        <v>50</v>
      </c>
      <c r="Y579" t="s">
        <v>40</v>
      </c>
      <c r="AB579" t="s">
        <v>41</v>
      </c>
    </row>
    <row r="580" spans="1:28" x14ac:dyDescent="0.2">
      <c r="A580" t="s">
        <v>23</v>
      </c>
      <c r="B580" t="s">
        <v>24</v>
      </c>
      <c r="C580" t="s">
        <v>4010</v>
      </c>
      <c r="D580" t="str">
        <f>VLOOKUP(Table3[[#This Row],[Table]],STATUS!A:C,3,FALSE)</f>
        <v>Yes</v>
      </c>
      <c r="E580" t="s">
        <v>743</v>
      </c>
      <c r="F580" t="s">
        <v>623</v>
      </c>
      <c r="G580" t="str">
        <f t="shared" si="9"/>
        <v>niGldKk.Adr1</v>
      </c>
      <c r="H580" s="18" t="s">
        <v>1129</v>
      </c>
      <c r="I580" s="26"/>
      <c r="J580">
        <v>0.131767</v>
      </c>
      <c r="K580">
        <f>VLOOKUP(G580,Profiling!D:P,13,FALSE)</f>
        <v>55.390700000000002</v>
      </c>
      <c r="L580" t="s">
        <v>3871</v>
      </c>
      <c r="M580">
        <v>5</v>
      </c>
      <c r="O580" t="s">
        <v>30</v>
      </c>
      <c r="P580" t="s">
        <v>39</v>
      </c>
      <c r="Q580">
        <v>30</v>
      </c>
      <c r="R580">
        <v>30</v>
      </c>
      <c r="Y580" t="s">
        <v>40</v>
      </c>
      <c r="AB580" t="s">
        <v>41</v>
      </c>
    </row>
    <row r="581" spans="1:28" x14ac:dyDescent="0.2">
      <c r="A581" t="s">
        <v>23</v>
      </c>
      <c r="B581" t="s">
        <v>24</v>
      </c>
      <c r="C581" t="s">
        <v>4010</v>
      </c>
      <c r="D581" t="str">
        <f>VLOOKUP(Table3[[#This Row],[Table]],STATUS!A:C,3,FALSE)</f>
        <v>Yes</v>
      </c>
      <c r="E581" t="s">
        <v>743</v>
      </c>
      <c r="F581" t="s">
        <v>624</v>
      </c>
      <c r="G581" t="str">
        <f t="shared" si="9"/>
        <v>niGldKk.Adr2</v>
      </c>
      <c r="H581" s="18" t="s">
        <v>1129</v>
      </c>
      <c r="J581">
        <v>8.5114999999999996E-2</v>
      </c>
      <c r="K581">
        <f>VLOOKUP(G581,Profiling!D:P,13,FALSE)</f>
        <v>29.085599999999999</v>
      </c>
      <c r="L581" t="s">
        <v>3871</v>
      </c>
      <c r="M581">
        <v>6</v>
      </c>
      <c r="O581" t="s">
        <v>30</v>
      </c>
      <c r="P581" t="s">
        <v>39</v>
      </c>
      <c r="Q581">
        <v>30</v>
      </c>
      <c r="R581">
        <v>30</v>
      </c>
      <c r="Y581" t="s">
        <v>40</v>
      </c>
      <c r="AB581" t="s">
        <v>41</v>
      </c>
    </row>
    <row r="582" spans="1:28" x14ac:dyDescent="0.2">
      <c r="A582" t="s">
        <v>23</v>
      </c>
      <c r="B582" t="s">
        <v>24</v>
      </c>
      <c r="C582" t="s">
        <v>4010</v>
      </c>
      <c r="D582" t="str">
        <f>VLOOKUP(Table3[[#This Row],[Table]],STATUS!A:C,3,FALSE)</f>
        <v>Yes</v>
      </c>
      <c r="E582" t="s">
        <v>743</v>
      </c>
      <c r="F582" t="s">
        <v>625</v>
      </c>
      <c r="G582" t="str">
        <f t="shared" si="9"/>
        <v>niGldKk.Landskod</v>
      </c>
      <c r="H582" s="26" t="s">
        <v>1161</v>
      </c>
      <c r="I582" t="s">
        <v>4109</v>
      </c>
      <c r="J582">
        <v>7.2207999999999994E-2</v>
      </c>
      <c r="K582">
        <f>VLOOKUP(G582,Profiling!D:P,13,FALSE)</f>
        <v>0</v>
      </c>
      <c r="L582" t="s">
        <v>3871</v>
      </c>
      <c r="M582">
        <v>7</v>
      </c>
      <c r="O582" t="s">
        <v>30</v>
      </c>
      <c r="P582" t="s">
        <v>82</v>
      </c>
      <c r="Q582">
        <v>2</v>
      </c>
      <c r="R582">
        <v>2</v>
      </c>
      <c r="Y582" t="s">
        <v>40</v>
      </c>
      <c r="AB582" t="s">
        <v>41</v>
      </c>
    </row>
    <row r="583" spans="1:28" x14ac:dyDescent="0.2">
      <c r="A583" t="s">
        <v>23</v>
      </c>
      <c r="B583" t="s">
        <v>24</v>
      </c>
      <c r="C583" t="s">
        <v>4010</v>
      </c>
      <c r="D583" t="str">
        <f>VLOOKUP(Table3[[#This Row],[Table]],STATUS!A:C,3,FALSE)</f>
        <v>Yes</v>
      </c>
      <c r="E583" t="s">
        <v>743</v>
      </c>
      <c r="F583" t="s">
        <v>195</v>
      </c>
      <c r="G583" t="str">
        <f t="shared" si="9"/>
        <v>niGldKk.PostNr</v>
      </c>
      <c r="H583" t="s">
        <v>1161</v>
      </c>
      <c r="I583" t="s">
        <v>4036</v>
      </c>
      <c r="J583">
        <v>7.6317999999999997E-2</v>
      </c>
      <c r="K583">
        <f>VLOOKUP(G583,Profiling!D:P,13,FALSE)</f>
        <v>0.50409999999999999</v>
      </c>
      <c r="L583" t="s">
        <v>3871</v>
      </c>
      <c r="M583">
        <v>8</v>
      </c>
      <c r="O583" t="s">
        <v>30</v>
      </c>
      <c r="P583" t="s">
        <v>82</v>
      </c>
      <c r="Q583">
        <v>5</v>
      </c>
      <c r="R583">
        <v>5</v>
      </c>
      <c r="Y583" t="s">
        <v>40</v>
      </c>
      <c r="AB583" t="s">
        <v>41</v>
      </c>
    </row>
    <row r="584" spans="1:28" x14ac:dyDescent="0.2">
      <c r="A584" t="s">
        <v>23</v>
      </c>
      <c r="B584" t="s">
        <v>24</v>
      </c>
      <c r="C584" t="s">
        <v>4010</v>
      </c>
      <c r="D584" t="str">
        <f>VLOOKUP(Table3[[#This Row],[Table]],STATUS!A:C,3,FALSE)</f>
        <v>Yes</v>
      </c>
      <c r="E584" t="s">
        <v>743</v>
      </c>
      <c r="F584" t="s">
        <v>626</v>
      </c>
      <c r="G584" t="str">
        <f t="shared" si="9"/>
        <v>niGldKk.PostOrt</v>
      </c>
      <c r="H584" s="18" t="s">
        <v>1139</v>
      </c>
      <c r="I584" s="26"/>
      <c r="J584">
        <v>7.6285999999999993E-2</v>
      </c>
      <c r="K584">
        <f>VLOOKUP(G584,Profiling!D:P,13,FALSE)</f>
        <v>0.49769999999999998</v>
      </c>
      <c r="L584" t="s">
        <v>3871</v>
      </c>
      <c r="M584">
        <v>9</v>
      </c>
      <c r="O584" t="s">
        <v>30</v>
      </c>
      <c r="P584" t="s">
        <v>39</v>
      </c>
      <c r="Q584">
        <v>20</v>
      </c>
      <c r="R584">
        <v>20</v>
      </c>
      <c r="Y584" t="s">
        <v>40</v>
      </c>
      <c r="AB584" t="s">
        <v>41</v>
      </c>
    </row>
    <row r="585" spans="1:28" x14ac:dyDescent="0.2">
      <c r="A585" t="s">
        <v>23</v>
      </c>
      <c r="B585" t="s">
        <v>24</v>
      </c>
      <c r="C585" t="s">
        <v>4010</v>
      </c>
      <c r="D585" t="str">
        <f>VLOOKUP(Table3[[#This Row],[Table]],STATUS!A:C,3,FALSE)</f>
        <v>Yes</v>
      </c>
      <c r="E585" t="s">
        <v>743</v>
      </c>
      <c r="F585" t="s">
        <v>197</v>
      </c>
      <c r="G585" t="str">
        <f t="shared" si="9"/>
        <v>niGldKk.Telefon</v>
      </c>
      <c r="H585" t="s">
        <v>1159</v>
      </c>
      <c r="J585">
        <v>0.69893399999999994</v>
      </c>
      <c r="K585">
        <f>VLOOKUP(G585,Profiling!D:P,13,FALSE)</f>
        <v>28.886500000000002</v>
      </c>
      <c r="L585" t="s">
        <v>3871</v>
      </c>
      <c r="M585">
        <v>10</v>
      </c>
      <c r="O585" t="s">
        <v>30</v>
      </c>
      <c r="P585" t="s">
        <v>39</v>
      </c>
      <c r="Q585">
        <v>20</v>
      </c>
      <c r="R585">
        <v>20</v>
      </c>
      <c r="Y585" t="s">
        <v>40</v>
      </c>
      <c r="AB585" t="s">
        <v>41</v>
      </c>
    </row>
    <row r="586" spans="1:28" x14ac:dyDescent="0.2">
      <c r="A586" t="s">
        <v>23</v>
      </c>
      <c r="B586" t="s">
        <v>24</v>
      </c>
      <c r="C586" t="s">
        <v>4010</v>
      </c>
      <c r="D586" t="str">
        <f>VLOOKUP(Table3[[#This Row],[Table]],STATUS!A:C,3,FALSE)</f>
        <v>Yes</v>
      </c>
      <c r="E586" t="s">
        <v>743</v>
      </c>
      <c r="F586" t="s">
        <v>219</v>
      </c>
      <c r="G586" t="str">
        <f t="shared" si="9"/>
        <v>niGldKk.Telefax</v>
      </c>
      <c r="H586" t="s">
        <v>1159</v>
      </c>
      <c r="J586">
        <v>0.70952899999999997</v>
      </c>
      <c r="K586">
        <f>VLOOKUP(G586,Profiling!D:P,13,FALSE)</f>
        <v>29.002099999999999</v>
      </c>
      <c r="L586" t="s">
        <v>3871</v>
      </c>
      <c r="M586">
        <v>11</v>
      </c>
      <c r="O586" t="s">
        <v>30</v>
      </c>
      <c r="P586" t="s">
        <v>39</v>
      </c>
      <c r="Q586">
        <v>20</v>
      </c>
      <c r="R586">
        <v>20</v>
      </c>
      <c r="Y586" t="s">
        <v>40</v>
      </c>
      <c r="AB586" t="s">
        <v>41</v>
      </c>
    </row>
    <row r="587" spans="1:28" x14ac:dyDescent="0.2">
      <c r="A587" t="s">
        <v>23</v>
      </c>
      <c r="B587" t="s">
        <v>24</v>
      </c>
      <c r="C587" t="s">
        <v>4010</v>
      </c>
      <c r="D587" t="str">
        <f>VLOOKUP(Table3[[#This Row],[Table]],STATUS!A:C,3,FALSE)</f>
        <v>Yes</v>
      </c>
      <c r="E587" t="s">
        <v>743</v>
      </c>
      <c r="F587" t="s">
        <v>678</v>
      </c>
      <c r="G587" t="str">
        <f t="shared" si="9"/>
        <v>niGldKk.Mobiltelefon</v>
      </c>
      <c r="H587" t="s">
        <v>1159</v>
      </c>
      <c r="J587">
        <v>0.70930499999999996</v>
      </c>
      <c r="K587">
        <f>VLOOKUP(G587,Profiling!D:P,13,FALSE)</f>
        <v>29.002099999999999</v>
      </c>
      <c r="L587" t="s">
        <v>3871</v>
      </c>
      <c r="M587">
        <v>12</v>
      </c>
      <c r="O587" t="s">
        <v>30</v>
      </c>
      <c r="P587" t="s">
        <v>39</v>
      </c>
      <c r="Q587">
        <v>20</v>
      </c>
      <c r="R587">
        <v>20</v>
      </c>
      <c r="Y587" t="s">
        <v>40</v>
      </c>
      <c r="AB587" t="s">
        <v>41</v>
      </c>
    </row>
    <row r="588" spans="1:28" x14ac:dyDescent="0.2">
      <c r="A588" t="s">
        <v>23</v>
      </c>
      <c r="B588" t="s">
        <v>24</v>
      </c>
      <c r="C588" t="s">
        <v>4010</v>
      </c>
      <c r="D588" t="str">
        <f>VLOOKUP(Table3[[#This Row],[Table]],STATUS!A:C,3,FALSE)</f>
        <v>Yes</v>
      </c>
      <c r="E588" t="s">
        <v>743</v>
      </c>
      <c r="F588" t="s">
        <v>744</v>
      </c>
      <c r="G588" t="str">
        <f t="shared" si="9"/>
        <v>niGldKk.Kontakt</v>
      </c>
      <c r="H588" t="s">
        <v>1138</v>
      </c>
      <c r="I588" s="26">
        <v>3454</v>
      </c>
      <c r="J588">
        <v>0.62592300000000001</v>
      </c>
      <c r="K588">
        <f>VLOOKUP(G588,Profiling!D:P,13,FALSE)</f>
        <v>29.069500000000001</v>
      </c>
      <c r="L588" t="s">
        <v>3871</v>
      </c>
      <c r="M588">
        <v>13</v>
      </c>
      <c r="O588" t="s">
        <v>30</v>
      </c>
      <c r="P588" t="s">
        <v>39</v>
      </c>
      <c r="Q588">
        <v>30</v>
      </c>
      <c r="R588">
        <v>30</v>
      </c>
      <c r="Y588" t="s">
        <v>40</v>
      </c>
      <c r="AB588" t="s">
        <v>41</v>
      </c>
    </row>
    <row r="589" spans="1:28" x14ac:dyDescent="0.2">
      <c r="A589" t="s">
        <v>23</v>
      </c>
      <c r="B589" t="s">
        <v>24</v>
      </c>
      <c r="C589" t="s">
        <v>4010</v>
      </c>
      <c r="D589" t="str">
        <f>VLOOKUP(Table3[[#This Row],[Table]],STATUS!A:C,3,FALSE)</f>
        <v>Yes</v>
      </c>
      <c r="E589" t="s">
        <v>743</v>
      </c>
      <c r="F589" t="s">
        <v>221</v>
      </c>
      <c r="G589" t="str">
        <f t="shared" si="9"/>
        <v>niGldKk.Email</v>
      </c>
      <c r="H589" s="26" t="s">
        <v>457</v>
      </c>
      <c r="I589" s="26"/>
      <c r="J589">
        <v>0.69251300000000005</v>
      </c>
      <c r="K589">
        <f>VLOOKUP(G589,Profiling!D:P,13,FALSE)</f>
        <v>29.0792</v>
      </c>
      <c r="L589" t="s">
        <v>3871</v>
      </c>
      <c r="M589">
        <v>14</v>
      </c>
      <c r="O589" t="s">
        <v>30</v>
      </c>
      <c r="P589" t="s">
        <v>39</v>
      </c>
      <c r="Q589">
        <v>199</v>
      </c>
      <c r="R589">
        <v>199</v>
      </c>
      <c r="Y589" t="s">
        <v>40</v>
      </c>
      <c r="AB589" t="s">
        <v>41</v>
      </c>
    </row>
    <row r="590" spans="1:28" x14ac:dyDescent="0.2">
      <c r="A590" t="s">
        <v>23</v>
      </c>
      <c r="B590" t="s">
        <v>24</v>
      </c>
      <c r="C590" t="s">
        <v>4010</v>
      </c>
      <c r="D590" t="str">
        <f>VLOOKUP(Table3[[#This Row],[Table]],STATUS!A:C,3,FALSE)</f>
        <v>Yes</v>
      </c>
      <c r="E590" t="s">
        <v>743</v>
      </c>
      <c r="F590" t="s">
        <v>745</v>
      </c>
      <c r="G590" t="str">
        <f t="shared" si="9"/>
        <v>niGldKk.Tingsrätt</v>
      </c>
      <c r="H590" s="26" t="s">
        <v>1138</v>
      </c>
      <c r="I590" s="26">
        <v>34</v>
      </c>
      <c r="J590">
        <v>0.115745</v>
      </c>
      <c r="K590">
        <f>VLOOKUP(G590,Profiling!D:P,13,FALSE)</f>
        <v>9.5325000000000006</v>
      </c>
      <c r="L590" t="s">
        <v>3871</v>
      </c>
      <c r="M590">
        <v>15</v>
      </c>
      <c r="O590" t="s">
        <v>30</v>
      </c>
      <c r="P590" t="s">
        <v>39</v>
      </c>
      <c r="Q590">
        <v>80</v>
      </c>
      <c r="R590">
        <v>80</v>
      </c>
      <c r="Y590" t="s">
        <v>40</v>
      </c>
      <c r="AB590" t="s">
        <v>41</v>
      </c>
    </row>
    <row r="591" spans="1:28" x14ac:dyDescent="0.2">
      <c r="A591" t="s">
        <v>23</v>
      </c>
      <c r="B591" t="s">
        <v>24</v>
      </c>
      <c r="C591" t="s">
        <v>4010</v>
      </c>
      <c r="D591" t="str">
        <f>VLOOKUP(Table3[[#This Row],[Table]],STATUS!A:C,3,FALSE)</f>
        <v>Yes</v>
      </c>
      <c r="E591" t="s">
        <v>743</v>
      </c>
      <c r="F591" t="s">
        <v>746</v>
      </c>
      <c r="G591" t="str">
        <f t="shared" si="9"/>
        <v>niGldKk.LikvidDat</v>
      </c>
      <c r="H591" s="21" t="s">
        <v>1146</v>
      </c>
      <c r="I591" s="21" t="s">
        <v>3888</v>
      </c>
      <c r="J591">
        <v>0.99810599999999994</v>
      </c>
      <c r="K591" t="str">
        <f>VLOOKUP(G591,Profiling!D:P,13,FALSE)</f>
        <v>NULL</v>
      </c>
      <c r="L591" t="s">
        <v>3871</v>
      </c>
      <c r="M591">
        <v>16</v>
      </c>
      <c r="O591" t="s">
        <v>30</v>
      </c>
      <c r="P591" t="s">
        <v>37</v>
      </c>
      <c r="V591">
        <v>3</v>
      </c>
    </row>
    <row r="592" spans="1:28" x14ac:dyDescent="0.2">
      <c r="A592" t="s">
        <v>23</v>
      </c>
      <c r="B592" t="s">
        <v>24</v>
      </c>
      <c r="C592" t="s">
        <v>4010</v>
      </c>
      <c r="D592" t="str">
        <f>VLOOKUP(Table3[[#This Row],[Table]],STATUS!A:C,3,FALSE)</f>
        <v>Yes</v>
      </c>
      <c r="E592" t="s">
        <v>743</v>
      </c>
      <c r="F592" t="s">
        <v>682</v>
      </c>
      <c r="G592" t="str">
        <f t="shared" si="9"/>
        <v>niGldKk.AnmälDat</v>
      </c>
      <c r="H592" s="21" t="s">
        <v>1146</v>
      </c>
      <c r="I592" s="21" t="s">
        <v>3888</v>
      </c>
      <c r="J592">
        <v>0.30812899999999999</v>
      </c>
      <c r="K592" t="str">
        <f>VLOOKUP(G592,Profiling!D:P,13,FALSE)</f>
        <v>NULL</v>
      </c>
      <c r="L592" t="s">
        <v>3871</v>
      </c>
      <c r="M592">
        <v>17</v>
      </c>
      <c r="O592" t="s">
        <v>30</v>
      </c>
      <c r="P592" t="s">
        <v>37</v>
      </c>
      <c r="V592">
        <v>3</v>
      </c>
    </row>
    <row r="593" spans="1:28" x14ac:dyDescent="0.2">
      <c r="A593" t="s">
        <v>23</v>
      </c>
      <c r="B593" t="s">
        <v>24</v>
      </c>
      <c r="C593" t="s">
        <v>4010</v>
      </c>
      <c r="D593" t="str">
        <f>VLOOKUP(Table3[[#This Row],[Table]],STATUS!A:C,3,FALSE)</f>
        <v>Yes</v>
      </c>
      <c r="E593" t="s">
        <v>743</v>
      </c>
      <c r="F593" t="s">
        <v>747</v>
      </c>
      <c r="G593" t="str">
        <f t="shared" si="9"/>
        <v>niGldKk.KonkursDat</v>
      </c>
      <c r="H593" s="21" t="s">
        <v>1146</v>
      </c>
      <c r="I593" s="21" t="s">
        <v>3888</v>
      </c>
      <c r="J593">
        <v>6.3538999999999998E-2</v>
      </c>
      <c r="K593" t="str">
        <f>VLOOKUP(G593,Profiling!D:P,13,FALSE)</f>
        <v>NULL</v>
      </c>
      <c r="L593" t="s">
        <v>3871</v>
      </c>
      <c r="M593">
        <v>18</v>
      </c>
      <c r="O593" t="s">
        <v>30</v>
      </c>
      <c r="P593" t="s">
        <v>37</v>
      </c>
      <c r="V593">
        <v>3</v>
      </c>
    </row>
    <row r="594" spans="1:28" x14ac:dyDescent="0.2">
      <c r="A594" t="s">
        <v>23</v>
      </c>
      <c r="B594" t="s">
        <v>24</v>
      </c>
      <c r="C594" t="s">
        <v>4010</v>
      </c>
      <c r="D594" t="str">
        <f>VLOOKUP(Table3[[#This Row],[Table]],STATUS!A:C,3,FALSE)</f>
        <v>Yes</v>
      </c>
      <c r="E594" t="s">
        <v>743</v>
      </c>
      <c r="F594" t="s">
        <v>684</v>
      </c>
      <c r="G594" t="str">
        <f t="shared" si="9"/>
        <v>niGldKk.SlutredDat</v>
      </c>
      <c r="H594" s="21" t="s">
        <v>1146</v>
      </c>
      <c r="I594" s="21" t="s">
        <v>3888</v>
      </c>
      <c r="J594">
        <v>0.34389600000000003</v>
      </c>
      <c r="K594" t="str">
        <f>VLOOKUP(G594,Profiling!D:P,13,FALSE)</f>
        <v>NULL</v>
      </c>
      <c r="L594" t="s">
        <v>3871</v>
      </c>
      <c r="M594">
        <v>19</v>
      </c>
      <c r="O594" t="s">
        <v>30</v>
      </c>
      <c r="P594" t="s">
        <v>37</v>
      </c>
      <c r="V594">
        <v>3</v>
      </c>
    </row>
    <row r="595" spans="1:28" x14ac:dyDescent="0.2">
      <c r="A595" t="s">
        <v>23</v>
      </c>
      <c r="B595" t="s">
        <v>24</v>
      </c>
      <c r="C595" t="s">
        <v>4010</v>
      </c>
      <c r="D595" t="str">
        <f>VLOOKUP(Table3[[#This Row],[Table]],STATUS!A:C,3,FALSE)</f>
        <v>Yes</v>
      </c>
      <c r="E595" t="s">
        <v>743</v>
      </c>
      <c r="F595" t="s">
        <v>748</v>
      </c>
      <c r="G595" t="str">
        <f t="shared" si="9"/>
        <v>niGldKk.AvskrivDat</v>
      </c>
      <c r="H595" t="s">
        <v>1157</v>
      </c>
      <c r="J595">
        <v>1</v>
      </c>
      <c r="K595" t="str">
        <f>VLOOKUP(G595,Profiling!D:P,13,FALSE)</f>
        <v>NULL</v>
      </c>
      <c r="L595" t="s">
        <v>3871</v>
      </c>
      <c r="M595">
        <v>20</v>
      </c>
      <c r="O595" t="s">
        <v>30</v>
      </c>
      <c r="P595" t="s">
        <v>37</v>
      </c>
      <c r="V595">
        <v>3</v>
      </c>
    </row>
    <row r="596" spans="1:28" x14ac:dyDescent="0.2">
      <c r="A596" t="s">
        <v>23</v>
      </c>
      <c r="B596" t="s">
        <v>24</v>
      </c>
      <c r="C596" t="s">
        <v>4010</v>
      </c>
      <c r="D596" t="str">
        <f>VLOOKUP(Table3[[#This Row],[Table]],STATUS!A:C,3,FALSE)</f>
        <v>Yes</v>
      </c>
      <c r="E596" t="s">
        <v>743</v>
      </c>
      <c r="F596" t="s">
        <v>681</v>
      </c>
      <c r="G596" t="str">
        <f t="shared" si="9"/>
        <v>niGldKk.JournalNr</v>
      </c>
      <c r="H596" t="s">
        <v>1161</v>
      </c>
      <c r="I596" t="s">
        <v>4015</v>
      </c>
      <c r="J596">
        <v>0.68378000000000005</v>
      </c>
      <c r="K596">
        <f>VLOOKUP(G596,Profiling!D:P,13,FALSE)</f>
        <v>28.289300000000001</v>
      </c>
      <c r="L596" t="s">
        <v>3871</v>
      </c>
      <c r="M596">
        <v>21</v>
      </c>
      <c r="O596" t="s">
        <v>30</v>
      </c>
      <c r="P596" t="s">
        <v>39</v>
      </c>
      <c r="Q596">
        <v>40</v>
      </c>
      <c r="R596">
        <v>40</v>
      </c>
      <c r="Y596" t="s">
        <v>40</v>
      </c>
      <c r="AB596" t="s">
        <v>41</v>
      </c>
    </row>
    <row r="597" spans="1:28" x14ac:dyDescent="0.2">
      <c r="A597" t="s">
        <v>23</v>
      </c>
      <c r="B597" t="s">
        <v>24</v>
      </c>
      <c r="C597" t="s">
        <v>4010</v>
      </c>
      <c r="D597" t="str">
        <f>VLOOKUP(Table3[[#This Row],[Table]],STATUS!A:C,3,FALSE)</f>
        <v>Yes</v>
      </c>
      <c r="E597" t="s">
        <v>743</v>
      </c>
      <c r="F597" t="s">
        <v>692</v>
      </c>
      <c r="G597" t="str">
        <f t="shared" si="9"/>
        <v>niGldKk.ExtraDiarieNr</v>
      </c>
      <c r="H597" t="s">
        <v>1168</v>
      </c>
      <c r="J597">
        <v>0.70997900000000003</v>
      </c>
      <c r="K597">
        <f>VLOOKUP(G597,Profiling!D:P,13,FALSE)</f>
        <v>29.002099999999999</v>
      </c>
      <c r="L597" t="s">
        <v>3871</v>
      </c>
      <c r="M597">
        <v>22</v>
      </c>
      <c r="O597" t="s">
        <v>30</v>
      </c>
      <c r="P597" t="s">
        <v>39</v>
      </c>
      <c r="Q597">
        <v>40</v>
      </c>
      <c r="R597">
        <v>40</v>
      </c>
      <c r="Y597" t="s">
        <v>40</v>
      </c>
      <c r="AB597" t="s">
        <v>41</v>
      </c>
    </row>
    <row r="598" spans="1:28" x14ac:dyDescent="0.2">
      <c r="A598" t="s">
        <v>23</v>
      </c>
      <c r="B598" t="s">
        <v>24</v>
      </c>
      <c r="C598" t="s">
        <v>4010</v>
      </c>
      <c r="D598" t="str">
        <f>VLOOKUP(Table3[[#This Row],[Table]],STATUS!A:C,3,FALSE)</f>
        <v>Yes</v>
      </c>
      <c r="E598" t="s">
        <v>743</v>
      </c>
      <c r="F598" t="s">
        <v>749</v>
      </c>
      <c r="G598" t="str">
        <f t="shared" si="9"/>
        <v>niGldKk.TotFordr</v>
      </c>
      <c r="H598" t="s">
        <v>4007</v>
      </c>
      <c r="I598" t="s">
        <v>4016</v>
      </c>
      <c r="J598">
        <v>0.41966900000000001</v>
      </c>
      <c r="K598" t="str">
        <f>VLOOKUP(G598,Profiling!D:P,13,FALSE)</f>
        <v>NULL</v>
      </c>
      <c r="L598" t="s">
        <v>3871</v>
      </c>
      <c r="M598">
        <v>23</v>
      </c>
      <c r="O598" t="s">
        <v>30</v>
      </c>
      <c r="P598" t="s">
        <v>49</v>
      </c>
      <c r="S598">
        <v>18</v>
      </c>
      <c r="T598">
        <v>10</v>
      </c>
      <c r="U598">
        <v>4</v>
      </c>
    </row>
    <row r="599" spans="1:28" x14ac:dyDescent="0.2">
      <c r="A599" t="s">
        <v>23</v>
      </c>
      <c r="B599" t="s">
        <v>24</v>
      </c>
      <c r="C599" t="s">
        <v>4010</v>
      </c>
      <c r="D599" t="str">
        <f>VLOOKUP(Table3[[#This Row],[Table]],STATUS!A:C,3,FALSE)</f>
        <v>Yes</v>
      </c>
      <c r="E599" t="s">
        <v>743</v>
      </c>
      <c r="F599" t="s">
        <v>691</v>
      </c>
      <c r="G599" t="str">
        <f t="shared" si="9"/>
        <v>niGldKk.RänteStopp</v>
      </c>
      <c r="H599" t="s">
        <v>28</v>
      </c>
      <c r="I599" t="s">
        <v>4011</v>
      </c>
      <c r="J599">
        <v>0.434919</v>
      </c>
      <c r="K599" t="str">
        <f>VLOOKUP(G599,Profiling!D:P,13,FALSE)</f>
        <v>NULL</v>
      </c>
      <c r="L599" t="s">
        <v>3871</v>
      </c>
      <c r="M599">
        <v>24</v>
      </c>
      <c r="O599" t="s">
        <v>30</v>
      </c>
      <c r="P599" t="s">
        <v>35</v>
      </c>
      <c r="S599">
        <v>3</v>
      </c>
      <c r="T599">
        <v>10</v>
      </c>
      <c r="U599">
        <v>0</v>
      </c>
    </row>
    <row r="600" spans="1:28" x14ac:dyDescent="0.2">
      <c r="A600" t="s">
        <v>23</v>
      </c>
      <c r="B600" t="s">
        <v>24</v>
      </c>
      <c r="C600" t="s">
        <v>4010</v>
      </c>
      <c r="D600" t="str">
        <f>VLOOKUP(Table3[[#This Row],[Table]],STATUS!A:C,3,FALSE)</f>
        <v>Yes</v>
      </c>
      <c r="E600" t="s">
        <v>743</v>
      </c>
      <c r="F600" t="s">
        <v>750</v>
      </c>
      <c r="G600" t="str">
        <f t="shared" si="9"/>
        <v>niGldKk.BetInst</v>
      </c>
      <c r="H600" t="s">
        <v>1157</v>
      </c>
      <c r="J600">
        <v>1</v>
      </c>
      <c r="K600" t="str">
        <f>VLOOKUP(G600,Profiling!D:P,13,FALSE)</f>
        <v>NULL</v>
      </c>
      <c r="L600" t="s">
        <v>3871</v>
      </c>
      <c r="M600">
        <v>25</v>
      </c>
      <c r="O600" t="s">
        <v>30</v>
      </c>
      <c r="P600" t="s">
        <v>37</v>
      </c>
      <c r="V600">
        <v>3</v>
      </c>
    </row>
    <row r="601" spans="1:28" x14ac:dyDescent="0.2">
      <c r="A601" t="s">
        <v>23</v>
      </c>
      <c r="B601" t="s">
        <v>24</v>
      </c>
      <c r="C601" t="s">
        <v>4010</v>
      </c>
      <c r="D601" t="str">
        <f>VLOOKUP(Table3[[#This Row],[Table]],STATUS!A:C,3,FALSE)</f>
        <v>Yes</v>
      </c>
      <c r="E601" t="s">
        <v>743</v>
      </c>
      <c r="F601" t="s">
        <v>751</v>
      </c>
      <c r="G601" t="str">
        <f t="shared" si="9"/>
        <v>niGldKk.TotBetProcent</v>
      </c>
      <c r="H601" s="26" t="s">
        <v>1157</v>
      </c>
      <c r="I601" s="26"/>
      <c r="J601">
        <v>1</v>
      </c>
      <c r="K601" t="str">
        <f>VLOOKUP(G601,Profiling!D:P,13,FALSE)</f>
        <v>NULL</v>
      </c>
      <c r="L601" t="s">
        <v>3871</v>
      </c>
      <c r="M601">
        <v>26</v>
      </c>
      <c r="O601" t="s">
        <v>30</v>
      </c>
      <c r="P601" t="s">
        <v>49</v>
      </c>
      <c r="S601">
        <v>18</v>
      </c>
      <c r="T601">
        <v>10</v>
      </c>
      <c r="U601">
        <v>4</v>
      </c>
    </row>
    <row r="602" spans="1:28" x14ac:dyDescent="0.2">
      <c r="A602" t="s">
        <v>23</v>
      </c>
      <c r="B602" t="s">
        <v>24</v>
      </c>
      <c r="C602" t="s">
        <v>4010</v>
      </c>
      <c r="D602" t="str">
        <f>VLOOKUP(Table3[[#This Row],[Table]],STATUS!A:C,3,FALSE)</f>
        <v>Yes</v>
      </c>
      <c r="E602" t="s">
        <v>743</v>
      </c>
      <c r="F602" t="s">
        <v>752</v>
      </c>
      <c r="G602" t="str">
        <f t="shared" si="9"/>
        <v>niGldKk.TotBet</v>
      </c>
      <c r="H602" t="s">
        <v>28</v>
      </c>
      <c r="I602" t="s">
        <v>3894</v>
      </c>
      <c r="J602">
        <v>0.99967899999999998</v>
      </c>
      <c r="K602" t="str">
        <f>VLOOKUP(G602,Profiling!D:P,13,FALSE)</f>
        <v>NULL</v>
      </c>
      <c r="L602" t="s">
        <v>3871</v>
      </c>
      <c r="M602">
        <v>27</v>
      </c>
      <c r="O602" t="s">
        <v>30</v>
      </c>
      <c r="P602" t="s">
        <v>49</v>
      </c>
      <c r="S602">
        <v>18</v>
      </c>
      <c r="T602">
        <v>10</v>
      </c>
      <c r="U602">
        <v>4</v>
      </c>
    </row>
    <row r="603" spans="1:28" x14ac:dyDescent="0.2">
      <c r="A603" t="s">
        <v>23</v>
      </c>
      <c r="B603" t="s">
        <v>24</v>
      </c>
      <c r="C603" t="s">
        <v>4010</v>
      </c>
      <c r="D603" t="str">
        <f>VLOOKUP(Table3[[#This Row],[Table]],STATUS!A:C,3,FALSE)</f>
        <v>Yes</v>
      </c>
      <c r="E603" t="s">
        <v>743</v>
      </c>
      <c r="F603" t="s">
        <v>753</v>
      </c>
      <c r="G603" t="str">
        <f t="shared" si="9"/>
        <v>niGldKk.Övrigt</v>
      </c>
      <c r="H603" t="s">
        <v>1138</v>
      </c>
      <c r="I603">
        <v>23</v>
      </c>
      <c r="J603">
        <v>0.75</v>
      </c>
      <c r="K603" t="e">
        <f>VLOOKUP(G603,Profiling!D:P,13,FALSE)</f>
        <v>#N/A</v>
      </c>
      <c r="L603" t="s">
        <v>3871</v>
      </c>
      <c r="M603">
        <v>28</v>
      </c>
      <c r="O603" t="s">
        <v>30</v>
      </c>
      <c r="P603" t="s">
        <v>360</v>
      </c>
      <c r="Q603">
        <v>2147483647</v>
      </c>
      <c r="R603">
        <v>2147483647</v>
      </c>
      <c r="Y603" t="s">
        <v>40</v>
      </c>
      <c r="AB603" t="s">
        <v>41</v>
      </c>
    </row>
    <row r="604" spans="1:28" x14ac:dyDescent="0.2">
      <c r="A604" t="s">
        <v>23</v>
      </c>
      <c r="B604" t="s">
        <v>24</v>
      </c>
      <c r="C604" t="s">
        <v>4010</v>
      </c>
      <c r="D604" t="str">
        <f>VLOOKUP(Table3[[#This Row],[Table]],STATUS!A:C,3,FALSE)</f>
        <v>Yes</v>
      </c>
      <c r="E604" t="s">
        <v>743</v>
      </c>
      <c r="F604" t="s">
        <v>664</v>
      </c>
      <c r="G604" t="str">
        <f t="shared" si="9"/>
        <v>niGldKk.StreetNo</v>
      </c>
      <c r="H604" s="26" t="s">
        <v>28</v>
      </c>
      <c r="I604" s="26" t="s">
        <v>4009</v>
      </c>
      <c r="J604">
        <v>0.71460199999999996</v>
      </c>
      <c r="K604">
        <f>VLOOKUP(G604,Profiling!D:P,13,FALSE)</f>
        <v>28.5398</v>
      </c>
      <c r="L604" t="s">
        <v>3871</v>
      </c>
      <c r="M604">
        <v>29</v>
      </c>
      <c r="O604" t="s">
        <v>30</v>
      </c>
      <c r="P604" t="s">
        <v>39</v>
      </c>
      <c r="Q604">
        <v>20</v>
      </c>
      <c r="R604">
        <v>20</v>
      </c>
      <c r="Y604" t="s">
        <v>40</v>
      </c>
      <c r="AB604" t="s">
        <v>41</v>
      </c>
    </row>
    <row r="605" spans="1:28" x14ac:dyDescent="0.2">
      <c r="A605" t="s">
        <v>23</v>
      </c>
      <c r="B605" t="s">
        <v>24</v>
      </c>
      <c r="C605" t="s">
        <v>4010</v>
      </c>
      <c r="D605" t="str">
        <f>VLOOKUP(Table3[[#This Row],[Table]],STATUS!A:C,3,FALSE)</f>
        <v>Yes</v>
      </c>
      <c r="E605" t="s">
        <v>743</v>
      </c>
      <c r="F605" t="s">
        <v>665</v>
      </c>
      <c r="G605" t="str">
        <f t="shared" si="9"/>
        <v>niGldKk.FlatNo</v>
      </c>
      <c r="H605" t="s">
        <v>1168</v>
      </c>
      <c r="J605">
        <v>0.71460199999999996</v>
      </c>
      <c r="K605">
        <f>VLOOKUP(G605,Profiling!D:P,13,FALSE)</f>
        <v>28.5398</v>
      </c>
      <c r="L605" t="s">
        <v>3871</v>
      </c>
      <c r="M605">
        <v>30</v>
      </c>
      <c r="O605" t="s">
        <v>30</v>
      </c>
      <c r="P605" t="s">
        <v>39</v>
      </c>
      <c r="Q605">
        <v>20</v>
      </c>
      <c r="R605">
        <v>20</v>
      </c>
      <c r="Y605" t="s">
        <v>40</v>
      </c>
      <c r="AB605" t="s">
        <v>41</v>
      </c>
    </row>
    <row r="606" spans="1:28" x14ac:dyDescent="0.2">
      <c r="A606" t="s">
        <v>23</v>
      </c>
      <c r="B606" t="s">
        <v>24</v>
      </c>
      <c r="C606" t="s">
        <v>4010</v>
      </c>
      <c r="D606" t="str">
        <f>VLOOKUP(Table3[[#This Row],[Table]],STATUS!A:C,3,FALSE)</f>
        <v>Yes</v>
      </c>
      <c r="E606" t="s">
        <v>743</v>
      </c>
      <c r="F606" t="s">
        <v>694</v>
      </c>
      <c r="G606" t="str">
        <f t="shared" si="9"/>
        <v>niGldKk.PostNr2</v>
      </c>
      <c r="H606" t="s">
        <v>1157</v>
      </c>
      <c r="I606" s="26"/>
      <c r="J606">
        <v>1</v>
      </c>
      <c r="K606">
        <f>VLOOKUP(G606,Profiling!D:P,13,FALSE)</f>
        <v>0</v>
      </c>
      <c r="L606" t="s">
        <v>3871</v>
      </c>
      <c r="M606">
        <v>31</v>
      </c>
      <c r="O606" t="s">
        <v>30</v>
      </c>
      <c r="P606" t="s">
        <v>82</v>
      </c>
      <c r="Q606">
        <v>2</v>
      </c>
      <c r="R606">
        <v>2</v>
      </c>
      <c r="Y606" t="s">
        <v>40</v>
      </c>
      <c r="AB606" t="s">
        <v>41</v>
      </c>
    </row>
    <row r="607" spans="1:28" x14ac:dyDescent="0.2">
      <c r="A607" t="s">
        <v>23</v>
      </c>
      <c r="B607" t="s">
        <v>24</v>
      </c>
      <c r="D607">
        <f>VLOOKUP(Table3[[#This Row],[Table]],STATUS!A:C,3,FALSE)</f>
        <v>0</v>
      </c>
      <c r="E607" t="s">
        <v>763</v>
      </c>
      <c r="F607" t="s">
        <v>33</v>
      </c>
      <c r="G607" t="str">
        <f t="shared" si="9"/>
        <v>niGldKst.GldNr</v>
      </c>
      <c r="H607" t="s">
        <v>28</v>
      </c>
      <c r="I607" s="21" t="s">
        <v>3874</v>
      </c>
      <c r="J607">
        <v>0</v>
      </c>
      <c r="K607" t="str">
        <f>VLOOKUP(G607,Profiling!D:P,13,FALSE)</f>
        <v>NULL</v>
      </c>
      <c r="L607" t="s">
        <v>3790</v>
      </c>
      <c r="M607">
        <v>2</v>
      </c>
      <c r="O607" t="s">
        <v>27</v>
      </c>
      <c r="P607" t="s">
        <v>28</v>
      </c>
      <c r="S607">
        <v>10</v>
      </c>
      <c r="T607">
        <v>10</v>
      </c>
      <c r="U607">
        <v>0</v>
      </c>
    </row>
    <row r="608" spans="1:28" x14ac:dyDescent="0.2">
      <c r="A608" t="s">
        <v>23</v>
      </c>
      <c r="B608" t="s">
        <v>24</v>
      </c>
      <c r="D608">
        <f>VLOOKUP(Table3[[#This Row],[Table]],STATUS!A:C,3,FALSE)</f>
        <v>0</v>
      </c>
      <c r="E608" t="s">
        <v>763</v>
      </c>
      <c r="F608" t="s">
        <v>764</v>
      </c>
      <c r="G608" t="str">
        <f t="shared" si="9"/>
        <v>niGldKst.KostNr</v>
      </c>
      <c r="J608">
        <v>0</v>
      </c>
      <c r="K608" t="str">
        <f>VLOOKUP(G608,Profiling!D:P,13,FALSE)</f>
        <v>NULL</v>
      </c>
      <c r="L608" t="s">
        <v>3790</v>
      </c>
      <c r="M608">
        <v>1</v>
      </c>
      <c r="O608" t="s">
        <v>27</v>
      </c>
      <c r="P608" t="s">
        <v>28</v>
      </c>
      <c r="S608">
        <v>10</v>
      </c>
      <c r="T608">
        <v>10</v>
      </c>
      <c r="U608">
        <v>0</v>
      </c>
    </row>
    <row r="609" spans="1:28" x14ac:dyDescent="0.2">
      <c r="A609" t="s">
        <v>23</v>
      </c>
      <c r="B609" t="s">
        <v>24</v>
      </c>
      <c r="D609" t="str">
        <f>VLOOKUP(Table3[[#This Row],[Table]],STATUS!A:C,3,FALSE)</f>
        <v>Yes</v>
      </c>
      <c r="E609" t="s">
        <v>765</v>
      </c>
      <c r="F609" t="s">
        <v>766</v>
      </c>
      <c r="G609" t="str">
        <f t="shared" si="9"/>
        <v>niGldSk.LänkNr</v>
      </c>
      <c r="H609" t="s">
        <v>28</v>
      </c>
      <c r="I609" s="22" t="s">
        <v>3788</v>
      </c>
      <c r="J609">
        <v>0</v>
      </c>
      <c r="K609" t="str">
        <f>VLOOKUP(G609,Profiling!D:P,13,FALSE)</f>
        <v>NULL</v>
      </c>
      <c r="L609" t="s">
        <v>3871</v>
      </c>
      <c r="M609">
        <v>1</v>
      </c>
      <c r="O609" t="s">
        <v>27</v>
      </c>
      <c r="P609" t="s">
        <v>28</v>
      </c>
      <c r="S609">
        <v>10</v>
      </c>
      <c r="T609">
        <v>10</v>
      </c>
      <c r="U609">
        <v>0</v>
      </c>
    </row>
    <row r="610" spans="1:28" x14ac:dyDescent="0.2">
      <c r="A610" t="s">
        <v>23</v>
      </c>
      <c r="B610" t="s">
        <v>24</v>
      </c>
      <c r="D610" t="str">
        <f>VLOOKUP(Table3[[#This Row],[Table]],STATUS!A:C,3,FALSE)</f>
        <v>Yes</v>
      </c>
      <c r="E610" t="s">
        <v>765</v>
      </c>
      <c r="F610" t="s">
        <v>85</v>
      </c>
      <c r="G610" t="str">
        <f t="shared" si="9"/>
        <v>niGldSk.ObjNr</v>
      </c>
      <c r="H610" t="s">
        <v>28</v>
      </c>
      <c r="I610" s="22" t="s">
        <v>4092</v>
      </c>
      <c r="J610">
        <v>0</v>
      </c>
      <c r="K610" t="str">
        <f>VLOOKUP(G610,Profiling!D:P,13,FALSE)</f>
        <v>NULL</v>
      </c>
      <c r="L610" t="s">
        <v>3871</v>
      </c>
      <c r="M610">
        <v>2</v>
      </c>
      <c r="O610" t="s">
        <v>27</v>
      </c>
      <c r="P610" t="s">
        <v>28</v>
      </c>
      <c r="S610">
        <v>10</v>
      </c>
      <c r="T610">
        <v>10</v>
      </c>
      <c r="U610">
        <v>0</v>
      </c>
    </row>
    <row r="611" spans="1:28" x14ac:dyDescent="0.2">
      <c r="A611" t="s">
        <v>23</v>
      </c>
      <c r="B611" t="s">
        <v>24</v>
      </c>
      <c r="D611" t="str">
        <f>VLOOKUP(Table3[[#This Row],[Table]],STATUS!A:C,3,FALSE)</f>
        <v>Yes</v>
      </c>
      <c r="E611" t="s">
        <v>765</v>
      </c>
      <c r="F611" t="s">
        <v>767</v>
      </c>
      <c r="G611" t="str">
        <f t="shared" si="9"/>
        <v>niGldSk.SekvNr</v>
      </c>
      <c r="H611" s="18" t="s">
        <v>28</v>
      </c>
      <c r="I611" s="18" t="s">
        <v>3995</v>
      </c>
      <c r="J611">
        <v>0</v>
      </c>
      <c r="K611" t="str">
        <f>VLOOKUP(G611,Profiling!D:P,13,FALSE)</f>
        <v>NULL</v>
      </c>
      <c r="L611" t="s">
        <v>3871</v>
      </c>
      <c r="M611">
        <v>3</v>
      </c>
      <c r="O611" t="s">
        <v>27</v>
      </c>
      <c r="P611" t="s">
        <v>35</v>
      </c>
      <c r="S611">
        <v>3</v>
      </c>
      <c r="T611">
        <v>10</v>
      </c>
      <c r="U611">
        <v>0</v>
      </c>
    </row>
    <row r="612" spans="1:28" x14ac:dyDescent="0.2">
      <c r="A612" t="s">
        <v>23</v>
      </c>
      <c r="B612" t="s">
        <v>24</v>
      </c>
      <c r="D612" t="str">
        <f>VLOOKUP(Table3[[#This Row],[Table]],STATUS!A:C,3,FALSE)</f>
        <v>Yes</v>
      </c>
      <c r="E612" t="s">
        <v>765</v>
      </c>
      <c r="F612" t="s">
        <v>382</v>
      </c>
      <c r="G612" t="str">
        <f t="shared" si="9"/>
        <v>niGldSk.SubNr</v>
      </c>
      <c r="H612" s="18" t="s">
        <v>28</v>
      </c>
      <c r="I612" s="18" t="s">
        <v>4001</v>
      </c>
      <c r="J612">
        <v>1.116E-3</v>
      </c>
      <c r="K612" t="str">
        <f>VLOOKUP(G612,Profiling!D:P,13,FALSE)</f>
        <v>NULL</v>
      </c>
      <c r="L612" t="s">
        <v>3871</v>
      </c>
      <c r="M612">
        <v>4</v>
      </c>
      <c r="O612" t="s">
        <v>30</v>
      </c>
      <c r="P612" t="s">
        <v>28</v>
      </c>
      <c r="S612">
        <v>10</v>
      </c>
      <c r="T612">
        <v>10</v>
      </c>
      <c r="U612">
        <v>0</v>
      </c>
    </row>
    <row r="613" spans="1:28" x14ac:dyDescent="0.2">
      <c r="A613" t="s">
        <v>23</v>
      </c>
      <c r="B613" t="s">
        <v>24</v>
      </c>
      <c r="D613" t="str">
        <f>VLOOKUP(Table3[[#This Row],[Table]],STATUS!A:C,3,FALSE)</f>
        <v>Yes</v>
      </c>
      <c r="E613" t="s">
        <v>765</v>
      </c>
      <c r="F613" t="s">
        <v>759</v>
      </c>
      <c r="G613" t="str">
        <f t="shared" si="9"/>
        <v>niGldSk.SubTyp</v>
      </c>
      <c r="H613" s="18" t="s">
        <v>28</v>
      </c>
      <c r="I613" s="18" t="s">
        <v>3995</v>
      </c>
      <c r="J613">
        <v>5.0200000000000006E-4</v>
      </c>
      <c r="K613" t="str">
        <f>VLOOKUP(G613,Profiling!D:P,13,FALSE)</f>
        <v>NULL</v>
      </c>
      <c r="L613" t="s">
        <v>3871</v>
      </c>
      <c r="M613">
        <v>5</v>
      </c>
      <c r="O613" t="s">
        <v>30</v>
      </c>
      <c r="P613" t="s">
        <v>35</v>
      </c>
      <c r="S613">
        <v>3</v>
      </c>
      <c r="T613">
        <v>10</v>
      </c>
      <c r="U613">
        <v>0</v>
      </c>
    </row>
    <row r="614" spans="1:28" x14ac:dyDescent="0.2">
      <c r="A614" t="s">
        <v>23</v>
      </c>
      <c r="B614" t="s">
        <v>24</v>
      </c>
      <c r="D614" t="str">
        <f>VLOOKUP(Table3[[#This Row],[Table]],STATUS!A:C,3,FALSE)</f>
        <v>Yes</v>
      </c>
      <c r="E614" t="s">
        <v>765</v>
      </c>
      <c r="F614" t="s">
        <v>36</v>
      </c>
      <c r="G614" t="str">
        <f t="shared" si="9"/>
        <v>niGldSk.RegDat</v>
      </c>
      <c r="H614" t="s">
        <v>201</v>
      </c>
      <c r="I614" s="25" t="s">
        <v>3878</v>
      </c>
      <c r="J614">
        <v>3.9940000000000002E-3</v>
      </c>
      <c r="K614" t="str">
        <f>VLOOKUP(G614,Profiling!D:P,13,FALSE)</f>
        <v>NULL</v>
      </c>
      <c r="L614" t="s">
        <v>3871</v>
      </c>
      <c r="M614">
        <v>6</v>
      </c>
      <c r="O614" t="s">
        <v>30</v>
      </c>
      <c r="P614" t="s">
        <v>37</v>
      </c>
      <c r="V614">
        <v>3</v>
      </c>
    </row>
    <row r="615" spans="1:28" x14ac:dyDescent="0.2">
      <c r="A615" t="s">
        <v>23</v>
      </c>
      <c r="B615" t="s">
        <v>24</v>
      </c>
      <c r="D615" t="str">
        <f>VLOOKUP(Table3[[#This Row],[Table]],STATUS!A:C,3,FALSE)</f>
        <v>Yes</v>
      </c>
      <c r="E615" t="s">
        <v>765</v>
      </c>
      <c r="F615" t="s">
        <v>38</v>
      </c>
      <c r="G615" t="str">
        <f t="shared" si="9"/>
        <v>niGldSk.Handl</v>
      </c>
      <c r="H615" s="21" t="s">
        <v>1138</v>
      </c>
      <c r="I615" s="21">
        <v>17</v>
      </c>
      <c r="J615">
        <v>0.99360899999999996</v>
      </c>
      <c r="K615">
        <f>VLOOKUP(G615,Profiling!D:P,13,FALSE)</f>
        <v>0.5927</v>
      </c>
      <c r="L615" t="s">
        <v>3871</v>
      </c>
      <c r="M615">
        <v>7</v>
      </c>
      <c r="O615" t="s">
        <v>30</v>
      </c>
      <c r="P615" t="s">
        <v>82</v>
      </c>
      <c r="Q615">
        <v>15</v>
      </c>
      <c r="R615">
        <v>15</v>
      </c>
      <c r="Y615" t="s">
        <v>40</v>
      </c>
      <c r="AB615" t="s">
        <v>41</v>
      </c>
    </row>
    <row r="616" spans="1:28" x14ac:dyDescent="0.2">
      <c r="A616" t="s">
        <v>23</v>
      </c>
      <c r="B616" t="s">
        <v>24</v>
      </c>
      <c r="D616" t="str">
        <f>VLOOKUP(Table3[[#This Row],[Table]],STATUS!A:C,3,FALSE)</f>
        <v>Yes</v>
      </c>
      <c r="E616" t="s">
        <v>765</v>
      </c>
      <c r="F616" t="s">
        <v>768</v>
      </c>
      <c r="G616" t="str">
        <f t="shared" si="9"/>
        <v>niGldSk.Fast</v>
      </c>
      <c r="H616" s="18" t="s">
        <v>28</v>
      </c>
      <c r="I616" s="18" t="s">
        <v>3995</v>
      </c>
      <c r="J616">
        <v>0</v>
      </c>
      <c r="K616" t="str">
        <f>VLOOKUP(G616,Profiling!D:P,13,FALSE)</f>
        <v>NULL</v>
      </c>
      <c r="L616" t="s">
        <v>3871</v>
      </c>
      <c r="M616">
        <v>8</v>
      </c>
      <c r="O616" t="s">
        <v>27</v>
      </c>
      <c r="P616" t="s">
        <v>35</v>
      </c>
      <c r="S616">
        <v>3</v>
      </c>
      <c r="T616">
        <v>10</v>
      </c>
      <c r="U616">
        <v>0</v>
      </c>
    </row>
    <row r="617" spans="1:28" x14ac:dyDescent="0.2">
      <c r="A617" t="s">
        <v>23</v>
      </c>
      <c r="B617" t="s">
        <v>24</v>
      </c>
      <c r="D617" t="str">
        <f>VLOOKUP(Table3[[#This Row],[Table]],STATUS!A:C,3,FALSE)</f>
        <v>Yes</v>
      </c>
      <c r="E617" t="s">
        <v>765</v>
      </c>
      <c r="F617" t="s">
        <v>769</v>
      </c>
      <c r="G617" t="str">
        <f t="shared" si="9"/>
        <v>niGldSk.Orsak</v>
      </c>
      <c r="H617" s="26" t="s">
        <v>1161</v>
      </c>
      <c r="I617" s="26" t="s">
        <v>4124</v>
      </c>
      <c r="J617">
        <v>8.405E-2</v>
      </c>
      <c r="K617">
        <f>VLOOKUP(G617,Profiling!D:P,13,FALSE)</f>
        <v>18.534400000000002</v>
      </c>
      <c r="L617" t="s">
        <v>3871</v>
      </c>
      <c r="M617">
        <v>9</v>
      </c>
      <c r="O617" t="s">
        <v>30</v>
      </c>
      <c r="P617" t="s">
        <v>39</v>
      </c>
      <c r="Q617">
        <v>30</v>
      </c>
      <c r="R617">
        <v>30</v>
      </c>
      <c r="Y617" t="s">
        <v>40</v>
      </c>
      <c r="AB617" t="s">
        <v>41</v>
      </c>
    </row>
    <row r="618" spans="1:28" x14ac:dyDescent="0.2">
      <c r="A618" t="s">
        <v>23</v>
      </c>
      <c r="B618" t="s">
        <v>24</v>
      </c>
      <c r="D618" t="str">
        <f>VLOOKUP(Table3[[#This Row],[Table]],STATUS!A:C,3,FALSE)</f>
        <v>Yes</v>
      </c>
      <c r="E618" t="s">
        <v>765</v>
      </c>
      <c r="F618" t="s">
        <v>770</v>
      </c>
      <c r="G618" t="str">
        <f t="shared" si="9"/>
        <v>niGldSk.Info</v>
      </c>
      <c r="H618" t="s">
        <v>1138</v>
      </c>
      <c r="I618">
        <v>32432</v>
      </c>
      <c r="J618">
        <v>0.99353899999999995</v>
      </c>
      <c r="K618">
        <f>VLOOKUP(G618,Profiling!D:P,13,FALSE)</f>
        <v>0.64549999999999996</v>
      </c>
      <c r="L618" t="s">
        <v>3871</v>
      </c>
      <c r="M618">
        <v>10</v>
      </c>
      <c r="O618" t="s">
        <v>30</v>
      </c>
      <c r="P618" t="s">
        <v>39</v>
      </c>
      <c r="Q618">
        <v>199</v>
      </c>
      <c r="R618">
        <v>199</v>
      </c>
      <c r="Y618" t="s">
        <v>40</v>
      </c>
      <c r="AB618" t="s">
        <v>41</v>
      </c>
    </row>
    <row r="619" spans="1:28" x14ac:dyDescent="0.2">
      <c r="A619" t="s">
        <v>23</v>
      </c>
      <c r="B619" t="s">
        <v>24</v>
      </c>
      <c r="D619" t="str">
        <f>VLOOKUP(Table3[[#This Row],[Table]],STATUS!A:C,3,FALSE)</f>
        <v>Yes</v>
      </c>
      <c r="E619" t="s">
        <v>765</v>
      </c>
      <c r="F619" t="s">
        <v>771</v>
      </c>
      <c r="G619" t="str">
        <f t="shared" si="9"/>
        <v>niGldSk.Borgen</v>
      </c>
      <c r="H619" t="s">
        <v>1161</v>
      </c>
      <c r="I619" s="26" t="s">
        <v>4061</v>
      </c>
      <c r="J619">
        <v>7.4999999999999993E-5</v>
      </c>
      <c r="K619">
        <f>VLOOKUP(G619,Profiling!D:P,13,FALSE)</f>
        <v>0.51619999999999999</v>
      </c>
      <c r="L619" t="s">
        <v>3871</v>
      </c>
      <c r="M619">
        <v>11</v>
      </c>
      <c r="O619" t="s">
        <v>30</v>
      </c>
      <c r="P619" t="s">
        <v>39</v>
      </c>
      <c r="Q619">
        <v>50</v>
      </c>
      <c r="R619">
        <v>50</v>
      </c>
      <c r="Y619" t="s">
        <v>40</v>
      </c>
      <c r="AB619" t="s">
        <v>41</v>
      </c>
    </row>
    <row r="620" spans="1:28" x14ac:dyDescent="0.2">
      <c r="A620" t="s">
        <v>23</v>
      </c>
      <c r="B620" t="s">
        <v>24</v>
      </c>
      <c r="D620" t="str">
        <f>VLOOKUP(Table3[[#This Row],[Table]],STATUS!A:C,3,FALSE)</f>
        <v>Yes</v>
      </c>
      <c r="E620" t="s">
        <v>765</v>
      </c>
      <c r="F620" t="s">
        <v>772</v>
      </c>
      <c r="G620" t="str">
        <f t="shared" si="9"/>
        <v>niGldSk.GiltigTom</v>
      </c>
      <c r="H620" t="s">
        <v>1157</v>
      </c>
      <c r="J620">
        <v>1</v>
      </c>
      <c r="K620" t="str">
        <f>VLOOKUP(G620,Profiling!D:P,13,FALSE)</f>
        <v>NULL</v>
      </c>
      <c r="L620" t="s">
        <v>3871</v>
      </c>
      <c r="M620">
        <v>12</v>
      </c>
      <c r="O620" t="s">
        <v>30</v>
      </c>
      <c r="P620" t="s">
        <v>37</v>
      </c>
      <c r="V620">
        <v>3</v>
      </c>
    </row>
    <row r="621" spans="1:28" x14ac:dyDescent="0.2">
      <c r="A621" t="s">
        <v>23</v>
      </c>
      <c r="B621" t="s">
        <v>24</v>
      </c>
      <c r="D621" t="str">
        <f>VLOOKUP(Table3[[#This Row],[Table]],STATUS!A:C,3,FALSE)</f>
        <v>Yes</v>
      </c>
      <c r="E621" t="s">
        <v>765</v>
      </c>
      <c r="F621" t="s">
        <v>773</v>
      </c>
      <c r="G621" t="str">
        <f t="shared" si="9"/>
        <v>niGldSk.RänteSats</v>
      </c>
      <c r="H621" t="s">
        <v>28</v>
      </c>
      <c r="I621" s="26" t="s">
        <v>4029</v>
      </c>
      <c r="J621">
        <v>2.9371000000000001E-2</v>
      </c>
      <c r="K621" t="str">
        <f>VLOOKUP(G621,Profiling!D:P,13,FALSE)</f>
        <v>NULL</v>
      </c>
      <c r="L621" t="s">
        <v>3871</v>
      </c>
      <c r="M621">
        <v>13</v>
      </c>
      <c r="O621" t="s">
        <v>30</v>
      </c>
      <c r="P621" t="s">
        <v>49</v>
      </c>
      <c r="S621">
        <v>18</v>
      </c>
      <c r="T621">
        <v>10</v>
      </c>
      <c r="U621">
        <v>4</v>
      </c>
    </row>
    <row r="622" spans="1:28" x14ac:dyDescent="0.2">
      <c r="A622" t="s">
        <v>23</v>
      </c>
      <c r="B622" t="s">
        <v>24</v>
      </c>
      <c r="D622" t="str">
        <f>VLOOKUP(Table3[[#This Row],[Table]],STATUS!A:C,3,FALSE)</f>
        <v>Yes</v>
      </c>
      <c r="E622" t="s">
        <v>765</v>
      </c>
      <c r="F622" t="s">
        <v>774</v>
      </c>
      <c r="G622" t="str">
        <f t="shared" si="9"/>
        <v>niGldSk.RänteKod</v>
      </c>
      <c r="H622" t="s">
        <v>1138</v>
      </c>
      <c r="I622">
        <v>5</v>
      </c>
      <c r="J622">
        <v>3.1743E-2</v>
      </c>
      <c r="K622">
        <f>VLOOKUP(G622,Profiling!D:P,13,FALSE)</f>
        <v>43.144799999999996</v>
      </c>
      <c r="L622" t="s">
        <v>3871</v>
      </c>
      <c r="M622">
        <v>14</v>
      </c>
      <c r="O622" t="s">
        <v>30</v>
      </c>
      <c r="P622" t="s">
        <v>82</v>
      </c>
      <c r="Q622">
        <v>8</v>
      </c>
      <c r="R622">
        <v>8</v>
      </c>
      <c r="Y622" t="s">
        <v>40</v>
      </c>
      <c r="AB622" t="s">
        <v>41</v>
      </c>
    </row>
    <row r="623" spans="1:28" x14ac:dyDescent="0.2">
      <c r="A623" t="s">
        <v>23</v>
      </c>
      <c r="B623" t="s">
        <v>24</v>
      </c>
      <c r="D623" t="str">
        <f>VLOOKUP(Table3[[#This Row],[Table]],STATUS!A:C,3,FALSE)</f>
        <v>Yes</v>
      </c>
      <c r="E623" t="s">
        <v>765</v>
      </c>
      <c r="F623" t="s">
        <v>775</v>
      </c>
      <c r="G623" t="str">
        <f t="shared" si="9"/>
        <v>niGldSk.RäntaTom</v>
      </c>
      <c r="H623" s="21" t="s">
        <v>201</v>
      </c>
      <c r="I623" s="21" t="s">
        <v>3888</v>
      </c>
      <c r="J623">
        <v>0.209202</v>
      </c>
      <c r="K623" t="str">
        <f>VLOOKUP(G623,Profiling!D:P,13,FALSE)</f>
        <v>NULL</v>
      </c>
      <c r="L623" t="s">
        <v>3871</v>
      </c>
      <c r="M623">
        <v>15</v>
      </c>
      <c r="O623" t="s">
        <v>30</v>
      </c>
      <c r="P623" t="s">
        <v>37</v>
      </c>
      <c r="V623">
        <v>3</v>
      </c>
    </row>
    <row r="624" spans="1:28" x14ac:dyDescent="0.2">
      <c r="A624" t="s">
        <v>23</v>
      </c>
      <c r="B624" t="s">
        <v>24</v>
      </c>
      <c r="D624" t="str">
        <f>VLOOKUP(Table3[[#This Row],[Table]],STATUS!A:C,3,FALSE)</f>
        <v>Yes</v>
      </c>
      <c r="E624" t="s">
        <v>765</v>
      </c>
      <c r="F624" t="s">
        <v>292</v>
      </c>
      <c r="G624" t="str">
        <f t="shared" si="9"/>
        <v>niGldSk.RäntaSlut</v>
      </c>
      <c r="H624" s="21" t="s">
        <v>201</v>
      </c>
      <c r="I624" s="21" t="s">
        <v>3888</v>
      </c>
      <c r="J624">
        <v>0.23987100000000003</v>
      </c>
      <c r="K624" t="str">
        <f>VLOOKUP(G624,Profiling!D:P,13,FALSE)</f>
        <v>NULL</v>
      </c>
      <c r="L624" t="s">
        <v>3871</v>
      </c>
      <c r="M624">
        <v>16</v>
      </c>
      <c r="O624" t="s">
        <v>30</v>
      </c>
      <c r="P624" t="s">
        <v>37</v>
      </c>
      <c r="V624">
        <v>3</v>
      </c>
    </row>
    <row r="625" spans="1:21" x14ac:dyDescent="0.2">
      <c r="A625" t="s">
        <v>23</v>
      </c>
      <c r="B625" t="s">
        <v>24</v>
      </c>
      <c r="D625" t="str">
        <f>VLOOKUP(Table3[[#This Row],[Table]],STATUS!A:C,3,FALSE)</f>
        <v>Yes</v>
      </c>
      <c r="E625" t="s">
        <v>765</v>
      </c>
      <c r="F625" t="s">
        <v>776</v>
      </c>
      <c r="G625" t="str">
        <f t="shared" si="9"/>
        <v>niGldSk.UrsprKap</v>
      </c>
      <c r="H625" s="20" t="s">
        <v>4007</v>
      </c>
      <c r="I625" s="20" t="s">
        <v>4057</v>
      </c>
      <c r="J625">
        <v>7.1099999999999994E-4</v>
      </c>
      <c r="K625" t="str">
        <f>VLOOKUP(G625,Profiling!D:P,13,FALSE)</f>
        <v>NULL</v>
      </c>
      <c r="L625" t="s">
        <v>3871</v>
      </c>
      <c r="M625">
        <v>17</v>
      </c>
      <c r="O625" t="s">
        <v>30</v>
      </c>
      <c r="P625" t="s">
        <v>49</v>
      </c>
      <c r="S625">
        <v>18</v>
      </c>
      <c r="T625">
        <v>10</v>
      </c>
      <c r="U625">
        <v>4</v>
      </c>
    </row>
    <row r="626" spans="1:21" x14ac:dyDescent="0.2">
      <c r="A626" t="s">
        <v>23</v>
      </c>
      <c r="B626" t="s">
        <v>24</v>
      </c>
      <c r="D626" t="str">
        <f>VLOOKUP(Table3[[#This Row],[Table]],STATUS!A:C,3,FALSE)</f>
        <v>Yes</v>
      </c>
      <c r="E626" t="s">
        <v>765</v>
      </c>
      <c r="F626" t="s">
        <v>777</v>
      </c>
      <c r="G626" t="str">
        <f t="shared" si="9"/>
        <v>niGldSk.UrsprRänta</v>
      </c>
      <c r="H626" s="20" t="s">
        <v>4007</v>
      </c>
      <c r="I626" s="20" t="s">
        <v>4057</v>
      </c>
      <c r="J626">
        <v>7.1099999999999994E-4</v>
      </c>
      <c r="K626" t="str">
        <f>VLOOKUP(G626,Profiling!D:P,13,FALSE)</f>
        <v>NULL</v>
      </c>
      <c r="L626" t="s">
        <v>3871</v>
      </c>
      <c r="M626">
        <v>18</v>
      </c>
      <c r="O626" t="s">
        <v>30</v>
      </c>
      <c r="P626" t="s">
        <v>49</v>
      </c>
      <c r="S626">
        <v>18</v>
      </c>
      <c r="T626">
        <v>10</v>
      </c>
      <c r="U626">
        <v>4</v>
      </c>
    </row>
    <row r="627" spans="1:21" x14ac:dyDescent="0.2">
      <c r="A627" t="s">
        <v>23</v>
      </c>
      <c r="B627" t="s">
        <v>24</v>
      </c>
      <c r="D627" t="str">
        <f>VLOOKUP(Table3[[#This Row],[Table]],STATUS!A:C,3,FALSE)</f>
        <v>Yes</v>
      </c>
      <c r="E627" t="s">
        <v>765</v>
      </c>
      <c r="F627" t="s">
        <v>778</v>
      </c>
      <c r="G627" t="str">
        <f t="shared" si="9"/>
        <v>niGldSk.UrsprAvgift</v>
      </c>
      <c r="H627" s="20" t="s">
        <v>4007</v>
      </c>
      <c r="I627" s="20" t="s">
        <v>4057</v>
      </c>
      <c r="J627">
        <v>0.46602899999999997</v>
      </c>
      <c r="K627" t="str">
        <f>VLOOKUP(G627,Profiling!D:P,13,FALSE)</f>
        <v>NULL</v>
      </c>
      <c r="L627" t="s">
        <v>3871</v>
      </c>
      <c r="M627">
        <v>19</v>
      </c>
      <c r="O627" t="s">
        <v>30</v>
      </c>
      <c r="P627" t="s">
        <v>49</v>
      </c>
      <c r="S627">
        <v>18</v>
      </c>
      <c r="T627">
        <v>10</v>
      </c>
      <c r="U627">
        <v>4</v>
      </c>
    </row>
    <row r="628" spans="1:21" x14ac:dyDescent="0.2">
      <c r="A628" t="s">
        <v>23</v>
      </c>
      <c r="B628" t="s">
        <v>24</v>
      </c>
      <c r="D628" t="str">
        <f>VLOOKUP(Table3[[#This Row],[Table]],STATUS!A:C,3,FALSE)</f>
        <v>Yes</v>
      </c>
      <c r="E628" t="s">
        <v>765</v>
      </c>
      <c r="F628" t="s">
        <v>779</v>
      </c>
      <c r="G628" t="str">
        <f t="shared" si="9"/>
        <v>niGldSk.InbetKap</v>
      </c>
      <c r="H628" s="20" t="s">
        <v>4007</v>
      </c>
      <c r="I628" s="20" t="s">
        <v>4057</v>
      </c>
      <c r="J628">
        <v>8.0800000000000002E-4</v>
      </c>
      <c r="K628" t="str">
        <f>VLOOKUP(G628,Profiling!D:P,13,FALSE)</f>
        <v>NULL</v>
      </c>
      <c r="L628" t="s">
        <v>3871</v>
      </c>
      <c r="M628">
        <v>20</v>
      </c>
      <c r="O628" t="s">
        <v>30</v>
      </c>
      <c r="P628" t="s">
        <v>49</v>
      </c>
      <c r="S628">
        <v>18</v>
      </c>
      <c r="T628">
        <v>10</v>
      </c>
      <c r="U628">
        <v>4</v>
      </c>
    </row>
    <row r="629" spans="1:21" x14ac:dyDescent="0.2">
      <c r="A629" t="s">
        <v>23</v>
      </c>
      <c r="B629" t="s">
        <v>24</v>
      </c>
      <c r="D629" t="str">
        <f>VLOOKUP(Table3[[#This Row],[Table]],STATUS!A:C,3,FALSE)</f>
        <v>Yes</v>
      </c>
      <c r="E629" t="s">
        <v>765</v>
      </c>
      <c r="F629" t="s">
        <v>780</v>
      </c>
      <c r="G629" t="str">
        <f t="shared" si="9"/>
        <v>niGldSk.InbetRänta</v>
      </c>
      <c r="H629" s="20" t="s">
        <v>4007</v>
      </c>
      <c r="I629" s="20" t="s">
        <v>4057</v>
      </c>
      <c r="J629">
        <v>9.1300000000000007E-4</v>
      </c>
      <c r="K629" t="str">
        <f>VLOOKUP(G629,Profiling!D:P,13,FALSE)</f>
        <v>NULL</v>
      </c>
      <c r="L629" t="s">
        <v>3871</v>
      </c>
      <c r="M629">
        <v>21</v>
      </c>
      <c r="O629" t="s">
        <v>30</v>
      </c>
      <c r="P629" t="s">
        <v>49</v>
      </c>
      <c r="S629">
        <v>18</v>
      </c>
      <c r="T629">
        <v>10</v>
      </c>
      <c r="U629">
        <v>4</v>
      </c>
    </row>
    <row r="630" spans="1:21" x14ac:dyDescent="0.2">
      <c r="A630" t="s">
        <v>23</v>
      </c>
      <c r="B630" t="s">
        <v>24</v>
      </c>
      <c r="D630" t="str">
        <f>VLOOKUP(Table3[[#This Row],[Table]],STATUS!A:C,3,FALSE)</f>
        <v>Yes</v>
      </c>
      <c r="E630" t="s">
        <v>765</v>
      </c>
      <c r="F630" t="s">
        <v>781</v>
      </c>
      <c r="G630" t="str">
        <f t="shared" si="9"/>
        <v>niGldSk.InbetAvgift</v>
      </c>
      <c r="H630" s="20" t="s">
        <v>4007</v>
      </c>
      <c r="I630" s="20" t="s">
        <v>4057</v>
      </c>
      <c r="J630">
        <v>1.0119999999999999E-3</v>
      </c>
      <c r="K630" t="str">
        <f>VLOOKUP(G630,Profiling!D:P,13,FALSE)</f>
        <v>NULL</v>
      </c>
      <c r="L630" t="s">
        <v>3871</v>
      </c>
      <c r="M630">
        <v>22</v>
      </c>
      <c r="O630" t="s">
        <v>30</v>
      </c>
      <c r="P630" t="s">
        <v>49</v>
      </c>
      <c r="S630">
        <v>18</v>
      </c>
      <c r="T630">
        <v>10</v>
      </c>
      <c r="U630">
        <v>4</v>
      </c>
    </row>
    <row r="631" spans="1:21" x14ac:dyDescent="0.2">
      <c r="A631" t="s">
        <v>23</v>
      </c>
      <c r="B631" t="s">
        <v>24</v>
      </c>
      <c r="D631" t="str">
        <f>VLOOKUP(Table3[[#This Row],[Table]],STATUS!A:C,3,FALSE)</f>
        <v>Yes</v>
      </c>
      <c r="E631" t="s">
        <v>765</v>
      </c>
      <c r="F631" t="s">
        <v>173</v>
      </c>
      <c r="G631" t="str">
        <f t="shared" si="9"/>
        <v>niGldSk.RestKap</v>
      </c>
      <c r="H631" s="26" t="s">
        <v>28</v>
      </c>
      <c r="I631" s="26" t="s">
        <v>4078</v>
      </c>
      <c r="J631">
        <v>7.1099999999999994E-4</v>
      </c>
      <c r="K631" t="str">
        <f>VLOOKUP(G631,Profiling!D:P,13,FALSE)</f>
        <v>NULL</v>
      </c>
      <c r="L631" t="s">
        <v>3871</v>
      </c>
      <c r="M631">
        <v>23</v>
      </c>
      <c r="O631" t="s">
        <v>30</v>
      </c>
      <c r="P631" t="s">
        <v>49</v>
      </c>
      <c r="S631">
        <v>18</v>
      </c>
      <c r="T631">
        <v>10</v>
      </c>
      <c r="U631">
        <v>4</v>
      </c>
    </row>
    <row r="632" spans="1:21" x14ac:dyDescent="0.2">
      <c r="A632" t="s">
        <v>23</v>
      </c>
      <c r="B632" t="s">
        <v>24</v>
      </c>
      <c r="D632" t="str">
        <f>VLOOKUP(Table3[[#This Row],[Table]],STATUS!A:C,3,FALSE)</f>
        <v>Yes</v>
      </c>
      <c r="E632" t="s">
        <v>765</v>
      </c>
      <c r="F632" t="s">
        <v>302</v>
      </c>
      <c r="G632" t="str">
        <f t="shared" si="9"/>
        <v>niGldSk.RestRänta</v>
      </c>
      <c r="H632" s="26" t="s">
        <v>28</v>
      </c>
      <c r="I632" s="26" t="s">
        <v>4081</v>
      </c>
      <c r="J632">
        <v>6.78E-4</v>
      </c>
      <c r="K632" t="str">
        <f>VLOOKUP(G632,Profiling!D:P,13,FALSE)</f>
        <v>NULL</v>
      </c>
      <c r="L632" t="s">
        <v>3871</v>
      </c>
      <c r="M632">
        <v>24</v>
      </c>
      <c r="O632" t="s">
        <v>30</v>
      </c>
      <c r="P632" t="s">
        <v>49</v>
      </c>
      <c r="S632">
        <v>18</v>
      </c>
      <c r="T632">
        <v>10</v>
      </c>
      <c r="U632">
        <v>4</v>
      </c>
    </row>
    <row r="633" spans="1:21" x14ac:dyDescent="0.2">
      <c r="A633" t="s">
        <v>23</v>
      </c>
      <c r="B633" t="s">
        <v>24</v>
      </c>
      <c r="D633" t="str">
        <f>VLOOKUP(Table3[[#This Row],[Table]],STATUS!A:C,3,FALSE)</f>
        <v>Yes</v>
      </c>
      <c r="E633" t="s">
        <v>765</v>
      </c>
      <c r="F633" t="s">
        <v>303</v>
      </c>
      <c r="G633" t="str">
        <f t="shared" si="9"/>
        <v>niGldSk.RestAvgift</v>
      </c>
      <c r="H633" t="s">
        <v>28</v>
      </c>
      <c r="I633" t="s">
        <v>4077</v>
      </c>
      <c r="J633">
        <v>0.46602899999999997</v>
      </c>
      <c r="K633" t="str">
        <f>VLOOKUP(G633,Profiling!D:P,13,FALSE)</f>
        <v>NULL</v>
      </c>
      <c r="L633" t="s">
        <v>3871</v>
      </c>
      <c r="M633">
        <v>25</v>
      </c>
      <c r="O633" t="s">
        <v>30</v>
      </c>
      <c r="P633" t="s">
        <v>49</v>
      </c>
      <c r="S633">
        <v>18</v>
      </c>
      <c r="T633">
        <v>10</v>
      </c>
      <c r="U633">
        <v>4</v>
      </c>
    </row>
    <row r="634" spans="1:21" x14ac:dyDescent="0.2">
      <c r="A634" t="s">
        <v>23</v>
      </c>
      <c r="B634" t="s">
        <v>24</v>
      </c>
      <c r="D634" t="str">
        <f>VLOOKUP(Table3[[#This Row],[Table]],STATUS!A:C,3,FALSE)</f>
        <v>Yes</v>
      </c>
      <c r="E634" t="s">
        <v>765</v>
      </c>
      <c r="F634" t="s">
        <v>782</v>
      </c>
      <c r="G634" t="str">
        <f t="shared" si="9"/>
        <v>niGldSk.CapitalizedInterest</v>
      </c>
      <c r="H634" t="s">
        <v>28</v>
      </c>
      <c r="I634" t="s">
        <v>3887</v>
      </c>
      <c r="J634">
        <v>0.74924099999999993</v>
      </c>
      <c r="K634" t="str">
        <f>VLOOKUP(G634,Profiling!D:P,13,FALSE)</f>
        <v>NULL</v>
      </c>
      <c r="L634" t="s">
        <v>3871</v>
      </c>
      <c r="M634">
        <v>26</v>
      </c>
      <c r="O634" t="s">
        <v>30</v>
      </c>
      <c r="P634" t="s">
        <v>49</v>
      </c>
      <c r="S634">
        <v>18</v>
      </c>
      <c r="T634">
        <v>10</v>
      </c>
      <c r="U634">
        <v>4</v>
      </c>
    </row>
    <row r="635" spans="1:21" x14ac:dyDescent="0.2">
      <c r="A635" t="s">
        <v>23</v>
      </c>
      <c r="B635" t="s">
        <v>24</v>
      </c>
      <c r="D635" t="str">
        <f>VLOOKUP(Table3[[#This Row],[Table]],STATUS!A:C,3,FALSE)</f>
        <v>Yes</v>
      </c>
      <c r="E635" t="s">
        <v>765</v>
      </c>
      <c r="F635" t="s">
        <v>783</v>
      </c>
      <c r="G635" t="str">
        <f t="shared" si="9"/>
        <v>niGldSk.InterestToCapitalize</v>
      </c>
      <c r="H635" t="s">
        <v>28</v>
      </c>
      <c r="I635" t="s">
        <v>3887</v>
      </c>
      <c r="J635">
        <v>0.74924099999999993</v>
      </c>
      <c r="K635" t="str">
        <f>VLOOKUP(G635,Profiling!D:P,13,FALSE)</f>
        <v>NULL</v>
      </c>
      <c r="L635" t="s">
        <v>3871</v>
      </c>
      <c r="M635">
        <v>27</v>
      </c>
      <c r="O635" t="s">
        <v>30</v>
      </c>
      <c r="P635" t="s">
        <v>49</v>
      </c>
      <c r="S635">
        <v>18</v>
      </c>
      <c r="T635">
        <v>10</v>
      </c>
      <c r="U635">
        <v>4</v>
      </c>
    </row>
    <row r="636" spans="1:21" x14ac:dyDescent="0.2">
      <c r="A636" t="s">
        <v>23</v>
      </c>
      <c r="B636" t="s">
        <v>24</v>
      </c>
      <c r="D636" t="str">
        <f>VLOOKUP(Table3[[#This Row],[Table]],STATUS!A:C,3,FALSE)</f>
        <v>Yes</v>
      </c>
      <c r="E636" t="s">
        <v>765</v>
      </c>
      <c r="F636" t="s">
        <v>784</v>
      </c>
      <c r="G636" t="str">
        <f t="shared" si="9"/>
        <v>niGldSk.Täckning</v>
      </c>
      <c r="H636" s="18" t="s">
        <v>28</v>
      </c>
      <c r="I636" s="18" t="s">
        <v>3995</v>
      </c>
      <c r="J636">
        <v>0.86647000000000007</v>
      </c>
      <c r="K636" t="str">
        <f>VLOOKUP(G636,Profiling!D:P,13,FALSE)</f>
        <v>NULL</v>
      </c>
      <c r="L636" t="s">
        <v>3871</v>
      </c>
      <c r="M636">
        <v>28</v>
      </c>
      <c r="O636" t="s">
        <v>30</v>
      </c>
      <c r="P636" t="s">
        <v>35</v>
      </c>
      <c r="S636">
        <v>3</v>
      </c>
      <c r="T636">
        <v>10</v>
      </c>
      <c r="U636">
        <v>0</v>
      </c>
    </row>
    <row r="637" spans="1:21" x14ac:dyDescent="0.2">
      <c r="A637" t="s">
        <v>23</v>
      </c>
      <c r="B637" t="s">
        <v>24</v>
      </c>
      <c r="D637" t="str">
        <f>VLOOKUP(Table3[[#This Row],[Table]],STATUS!A:C,3,FALSE)</f>
        <v>Yes</v>
      </c>
      <c r="E637" t="s">
        <v>765</v>
      </c>
      <c r="F637" t="s">
        <v>785</v>
      </c>
      <c r="G637" t="str">
        <f t="shared" si="9"/>
        <v>niGldSk.InbetKapitalAnnan</v>
      </c>
      <c r="H637" t="s">
        <v>28</v>
      </c>
      <c r="I637" t="s">
        <v>3887</v>
      </c>
      <c r="J637">
        <v>7.0230000000000006E-3</v>
      </c>
      <c r="K637" t="str">
        <f>VLOOKUP(G637,Profiling!D:P,13,FALSE)</f>
        <v>NULL</v>
      </c>
      <c r="L637" t="s">
        <v>3871</v>
      </c>
      <c r="M637">
        <v>29</v>
      </c>
      <c r="O637" t="s">
        <v>30</v>
      </c>
      <c r="P637" t="s">
        <v>49</v>
      </c>
      <c r="S637">
        <v>18</v>
      </c>
      <c r="T637">
        <v>10</v>
      </c>
      <c r="U637">
        <v>4</v>
      </c>
    </row>
    <row r="638" spans="1:21" x14ac:dyDescent="0.2">
      <c r="A638" t="s">
        <v>23</v>
      </c>
      <c r="B638" t="s">
        <v>24</v>
      </c>
      <c r="D638" t="str">
        <f>VLOOKUP(Table3[[#This Row],[Table]],STATUS!A:C,3,FALSE)</f>
        <v>Yes</v>
      </c>
      <c r="E638" t="s">
        <v>765</v>
      </c>
      <c r="F638" t="s">
        <v>786</v>
      </c>
      <c r="G638" t="str">
        <f t="shared" si="9"/>
        <v>niGldSk.InbetRäntaAnnan</v>
      </c>
      <c r="H638" t="s">
        <v>28</v>
      </c>
      <c r="I638" t="s">
        <v>3887</v>
      </c>
      <c r="J638">
        <v>7.1349999999999998E-3</v>
      </c>
      <c r="K638" t="str">
        <f>VLOOKUP(G638,Profiling!D:P,13,FALSE)</f>
        <v>NULL</v>
      </c>
      <c r="L638" t="s">
        <v>3871</v>
      </c>
      <c r="M638">
        <v>30</v>
      </c>
      <c r="O638" t="s">
        <v>30</v>
      </c>
      <c r="P638" t="s">
        <v>49</v>
      </c>
      <c r="S638">
        <v>18</v>
      </c>
      <c r="T638">
        <v>10</v>
      </c>
      <c r="U638">
        <v>4</v>
      </c>
    </row>
    <row r="639" spans="1:21" x14ac:dyDescent="0.2">
      <c r="A639" t="s">
        <v>23</v>
      </c>
      <c r="B639" t="s">
        <v>24</v>
      </c>
      <c r="D639" t="str">
        <f>VLOOKUP(Table3[[#This Row],[Table]],STATUS!A:C,3,FALSE)</f>
        <v>Yes</v>
      </c>
      <c r="E639" t="s">
        <v>765</v>
      </c>
      <c r="F639" t="s">
        <v>787</v>
      </c>
      <c r="G639" t="str">
        <f t="shared" si="9"/>
        <v>niGldSk.InbetAvgiftAnnan</v>
      </c>
      <c r="H639" t="s">
        <v>28</v>
      </c>
      <c r="I639" t="s">
        <v>3887</v>
      </c>
      <c r="J639">
        <v>7.1819999999999991E-3</v>
      </c>
      <c r="K639" t="str">
        <f>VLOOKUP(G639,Profiling!D:P,13,FALSE)</f>
        <v>NULL</v>
      </c>
      <c r="L639" t="s">
        <v>3871</v>
      </c>
      <c r="M639">
        <v>31</v>
      </c>
      <c r="O639" t="s">
        <v>30</v>
      </c>
      <c r="P639" t="s">
        <v>49</v>
      </c>
      <c r="S639">
        <v>18</v>
      </c>
      <c r="T639">
        <v>10</v>
      </c>
      <c r="U639">
        <v>4</v>
      </c>
    </row>
    <row r="640" spans="1:21" x14ac:dyDescent="0.2">
      <c r="A640" t="s">
        <v>23</v>
      </c>
      <c r="B640" t="s">
        <v>24</v>
      </c>
      <c r="D640" t="str">
        <f>VLOOKUP(Table3[[#This Row],[Table]],STATUS!A:C,3,FALSE)</f>
        <v>Yes</v>
      </c>
      <c r="E640" t="s">
        <v>765</v>
      </c>
      <c r="F640" t="s">
        <v>79</v>
      </c>
      <c r="G640" t="str">
        <f t="shared" si="9"/>
        <v>niGldSk.ObjTyp</v>
      </c>
      <c r="H640" s="18" t="s">
        <v>28</v>
      </c>
      <c r="I640" s="18" t="s">
        <v>3995</v>
      </c>
      <c r="J640">
        <v>0</v>
      </c>
      <c r="K640" t="str">
        <f>VLOOKUP(G640,Profiling!D:P,13,FALSE)</f>
        <v>NULL</v>
      </c>
      <c r="L640" t="s">
        <v>3871</v>
      </c>
      <c r="M640">
        <v>32</v>
      </c>
      <c r="O640" t="s">
        <v>27</v>
      </c>
      <c r="P640" t="s">
        <v>35</v>
      </c>
      <c r="S640">
        <v>3</v>
      </c>
      <c r="T640">
        <v>10</v>
      </c>
      <c r="U640">
        <v>0</v>
      </c>
    </row>
    <row r="641" spans="1:28" x14ac:dyDescent="0.2">
      <c r="A641" t="s">
        <v>23</v>
      </c>
      <c r="B641" t="s">
        <v>24</v>
      </c>
      <c r="D641" t="str">
        <f>VLOOKUP(Table3[[#This Row],[Table]],STATUS!A:C,3,FALSE)</f>
        <v>Yes</v>
      </c>
      <c r="E641" t="s">
        <v>765</v>
      </c>
      <c r="F641" t="s">
        <v>788</v>
      </c>
      <c r="G641" t="str">
        <f t="shared" si="9"/>
        <v>niGldSk.PaidCapInterestOther</v>
      </c>
      <c r="H641" t="s">
        <v>1157</v>
      </c>
      <c r="J641">
        <v>1</v>
      </c>
      <c r="K641" t="str">
        <f>VLOOKUP(G641,Profiling!D:P,13,FALSE)</f>
        <v>NULL</v>
      </c>
      <c r="L641" t="s">
        <v>3871</v>
      </c>
      <c r="M641">
        <v>33</v>
      </c>
      <c r="O641" t="s">
        <v>30</v>
      </c>
      <c r="P641" t="s">
        <v>49</v>
      </c>
      <c r="S641">
        <v>18</v>
      </c>
      <c r="T641">
        <v>10</v>
      </c>
      <c r="U641">
        <v>4</v>
      </c>
    </row>
    <row r="642" spans="1:28" x14ac:dyDescent="0.2">
      <c r="A642" t="s">
        <v>23</v>
      </c>
      <c r="B642" t="s">
        <v>24</v>
      </c>
      <c r="D642" t="str">
        <f>VLOOKUP(Table3[[#This Row],[Table]],STATUS!A:C,3,FALSE)</f>
        <v>Yes</v>
      </c>
      <c r="E642" t="s">
        <v>765</v>
      </c>
      <c r="F642" t="s">
        <v>789</v>
      </c>
      <c r="G642" t="str">
        <f t="shared" ref="G642:G705" si="10">_xlfn.CONCAT(E642,".",F642)</f>
        <v>niGldSk.InterestNotToCapitalize</v>
      </c>
      <c r="H642" t="s">
        <v>28</v>
      </c>
      <c r="I642" t="s">
        <v>3887</v>
      </c>
      <c r="J642">
        <v>0.19001799999999999</v>
      </c>
      <c r="K642" t="str">
        <f>VLOOKUP(G642,Profiling!D:P,13,FALSE)</f>
        <v>NULL</v>
      </c>
      <c r="L642" t="s">
        <v>3871</v>
      </c>
      <c r="M642">
        <v>34</v>
      </c>
      <c r="O642" t="s">
        <v>30</v>
      </c>
      <c r="P642" t="s">
        <v>49</v>
      </c>
      <c r="S642">
        <v>18</v>
      </c>
      <c r="T642">
        <v>10</v>
      </c>
      <c r="U642">
        <v>4</v>
      </c>
    </row>
    <row r="643" spans="1:28" x14ac:dyDescent="0.2">
      <c r="A643" t="s">
        <v>23</v>
      </c>
      <c r="B643" t="s">
        <v>24</v>
      </c>
      <c r="D643" t="str">
        <f>VLOOKUP(Table3[[#This Row],[Table]],STATUS!A:C,3,FALSE)</f>
        <v>Yes</v>
      </c>
      <c r="E643" t="s">
        <v>765</v>
      </c>
      <c r="F643" t="s">
        <v>790</v>
      </c>
      <c r="G643" t="str">
        <f t="shared" si="10"/>
        <v>niGldSk.PaidInterestToCapOther</v>
      </c>
      <c r="H643" t="s">
        <v>28</v>
      </c>
      <c r="I643" t="s">
        <v>3887</v>
      </c>
      <c r="J643">
        <v>0.40366999999999997</v>
      </c>
      <c r="K643" t="str">
        <f>VLOOKUP(G643,Profiling!D:P,13,FALSE)</f>
        <v>NULL</v>
      </c>
      <c r="L643" t="s">
        <v>3871</v>
      </c>
      <c r="M643">
        <v>35</v>
      </c>
      <c r="O643" t="s">
        <v>30</v>
      </c>
      <c r="P643" t="s">
        <v>49</v>
      </c>
      <c r="S643">
        <v>18</v>
      </c>
      <c r="T643">
        <v>10</v>
      </c>
      <c r="U643">
        <v>4</v>
      </c>
    </row>
    <row r="644" spans="1:28" x14ac:dyDescent="0.2">
      <c r="A644" t="s">
        <v>23</v>
      </c>
      <c r="B644" t="s">
        <v>24</v>
      </c>
      <c r="D644" t="str">
        <f>VLOOKUP(Table3[[#This Row],[Table]],STATUS!A:C,3,FALSE)</f>
        <v>Yes</v>
      </c>
      <c r="E644" t="s">
        <v>765</v>
      </c>
      <c r="F644" t="s">
        <v>791</v>
      </c>
      <c r="G644" t="str">
        <f t="shared" si="10"/>
        <v>niGldSk.PaidInterestNotToCapOther</v>
      </c>
      <c r="H644" t="s">
        <v>28</v>
      </c>
      <c r="I644" t="s">
        <v>3887</v>
      </c>
      <c r="J644">
        <v>0.40303600000000001</v>
      </c>
      <c r="K644" t="str">
        <f>VLOOKUP(G644,Profiling!D:P,13,FALSE)</f>
        <v>NULL</v>
      </c>
      <c r="L644" t="s">
        <v>3871</v>
      </c>
      <c r="M644">
        <v>36</v>
      </c>
      <c r="O644" t="s">
        <v>30</v>
      </c>
      <c r="P644" t="s">
        <v>49</v>
      </c>
      <c r="S644">
        <v>18</v>
      </c>
      <c r="T644">
        <v>10</v>
      </c>
      <c r="U644">
        <v>4</v>
      </c>
    </row>
    <row r="645" spans="1:28" x14ac:dyDescent="0.2">
      <c r="A645" t="s">
        <v>23</v>
      </c>
      <c r="B645" t="s">
        <v>24</v>
      </c>
      <c r="D645">
        <f>VLOOKUP(Table3[[#This Row],[Table]],STATUS!A:C,3,FALSE)</f>
        <v>0</v>
      </c>
      <c r="E645" t="s">
        <v>792</v>
      </c>
      <c r="F645" t="s">
        <v>33</v>
      </c>
      <c r="G645" t="str">
        <f t="shared" si="10"/>
        <v>niGldSkLnk.GldNr</v>
      </c>
      <c r="H645" t="s">
        <v>28</v>
      </c>
      <c r="I645" s="21" t="s">
        <v>3874</v>
      </c>
      <c r="J645">
        <v>0</v>
      </c>
      <c r="K645" t="str">
        <f>VLOOKUP(G645,Profiling!D:P,13,FALSE)</f>
        <v>NULL</v>
      </c>
      <c r="L645" t="s">
        <v>3790</v>
      </c>
      <c r="M645">
        <v>1</v>
      </c>
      <c r="O645" t="s">
        <v>27</v>
      </c>
      <c r="P645" t="s">
        <v>28</v>
      </c>
      <c r="S645">
        <v>10</v>
      </c>
      <c r="T645">
        <v>10</v>
      </c>
      <c r="U645">
        <v>0</v>
      </c>
    </row>
    <row r="646" spans="1:28" x14ac:dyDescent="0.2">
      <c r="A646" t="s">
        <v>23</v>
      </c>
      <c r="B646" t="s">
        <v>24</v>
      </c>
      <c r="D646">
        <f>VLOOKUP(Table3[[#This Row],[Table]],STATUS!A:C,3,FALSE)</f>
        <v>0</v>
      </c>
      <c r="E646" t="s">
        <v>792</v>
      </c>
      <c r="F646" t="s">
        <v>766</v>
      </c>
      <c r="G646" t="str">
        <f t="shared" si="10"/>
        <v>niGldSkLnk.LänkNr</v>
      </c>
      <c r="J646">
        <v>0</v>
      </c>
      <c r="K646" t="str">
        <f>VLOOKUP(G646,Profiling!D:P,13,FALSE)</f>
        <v>NULL</v>
      </c>
      <c r="L646" t="s">
        <v>3871</v>
      </c>
      <c r="M646">
        <v>2</v>
      </c>
      <c r="O646" t="s">
        <v>27</v>
      </c>
      <c r="P646" t="s">
        <v>28</v>
      </c>
      <c r="S646">
        <v>10</v>
      </c>
      <c r="T646">
        <v>10</v>
      </c>
      <c r="U646">
        <v>0</v>
      </c>
    </row>
    <row r="647" spans="1:28" x14ac:dyDescent="0.2">
      <c r="A647" t="s">
        <v>23</v>
      </c>
      <c r="B647" t="s">
        <v>24</v>
      </c>
      <c r="C647" t="s">
        <v>4010</v>
      </c>
      <c r="D647" t="str">
        <f>VLOOKUP(Table3[[#This Row],[Table]],STATUS!A:C,3,FALSE)</f>
        <v>Yes</v>
      </c>
      <c r="E647" t="s">
        <v>754</v>
      </c>
      <c r="F647" t="s">
        <v>755</v>
      </c>
      <c r="G647" t="str">
        <f t="shared" si="10"/>
        <v>niHist.HistNr</v>
      </c>
      <c r="H647" s="18" t="s">
        <v>28</v>
      </c>
      <c r="I647" s="18" t="s">
        <v>3788</v>
      </c>
      <c r="J647" s="18">
        <v>0</v>
      </c>
      <c r="K647" t="e">
        <f>VLOOKUP(G647,Profiling!D:P,13,FALSE)</f>
        <v>#N/A</v>
      </c>
      <c r="L647" t="s">
        <v>3790</v>
      </c>
      <c r="M647">
        <v>1</v>
      </c>
      <c r="O647" t="s">
        <v>27</v>
      </c>
      <c r="P647" t="s">
        <v>28</v>
      </c>
      <c r="S647">
        <v>10</v>
      </c>
      <c r="T647">
        <v>10</v>
      </c>
      <c r="U647">
        <v>0</v>
      </c>
    </row>
    <row r="648" spans="1:28" x14ac:dyDescent="0.2">
      <c r="A648" t="s">
        <v>23</v>
      </c>
      <c r="B648" t="s">
        <v>24</v>
      </c>
      <c r="C648" t="s">
        <v>4010</v>
      </c>
      <c r="D648" t="str">
        <f>VLOOKUP(Table3[[#This Row],[Table]],STATUS!A:C,3,FALSE)</f>
        <v>Yes</v>
      </c>
      <c r="E648" t="s">
        <v>754</v>
      </c>
      <c r="F648" t="s">
        <v>79</v>
      </c>
      <c r="G648" t="str">
        <f t="shared" si="10"/>
        <v>niHist.ObjTyp</v>
      </c>
      <c r="H648" s="21" t="s">
        <v>1138</v>
      </c>
      <c r="I648" s="18">
        <v>4</v>
      </c>
      <c r="J648" s="18">
        <v>0</v>
      </c>
      <c r="K648" t="e">
        <f>VLOOKUP(G648,Profiling!D:P,13,FALSE)</f>
        <v>#N/A</v>
      </c>
      <c r="L648" t="s">
        <v>3871</v>
      </c>
      <c r="M648">
        <v>2</v>
      </c>
      <c r="O648" t="s">
        <v>30</v>
      </c>
      <c r="P648" t="s">
        <v>28</v>
      </c>
      <c r="S648">
        <v>10</v>
      </c>
      <c r="T648">
        <v>10</v>
      </c>
      <c r="U648">
        <v>0</v>
      </c>
    </row>
    <row r="649" spans="1:28" x14ac:dyDescent="0.2">
      <c r="A649" t="s">
        <v>23</v>
      </c>
      <c r="B649" t="s">
        <v>24</v>
      </c>
      <c r="C649" t="s">
        <v>4010</v>
      </c>
      <c r="D649" t="str">
        <f>VLOOKUP(Table3[[#This Row],[Table]],STATUS!A:C,3,FALSE)</f>
        <v>Yes</v>
      </c>
      <c r="E649" t="s">
        <v>754</v>
      </c>
      <c r="F649" t="s">
        <v>85</v>
      </c>
      <c r="G649" t="str">
        <f t="shared" si="10"/>
        <v>niHist.ObjNr</v>
      </c>
      <c r="H649" s="18" t="s">
        <v>28</v>
      </c>
      <c r="I649" s="18" t="s">
        <v>4000</v>
      </c>
      <c r="J649" s="18">
        <v>0</v>
      </c>
      <c r="K649" t="e">
        <f>VLOOKUP(G649,Profiling!D:P,13,FALSE)</f>
        <v>#N/A</v>
      </c>
      <c r="L649" t="s">
        <v>3871</v>
      </c>
      <c r="M649">
        <v>3</v>
      </c>
      <c r="O649" t="s">
        <v>27</v>
      </c>
      <c r="P649" t="s">
        <v>28</v>
      </c>
      <c r="S649">
        <v>10</v>
      </c>
      <c r="T649">
        <v>10</v>
      </c>
      <c r="U649">
        <v>0</v>
      </c>
    </row>
    <row r="650" spans="1:28" x14ac:dyDescent="0.2">
      <c r="A650" t="s">
        <v>23</v>
      </c>
      <c r="B650" t="s">
        <v>24</v>
      </c>
      <c r="C650" t="s">
        <v>4010</v>
      </c>
      <c r="D650" t="str">
        <f>VLOOKUP(Table3[[#This Row],[Table]],STATUS!A:C,3,FALSE)</f>
        <v>Yes</v>
      </c>
      <c r="E650" t="s">
        <v>754</v>
      </c>
      <c r="F650" t="s">
        <v>382</v>
      </c>
      <c r="G650" t="str">
        <f t="shared" si="10"/>
        <v>niHist.SubNr</v>
      </c>
      <c r="H650" s="18" t="s">
        <v>28</v>
      </c>
      <c r="I650" s="18" t="s">
        <v>4001</v>
      </c>
      <c r="J650" s="18">
        <v>0</v>
      </c>
      <c r="K650" t="e">
        <f>VLOOKUP(G650,Profiling!D:P,13,FALSE)</f>
        <v>#N/A</v>
      </c>
      <c r="L650" t="s">
        <v>3871</v>
      </c>
      <c r="M650">
        <v>4</v>
      </c>
      <c r="O650" t="s">
        <v>27</v>
      </c>
      <c r="P650" t="s">
        <v>28</v>
      </c>
      <c r="S650">
        <v>10</v>
      </c>
      <c r="T650">
        <v>10</v>
      </c>
      <c r="U650">
        <v>0</v>
      </c>
    </row>
    <row r="651" spans="1:28" x14ac:dyDescent="0.2">
      <c r="A651" t="s">
        <v>23</v>
      </c>
      <c r="B651" t="s">
        <v>24</v>
      </c>
      <c r="C651" t="s">
        <v>4010</v>
      </c>
      <c r="D651" t="str">
        <f>VLOOKUP(Table3[[#This Row],[Table]],STATUS!A:C,3,FALSE)</f>
        <v>Yes</v>
      </c>
      <c r="E651" t="s">
        <v>754</v>
      </c>
      <c r="F651" t="s">
        <v>136</v>
      </c>
      <c r="G651" t="str">
        <f t="shared" si="10"/>
        <v>niHist.RefNr</v>
      </c>
      <c r="H651" s="18" t="s">
        <v>28</v>
      </c>
      <c r="I651" s="18" t="s">
        <v>4002</v>
      </c>
      <c r="J651" s="18">
        <v>0.1358941624427758</v>
      </c>
      <c r="K651" t="e">
        <f>VLOOKUP(G651,Profiling!D:P,13,FALSE)</f>
        <v>#N/A</v>
      </c>
      <c r="L651" t="s">
        <v>3871</v>
      </c>
      <c r="M651">
        <v>5</v>
      </c>
      <c r="O651" t="s">
        <v>30</v>
      </c>
      <c r="P651" t="s">
        <v>28</v>
      </c>
      <c r="S651">
        <v>10</v>
      </c>
      <c r="T651">
        <v>10</v>
      </c>
      <c r="U651">
        <v>0</v>
      </c>
    </row>
    <row r="652" spans="1:28" x14ac:dyDescent="0.2">
      <c r="A652" t="s">
        <v>23</v>
      </c>
      <c r="B652" t="s">
        <v>24</v>
      </c>
      <c r="C652" t="s">
        <v>4010</v>
      </c>
      <c r="D652" t="str">
        <f>VLOOKUP(Table3[[#This Row],[Table]],STATUS!A:C,3,FALSE)</f>
        <v>Yes</v>
      </c>
      <c r="E652" t="s">
        <v>754</v>
      </c>
      <c r="F652" t="s">
        <v>80</v>
      </c>
      <c r="G652" t="str">
        <f t="shared" si="10"/>
        <v>niHist.Tid</v>
      </c>
      <c r="H652" s="18" t="s">
        <v>1146</v>
      </c>
      <c r="I652" s="18" t="s">
        <v>3876</v>
      </c>
      <c r="J652" s="18">
        <v>0</v>
      </c>
      <c r="K652" t="e">
        <f>VLOOKUP(G652,Profiling!D:P,13,FALSE)</f>
        <v>#N/A</v>
      </c>
      <c r="L652" t="s">
        <v>3871</v>
      </c>
      <c r="M652">
        <v>6</v>
      </c>
      <c r="O652" t="s">
        <v>27</v>
      </c>
      <c r="P652" t="s">
        <v>37</v>
      </c>
      <c r="V652">
        <v>3</v>
      </c>
    </row>
    <row r="653" spans="1:28" x14ac:dyDescent="0.2">
      <c r="A653" t="s">
        <v>23</v>
      </c>
      <c r="B653" t="s">
        <v>24</v>
      </c>
      <c r="C653" t="s">
        <v>4010</v>
      </c>
      <c r="D653" t="str">
        <f>VLOOKUP(Table3[[#This Row],[Table]],STATUS!A:C,3,FALSE)</f>
        <v>Yes</v>
      </c>
      <c r="E653" t="s">
        <v>754</v>
      </c>
      <c r="F653" t="s">
        <v>218</v>
      </c>
      <c r="G653" t="str">
        <f t="shared" si="10"/>
        <v>niHist.Typ</v>
      </c>
      <c r="H653" s="18" t="s">
        <v>28</v>
      </c>
      <c r="I653" s="18" t="s">
        <v>4003</v>
      </c>
      <c r="J653" s="18">
        <v>0</v>
      </c>
      <c r="K653" t="e">
        <f>VLOOKUP(G653,Profiling!D:P,13,FALSE)</f>
        <v>#N/A</v>
      </c>
      <c r="L653" t="s">
        <v>3871</v>
      </c>
      <c r="M653">
        <v>7</v>
      </c>
      <c r="O653" t="s">
        <v>27</v>
      </c>
      <c r="P653" t="s">
        <v>35</v>
      </c>
      <c r="S653">
        <v>3</v>
      </c>
      <c r="T653">
        <v>10</v>
      </c>
      <c r="U653">
        <v>0</v>
      </c>
    </row>
    <row r="654" spans="1:28" x14ac:dyDescent="0.2">
      <c r="A654" t="s">
        <v>23</v>
      </c>
      <c r="B654" t="s">
        <v>24</v>
      </c>
      <c r="C654" t="s">
        <v>4010</v>
      </c>
      <c r="D654" t="str">
        <f>VLOOKUP(Table3[[#This Row],[Table]],STATUS!A:C,3,FALSE)</f>
        <v>Yes</v>
      </c>
      <c r="E654" t="s">
        <v>754</v>
      </c>
      <c r="F654" t="s">
        <v>377</v>
      </c>
      <c r="G654" t="str">
        <f t="shared" si="10"/>
        <v>niHist.Prioritet</v>
      </c>
      <c r="H654" s="18" t="s">
        <v>28</v>
      </c>
      <c r="I654" s="18" t="s">
        <v>4004</v>
      </c>
      <c r="J654" s="18">
        <v>0.26710629334336611</v>
      </c>
      <c r="K654" t="e">
        <f>VLOOKUP(G654,Profiling!D:P,13,FALSE)</f>
        <v>#N/A</v>
      </c>
      <c r="L654" t="s">
        <v>3871</v>
      </c>
      <c r="M654">
        <v>8</v>
      </c>
      <c r="O654" t="s">
        <v>30</v>
      </c>
      <c r="P654" t="s">
        <v>35</v>
      </c>
      <c r="S654">
        <v>3</v>
      </c>
      <c r="T654">
        <v>10</v>
      </c>
      <c r="U654">
        <v>0</v>
      </c>
    </row>
    <row r="655" spans="1:28" x14ac:dyDescent="0.2">
      <c r="A655" t="s">
        <v>23</v>
      </c>
      <c r="B655" t="s">
        <v>24</v>
      </c>
      <c r="C655" t="s">
        <v>4010</v>
      </c>
      <c r="D655" t="str">
        <f>VLOOKUP(Table3[[#This Row],[Table]],STATUS!A:C,3,FALSE)</f>
        <v>Yes</v>
      </c>
      <c r="E655" t="s">
        <v>754</v>
      </c>
      <c r="F655" t="s">
        <v>38</v>
      </c>
      <c r="G655" t="str">
        <f t="shared" si="10"/>
        <v>niHist.Handl</v>
      </c>
      <c r="H655" s="18" t="s">
        <v>1138</v>
      </c>
      <c r="I655" s="18">
        <v>1100</v>
      </c>
      <c r="J655" s="18">
        <v>0.12822684320138833</v>
      </c>
      <c r="K655" t="e">
        <f>VLOOKUP(G655,Profiling!D:P,13,FALSE)</f>
        <v>#N/A</v>
      </c>
      <c r="L655" t="s">
        <v>3871</v>
      </c>
      <c r="M655">
        <v>9</v>
      </c>
      <c r="O655" t="s">
        <v>30</v>
      </c>
      <c r="P655" t="s">
        <v>82</v>
      </c>
      <c r="Q655">
        <v>500</v>
      </c>
      <c r="R655">
        <v>500</v>
      </c>
      <c r="Y655" t="s">
        <v>40</v>
      </c>
      <c r="AB655" t="s">
        <v>41</v>
      </c>
    </row>
    <row r="656" spans="1:28" x14ac:dyDescent="0.2">
      <c r="A656" t="s">
        <v>23</v>
      </c>
      <c r="B656" t="s">
        <v>24</v>
      </c>
      <c r="C656" t="s">
        <v>4010</v>
      </c>
      <c r="D656" t="str">
        <f>VLOOKUP(Table3[[#This Row],[Table]],STATUS!A:C,3,FALSE)</f>
        <v>Yes</v>
      </c>
      <c r="E656" t="s">
        <v>754</v>
      </c>
      <c r="F656" t="s">
        <v>756</v>
      </c>
      <c r="G656" t="str">
        <f t="shared" si="10"/>
        <v>niHist.Kod</v>
      </c>
      <c r="H656" s="18" t="s">
        <v>1138</v>
      </c>
      <c r="I656" s="18">
        <v>4</v>
      </c>
      <c r="J656" s="18">
        <v>0.36650633602219895</v>
      </c>
      <c r="K656">
        <v>0</v>
      </c>
      <c r="L656" t="s">
        <v>3871</v>
      </c>
      <c r="M656">
        <v>10</v>
      </c>
      <c r="O656" t="s">
        <v>30</v>
      </c>
      <c r="P656" t="s">
        <v>82</v>
      </c>
      <c r="Q656">
        <v>500</v>
      </c>
      <c r="R656">
        <v>500</v>
      </c>
      <c r="Y656" t="s">
        <v>40</v>
      </c>
      <c r="AB656" t="s">
        <v>41</v>
      </c>
    </row>
    <row r="657" spans="1:28" x14ac:dyDescent="0.2">
      <c r="A657" t="s">
        <v>23</v>
      </c>
      <c r="B657" t="s">
        <v>24</v>
      </c>
      <c r="C657" t="s">
        <v>4010</v>
      </c>
      <c r="D657" t="str">
        <f>VLOOKUP(Table3[[#This Row],[Table]],STATUS!A:C,3,FALSE)</f>
        <v>Yes</v>
      </c>
      <c r="E657" t="s">
        <v>754</v>
      </c>
      <c r="F657" t="s">
        <v>348</v>
      </c>
      <c r="G657" t="str">
        <f t="shared" si="10"/>
        <v>niHist.Åtgärd</v>
      </c>
      <c r="H657" s="21" t="s">
        <v>1138</v>
      </c>
      <c r="I657" s="18">
        <v>195596</v>
      </c>
      <c r="J657" s="18">
        <v>0</v>
      </c>
      <c r="K657" t="e">
        <f>VLOOKUP(G657,Profiling!D:P,13,FALSE)</f>
        <v>#N/A</v>
      </c>
      <c r="L657" t="s">
        <v>3871</v>
      </c>
      <c r="M657">
        <v>11</v>
      </c>
      <c r="O657" t="s">
        <v>30</v>
      </c>
      <c r="P657" t="s">
        <v>39</v>
      </c>
      <c r="Q657">
        <v>500</v>
      </c>
      <c r="R657">
        <v>500</v>
      </c>
      <c r="Y657" t="s">
        <v>40</v>
      </c>
      <c r="AB657" t="s">
        <v>41</v>
      </c>
    </row>
    <row r="658" spans="1:28" x14ac:dyDescent="0.2">
      <c r="A658" t="s">
        <v>23</v>
      </c>
      <c r="B658" t="s">
        <v>24</v>
      </c>
      <c r="C658" t="s">
        <v>4010</v>
      </c>
      <c r="D658" t="str">
        <f>VLOOKUP(Table3[[#This Row],[Table]],STATUS!A:C,3,FALSE)</f>
        <v>Yes</v>
      </c>
      <c r="E658" t="s">
        <v>754</v>
      </c>
      <c r="F658" t="s">
        <v>757</v>
      </c>
      <c r="G658" t="str">
        <f t="shared" si="10"/>
        <v>niHist.RestBelopp</v>
      </c>
      <c r="H658" s="18" t="s">
        <v>28</v>
      </c>
      <c r="I658" s="18" t="s">
        <v>4005</v>
      </c>
      <c r="J658" s="18">
        <v>0.14482995013119651</v>
      </c>
      <c r="K658" t="e">
        <f>VLOOKUP(G658,Profiling!D:P,13,FALSE)</f>
        <v>#N/A</v>
      </c>
      <c r="L658" t="s">
        <v>3871</v>
      </c>
      <c r="M658">
        <v>12</v>
      </c>
      <c r="O658" t="s">
        <v>30</v>
      </c>
      <c r="P658" t="s">
        <v>49</v>
      </c>
      <c r="S658">
        <v>18</v>
      </c>
      <c r="T658">
        <v>10</v>
      </c>
      <c r="U658">
        <v>4</v>
      </c>
    </row>
    <row r="659" spans="1:28" x14ac:dyDescent="0.2">
      <c r="A659" t="s">
        <v>23</v>
      </c>
      <c r="B659" t="s">
        <v>24</v>
      </c>
      <c r="C659" t="s">
        <v>4010</v>
      </c>
      <c r="D659" t="str">
        <f>VLOOKUP(Table3[[#This Row],[Table]],STATUS!A:C,3,FALSE)</f>
        <v>Yes</v>
      </c>
      <c r="E659" t="s">
        <v>754</v>
      </c>
      <c r="F659" t="s">
        <v>758</v>
      </c>
      <c r="G659" t="str">
        <f t="shared" si="10"/>
        <v>niHist.Makulerad</v>
      </c>
      <c r="H659" s="18" t="s">
        <v>201</v>
      </c>
      <c r="I659" s="18" t="s">
        <v>3876</v>
      </c>
      <c r="J659" s="18">
        <v>0.99963195083160528</v>
      </c>
      <c r="K659" t="e">
        <f>VLOOKUP(G659,Profiling!D:P,13,FALSE)</f>
        <v>#N/A</v>
      </c>
      <c r="L659" t="s">
        <v>3871</v>
      </c>
      <c r="M659">
        <v>13</v>
      </c>
      <c r="O659" t="s">
        <v>30</v>
      </c>
      <c r="P659" t="s">
        <v>39</v>
      </c>
      <c r="Q659">
        <v>500</v>
      </c>
      <c r="R659">
        <v>500</v>
      </c>
      <c r="Y659" t="s">
        <v>40</v>
      </c>
      <c r="AB659" t="s">
        <v>41</v>
      </c>
    </row>
    <row r="660" spans="1:28" x14ac:dyDescent="0.2">
      <c r="A660" t="s">
        <v>23</v>
      </c>
      <c r="B660" t="s">
        <v>24</v>
      </c>
      <c r="C660" t="s">
        <v>4010</v>
      </c>
      <c r="D660" t="str">
        <f>VLOOKUP(Table3[[#This Row],[Table]],STATUS!A:C,3,FALSE)</f>
        <v>Yes</v>
      </c>
      <c r="E660" t="s">
        <v>754</v>
      </c>
      <c r="F660" t="s">
        <v>759</v>
      </c>
      <c r="G660" t="str">
        <f t="shared" si="10"/>
        <v>niHist.SubTyp</v>
      </c>
      <c r="H660" s="21" t="s">
        <v>28</v>
      </c>
      <c r="I660" s="21" t="s">
        <v>4006</v>
      </c>
      <c r="J660" s="18">
        <v>0.37866534218534958</v>
      </c>
      <c r="K660" t="e">
        <f>VLOOKUP(G660,Profiling!D:P,13,FALSE)</f>
        <v>#N/A</v>
      </c>
      <c r="L660" t="s">
        <v>3871</v>
      </c>
      <c r="M660">
        <v>14</v>
      </c>
      <c r="O660" t="s">
        <v>30</v>
      </c>
      <c r="P660" t="s">
        <v>35</v>
      </c>
      <c r="S660">
        <v>3</v>
      </c>
      <c r="T660">
        <v>10</v>
      </c>
      <c r="U660">
        <v>0</v>
      </c>
    </row>
    <row r="661" spans="1:28" x14ac:dyDescent="0.2">
      <c r="A661" t="s">
        <v>23</v>
      </c>
      <c r="B661" t="s">
        <v>24</v>
      </c>
      <c r="C661" t="s">
        <v>4010</v>
      </c>
      <c r="D661" t="str">
        <f>VLOOKUP(Table3[[#This Row],[Table]],STATUS!A:C,3,FALSE)</f>
        <v>Yes</v>
      </c>
      <c r="E661" t="s">
        <v>754</v>
      </c>
      <c r="F661" t="s">
        <v>760</v>
      </c>
      <c r="G661" t="str">
        <f t="shared" si="10"/>
        <v>niHist.AktSegment</v>
      </c>
      <c r="H661" s="18" t="s">
        <v>28</v>
      </c>
      <c r="I661" s="21">
        <v>1</v>
      </c>
      <c r="J661" s="18">
        <v>0.37900141940578275</v>
      </c>
      <c r="K661" t="e">
        <f>VLOOKUP(G661,Profiling!D:P,13,FALSE)</f>
        <v>#N/A</v>
      </c>
      <c r="L661" t="s">
        <v>3871</v>
      </c>
      <c r="M661">
        <v>15</v>
      </c>
      <c r="O661" t="s">
        <v>30</v>
      </c>
      <c r="P661" t="s">
        <v>28</v>
      </c>
      <c r="S661">
        <v>10</v>
      </c>
      <c r="T661">
        <v>10</v>
      </c>
      <c r="U661">
        <v>0</v>
      </c>
    </row>
    <row r="662" spans="1:28" x14ac:dyDescent="0.2">
      <c r="A662" t="s">
        <v>23</v>
      </c>
      <c r="B662" t="s">
        <v>24</v>
      </c>
      <c r="C662" t="s">
        <v>4010</v>
      </c>
      <c r="D662" t="str">
        <f>VLOOKUP(Table3[[#This Row],[Table]],STATUS!A:C,3,FALSE)</f>
        <v>Yes</v>
      </c>
      <c r="E662" t="s">
        <v>754</v>
      </c>
      <c r="F662" t="s">
        <v>83</v>
      </c>
      <c r="G662" t="str">
        <f t="shared" si="10"/>
        <v>niHist.Data</v>
      </c>
      <c r="H662" s="18" t="s">
        <v>1138</v>
      </c>
      <c r="I662" s="18">
        <v>470000</v>
      </c>
      <c r="J662" s="18">
        <v>0.50436342736308015</v>
      </c>
      <c r="K662" t="e">
        <f>VLOOKUP(G662,Profiling!D:P,13,FALSE)</f>
        <v>#N/A</v>
      </c>
      <c r="L662" t="s">
        <v>3871</v>
      </c>
      <c r="M662">
        <v>16</v>
      </c>
      <c r="O662" t="s">
        <v>30</v>
      </c>
      <c r="P662" t="s">
        <v>82</v>
      </c>
      <c r="Q662">
        <v>500</v>
      </c>
      <c r="R662">
        <v>500</v>
      </c>
      <c r="Y662" t="s">
        <v>40</v>
      </c>
      <c r="AB662" t="s">
        <v>41</v>
      </c>
    </row>
    <row r="663" spans="1:28" x14ac:dyDescent="0.2">
      <c r="A663" t="s">
        <v>23</v>
      </c>
      <c r="B663" t="s">
        <v>24</v>
      </c>
      <c r="C663" t="s">
        <v>4010</v>
      </c>
      <c r="D663" t="str">
        <f>VLOOKUP(Table3[[#This Row],[Table]],STATUS!A:C,3,FALSE)</f>
        <v>Yes</v>
      </c>
      <c r="E663" t="s">
        <v>754</v>
      </c>
      <c r="F663" t="s">
        <v>761</v>
      </c>
      <c r="G663" t="str">
        <f t="shared" si="10"/>
        <v>niHist.FriTextData</v>
      </c>
      <c r="H663" s="18" t="s">
        <v>1138</v>
      </c>
      <c r="I663" s="18">
        <v>267979</v>
      </c>
      <c r="J663" s="18">
        <v>0.99798799787944192</v>
      </c>
      <c r="K663" t="e">
        <f>VLOOKUP(G663,Profiling!D:P,13,FALSE)</f>
        <v>#N/A</v>
      </c>
      <c r="L663" t="s">
        <v>3871</v>
      </c>
      <c r="M663">
        <v>17</v>
      </c>
      <c r="O663" t="s">
        <v>30</v>
      </c>
      <c r="P663" t="s">
        <v>82</v>
      </c>
      <c r="Q663">
        <v>500</v>
      </c>
      <c r="R663">
        <v>500</v>
      </c>
      <c r="Y663" t="s">
        <v>40</v>
      </c>
      <c r="AB663" t="s">
        <v>41</v>
      </c>
    </row>
    <row r="664" spans="1:28" x14ac:dyDescent="0.2">
      <c r="A664" t="s">
        <v>23</v>
      </c>
      <c r="B664" t="s">
        <v>24</v>
      </c>
      <c r="C664" t="s">
        <v>4010</v>
      </c>
      <c r="D664" t="str">
        <f>VLOOKUP(Table3[[#This Row],[Table]],STATUS!A:C,3,FALSE)</f>
        <v>Yes</v>
      </c>
      <c r="E664" t="s">
        <v>754</v>
      </c>
      <c r="F664" t="s">
        <v>762</v>
      </c>
      <c r="G664" t="str">
        <f t="shared" si="10"/>
        <v>niHist.TypeOfContact</v>
      </c>
      <c r="H664" s="18" t="s">
        <v>28</v>
      </c>
      <c r="I664" s="18" t="s">
        <v>4006</v>
      </c>
      <c r="J664" s="18">
        <v>0.78291865221138068</v>
      </c>
      <c r="K664" t="e">
        <f>VLOOKUP(G664,Profiling!D:P,13,FALSE)</f>
        <v>#N/A</v>
      </c>
      <c r="L664" t="s">
        <v>3871</v>
      </c>
      <c r="M664">
        <v>18</v>
      </c>
      <c r="O664" t="s">
        <v>30</v>
      </c>
      <c r="P664" t="s">
        <v>35</v>
      </c>
      <c r="S664">
        <v>3</v>
      </c>
      <c r="T664">
        <v>10</v>
      </c>
      <c r="U664">
        <v>0</v>
      </c>
    </row>
    <row r="665" spans="1:28" x14ac:dyDescent="0.2">
      <c r="A665" t="s">
        <v>23</v>
      </c>
      <c r="B665" t="s">
        <v>24</v>
      </c>
      <c r="D665" t="e">
        <f>VLOOKUP(Table3[[#This Row],[Table]],STATUS!A:C,3,FALSE)</f>
        <v>#N/A</v>
      </c>
      <c r="E665" t="s">
        <v>493</v>
      </c>
      <c r="F665" t="s">
        <v>396</v>
      </c>
      <c r="G665" t="str">
        <f t="shared" si="10"/>
        <v>nihist_prov_data.columnName</v>
      </c>
      <c r="J665" t="e">
        <v>#N/A</v>
      </c>
      <c r="K665" t="e">
        <f>VLOOKUP(G665,Profiling!D:P,13,FALSE)</f>
        <v>#N/A</v>
      </c>
      <c r="L665" t="s">
        <v>3871</v>
      </c>
      <c r="M665">
        <v>1</v>
      </c>
      <c r="O665" t="s">
        <v>30</v>
      </c>
      <c r="P665" t="s">
        <v>39</v>
      </c>
      <c r="Q665">
        <v>512</v>
      </c>
      <c r="R665">
        <v>512</v>
      </c>
      <c r="Y665" t="s">
        <v>40</v>
      </c>
      <c r="AB665" t="s">
        <v>41</v>
      </c>
    </row>
    <row r="666" spans="1:28" x14ac:dyDescent="0.2">
      <c r="A666" t="s">
        <v>23</v>
      </c>
      <c r="B666" t="s">
        <v>24</v>
      </c>
      <c r="D666" t="e">
        <f>VLOOKUP(Table3[[#This Row],[Table]],STATUS!A:C,3,FALSE)</f>
        <v>#N/A</v>
      </c>
      <c r="E666" t="s">
        <v>493</v>
      </c>
      <c r="F666" t="s">
        <v>399</v>
      </c>
      <c r="G666" t="str">
        <f t="shared" si="10"/>
        <v>nihist_prov_data.instanceId</v>
      </c>
      <c r="J666" t="e">
        <v>#N/A</v>
      </c>
      <c r="K666" t="e">
        <f>VLOOKUP(G666,Profiling!D:P,13,FALSE)</f>
        <v>#N/A</v>
      </c>
      <c r="L666" t="s">
        <v>3871</v>
      </c>
      <c r="M666">
        <v>4</v>
      </c>
      <c r="O666" t="s">
        <v>30</v>
      </c>
      <c r="P666" t="s">
        <v>28</v>
      </c>
      <c r="S666">
        <v>10</v>
      </c>
      <c r="T666">
        <v>10</v>
      </c>
      <c r="U666">
        <v>0</v>
      </c>
    </row>
    <row r="667" spans="1:28" x14ac:dyDescent="0.2">
      <c r="A667" t="s">
        <v>23</v>
      </c>
      <c r="B667" t="s">
        <v>24</v>
      </c>
      <c r="D667" t="e">
        <f>VLOOKUP(Table3[[#This Row],[Table]],STATUS!A:C,3,FALSE)</f>
        <v>#N/A</v>
      </c>
      <c r="E667" t="s">
        <v>493</v>
      </c>
      <c r="F667" t="s">
        <v>397</v>
      </c>
      <c r="G667" t="str">
        <f t="shared" si="10"/>
        <v>nihist_prov_data.originalValue</v>
      </c>
      <c r="J667" t="e">
        <v>#N/A</v>
      </c>
      <c r="K667" t="e">
        <f>VLOOKUP(G667,Profiling!D:P,13,FALSE)</f>
        <v>#N/A</v>
      </c>
      <c r="L667" t="s">
        <v>3871</v>
      </c>
      <c r="M667">
        <v>2</v>
      </c>
      <c r="O667" t="s">
        <v>30</v>
      </c>
      <c r="P667" t="s">
        <v>39</v>
      </c>
      <c r="Q667">
        <v>512</v>
      </c>
      <c r="R667">
        <v>512</v>
      </c>
      <c r="Y667" t="s">
        <v>40</v>
      </c>
      <c r="AB667" t="s">
        <v>41</v>
      </c>
    </row>
    <row r="668" spans="1:28" x14ac:dyDescent="0.2">
      <c r="A668" t="s">
        <v>23</v>
      </c>
      <c r="B668" t="s">
        <v>24</v>
      </c>
      <c r="D668" t="e">
        <f>VLOOKUP(Table3[[#This Row],[Table]],STATUS!A:C,3,FALSE)</f>
        <v>#N/A</v>
      </c>
      <c r="E668" t="s">
        <v>493</v>
      </c>
      <c r="F668" t="s">
        <v>398</v>
      </c>
      <c r="G668" t="str">
        <f t="shared" si="10"/>
        <v>nihist_prov_data.tokenizedValue</v>
      </c>
      <c r="J668" t="e">
        <v>#N/A</v>
      </c>
      <c r="K668" t="e">
        <f>VLOOKUP(G668,Profiling!D:P,13,FALSE)</f>
        <v>#N/A</v>
      </c>
      <c r="L668" t="s">
        <v>3871</v>
      </c>
      <c r="M668">
        <v>3</v>
      </c>
      <c r="O668" t="s">
        <v>30</v>
      </c>
      <c r="P668" t="s">
        <v>39</v>
      </c>
      <c r="Q668">
        <v>512</v>
      </c>
      <c r="R668">
        <v>512</v>
      </c>
      <c r="Y668" t="s">
        <v>40</v>
      </c>
      <c r="AB668" t="s">
        <v>41</v>
      </c>
    </row>
    <row r="669" spans="1:28" x14ac:dyDescent="0.2">
      <c r="A669" t="s">
        <v>23</v>
      </c>
      <c r="B669" t="s">
        <v>24</v>
      </c>
      <c r="D669">
        <f>VLOOKUP(Table3[[#This Row],[Table]],STATUS!A:C,3,FALSE)</f>
        <v>0</v>
      </c>
      <c r="E669" t="s">
        <v>793</v>
      </c>
      <c r="F669" t="s">
        <v>794</v>
      </c>
      <c r="G669" t="str">
        <f t="shared" si="10"/>
        <v>niHistOCR.HistoryNo</v>
      </c>
      <c r="J669" t="e">
        <v>#N/A</v>
      </c>
      <c r="K669" t="e">
        <f>VLOOKUP(G669,Profiling!D:P,13,FALSE)</f>
        <v>#N/A</v>
      </c>
      <c r="L669" t="s">
        <v>3790</v>
      </c>
      <c r="M669">
        <v>1</v>
      </c>
      <c r="O669" t="s">
        <v>27</v>
      </c>
      <c r="P669" t="s">
        <v>28</v>
      </c>
      <c r="S669">
        <v>10</v>
      </c>
      <c r="T669">
        <v>10</v>
      </c>
      <c r="U669">
        <v>0</v>
      </c>
    </row>
    <row r="670" spans="1:28" x14ac:dyDescent="0.2">
      <c r="A670" t="s">
        <v>23</v>
      </c>
      <c r="B670" t="s">
        <v>24</v>
      </c>
      <c r="D670">
        <f>VLOOKUP(Table3[[#This Row],[Table]],STATUS!A:C,3,FALSE)</f>
        <v>0</v>
      </c>
      <c r="E670" t="s">
        <v>793</v>
      </c>
      <c r="F670" t="s">
        <v>795</v>
      </c>
      <c r="G670" t="str">
        <f t="shared" si="10"/>
        <v>niHistOCR.OCRNo</v>
      </c>
      <c r="J670" t="e">
        <v>#N/A</v>
      </c>
      <c r="K670" t="e">
        <f>VLOOKUP(G670,Profiling!D:P,13,FALSE)</f>
        <v>#N/A</v>
      </c>
      <c r="L670" t="s">
        <v>3871</v>
      </c>
      <c r="M670">
        <v>2</v>
      </c>
      <c r="O670" t="s">
        <v>30</v>
      </c>
      <c r="P670" t="s">
        <v>39</v>
      </c>
      <c r="Q670">
        <v>40</v>
      </c>
      <c r="R670">
        <v>40</v>
      </c>
      <c r="Y670" t="s">
        <v>40</v>
      </c>
      <c r="AB670" t="s">
        <v>41</v>
      </c>
    </row>
    <row r="671" spans="1:28" x14ac:dyDescent="0.2">
      <c r="A671" t="s">
        <v>23</v>
      </c>
      <c r="B671" t="s">
        <v>24</v>
      </c>
      <c r="D671">
        <f>VLOOKUP(Table3[[#This Row],[Table]],STATUS!A:C,3,FALSE)</f>
        <v>0</v>
      </c>
      <c r="E671" t="s">
        <v>796</v>
      </c>
      <c r="F671" t="s">
        <v>32</v>
      </c>
      <c r="G671" t="str">
        <f t="shared" si="10"/>
        <v>niInbAkt.AktNr</v>
      </c>
      <c r="H671" s="21" t="s">
        <v>28</v>
      </c>
      <c r="I671" s="21" t="s">
        <v>3874</v>
      </c>
      <c r="J671">
        <v>0</v>
      </c>
      <c r="K671" t="str">
        <f>VLOOKUP(G671,Profiling!D:P,13,FALSE)</f>
        <v>NULL</v>
      </c>
      <c r="L671" t="s">
        <v>3790</v>
      </c>
      <c r="M671">
        <v>2</v>
      </c>
      <c r="O671" t="s">
        <v>27</v>
      </c>
      <c r="P671" t="s">
        <v>28</v>
      </c>
      <c r="S671">
        <v>10</v>
      </c>
      <c r="T671">
        <v>10</v>
      </c>
      <c r="U671">
        <v>0</v>
      </c>
    </row>
    <row r="672" spans="1:28" x14ac:dyDescent="0.2">
      <c r="A672" t="s">
        <v>23</v>
      </c>
      <c r="B672" t="s">
        <v>24</v>
      </c>
      <c r="D672">
        <f>VLOOKUP(Table3[[#This Row],[Table]],STATUS!A:C,3,FALSE)</f>
        <v>0</v>
      </c>
      <c r="E672" t="s">
        <v>796</v>
      </c>
      <c r="F672" t="s">
        <v>798</v>
      </c>
      <c r="G672" t="str">
        <f t="shared" si="10"/>
        <v>niInbAkt.AvrDatum</v>
      </c>
      <c r="H672" s="21" t="s">
        <v>1146</v>
      </c>
      <c r="I672" s="21" t="s">
        <v>3888</v>
      </c>
      <c r="J672">
        <v>9.7165000000000001E-2</v>
      </c>
      <c r="K672" t="str">
        <f>VLOOKUP(G672,Profiling!D:P,13,FALSE)</f>
        <v>NULL</v>
      </c>
      <c r="L672" t="s">
        <v>3871</v>
      </c>
      <c r="M672">
        <v>5</v>
      </c>
      <c r="O672" t="s">
        <v>30</v>
      </c>
      <c r="P672" t="s">
        <v>37</v>
      </c>
      <c r="V672">
        <v>3</v>
      </c>
    </row>
    <row r="673" spans="1:22" x14ac:dyDescent="0.2">
      <c r="A673" t="s">
        <v>23</v>
      </c>
      <c r="B673" t="s">
        <v>24</v>
      </c>
      <c r="D673">
        <f>VLOOKUP(Table3[[#This Row],[Table]],STATUS!A:C,3,FALSE)</f>
        <v>0</v>
      </c>
      <c r="E673" t="s">
        <v>796</v>
      </c>
      <c r="F673" t="s">
        <v>797</v>
      </c>
      <c r="G673" t="str">
        <f t="shared" si="10"/>
        <v>niInbAkt.BokfDatum</v>
      </c>
      <c r="H673" s="21" t="s">
        <v>1146</v>
      </c>
      <c r="I673" s="21" t="s">
        <v>3888</v>
      </c>
      <c r="J673">
        <v>0</v>
      </c>
      <c r="K673" t="str">
        <f>VLOOKUP(G673,Profiling!D:P,13,FALSE)</f>
        <v>NULL</v>
      </c>
      <c r="L673" t="s">
        <v>3871</v>
      </c>
      <c r="M673">
        <v>4</v>
      </c>
      <c r="O673" t="s">
        <v>30</v>
      </c>
      <c r="P673" t="s">
        <v>37</v>
      </c>
      <c r="V673">
        <v>3</v>
      </c>
    </row>
    <row r="674" spans="1:22" x14ac:dyDescent="0.2">
      <c r="A674" t="s">
        <v>23</v>
      </c>
      <c r="B674" t="s">
        <v>24</v>
      </c>
      <c r="D674">
        <f>VLOOKUP(Table3[[#This Row],[Table]],STATUS!A:C,3,FALSE)</f>
        <v>0</v>
      </c>
      <c r="E674" t="s">
        <v>796</v>
      </c>
      <c r="F674" t="s">
        <v>814</v>
      </c>
      <c r="G674" t="str">
        <f t="shared" si="10"/>
        <v>niInbAkt.FörvBelopp</v>
      </c>
      <c r="I674" s="22"/>
      <c r="J674">
        <v>0.25767600000000002</v>
      </c>
      <c r="K674" t="str">
        <f>VLOOKUP(G674,Profiling!D:P,13,FALSE)</f>
        <v>NULL</v>
      </c>
      <c r="L674" t="s">
        <v>3871</v>
      </c>
      <c r="M674">
        <v>21</v>
      </c>
      <c r="O674" t="s">
        <v>30</v>
      </c>
      <c r="P674" t="s">
        <v>49</v>
      </c>
      <c r="S674">
        <v>18</v>
      </c>
      <c r="T674">
        <v>10</v>
      </c>
      <c r="U674">
        <v>4</v>
      </c>
    </row>
    <row r="675" spans="1:22" x14ac:dyDescent="0.2">
      <c r="A675" t="s">
        <v>23</v>
      </c>
      <c r="B675" t="s">
        <v>24</v>
      </c>
      <c r="D675">
        <f>VLOOKUP(Table3[[#This Row],[Table]],STATUS!A:C,3,FALSE)</f>
        <v>0</v>
      </c>
      <c r="E675" t="s">
        <v>796</v>
      </c>
      <c r="F675" t="s">
        <v>33</v>
      </c>
      <c r="G675" t="str">
        <f t="shared" si="10"/>
        <v>niInbAkt.GldNr</v>
      </c>
      <c r="H675" s="22" t="s">
        <v>28</v>
      </c>
      <c r="I675" s="4" t="s">
        <v>3874</v>
      </c>
      <c r="J675">
        <v>0</v>
      </c>
      <c r="K675" t="str">
        <f>VLOOKUP(G675,Profiling!D:P,13,FALSE)</f>
        <v>NULL</v>
      </c>
      <c r="L675" t="s">
        <v>3871</v>
      </c>
      <c r="M675">
        <v>3</v>
      </c>
      <c r="O675" t="s">
        <v>27</v>
      </c>
      <c r="P675" t="s">
        <v>28</v>
      </c>
      <c r="S675">
        <v>10</v>
      </c>
      <c r="T675">
        <v>10</v>
      </c>
      <c r="U675">
        <v>0</v>
      </c>
    </row>
    <row r="676" spans="1:22" x14ac:dyDescent="0.2">
      <c r="A676" t="s">
        <v>23</v>
      </c>
      <c r="B676" t="s">
        <v>24</v>
      </c>
      <c r="D676">
        <f>VLOOKUP(Table3[[#This Row],[Table]],STATUS!A:C,3,FALSE)</f>
        <v>0</v>
      </c>
      <c r="E676" t="s">
        <v>796</v>
      </c>
      <c r="F676" t="s">
        <v>800</v>
      </c>
      <c r="G676" t="str">
        <f t="shared" si="10"/>
        <v>niInbAkt.InbAvgiftKli</v>
      </c>
      <c r="J676">
        <v>0.18065999999999999</v>
      </c>
      <c r="K676" t="str">
        <f>VLOOKUP(G676,Profiling!D:P,13,FALSE)</f>
        <v>NULL</v>
      </c>
      <c r="L676" t="s">
        <v>3871</v>
      </c>
      <c r="M676">
        <v>7</v>
      </c>
      <c r="O676" t="s">
        <v>30</v>
      </c>
      <c r="P676" t="s">
        <v>49</v>
      </c>
      <c r="S676">
        <v>18</v>
      </c>
      <c r="T676">
        <v>10</v>
      </c>
      <c r="U676">
        <v>4</v>
      </c>
    </row>
    <row r="677" spans="1:22" x14ac:dyDescent="0.2">
      <c r="A677" t="s">
        <v>23</v>
      </c>
      <c r="B677" t="s">
        <v>24</v>
      </c>
      <c r="D677">
        <f>VLOOKUP(Table3[[#This Row],[Table]],STATUS!A:C,3,FALSE)</f>
        <v>0</v>
      </c>
      <c r="E677" t="s">
        <v>796</v>
      </c>
      <c r="F677" t="s">
        <v>805</v>
      </c>
      <c r="G677" t="str">
        <f t="shared" si="10"/>
        <v>niInbAkt.InbAvgiftOmb</v>
      </c>
      <c r="J677">
        <v>1.3482000000000001E-2</v>
      </c>
      <c r="K677" t="str">
        <f>VLOOKUP(G677,Profiling!D:P,13,FALSE)</f>
        <v>NULL</v>
      </c>
      <c r="L677" t="s">
        <v>3871</v>
      </c>
      <c r="M677">
        <v>12</v>
      </c>
      <c r="O677" t="s">
        <v>30</v>
      </c>
      <c r="P677" t="s">
        <v>49</v>
      </c>
      <c r="S677">
        <v>18</v>
      </c>
      <c r="T677">
        <v>10</v>
      </c>
      <c r="U677">
        <v>4</v>
      </c>
    </row>
    <row r="678" spans="1:22" x14ac:dyDescent="0.2">
      <c r="A678" t="s">
        <v>23</v>
      </c>
      <c r="B678" t="s">
        <v>24</v>
      </c>
      <c r="D678">
        <f>VLOOKUP(Table3[[#This Row],[Table]],STATUS!A:C,3,FALSE)</f>
        <v>0</v>
      </c>
      <c r="E678" t="s">
        <v>796</v>
      </c>
      <c r="F678" t="s">
        <v>295</v>
      </c>
      <c r="G678" t="str">
        <f t="shared" si="10"/>
        <v>niInbAkt.InbetNr</v>
      </c>
      <c r="I678" s="26"/>
      <c r="J678">
        <v>0</v>
      </c>
      <c r="K678" t="str">
        <f>VLOOKUP(G678,Profiling!D:P,13,FALSE)</f>
        <v>NULL</v>
      </c>
      <c r="L678" t="s">
        <v>3790</v>
      </c>
      <c r="M678">
        <v>1</v>
      </c>
      <c r="O678" t="s">
        <v>27</v>
      </c>
      <c r="P678" t="s">
        <v>28</v>
      </c>
      <c r="S678">
        <v>10</v>
      </c>
      <c r="T678">
        <v>10</v>
      </c>
      <c r="U678">
        <v>0</v>
      </c>
    </row>
    <row r="679" spans="1:22" x14ac:dyDescent="0.2">
      <c r="A679" t="s">
        <v>23</v>
      </c>
      <c r="B679" t="s">
        <v>24</v>
      </c>
      <c r="D679">
        <f>VLOOKUP(Table3[[#This Row],[Table]],STATUS!A:C,3,FALSE)</f>
        <v>0</v>
      </c>
      <c r="E679" t="s">
        <v>796</v>
      </c>
      <c r="F679" t="s">
        <v>799</v>
      </c>
      <c r="G679" t="str">
        <f t="shared" si="10"/>
        <v>niInbAkt.InbKapitalKli</v>
      </c>
      <c r="J679">
        <v>0.101448</v>
      </c>
      <c r="K679" t="str">
        <f>VLOOKUP(G679,Profiling!D:P,13,FALSE)</f>
        <v>NULL</v>
      </c>
      <c r="L679" t="s">
        <v>3871</v>
      </c>
      <c r="M679">
        <v>6</v>
      </c>
      <c r="O679" t="s">
        <v>30</v>
      </c>
      <c r="P679" t="s">
        <v>49</v>
      </c>
      <c r="S679">
        <v>18</v>
      </c>
      <c r="T679">
        <v>10</v>
      </c>
      <c r="U679">
        <v>4</v>
      </c>
    </row>
    <row r="680" spans="1:22" x14ac:dyDescent="0.2">
      <c r="A680" t="s">
        <v>23</v>
      </c>
      <c r="B680" t="s">
        <v>24</v>
      </c>
      <c r="D680">
        <f>VLOOKUP(Table3[[#This Row],[Table]],STATUS!A:C,3,FALSE)</f>
        <v>0</v>
      </c>
      <c r="E680" t="s">
        <v>796</v>
      </c>
      <c r="F680" t="s">
        <v>804</v>
      </c>
      <c r="G680" t="str">
        <f t="shared" si="10"/>
        <v>niInbAkt.InbKapitalOmb</v>
      </c>
      <c r="J680">
        <v>9.2693999999999999E-2</v>
      </c>
      <c r="K680" t="str">
        <f>VLOOKUP(G680,Profiling!D:P,13,FALSE)</f>
        <v>NULL</v>
      </c>
      <c r="L680" t="s">
        <v>3871</v>
      </c>
      <c r="M680">
        <v>11</v>
      </c>
      <c r="O680" t="s">
        <v>30</v>
      </c>
      <c r="P680" t="s">
        <v>49</v>
      </c>
      <c r="S680">
        <v>18</v>
      </c>
      <c r="T680">
        <v>10</v>
      </c>
      <c r="U680">
        <v>4</v>
      </c>
    </row>
    <row r="681" spans="1:22" x14ac:dyDescent="0.2">
      <c r="A681" t="s">
        <v>23</v>
      </c>
      <c r="B681" t="s">
        <v>24</v>
      </c>
      <c r="D681">
        <f>VLOOKUP(Table3[[#This Row],[Table]],STATUS!A:C,3,FALSE)</f>
        <v>0</v>
      </c>
      <c r="E681" t="s">
        <v>796</v>
      </c>
      <c r="F681" t="s">
        <v>802</v>
      </c>
      <c r="G681" t="str">
        <f t="shared" si="10"/>
        <v>niInbAkt.InbKostKli</v>
      </c>
      <c r="J681">
        <v>0.101448</v>
      </c>
      <c r="K681" t="str">
        <f>VLOOKUP(G681,Profiling!D:P,13,FALSE)</f>
        <v>NULL</v>
      </c>
      <c r="L681" t="s">
        <v>3871</v>
      </c>
      <c r="M681">
        <v>9</v>
      </c>
      <c r="O681" t="s">
        <v>30</v>
      </c>
      <c r="P681" t="s">
        <v>49</v>
      </c>
      <c r="S681">
        <v>18</v>
      </c>
      <c r="T681">
        <v>10</v>
      </c>
      <c r="U681">
        <v>4</v>
      </c>
    </row>
    <row r="682" spans="1:22" x14ac:dyDescent="0.2">
      <c r="A682" t="s">
        <v>23</v>
      </c>
      <c r="B682" t="s">
        <v>24</v>
      </c>
      <c r="D682">
        <f>VLOOKUP(Table3[[#This Row],[Table]],STATUS!A:C,3,FALSE)</f>
        <v>0</v>
      </c>
      <c r="E682" t="s">
        <v>796</v>
      </c>
      <c r="F682" t="s">
        <v>807</v>
      </c>
      <c r="G682" t="str">
        <f t="shared" si="10"/>
        <v>niInbAkt.InbKostOmb</v>
      </c>
      <c r="J682">
        <v>1.3482000000000001E-2</v>
      </c>
      <c r="K682" t="str">
        <f>VLOOKUP(G682,Profiling!D:P,13,FALSE)</f>
        <v>NULL</v>
      </c>
      <c r="L682" t="s">
        <v>3871</v>
      </c>
      <c r="M682">
        <v>14</v>
      </c>
      <c r="O682" t="s">
        <v>30</v>
      </c>
      <c r="P682" t="s">
        <v>49</v>
      </c>
      <c r="S682">
        <v>18</v>
      </c>
      <c r="T682">
        <v>10</v>
      </c>
      <c r="U682">
        <v>4</v>
      </c>
    </row>
    <row r="683" spans="1:22" x14ac:dyDescent="0.2">
      <c r="A683" t="s">
        <v>23</v>
      </c>
      <c r="B683" t="s">
        <v>24</v>
      </c>
      <c r="D683">
        <f>VLOOKUP(Table3[[#This Row],[Table]],STATUS!A:C,3,FALSE)</f>
        <v>0</v>
      </c>
      <c r="E683" t="s">
        <v>796</v>
      </c>
      <c r="F683" t="s">
        <v>801</v>
      </c>
      <c r="G683" t="str">
        <f t="shared" si="10"/>
        <v>niInbAkt.InbRäntaKli</v>
      </c>
      <c r="J683">
        <v>0.101448</v>
      </c>
      <c r="K683" t="str">
        <f>VLOOKUP(G683,Profiling!D:P,13,FALSE)</f>
        <v>NULL</v>
      </c>
      <c r="L683" t="s">
        <v>3871</v>
      </c>
      <c r="M683">
        <v>8</v>
      </c>
      <c r="O683" t="s">
        <v>30</v>
      </c>
      <c r="P683" t="s">
        <v>49</v>
      </c>
      <c r="S683">
        <v>18</v>
      </c>
      <c r="T683">
        <v>10</v>
      </c>
      <c r="U683">
        <v>4</v>
      </c>
    </row>
    <row r="684" spans="1:22" x14ac:dyDescent="0.2">
      <c r="A684" t="s">
        <v>23</v>
      </c>
      <c r="B684" t="s">
        <v>24</v>
      </c>
      <c r="D684">
        <f>VLOOKUP(Table3[[#This Row],[Table]],STATUS!A:C,3,FALSE)</f>
        <v>0</v>
      </c>
      <c r="E684" t="s">
        <v>796</v>
      </c>
      <c r="F684" t="s">
        <v>806</v>
      </c>
      <c r="G684" t="str">
        <f t="shared" si="10"/>
        <v>niInbAkt.InbRäntaOmb</v>
      </c>
      <c r="J684">
        <v>9.2693999999999999E-2</v>
      </c>
      <c r="K684" t="str">
        <f>VLOOKUP(G684,Profiling!D:P,13,FALSE)</f>
        <v>NULL</v>
      </c>
      <c r="L684" t="s">
        <v>3871</v>
      </c>
      <c r="M684">
        <v>13</v>
      </c>
      <c r="O684" t="s">
        <v>30</v>
      </c>
      <c r="P684" t="s">
        <v>49</v>
      </c>
      <c r="S684">
        <v>18</v>
      </c>
      <c r="T684">
        <v>10</v>
      </c>
      <c r="U684">
        <v>4</v>
      </c>
    </row>
    <row r="685" spans="1:22" x14ac:dyDescent="0.2">
      <c r="A685" t="s">
        <v>23</v>
      </c>
      <c r="B685" t="s">
        <v>24</v>
      </c>
      <c r="D685">
        <f>VLOOKUP(Table3[[#This Row],[Table]],STATUS!A:C,3,FALSE)</f>
        <v>0</v>
      </c>
      <c r="E685" t="s">
        <v>796</v>
      </c>
      <c r="F685" t="s">
        <v>803</v>
      </c>
      <c r="G685" t="str">
        <f t="shared" si="10"/>
        <v>niInbAkt.InbTotKli</v>
      </c>
      <c r="J685">
        <v>0.101448</v>
      </c>
      <c r="K685" t="str">
        <f>VLOOKUP(G685,Profiling!D:P,13,FALSE)</f>
        <v>NULL</v>
      </c>
      <c r="L685" t="s">
        <v>3871</v>
      </c>
      <c r="M685">
        <v>10</v>
      </c>
      <c r="O685" t="s">
        <v>30</v>
      </c>
      <c r="P685" t="s">
        <v>49</v>
      </c>
      <c r="S685">
        <v>18</v>
      </c>
      <c r="T685">
        <v>10</v>
      </c>
      <c r="U685">
        <v>4</v>
      </c>
    </row>
    <row r="686" spans="1:22" x14ac:dyDescent="0.2">
      <c r="A686" t="s">
        <v>23</v>
      </c>
      <c r="B686" t="s">
        <v>24</v>
      </c>
      <c r="D686">
        <f>VLOOKUP(Table3[[#This Row],[Table]],STATUS!A:C,3,FALSE)</f>
        <v>0</v>
      </c>
      <c r="E686" t="s">
        <v>796</v>
      </c>
      <c r="F686" t="s">
        <v>808</v>
      </c>
      <c r="G686" t="str">
        <f t="shared" si="10"/>
        <v>niInbAkt.InbTotOmb</v>
      </c>
      <c r="J686">
        <v>1.3482000000000001E-2</v>
      </c>
      <c r="K686" t="str">
        <f>VLOOKUP(G686,Profiling!D:P,13,FALSE)</f>
        <v>NULL</v>
      </c>
      <c r="L686" t="s">
        <v>3871</v>
      </c>
      <c r="M686">
        <v>15</v>
      </c>
      <c r="O686" t="s">
        <v>30</v>
      </c>
      <c r="P686" t="s">
        <v>49</v>
      </c>
      <c r="S686">
        <v>18</v>
      </c>
      <c r="T686">
        <v>10</v>
      </c>
      <c r="U686">
        <v>4</v>
      </c>
    </row>
    <row r="687" spans="1:22" x14ac:dyDescent="0.2">
      <c r="A687" t="s">
        <v>23</v>
      </c>
      <c r="B687" t="s">
        <v>24</v>
      </c>
      <c r="D687">
        <f>VLOOKUP(Table3[[#This Row],[Table]],STATUS!A:C,3,FALSE)</f>
        <v>0</v>
      </c>
      <c r="E687" t="s">
        <v>796</v>
      </c>
      <c r="F687" t="s">
        <v>812</v>
      </c>
      <c r="G687" t="str">
        <f t="shared" si="10"/>
        <v>niInbAkt.MomsDragen</v>
      </c>
      <c r="J687">
        <v>0.25767600000000002</v>
      </c>
      <c r="K687" t="str">
        <f>VLOOKUP(G687,Profiling!D:P,13,FALSE)</f>
        <v>NULL</v>
      </c>
      <c r="L687" t="s">
        <v>3871</v>
      </c>
      <c r="M687">
        <v>19</v>
      </c>
      <c r="O687" t="s">
        <v>30</v>
      </c>
      <c r="P687" t="s">
        <v>49</v>
      </c>
      <c r="S687">
        <v>18</v>
      </c>
      <c r="T687">
        <v>10</v>
      </c>
      <c r="U687">
        <v>4</v>
      </c>
    </row>
    <row r="688" spans="1:22" x14ac:dyDescent="0.2">
      <c r="A688" t="s">
        <v>23</v>
      </c>
      <c r="B688" t="s">
        <v>24</v>
      </c>
      <c r="D688">
        <f>VLOOKUP(Table3[[#This Row],[Table]],STATUS!A:C,3,FALSE)</f>
        <v>0</v>
      </c>
      <c r="E688" t="s">
        <v>796</v>
      </c>
      <c r="F688" t="s">
        <v>813</v>
      </c>
      <c r="G688" t="str">
        <f t="shared" si="10"/>
        <v>niInbAkt.MomsFaktura</v>
      </c>
      <c r="J688">
        <v>0.25767600000000002</v>
      </c>
      <c r="K688" t="str">
        <f>VLOOKUP(G688,Profiling!D:P,13,FALSE)</f>
        <v>NULL</v>
      </c>
      <c r="L688" t="s">
        <v>3871</v>
      </c>
      <c r="M688">
        <v>20</v>
      </c>
      <c r="O688" t="s">
        <v>30</v>
      </c>
      <c r="P688" t="s">
        <v>49</v>
      </c>
      <c r="S688">
        <v>18</v>
      </c>
      <c r="T688">
        <v>10</v>
      </c>
      <c r="U688">
        <v>4</v>
      </c>
    </row>
    <row r="689" spans="1:28" x14ac:dyDescent="0.2">
      <c r="A689" t="s">
        <v>23</v>
      </c>
      <c r="B689" t="s">
        <v>24</v>
      </c>
      <c r="D689">
        <f>VLOOKUP(Table3[[#This Row],[Table]],STATUS!A:C,3,FALSE)</f>
        <v>0</v>
      </c>
      <c r="E689" t="s">
        <v>796</v>
      </c>
      <c r="F689" t="s">
        <v>809</v>
      </c>
      <c r="G689" t="str">
        <f t="shared" si="10"/>
        <v>niInbAkt.ÖverInb</v>
      </c>
      <c r="J689">
        <v>0</v>
      </c>
      <c r="K689" t="str">
        <f>VLOOKUP(G689,Profiling!D:P,13,FALSE)</f>
        <v>NULL</v>
      </c>
      <c r="L689" t="s">
        <v>3871</v>
      </c>
      <c r="M689">
        <v>16</v>
      </c>
      <c r="O689" t="s">
        <v>30</v>
      </c>
      <c r="P689" t="s">
        <v>49</v>
      </c>
      <c r="S689">
        <v>18</v>
      </c>
      <c r="T689">
        <v>10</v>
      </c>
      <c r="U689">
        <v>4</v>
      </c>
    </row>
    <row r="690" spans="1:28" x14ac:dyDescent="0.2">
      <c r="A690" t="s">
        <v>23</v>
      </c>
      <c r="B690" t="s">
        <v>24</v>
      </c>
      <c r="D690">
        <f>VLOOKUP(Table3[[#This Row],[Table]],STATUS!A:C,3,FALSE)</f>
        <v>0</v>
      </c>
      <c r="E690" t="s">
        <v>796</v>
      </c>
      <c r="F690" t="s">
        <v>810</v>
      </c>
      <c r="G690" t="str">
        <f t="shared" si="10"/>
        <v>niInbAkt.ProvisDragen</v>
      </c>
      <c r="J690">
        <v>7.7015E-2</v>
      </c>
      <c r="K690" t="str">
        <f>VLOOKUP(G690,Profiling!D:P,13,FALSE)</f>
        <v>NULL</v>
      </c>
      <c r="L690" t="s">
        <v>3871</v>
      </c>
      <c r="M690">
        <v>17</v>
      </c>
      <c r="O690" t="s">
        <v>30</v>
      </c>
      <c r="P690" t="s">
        <v>49</v>
      </c>
      <c r="S690">
        <v>18</v>
      </c>
      <c r="T690">
        <v>10</v>
      </c>
      <c r="U690">
        <v>4</v>
      </c>
    </row>
    <row r="691" spans="1:28" x14ac:dyDescent="0.2">
      <c r="A691" t="s">
        <v>23</v>
      </c>
      <c r="B691" t="s">
        <v>24</v>
      </c>
      <c r="D691">
        <f>VLOOKUP(Table3[[#This Row],[Table]],STATUS!A:C,3,FALSE)</f>
        <v>0</v>
      </c>
      <c r="E691" t="s">
        <v>796</v>
      </c>
      <c r="F691" t="s">
        <v>811</v>
      </c>
      <c r="G691" t="str">
        <f t="shared" si="10"/>
        <v>niInbAkt.ProvisFaktura</v>
      </c>
      <c r="J691">
        <v>0.25767600000000002</v>
      </c>
      <c r="K691" t="str">
        <f>VLOOKUP(G691,Profiling!D:P,13,FALSE)</f>
        <v>NULL</v>
      </c>
      <c r="L691" t="s">
        <v>3871</v>
      </c>
      <c r="M691">
        <v>18</v>
      </c>
      <c r="O691" t="s">
        <v>30</v>
      </c>
      <c r="P691" t="s">
        <v>49</v>
      </c>
      <c r="S691">
        <v>18</v>
      </c>
      <c r="T691">
        <v>10</v>
      </c>
      <c r="U691">
        <v>4</v>
      </c>
    </row>
    <row r="692" spans="1:28" x14ac:dyDescent="0.2">
      <c r="A692" t="s">
        <v>23</v>
      </c>
      <c r="B692" t="s">
        <v>24</v>
      </c>
      <c r="C692" t="s">
        <v>4010</v>
      </c>
      <c r="D692" t="str">
        <f>VLOOKUP(Table3[[#This Row],[Table]],STATUS!A:C,3,FALSE)</f>
        <v>Yes</v>
      </c>
      <c r="E692" t="s">
        <v>815</v>
      </c>
      <c r="F692" t="s">
        <v>295</v>
      </c>
      <c r="G692" t="str">
        <f t="shared" si="10"/>
        <v>niInbDat.InbetNr</v>
      </c>
      <c r="H692" t="s">
        <v>28</v>
      </c>
      <c r="I692" s="26" t="s">
        <v>3788</v>
      </c>
      <c r="J692">
        <v>0</v>
      </c>
      <c r="K692" t="str">
        <f>VLOOKUP(G692,Profiling!D:P,13,FALSE)</f>
        <v>NULL</v>
      </c>
      <c r="L692" t="s">
        <v>3790</v>
      </c>
      <c r="M692">
        <v>1</v>
      </c>
      <c r="O692" t="s">
        <v>27</v>
      </c>
      <c r="P692" t="s">
        <v>28</v>
      </c>
      <c r="S692">
        <v>10</v>
      </c>
      <c r="T692">
        <v>10</v>
      </c>
      <c r="U692">
        <v>0</v>
      </c>
    </row>
    <row r="693" spans="1:28" x14ac:dyDescent="0.2">
      <c r="A693" t="s">
        <v>23</v>
      </c>
      <c r="B693" t="s">
        <v>24</v>
      </c>
      <c r="C693" t="s">
        <v>4010</v>
      </c>
      <c r="D693" t="str">
        <f>VLOOKUP(Table3[[#This Row],[Table]],STATUS!A:C,3,FALSE)</f>
        <v>Yes</v>
      </c>
      <c r="E693" t="s">
        <v>815</v>
      </c>
      <c r="F693" t="s">
        <v>816</v>
      </c>
      <c r="G693" t="str">
        <f t="shared" si="10"/>
        <v>niInbDat.RadInbetNr</v>
      </c>
      <c r="H693" t="s">
        <v>28</v>
      </c>
      <c r="I693" s="21" t="s">
        <v>3874</v>
      </c>
      <c r="J693">
        <v>0</v>
      </c>
      <c r="K693" t="str">
        <f>VLOOKUP(G693,Profiling!D:P,13,FALSE)</f>
        <v>NULL</v>
      </c>
      <c r="L693" t="s">
        <v>3871</v>
      </c>
      <c r="M693">
        <v>2</v>
      </c>
      <c r="O693" t="s">
        <v>27</v>
      </c>
      <c r="P693" t="s">
        <v>28</v>
      </c>
      <c r="S693">
        <v>10</v>
      </c>
      <c r="T693">
        <v>10</v>
      </c>
      <c r="U693">
        <v>0</v>
      </c>
    </row>
    <row r="694" spans="1:28" x14ac:dyDescent="0.2">
      <c r="A694" t="s">
        <v>23</v>
      </c>
      <c r="B694" t="s">
        <v>24</v>
      </c>
      <c r="C694" t="s">
        <v>4010</v>
      </c>
      <c r="D694" t="str">
        <f>VLOOKUP(Table3[[#This Row],[Table]],STATUS!A:C,3,FALSE)</f>
        <v>Yes</v>
      </c>
      <c r="E694" t="s">
        <v>815</v>
      </c>
      <c r="F694" t="s">
        <v>32</v>
      </c>
      <c r="G694" t="str">
        <f t="shared" si="10"/>
        <v>niInbDat.AktNr</v>
      </c>
      <c r="H694" s="21" t="s">
        <v>28</v>
      </c>
      <c r="I694" s="21" t="s">
        <v>3874</v>
      </c>
      <c r="J694">
        <v>0</v>
      </c>
      <c r="K694" t="str">
        <f>VLOOKUP(G694,Profiling!D:P,13,FALSE)</f>
        <v>NULL</v>
      </c>
      <c r="L694" t="s">
        <v>3871</v>
      </c>
      <c r="M694">
        <v>3</v>
      </c>
      <c r="O694" t="s">
        <v>27</v>
      </c>
      <c r="P694" t="s">
        <v>28</v>
      </c>
      <c r="S694">
        <v>10</v>
      </c>
      <c r="T694">
        <v>10</v>
      </c>
      <c r="U694">
        <v>0</v>
      </c>
    </row>
    <row r="695" spans="1:28" x14ac:dyDescent="0.2">
      <c r="A695" t="s">
        <v>23</v>
      </c>
      <c r="B695" t="s">
        <v>24</v>
      </c>
      <c r="C695" t="s">
        <v>4010</v>
      </c>
      <c r="D695" t="str">
        <f>VLOOKUP(Table3[[#This Row],[Table]],STATUS!A:C,3,FALSE)</f>
        <v>Yes</v>
      </c>
      <c r="E695" t="s">
        <v>815</v>
      </c>
      <c r="F695" t="s">
        <v>33</v>
      </c>
      <c r="G695" t="str">
        <f t="shared" si="10"/>
        <v>niInbDat.GldNr</v>
      </c>
      <c r="H695" t="s">
        <v>28</v>
      </c>
      <c r="I695" s="21" t="s">
        <v>3874</v>
      </c>
      <c r="J695">
        <v>0</v>
      </c>
      <c r="K695" t="str">
        <f>VLOOKUP(G695,Profiling!D:P,13,FALSE)</f>
        <v>NULL</v>
      </c>
      <c r="L695" t="s">
        <v>3871</v>
      </c>
      <c r="M695">
        <v>4</v>
      </c>
      <c r="O695" t="s">
        <v>27</v>
      </c>
      <c r="P695" t="s">
        <v>28</v>
      </c>
      <c r="S695">
        <v>10</v>
      </c>
      <c r="T695">
        <v>10</v>
      </c>
      <c r="U695">
        <v>0</v>
      </c>
    </row>
    <row r="696" spans="1:28" x14ac:dyDescent="0.2">
      <c r="A696" t="s">
        <v>23</v>
      </c>
      <c r="B696" t="s">
        <v>24</v>
      </c>
      <c r="C696" t="s">
        <v>4010</v>
      </c>
      <c r="D696" t="str">
        <f>VLOOKUP(Table3[[#This Row],[Table]],STATUS!A:C,3,FALSE)</f>
        <v>Yes</v>
      </c>
      <c r="E696" t="s">
        <v>815</v>
      </c>
      <c r="F696" t="s">
        <v>171</v>
      </c>
      <c r="G696" t="str">
        <f t="shared" si="10"/>
        <v>niInbDat.AmortNr</v>
      </c>
      <c r="H696" t="s">
        <v>28</v>
      </c>
      <c r="I696" s="26" t="s">
        <v>4003</v>
      </c>
      <c r="J696">
        <v>0</v>
      </c>
      <c r="K696" t="str">
        <f>VLOOKUP(G696,Profiling!D:P,13,FALSE)</f>
        <v>NULL</v>
      </c>
      <c r="L696" t="s">
        <v>3871</v>
      </c>
      <c r="M696">
        <v>5</v>
      </c>
      <c r="O696" t="s">
        <v>27</v>
      </c>
      <c r="P696" t="s">
        <v>31</v>
      </c>
      <c r="S696">
        <v>5</v>
      </c>
      <c r="T696">
        <v>10</v>
      </c>
      <c r="U696">
        <v>0</v>
      </c>
    </row>
    <row r="697" spans="1:28" x14ac:dyDescent="0.2">
      <c r="A697" t="s">
        <v>23</v>
      </c>
      <c r="B697" t="s">
        <v>24</v>
      </c>
      <c r="C697" t="s">
        <v>4010</v>
      </c>
      <c r="D697" t="str">
        <f>VLOOKUP(Table3[[#This Row],[Table]],STATUS!A:C,3,FALSE)</f>
        <v>Yes</v>
      </c>
      <c r="E697" t="s">
        <v>815</v>
      </c>
      <c r="F697" t="s">
        <v>817</v>
      </c>
      <c r="G697" t="str">
        <f t="shared" si="10"/>
        <v>niInbDat.InbObjTyp</v>
      </c>
      <c r="H697" t="s">
        <v>1161</v>
      </c>
      <c r="I697" t="s">
        <v>4017</v>
      </c>
      <c r="J697">
        <v>0</v>
      </c>
      <c r="K697" t="str">
        <f>VLOOKUP(G697,Profiling!D:P,13,FALSE)</f>
        <v>NULL</v>
      </c>
      <c r="L697" t="s">
        <v>3871</v>
      </c>
      <c r="M697">
        <v>6</v>
      </c>
      <c r="O697" t="s">
        <v>27</v>
      </c>
      <c r="P697" t="s">
        <v>35</v>
      </c>
      <c r="S697">
        <v>3</v>
      </c>
      <c r="T697">
        <v>10</v>
      </c>
      <c r="U697">
        <v>0</v>
      </c>
    </row>
    <row r="698" spans="1:28" x14ac:dyDescent="0.2">
      <c r="A698" t="s">
        <v>23</v>
      </c>
      <c r="B698" t="s">
        <v>24</v>
      </c>
      <c r="C698" t="s">
        <v>4010</v>
      </c>
      <c r="D698" t="str">
        <f>VLOOKUP(Table3[[#This Row],[Table]],STATUS!A:C,3,FALSE)</f>
        <v>Yes</v>
      </c>
      <c r="E698" t="s">
        <v>815</v>
      </c>
      <c r="F698" t="s">
        <v>182</v>
      </c>
      <c r="G698" t="str">
        <f t="shared" si="10"/>
        <v>niInbDat.KliNr</v>
      </c>
      <c r="H698" t="s">
        <v>28</v>
      </c>
      <c r="I698" s="21" t="s">
        <v>3874</v>
      </c>
      <c r="J698">
        <v>0</v>
      </c>
      <c r="K698" t="str">
        <f>VLOOKUP(G698,Profiling!D:P,13,FALSE)</f>
        <v>NULL</v>
      </c>
      <c r="L698" t="s">
        <v>3871</v>
      </c>
      <c r="M698">
        <v>7</v>
      </c>
      <c r="O698" t="s">
        <v>27</v>
      </c>
      <c r="P698" t="s">
        <v>31</v>
      </c>
      <c r="S698">
        <v>5</v>
      </c>
      <c r="T698">
        <v>10</v>
      </c>
      <c r="U698">
        <v>0</v>
      </c>
    </row>
    <row r="699" spans="1:28" x14ac:dyDescent="0.2">
      <c r="A699" t="s">
        <v>23</v>
      </c>
      <c r="B699" t="s">
        <v>24</v>
      </c>
      <c r="C699" t="s">
        <v>4010</v>
      </c>
      <c r="D699" t="str">
        <f>VLOOKUP(Table3[[#This Row],[Table]],STATUS!A:C,3,FALSE)</f>
        <v>Yes</v>
      </c>
      <c r="E699" t="s">
        <v>815</v>
      </c>
      <c r="F699" t="s">
        <v>183</v>
      </c>
      <c r="G699" t="str">
        <f t="shared" si="10"/>
        <v>niInbDat.AvdNr</v>
      </c>
      <c r="H699" s="18" t="s">
        <v>28</v>
      </c>
      <c r="I699" s="18" t="s">
        <v>3872</v>
      </c>
      <c r="J699">
        <v>0</v>
      </c>
      <c r="K699" t="str">
        <f>VLOOKUP(G699,Profiling!D:P,13,FALSE)</f>
        <v>NULL</v>
      </c>
      <c r="L699" t="s">
        <v>3871</v>
      </c>
      <c r="M699">
        <v>8</v>
      </c>
      <c r="O699" t="s">
        <v>27</v>
      </c>
      <c r="P699" t="s">
        <v>31</v>
      </c>
      <c r="S699">
        <v>5</v>
      </c>
      <c r="T699">
        <v>10</v>
      </c>
      <c r="U699">
        <v>0</v>
      </c>
    </row>
    <row r="700" spans="1:28" x14ac:dyDescent="0.2">
      <c r="A700" t="s">
        <v>23</v>
      </c>
      <c r="B700" t="s">
        <v>24</v>
      </c>
      <c r="C700" t="s">
        <v>4010</v>
      </c>
      <c r="D700" t="str">
        <f>VLOOKUP(Table3[[#This Row],[Table]],STATUS!A:C,3,FALSE)</f>
        <v>Yes</v>
      </c>
      <c r="E700" t="s">
        <v>815</v>
      </c>
      <c r="F700" t="s">
        <v>818</v>
      </c>
      <c r="G700" t="str">
        <f t="shared" si="10"/>
        <v>niInbDat.Belopp</v>
      </c>
      <c r="H700" t="s">
        <v>4007</v>
      </c>
      <c r="I700" t="s">
        <v>4008</v>
      </c>
      <c r="J700">
        <v>0</v>
      </c>
      <c r="K700" t="str">
        <f>VLOOKUP(G700,Profiling!D:P,13,FALSE)</f>
        <v>NULL</v>
      </c>
      <c r="L700" t="s">
        <v>3871</v>
      </c>
      <c r="M700">
        <v>9</v>
      </c>
      <c r="O700" t="s">
        <v>27</v>
      </c>
      <c r="P700" t="s">
        <v>49</v>
      </c>
      <c r="S700">
        <v>18</v>
      </c>
      <c r="T700">
        <v>10</v>
      </c>
      <c r="U700">
        <v>4</v>
      </c>
    </row>
    <row r="701" spans="1:28" x14ac:dyDescent="0.2">
      <c r="A701" t="s">
        <v>23</v>
      </c>
      <c r="B701" t="s">
        <v>24</v>
      </c>
      <c r="C701" t="s">
        <v>4010</v>
      </c>
      <c r="D701" t="str">
        <f>VLOOKUP(Table3[[#This Row],[Table]],STATUS!A:C,3,FALSE)</f>
        <v>Yes</v>
      </c>
      <c r="E701" t="s">
        <v>815</v>
      </c>
      <c r="F701" t="s">
        <v>819</v>
      </c>
      <c r="G701" t="str">
        <f t="shared" si="10"/>
        <v>niInbDat.ÖvrBet</v>
      </c>
      <c r="H701" t="s">
        <v>4007</v>
      </c>
      <c r="I701" t="s">
        <v>4008</v>
      </c>
      <c r="J701">
        <v>0</v>
      </c>
      <c r="K701" t="str">
        <f>VLOOKUP(G701,Profiling!D:P,13,FALSE)</f>
        <v>NULL</v>
      </c>
      <c r="L701" t="s">
        <v>3871</v>
      </c>
      <c r="M701">
        <v>10</v>
      </c>
      <c r="O701" t="s">
        <v>30</v>
      </c>
      <c r="P701" t="s">
        <v>49</v>
      </c>
      <c r="S701">
        <v>18</v>
      </c>
      <c r="T701">
        <v>10</v>
      </c>
      <c r="U701">
        <v>4</v>
      </c>
    </row>
    <row r="702" spans="1:28" x14ac:dyDescent="0.2">
      <c r="A702" t="s">
        <v>23</v>
      </c>
      <c r="B702" t="s">
        <v>24</v>
      </c>
      <c r="C702" t="s">
        <v>4010</v>
      </c>
      <c r="D702" t="str">
        <f>VLOOKUP(Table3[[#This Row],[Table]],STATUS!A:C,3,FALSE)</f>
        <v>Yes</v>
      </c>
      <c r="E702" t="s">
        <v>815</v>
      </c>
      <c r="F702" t="s">
        <v>820</v>
      </c>
      <c r="G702" t="str">
        <f t="shared" si="10"/>
        <v>niInbDat.NyAkt</v>
      </c>
      <c r="H702" t="s">
        <v>28</v>
      </c>
      <c r="I702" t="s">
        <v>3894</v>
      </c>
      <c r="J702">
        <v>0.271893</v>
      </c>
      <c r="K702" t="str">
        <f>VLOOKUP(G702,Profiling!D:P,13,FALSE)</f>
        <v>NULL</v>
      </c>
      <c r="L702" t="s">
        <v>3871</v>
      </c>
      <c r="M702">
        <v>11</v>
      </c>
      <c r="O702" t="s">
        <v>30</v>
      </c>
      <c r="P702" t="s">
        <v>28</v>
      </c>
      <c r="S702">
        <v>10</v>
      </c>
      <c r="T702">
        <v>10</v>
      </c>
      <c r="U702">
        <v>0</v>
      </c>
    </row>
    <row r="703" spans="1:28" x14ac:dyDescent="0.2">
      <c r="A703" t="s">
        <v>23</v>
      </c>
      <c r="B703" t="s">
        <v>24</v>
      </c>
      <c r="C703" t="s">
        <v>4010</v>
      </c>
      <c r="D703" t="str">
        <f>VLOOKUP(Table3[[#This Row],[Table]],STATUS!A:C,3,FALSE)</f>
        <v>Yes</v>
      </c>
      <c r="E703" t="s">
        <v>815</v>
      </c>
      <c r="F703" t="s">
        <v>36</v>
      </c>
      <c r="G703" t="str">
        <f t="shared" si="10"/>
        <v>niInbDat.RegDat</v>
      </c>
      <c r="H703" t="s">
        <v>201</v>
      </c>
      <c r="I703" s="25" t="s">
        <v>3878</v>
      </c>
      <c r="J703">
        <v>0.19844300000000001</v>
      </c>
      <c r="K703" t="str">
        <f>VLOOKUP(G703,Profiling!D:P,13,FALSE)</f>
        <v>NULL</v>
      </c>
      <c r="L703" t="s">
        <v>3871</v>
      </c>
      <c r="M703">
        <v>12</v>
      </c>
      <c r="O703" t="s">
        <v>30</v>
      </c>
      <c r="P703" t="s">
        <v>37</v>
      </c>
      <c r="V703">
        <v>3</v>
      </c>
    </row>
    <row r="704" spans="1:28" x14ac:dyDescent="0.2">
      <c r="A704" t="s">
        <v>23</v>
      </c>
      <c r="B704" t="s">
        <v>24</v>
      </c>
      <c r="C704" t="s">
        <v>4010</v>
      </c>
      <c r="D704" t="str">
        <f>VLOOKUP(Table3[[#This Row],[Table]],STATUS!A:C,3,FALSE)</f>
        <v>Yes</v>
      </c>
      <c r="E704" t="s">
        <v>815</v>
      </c>
      <c r="F704" t="s">
        <v>38</v>
      </c>
      <c r="G704" t="str">
        <f t="shared" si="10"/>
        <v>niInbDat.Handl</v>
      </c>
      <c r="H704" s="21" t="s">
        <v>1138</v>
      </c>
      <c r="I704" s="21">
        <v>17</v>
      </c>
      <c r="J704">
        <v>0</v>
      </c>
      <c r="K704">
        <f>VLOOKUP(G704,Profiling!D:P,13,FALSE)</f>
        <v>0</v>
      </c>
      <c r="L704" t="s">
        <v>3871</v>
      </c>
      <c r="M704">
        <v>13</v>
      </c>
      <c r="O704" t="s">
        <v>27</v>
      </c>
      <c r="P704" t="s">
        <v>82</v>
      </c>
      <c r="Q704">
        <v>15</v>
      </c>
      <c r="R704">
        <v>15</v>
      </c>
      <c r="Y704" t="s">
        <v>40</v>
      </c>
      <c r="AB704" t="s">
        <v>41</v>
      </c>
    </row>
    <row r="705" spans="1:28" x14ac:dyDescent="0.2">
      <c r="A705" t="s">
        <v>23</v>
      </c>
      <c r="B705" t="s">
        <v>24</v>
      </c>
      <c r="C705" t="s">
        <v>4010</v>
      </c>
      <c r="D705" t="str">
        <f>VLOOKUP(Table3[[#This Row],[Table]],STATUS!A:C,3,FALSE)</f>
        <v>Yes</v>
      </c>
      <c r="E705" t="s">
        <v>815</v>
      </c>
      <c r="F705" t="s">
        <v>821</v>
      </c>
      <c r="G705" t="str">
        <f t="shared" si="10"/>
        <v>niInbDat.BuntId</v>
      </c>
      <c r="H705" t="s">
        <v>1138</v>
      </c>
      <c r="I705">
        <v>2344</v>
      </c>
      <c r="J705">
        <v>0</v>
      </c>
      <c r="K705">
        <f>VLOOKUP(G705,Profiling!D:P,13,FALSE)</f>
        <v>0</v>
      </c>
      <c r="L705" t="s">
        <v>3871</v>
      </c>
      <c r="M705">
        <v>14</v>
      </c>
      <c r="O705" t="s">
        <v>27</v>
      </c>
      <c r="P705" t="s">
        <v>82</v>
      </c>
      <c r="Q705">
        <v>8</v>
      </c>
      <c r="R705">
        <v>8</v>
      </c>
      <c r="Y705" t="s">
        <v>40</v>
      </c>
      <c r="AB705" t="s">
        <v>41</v>
      </c>
    </row>
    <row r="706" spans="1:28" x14ac:dyDescent="0.2">
      <c r="A706" t="s">
        <v>23</v>
      </c>
      <c r="B706" t="s">
        <v>24</v>
      </c>
      <c r="C706" t="s">
        <v>4010</v>
      </c>
      <c r="D706" t="str">
        <f>VLOOKUP(Table3[[#This Row],[Table]],STATUS!A:C,3,FALSE)</f>
        <v>Yes</v>
      </c>
      <c r="E706" t="s">
        <v>815</v>
      </c>
      <c r="F706" t="s">
        <v>822</v>
      </c>
      <c r="G706" t="str">
        <f t="shared" ref="G706:G769" si="11">_xlfn.CONCAT(E706,".",F706)</f>
        <v>niInbDat.BundleRefNo</v>
      </c>
      <c r="H706" t="s">
        <v>1161</v>
      </c>
      <c r="I706" t="s">
        <v>4061</v>
      </c>
      <c r="J706">
        <v>0.99999499999999997</v>
      </c>
      <c r="K706">
        <f>VLOOKUP(G706,Profiling!D:P,13,FALSE)</f>
        <v>0</v>
      </c>
      <c r="L706" t="s">
        <v>3871</v>
      </c>
      <c r="M706">
        <v>15</v>
      </c>
      <c r="O706" t="s">
        <v>30</v>
      </c>
      <c r="P706" t="s">
        <v>82</v>
      </c>
      <c r="Q706">
        <v>11</v>
      </c>
      <c r="R706">
        <v>11</v>
      </c>
      <c r="Y706" t="s">
        <v>40</v>
      </c>
      <c r="AB706" t="s">
        <v>41</v>
      </c>
    </row>
    <row r="707" spans="1:28" x14ac:dyDescent="0.2">
      <c r="A707" t="s">
        <v>23</v>
      </c>
      <c r="B707" t="s">
        <v>24</v>
      </c>
      <c r="C707" t="s">
        <v>4010</v>
      </c>
      <c r="D707" t="str">
        <f>VLOOKUP(Table3[[#This Row],[Table]],STATUS!A:C,3,FALSE)</f>
        <v>Yes</v>
      </c>
      <c r="E707" t="s">
        <v>815</v>
      </c>
      <c r="F707" t="s">
        <v>323</v>
      </c>
      <c r="G707" t="str">
        <f t="shared" si="11"/>
        <v>niInbDat.Datum</v>
      </c>
      <c r="H707" s="21" t="s">
        <v>1146</v>
      </c>
      <c r="I707" s="21" t="s">
        <v>3888</v>
      </c>
      <c r="J707">
        <v>0</v>
      </c>
      <c r="K707" t="str">
        <f>VLOOKUP(G707,Profiling!D:P,13,FALSE)</f>
        <v>NULL</v>
      </c>
      <c r="L707" t="s">
        <v>3871</v>
      </c>
      <c r="M707">
        <v>16</v>
      </c>
      <c r="O707" t="s">
        <v>27</v>
      </c>
      <c r="P707" t="s">
        <v>37</v>
      </c>
      <c r="V707">
        <v>3</v>
      </c>
    </row>
    <row r="708" spans="1:28" x14ac:dyDescent="0.2">
      <c r="A708" t="s">
        <v>23</v>
      </c>
      <c r="B708" t="s">
        <v>24</v>
      </c>
      <c r="C708" t="s">
        <v>4010</v>
      </c>
      <c r="D708" t="str">
        <f>VLOOKUP(Table3[[#This Row],[Table]],STATUS!A:C,3,FALSE)</f>
        <v>Yes</v>
      </c>
      <c r="E708" t="s">
        <v>815</v>
      </c>
      <c r="F708" t="s">
        <v>797</v>
      </c>
      <c r="G708" t="str">
        <f t="shared" si="11"/>
        <v>niInbDat.BokfDatum</v>
      </c>
      <c r="H708" s="21" t="s">
        <v>1146</v>
      </c>
      <c r="I708" s="21" t="s">
        <v>3888</v>
      </c>
      <c r="J708">
        <v>0</v>
      </c>
      <c r="K708" t="str">
        <f>VLOOKUP(G708,Profiling!D:P,13,FALSE)</f>
        <v>NULL</v>
      </c>
      <c r="L708" t="s">
        <v>3871</v>
      </c>
      <c r="M708">
        <v>17</v>
      </c>
      <c r="O708" t="s">
        <v>30</v>
      </c>
      <c r="P708" t="s">
        <v>37</v>
      </c>
      <c r="V708">
        <v>3</v>
      </c>
    </row>
    <row r="709" spans="1:28" x14ac:dyDescent="0.2">
      <c r="A709" t="s">
        <v>23</v>
      </c>
      <c r="B709" t="s">
        <v>24</v>
      </c>
      <c r="C709" t="s">
        <v>4010</v>
      </c>
      <c r="D709" t="str">
        <f>VLOOKUP(Table3[[#This Row],[Table]],STATUS!A:C,3,FALSE)</f>
        <v>Yes</v>
      </c>
      <c r="E709" t="s">
        <v>815</v>
      </c>
      <c r="F709" t="s">
        <v>798</v>
      </c>
      <c r="G709" t="str">
        <f t="shared" si="11"/>
        <v>niInbDat.AvrDatum</v>
      </c>
      <c r="H709" s="21" t="s">
        <v>1146</v>
      </c>
      <c r="I709" s="21" t="s">
        <v>3888</v>
      </c>
      <c r="J709">
        <v>0.112899</v>
      </c>
      <c r="K709" t="str">
        <f>VLOOKUP(G709,Profiling!D:P,13,FALSE)</f>
        <v>NULL</v>
      </c>
      <c r="L709" t="s">
        <v>3871</v>
      </c>
      <c r="M709">
        <v>18</v>
      </c>
      <c r="O709" t="s">
        <v>30</v>
      </c>
      <c r="P709" t="s">
        <v>37</v>
      </c>
      <c r="V709">
        <v>3</v>
      </c>
    </row>
    <row r="710" spans="1:28" x14ac:dyDescent="0.2">
      <c r="A710" t="s">
        <v>23</v>
      </c>
      <c r="B710" t="s">
        <v>24</v>
      </c>
      <c r="C710" t="s">
        <v>4010</v>
      </c>
      <c r="D710" t="str">
        <f>VLOOKUP(Table3[[#This Row],[Table]],STATUS!A:C,3,FALSE)</f>
        <v>Yes</v>
      </c>
      <c r="E710" t="s">
        <v>815</v>
      </c>
      <c r="F710" t="s">
        <v>823</v>
      </c>
      <c r="G710" t="str">
        <f t="shared" si="11"/>
        <v>niInbDat.BetaladAv</v>
      </c>
      <c r="H710" t="s">
        <v>28</v>
      </c>
      <c r="I710" s="26" t="s">
        <v>4062</v>
      </c>
      <c r="J710">
        <v>0</v>
      </c>
      <c r="K710" t="str">
        <f>VLOOKUP(G710,Profiling!D:P,13,FALSE)</f>
        <v>NULL</v>
      </c>
      <c r="L710" t="s">
        <v>3871</v>
      </c>
      <c r="M710">
        <v>19</v>
      </c>
      <c r="O710" t="s">
        <v>27</v>
      </c>
      <c r="P710" t="s">
        <v>31</v>
      </c>
      <c r="S710">
        <v>5</v>
      </c>
      <c r="T710">
        <v>10</v>
      </c>
      <c r="U710">
        <v>0</v>
      </c>
    </row>
    <row r="711" spans="1:28" x14ac:dyDescent="0.2">
      <c r="A711" t="s">
        <v>23</v>
      </c>
      <c r="B711" t="s">
        <v>24</v>
      </c>
      <c r="C711" t="s">
        <v>4010</v>
      </c>
      <c r="D711" t="str">
        <f>VLOOKUP(Table3[[#This Row],[Table]],STATUS!A:C,3,FALSE)</f>
        <v>Yes</v>
      </c>
      <c r="E711" t="s">
        <v>815</v>
      </c>
      <c r="F711" t="s">
        <v>824</v>
      </c>
      <c r="G711" t="str">
        <f t="shared" si="11"/>
        <v>niInbDat.BetalSätt</v>
      </c>
      <c r="H711" t="s">
        <v>1138</v>
      </c>
      <c r="I711">
        <v>78</v>
      </c>
      <c r="J711">
        <v>0</v>
      </c>
      <c r="K711">
        <f>VLOOKUP(G711,Profiling!D:P,13,FALSE)</f>
        <v>0.21859999999999999</v>
      </c>
      <c r="L711" t="s">
        <v>3871</v>
      </c>
      <c r="M711">
        <v>20</v>
      </c>
      <c r="O711" t="s">
        <v>27</v>
      </c>
      <c r="P711" t="s">
        <v>39</v>
      </c>
      <c r="Q711">
        <v>20</v>
      </c>
      <c r="R711">
        <v>20</v>
      </c>
      <c r="Y711" t="s">
        <v>40</v>
      </c>
      <c r="AB711" t="s">
        <v>41</v>
      </c>
    </row>
    <row r="712" spans="1:28" x14ac:dyDescent="0.2">
      <c r="A712" t="s">
        <v>23</v>
      </c>
      <c r="B712" t="s">
        <v>24</v>
      </c>
      <c r="C712" t="s">
        <v>4010</v>
      </c>
      <c r="D712" t="str">
        <f>VLOOKUP(Table3[[#This Row],[Table]],STATUS!A:C,3,FALSE)</f>
        <v>Yes</v>
      </c>
      <c r="E712" t="s">
        <v>815</v>
      </c>
      <c r="F712" t="s">
        <v>285</v>
      </c>
      <c r="G712" t="str">
        <f t="shared" si="11"/>
        <v>niInbDat.AvrKod</v>
      </c>
      <c r="H712" s="26" t="s">
        <v>1161</v>
      </c>
      <c r="I712" s="26" t="s">
        <v>4063</v>
      </c>
      <c r="J712">
        <v>0.271893</v>
      </c>
      <c r="K712">
        <f>VLOOKUP(G712,Profiling!D:P,13,FALSE)</f>
        <v>0.2883</v>
      </c>
      <c r="L712" t="s">
        <v>3871</v>
      </c>
      <c r="M712">
        <v>21</v>
      </c>
      <c r="O712" t="s">
        <v>30</v>
      </c>
      <c r="P712" t="s">
        <v>39</v>
      </c>
      <c r="Q712">
        <v>40</v>
      </c>
      <c r="R712">
        <v>40</v>
      </c>
      <c r="Y712" t="s">
        <v>40</v>
      </c>
      <c r="AB712" t="s">
        <v>41</v>
      </c>
    </row>
    <row r="713" spans="1:28" x14ac:dyDescent="0.2">
      <c r="A713" t="s">
        <v>23</v>
      </c>
      <c r="B713" t="s">
        <v>24</v>
      </c>
      <c r="C713" t="s">
        <v>4010</v>
      </c>
      <c r="D713" t="str">
        <f>VLOOKUP(Table3[[#This Row],[Table]],STATUS!A:C,3,FALSE)</f>
        <v>Yes</v>
      </c>
      <c r="E713" t="s">
        <v>815</v>
      </c>
      <c r="F713" t="s">
        <v>825</v>
      </c>
      <c r="G713" t="str">
        <f t="shared" si="11"/>
        <v>niInbDat.ProvKod</v>
      </c>
      <c r="H713" s="26" t="s">
        <v>1161</v>
      </c>
      <c r="I713" s="26" t="s">
        <v>4063</v>
      </c>
      <c r="J713">
        <v>0.271893</v>
      </c>
      <c r="K713">
        <f>VLOOKUP(G713,Profiling!D:P,13,FALSE)</f>
        <v>72.799800000000005</v>
      </c>
      <c r="L713" t="s">
        <v>3871</v>
      </c>
      <c r="M713">
        <v>22</v>
      </c>
      <c r="O713" t="s">
        <v>30</v>
      </c>
      <c r="P713" t="s">
        <v>39</v>
      </c>
      <c r="Q713">
        <v>40</v>
      </c>
      <c r="R713">
        <v>40</v>
      </c>
      <c r="Y713" t="s">
        <v>40</v>
      </c>
      <c r="AB713" t="s">
        <v>41</v>
      </c>
    </row>
    <row r="714" spans="1:28" x14ac:dyDescent="0.2">
      <c r="A714" t="s">
        <v>23</v>
      </c>
      <c r="B714" t="s">
        <v>24</v>
      </c>
      <c r="C714" t="s">
        <v>4010</v>
      </c>
      <c r="D714" t="str">
        <f>VLOOKUP(Table3[[#This Row],[Table]],STATUS!A:C,3,FALSE)</f>
        <v>Yes</v>
      </c>
      <c r="E714" t="s">
        <v>815</v>
      </c>
      <c r="F714" t="s">
        <v>87</v>
      </c>
      <c r="G714" t="str">
        <f t="shared" si="11"/>
        <v>niInbDat.Beskrivning</v>
      </c>
      <c r="H714" t="s">
        <v>1138</v>
      </c>
      <c r="I714">
        <v>5456</v>
      </c>
      <c r="J714">
        <v>7.1830000000000005E-2</v>
      </c>
      <c r="K714">
        <f>VLOOKUP(G714,Profiling!D:P,13,FALSE)</f>
        <v>64.025999999999996</v>
      </c>
      <c r="L714" t="s">
        <v>3871</v>
      </c>
      <c r="M714">
        <v>23</v>
      </c>
      <c r="O714" t="s">
        <v>30</v>
      </c>
      <c r="P714" t="s">
        <v>39</v>
      </c>
      <c r="Q714">
        <v>80</v>
      </c>
      <c r="R714">
        <v>80</v>
      </c>
      <c r="Y714" t="s">
        <v>40</v>
      </c>
      <c r="AB714" t="s">
        <v>41</v>
      </c>
    </row>
    <row r="715" spans="1:28" x14ac:dyDescent="0.2">
      <c r="A715" t="s">
        <v>23</v>
      </c>
      <c r="B715" t="s">
        <v>24</v>
      </c>
      <c r="C715" t="s">
        <v>4010</v>
      </c>
      <c r="D715" t="str">
        <f>VLOOKUP(Table3[[#This Row],[Table]],STATUS!A:C,3,FALSE)</f>
        <v>Yes</v>
      </c>
      <c r="E715" t="s">
        <v>815</v>
      </c>
      <c r="F715" t="s">
        <v>826</v>
      </c>
      <c r="G715" t="str">
        <f t="shared" si="11"/>
        <v>niInbDat.Manuell</v>
      </c>
      <c r="H715" t="s">
        <v>28</v>
      </c>
      <c r="I715" t="s">
        <v>3880</v>
      </c>
      <c r="J715">
        <v>0</v>
      </c>
      <c r="K715" t="str">
        <f>VLOOKUP(G715,Profiling!D:P,13,FALSE)</f>
        <v>NULL</v>
      </c>
      <c r="L715" t="s">
        <v>3871</v>
      </c>
      <c r="M715">
        <v>24</v>
      </c>
      <c r="O715" t="s">
        <v>27</v>
      </c>
      <c r="P715" t="s">
        <v>35</v>
      </c>
      <c r="S715">
        <v>3</v>
      </c>
      <c r="T715">
        <v>10</v>
      </c>
      <c r="U715">
        <v>0</v>
      </c>
    </row>
    <row r="716" spans="1:28" x14ac:dyDescent="0.2">
      <c r="A716" t="s">
        <v>23</v>
      </c>
      <c r="B716" t="s">
        <v>24</v>
      </c>
      <c r="C716" t="s">
        <v>4010</v>
      </c>
      <c r="D716" t="str">
        <f>VLOOKUP(Table3[[#This Row],[Table]],STATUS!A:C,3,FALSE)</f>
        <v>Yes</v>
      </c>
      <c r="E716" t="s">
        <v>815</v>
      </c>
      <c r="F716" t="s">
        <v>827</v>
      </c>
      <c r="G716" t="str">
        <f t="shared" si="11"/>
        <v>niInbDat.Oplacerad</v>
      </c>
      <c r="H716" t="s">
        <v>28</v>
      </c>
      <c r="I716" s="26" t="s">
        <v>3875</v>
      </c>
      <c r="J716">
        <v>0</v>
      </c>
      <c r="K716" t="str">
        <f>VLOOKUP(G716,Profiling!D:P,13,FALSE)</f>
        <v>NULL</v>
      </c>
      <c r="L716" t="s">
        <v>3871</v>
      </c>
      <c r="M716">
        <v>25</v>
      </c>
      <c r="O716" t="s">
        <v>27</v>
      </c>
      <c r="P716" t="s">
        <v>35</v>
      </c>
      <c r="S716">
        <v>3</v>
      </c>
      <c r="T716">
        <v>10</v>
      </c>
      <c r="U716">
        <v>0</v>
      </c>
    </row>
    <row r="717" spans="1:28" x14ac:dyDescent="0.2">
      <c r="A717" t="s">
        <v>23</v>
      </c>
      <c r="B717" t="s">
        <v>24</v>
      </c>
      <c r="C717" t="s">
        <v>4010</v>
      </c>
      <c r="D717" t="str">
        <f>VLOOKUP(Table3[[#This Row],[Table]],STATUS!A:C,3,FALSE)</f>
        <v>Yes</v>
      </c>
      <c r="E717" t="s">
        <v>815</v>
      </c>
      <c r="F717" t="s">
        <v>828</v>
      </c>
      <c r="G717" t="str">
        <f t="shared" si="11"/>
        <v>niInbDat.PlaceratDatum</v>
      </c>
      <c r="H717" s="21" t="s">
        <v>1146</v>
      </c>
      <c r="I717" s="21" t="s">
        <v>3888</v>
      </c>
      <c r="J717">
        <v>0.99660599999999999</v>
      </c>
      <c r="K717" t="str">
        <f>VLOOKUP(G717,Profiling!D:P,13,FALSE)</f>
        <v>NULL</v>
      </c>
      <c r="L717" t="s">
        <v>3871</v>
      </c>
      <c r="M717">
        <v>26</v>
      </c>
      <c r="O717" t="s">
        <v>30</v>
      </c>
      <c r="P717" t="s">
        <v>37</v>
      </c>
      <c r="V717">
        <v>3</v>
      </c>
    </row>
    <row r="718" spans="1:28" x14ac:dyDescent="0.2">
      <c r="A718" t="s">
        <v>23</v>
      </c>
      <c r="B718" t="s">
        <v>24</v>
      </c>
      <c r="C718" t="s">
        <v>4010</v>
      </c>
      <c r="D718" t="str">
        <f>VLOOKUP(Table3[[#This Row],[Table]],STATUS!A:C,3,FALSE)</f>
        <v>Yes</v>
      </c>
      <c r="E718" t="s">
        <v>815</v>
      </c>
      <c r="F718" t="s">
        <v>829</v>
      </c>
      <c r="G718" t="str">
        <f t="shared" si="11"/>
        <v>niInbDat.Avräknad</v>
      </c>
      <c r="H718" t="s">
        <v>28</v>
      </c>
      <c r="I718" t="s">
        <v>3880</v>
      </c>
      <c r="J718">
        <v>0</v>
      </c>
      <c r="K718" t="str">
        <f>VLOOKUP(G718,Profiling!D:P,13,FALSE)</f>
        <v>NULL</v>
      </c>
      <c r="L718" t="s">
        <v>3871</v>
      </c>
      <c r="M718">
        <v>27</v>
      </c>
      <c r="O718" t="s">
        <v>27</v>
      </c>
      <c r="P718" t="s">
        <v>35</v>
      </c>
      <c r="S718">
        <v>3</v>
      </c>
      <c r="T718">
        <v>10</v>
      </c>
      <c r="U718">
        <v>0</v>
      </c>
    </row>
    <row r="719" spans="1:28" x14ac:dyDescent="0.2">
      <c r="A719" t="s">
        <v>23</v>
      </c>
      <c r="B719" t="s">
        <v>24</v>
      </c>
      <c r="C719" t="s">
        <v>4010</v>
      </c>
      <c r="D719" t="str">
        <f>VLOOKUP(Table3[[#This Row],[Table]],STATUS!A:C,3,FALSE)</f>
        <v>Yes</v>
      </c>
      <c r="E719" t="s">
        <v>815</v>
      </c>
      <c r="F719" t="s">
        <v>830</v>
      </c>
      <c r="G719" t="str">
        <f t="shared" si="11"/>
        <v>niInbDat.BorgensNr</v>
      </c>
      <c r="H719" t="s">
        <v>1157</v>
      </c>
      <c r="J719">
        <v>1</v>
      </c>
      <c r="K719" t="str">
        <f>VLOOKUP(G719,Profiling!D:P,13,FALSE)</f>
        <v>NULL</v>
      </c>
      <c r="L719" t="s">
        <v>3871</v>
      </c>
      <c r="M719">
        <v>28</v>
      </c>
      <c r="O719" t="s">
        <v>30</v>
      </c>
      <c r="P719" t="s">
        <v>28</v>
      </c>
      <c r="S719">
        <v>10</v>
      </c>
      <c r="T719">
        <v>10</v>
      </c>
      <c r="U719">
        <v>0</v>
      </c>
    </row>
    <row r="720" spans="1:28" x14ac:dyDescent="0.2">
      <c r="A720" t="s">
        <v>23</v>
      </c>
      <c r="B720" t="s">
        <v>24</v>
      </c>
      <c r="C720" t="s">
        <v>4010</v>
      </c>
      <c r="D720" t="str">
        <f>VLOOKUP(Table3[[#This Row],[Table]],STATUS!A:C,3,FALSE)</f>
        <v>Yes</v>
      </c>
      <c r="E720" t="s">
        <v>815</v>
      </c>
      <c r="F720" t="s">
        <v>831</v>
      </c>
      <c r="G720" t="str">
        <f t="shared" si="11"/>
        <v>niInbDat.BatchNr</v>
      </c>
      <c r="H720" t="s">
        <v>28</v>
      </c>
      <c r="I720" t="s">
        <v>4064</v>
      </c>
      <c r="J720">
        <v>0.271893</v>
      </c>
      <c r="K720" t="str">
        <f>VLOOKUP(G720,Profiling!D:P,13,FALSE)</f>
        <v>NULL</v>
      </c>
      <c r="L720" t="s">
        <v>3871</v>
      </c>
      <c r="M720">
        <v>29</v>
      </c>
      <c r="O720" t="s">
        <v>30</v>
      </c>
      <c r="P720" t="s">
        <v>28</v>
      </c>
      <c r="S720">
        <v>10</v>
      </c>
      <c r="T720">
        <v>10</v>
      </c>
      <c r="U720">
        <v>0</v>
      </c>
    </row>
    <row r="721" spans="1:28" x14ac:dyDescent="0.2">
      <c r="A721" t="s">
        <v>23</v>
      </c>
      <c r="B721" t="s">
        <v>24</v>
      </c>
      <c r="C721" t="s">
        <v>4010</v>
      </c>
      <c r="D721" t="str">
        <f>VLOOKUP(Table3[[#This Row],[Table]],STATUS!A:C,3,FALSE)</f>
        <v>Yes</v>
      </c>
      <c r="E721" t="s">
        <v>815</v>
      </c>
      <c r="F721" t="s">
        <v>187</v>
      </c>
      <c r="G721" t="str">
        <f t="shared" si="11"/>
        <v>niInbDat.Export</v>
      </c>
      <c r="H721" t="s">
        <v>28</v>
      </c>
      <c r="I721" t="s">
        <v>3894</v>
      </c>
      <c r="J721">
        <v>0</v>
      </c>
      <c r="K721" t="str">
        <f>VLOOKUP(G721,Profiling!D:P,13,FALSE)</f>
        <v>NULL</v>
      </c>
      <c r="L721" t="s">
        <v>3871</v>
      </c>
      <c r="M721">
        <v>30</v>
      </c>
      <c r="O721" t="s">
        <v>27</v>
      </c>
      <c r="P721" t="s">
        <v>35</v>
      </c>
      <c r="S721">
        <v>3</v>
      </c>
      <c r="T721">
        <v>10</v>
      </c>
      <c r="U721">
        <v>0</v>
      </c>
    </row>
    <row r="722" spans="1:28" x14ac:dyDescent="0.2">
      <c r="A722" t="s">
        <v>23</v>
      </c>
      <c r="B722" t="s">
        <v>24</v>
      </c>
      <c r="C722" t="s">
        <v>4010</v>
      </c>
      <c r="D722" t="str">
        <f>VLOOKUP(Table3[[#This Row],[Table]],STATUS!A:C,3,FALSE)</f>
        <v>Yes</v>
      </c>
      <c r="E722" t="s">
        <v>815</v>
      </c>
      <c r="F722" t="s">
        <v>271</v>
      </c>
      <c r="G722" t="str">
        <f t="shared" si="11"/>
        <v>niInbDat.ValutaKod</v>
      </c>
      <c r="H722" s="26" t="s">
        <v>1161</v>
      </c>
      <c r="I722" t="s">
        <v>4108</v>
      </c>
      <c r="J722">
        <v>0.271893</v>
      </c>
      <c r="K722">
        <f>VLOOKUP(G722,Profiling!D:P,13,FALSE)</f>
        <v>18.360399999999998</v>
      </c>
      <c r="L722" t="s">
        <v>3871</v>
      </c>
      <c r="M722">
        <v>31</v>
      </c>
      <c r="O722" t="s">
        <v>30</v>
      </c>
      <c r="P722" t="s">
        <v>82</v>
      </c>
      <c r="Q722">
        <v>3</v>
      </c>
      <c r="R722">
        <v>3</v>
      </c>
      <c r="Y722" t="s">
        <v>40</v>
      </c>
      <c r="AB722" t="s">
        <v>41</v>
      </c>
    </row>
    <row r="723" spans="1:28" x14ac:dyDescent="0.2">
      <c r="A723" t="s">
        <v>23</v>
      </c>
      <c r="B723" t="s">
        <v>24</v>
      </c>
      <c r="C723" t="s">
        <v>4010</v>
      </c>
      <c r="D723" t="str">
        <f>VLOOKUP(Table3[[#This Row],[Table]],STATUS!A:C,3,FALSE)</f>
        <v>Yes</v>
      </c>
      <c r="E723" t="s">
        <v>815</v>
      </c>
      <c r="F723" t="s">
        <v>272</v>
      </c>
      <c r="G723" t="str">
        <f t="shared" si="11"/>
        <v>niInbDat.OrgValutaBelopp</v>
      </c>
      <c r="H723" t="s">
        <v>28</v>
      </c>
      <c r="I723" t="s">
        <v>4008</v>
      </c>
      <c r="J723">
        <v>0</v>
      </c>
      <c r="K723" t="str">
        <f>VLOOKUP(G723,Profiling!D:P,13,FALSE)</f>
        <v>NULL</v>
      </c>
      <c r="L723" t="s">
        <v>3871</v>
      </c>
      <c r="M723">
        <v>32</v>
      </c>
      <c r="O723" t="s">
        <v>30</v>
      </c>
      <c r="P723" t="s">
        <v>49</v>
      </c>
      <c r="S723">
        <v>18</v>
      </c>
      <c r="T723">
        <v>10</v>
      </c>
      <c r="U723">
        <v>4</v>
      </c>
    </row>
    <row r="724" spans="1:28" x14ac:dyDescent="0.2">
      <c r="A724" t="s">
        <v>23</v>
      </c>
      <c r="B724" t="s">
        <v>24</v>
      </c>
      <c r="C724" t="s">
        <v>4010</v>
      </c>
      <c r="D724" t="str">
        <f>VLOOKUP(Table3[[#This Row],[Table]],STATUS!A:C,3,FALSE)</f>
        <v>Yes</v>
      </c>
      <c r="E724" t="s">
        <v>815</v>
      </c>
      <c r="F724" t="s">
        <v>770</v>
      </c>
      <c r="G724" t="str">
        <f t="shared" si="11"/>
        <v>niInbDat.Info</v>
      </c>
      <c r="H724" t="s">
        <v>1138</v>
      </c>
      <c r="I724">
        <v>32432</v>
      </c>
      <c r="J724">
        <v>1.3259999999999999E-3</v>
      </c>
      <c r="K724">
        <f>VLOOKUP(G724,Profiling!D:P,13,FALSE)</f>
        <v>74.293199999999999</v>
      </c>
      <c r="L724" t="s">
        <v>3871</v>
      </c>
      <c r="M724">
        <v>33</v>
      </c>
      <c r="O724" t="s">
        <v>30</v>
      </c>
      <c r="P724" t="s">
        <v>39</v>
      </c>
      <c r="Q724">
        <v>199</v>
      </c>
      <c r="R724">
        <v>199</v>
      </c>
      <c r="Y724" t="s">
        <v>40</v>
      </c>
      <c r="AB724" t="s">
        <v>41</v>
      </c>
    </row>
    <row r="725" spans="1:28" x14ac:dyDescent="0.2">
      <c r="A725" t="s">
        <v>23</v>
      </c>
      <c r="B725" t="s">
        <v>24</v>
      </c>
      <c r="C725" t="s">
        <v>4010</v>
      </c>
      <c r="D725" t="str">
        <f>VLOOKUP(Table3[[#This Row],[Table]],STATUS!A:C,3,FALSE)</f>
        <v>Yes</v>
      </c>
      <c r="E725" t="s">
        <v>815</v>
      </c>
      <c r="F725" t="s">
        <v>222</v>
      </c>
      <c r="G725" t="str">
        <f t="shared" si="11"/>
        <v>niInbDat.Aktsegment</v>
      </c>
      <c r="H725" s="21" t="s">
        <v>28</v>
      </c>
      <c r="I725" s="21">
        <v>1</v>
      </c>
      <c r="J725">
        <v>0.293518</v>
      </c>
      <c r="K725" t="str">
        <f>VLOOKUP(G725,Profiling!D:P,13,FALSE)</f>
        <v>NULL</v>
      </c>
      <c r="L725" t="s">
        <v>3871</v>
      </c>
      <c r="M725">
        <v>34</v>
      </c>
      <c r="O725" t="s">
        <v>30</v>
      </c>
      <c r="P725" t="s">
        <v>28</v>
      </c>
      <c r="S725">
        <v>10</v>
      </c>
      <c r="T725">
        <v>10</v>
      </c>
      <c r="U725">
        <v>0</v>
      </c>
    </row>
    <row r="726" spans="1:28" x14ac:dyDescent="0.2">
      <c r="A726" t="s">
        <v>23</v>
      </c>
      <c r="B726" t="s">
        <v>24</v>
      </c>
      <c r="C726" t="s">
        <v>4010</v>
      </c>
      <c r="D726" t="str">
        <f>VLOOKUP(Table3[[#This Row],[Table]],STATUS!A:C,3,FALSE)</f>
        <v>Yes</v>
      </c>
      <c r="E726" t="s">
        <v>815</v>
      </c>
      <c r="F726" t="s">
        <v>832</v>
      </c>
      <c r="G726" t="str">
        <f t="shared" si="11"/>
        <v>niInbDat.MinimumBet</v>
      </c>
      <c r="H726" t="s">
        <v>28</v>
      </c>
      <c r="I726" t="s">
        <v>3894</v>
      </c>
      <c r="J726">
        <v>0.293518</v>
      </c>
      <c r="K726" t="str">
        <f>VLOOKUP(G726,Profiling!D:P,13,FALSE)</f>
        <v>NULL</v>
      </c>
      <c r="L726" t="s">
        <v>3871</v>
      </c>
      <c r="M726">
        <v>35</v>
      </c>
      <c r="O726" t="s">
        <v>30</v>
      </c>
      <c r="P726" t="s">
        <v>35</v>
      </c>
      <c r="S726">
        <v>3</v>
      </c>
      <c r="T726">
        <v>10</v>
      </c>
      <c r="U726">
        <v>0</v>
      </c>
    </row>
    <row r="727" spans="1:28" x14ac:dyDescent="0.2">
      <c r="A727" t="s">
        <v>23</v>
      </c>
      <c r="B727" t="s">
        <v>24</v>
      </c>
      <c r="C727" t="s">
        <v>4010</v>
      </c>
      <c r="D727" t="str">
        <f>VLOOKUP(Table3[[#This Row],[Table]],STATUS!A:C,3,FALSE)</f>
        <v>Yes</v>
      </c>
      <c r="E727" t="s">
        <v>815</v>
      </c>
      <c r="F727" t="s">
        <v>176</v>
      </c>
      <c r="G727" t="str">
        <f t="shared" si="11"/>
        <v>niInbDat.Status</v>
      </c>
      <c r="H727" t="s">
        <v>1138</v>
      </c>
      <c r="I727">
        <v>123</v>
      </c>
      <c r="J727">
        <v>0.293518</v>
      </c>
      <c r="K727">
        <f>VLOOKUP(G727,Profiling!D:P,13,FALSE)</f>
        <v>16.607600000000001</v>
      </c>
      <c r="L727" t="s">
        <v>3871</v>
      </c>
      <c r="M727">
        <v>36</v>
      </c>
      <c r="O727" t="s">
        <v>30</v>
      </c>
      <c r="P727" t="s">
        <v>39</v>
      </c>
      <c r="Q727">
        <v>20</v>
      </c>
      <c r="R727">
        <v>20</v>
      </c>
      <c r="Y727" t="s">
        <v>40</v>
      </c>
      <c r="AB727" t="s">
        <v>41</v>
      </c>
    </row>
    <row r="728" spans="1:28" x14ac:dyDescent="0.2">
      <c r="A728" t="s">
        <v>23</v>
      </c>
      <c r="B728" t="s">
        <v>24</v>
      </c>
      <c r="C728" t="s">
        <v>4010</v>
      </c>
      <c r="D728" t="str">
        <f>VLOOKUP(Table3[[#This Row],[Table]],STATUS!A:C,3,FALSE)</f>
        <v>Yes</v>
      </c>
      <c r="E728" t="s">
        <v>815</v>
      </c>
      <c r="F728" t="s">
        <v>833</v>
      </c>
      <c r="G728" t="str">
        <f t="shared" si="11"/>
        <v>niInbDat.OrgBokfDat</v>
      </c>
      <c r="H728" s="21" t="s">
        <v>1146</v>
      </c>
      <c r="I728" s="21" t="s">
        <v>3888</v>
      </c>
      <c r="J728">
        <v>0.99039100000000002</v>
      </c>
      <c r="K728" t="str">
        <f>VLOOKUP(G728,Profiling!D:P,13,FALSE)</f>
        <v>NULL</v>
      </c>
      <c r="L728" t="s">
        <v>3871</v>
      </c>
      <c r="M728">
        <v>37</v>
      </c>
      <c r="O728" t="s">
        <v>30</v>
      </c>
      <c r="P728" t="s">
        <v>37</v>
      </c>
      <c r="V728">
        <v>3</v>
      </c>
    </row>
    <row r="729" spans="1:28" x14ac:dyDescent="0.2">
      <c r="A729" t="s">
        <v>23</v>
      </c>
      <c r="B729" t="s">
        <v>24</v>
      </c>
      <c r="C729" t="s">
        <v>4010</v>
      </c>
      <c r="D729" t="str">
        <f>VLOOKUP(Table3[[#This Row],[Table]],STATUS!A:C,3,FALSE)</f>
        <v>Yes</v>
      </c>
      <c r="E729" t="s">
        <v>815</v>
      </c>
      <c r="F729" t="s">
        <v>134</v>
      </c>
      <c r="G729" t="str">
        <f t="shared" si="11"/>
        <v>niInbDat.PaymentType</v>
      </c>
      <c r="H729" t="s">
        <v>1157</v>
      </c>
      <c r="J729">
        <v>1</v>
      </c>
      <c r="K729">
        <f>VLOOKUP(G729,Profiling!D:P,13,FALSE)</f>
        <v>0</v>
      </c>
      <c r="L729" t="s">
        <v>3871</v>
      </c>
      <c r="M729">
        <v>38</v>
      </c>
      <c r="O729" t="s">
        <v>30</v>
      </c>
      <c r="P729" t="s">
        <v>39</v>
      </c>
      <c r="Q729">
        <v>30</v>
      </c>
      <c r="R729">
        <v>30</v>
      </c>
      <c r="Y729" t="s">
        <v>40</v>
      </c>
      <c r="AB729" t="s">
        <v>41</v>
      </c>
    </row>
    <row r="730" spans="1:28" x14ac:dyDescent="0.2">
      <c r="A730" t="s">
        <v>23</v>
      </c>
      <c r="B730" t="s">
        <v>24</v>
      </c>
      <c r="C730" t="s">
        <v>4010</v>
      </c>
      <c r="D730" t="str">
        <f>VLOOKUP(Table3[[#This Row],[Table]],STATUS!A:C,3,FALSE)</f>
        <v>Yes</v>
      </c>
      <c r="E730" t="s">
        <v>815</v>
      </c>
      <c r="F730" t="s">
        <v>697</v>
      </c>
      <c r="G730" t="str">
        <f t="shared" si="11"/>
        <v>niInbDat.GiroNr</v>
      </c>
      <c r="H730" t="s">
        <v>1168</v>
      </c>
      <c r="J730">
        <v>7.7325000000000005E-2</v>
      </c>
      <c r="K730">
        <f>VLOOKUP(G730,Profiling!D:P,13,FALSE)</f>
        <v>92.267499999999998</v>
      </c>
      <c r="L730" t="s">
        <v>3871</v>
      </c>
      <c r="M730">
        <v>39</v>
      </c>
      <c r="O730" t="s">
        <v>30</v>
      </c>
      <c r="P730" t="s">
        <v>39</v>
      </c>
      <c r="Q730">
        <v>30</v>
      </c>
      <c r="R730">
        <v>30</v>
      </c>
      <c r="Y730" t="s">
        <v>40</v>
      </c>
      <c r="AB730" t="s">
        <v>41</v>
      </c>
    </row>
    <row r="731" spans="1:28" x14ac:dyDescent="0.2">
      <c r="A731" t="s">
        <v>23</v>
      </c>
      <c r="B731" t="s">
        <v>24</v>
      </c>
      <c r="C731" t="s">
        <v>4010</v>
      </c>
      <c r="D731" t="str">
        <f>VLOOKUP(Table3[[#This Row],[Table]],STATUS!A:C,3,FALSE)</f>
        <v>Yes</v>
      </c>
      <c r="E731" t="s">
        <v>815</v>
      </c>
      <c r="F731" t="s">
        <v>834</v>
      </c>
      <c r="G731" t="str">
        <f t="shared" si="11"/>
        <v>niInbDat.LegalStatus</v>
      </c>
      <c r="H731" s="26" t="s">
        <v>1168</v>
      </c>
      <c r="J731">
        <v>0.30441800000000002</v>
      </c>
      <c r="K731">
        <f>VLOOKUP(G731,Profiling!D:P,13,FALSE)</f>
        <v>69.558199999999999</v>
      </c>
      <c r="L731" t="s">
        <v>3871</v>
      </c>
      <c r="M731">
        <v>40</v>
      </c>
      <c r="O731" t="s">
        <v>30</v>
      </c>
      <c r="P731" t="s">
        <v>39</v>
      </c>
      <c r="Q731">
        <v>20</v>
      </c>
      <c r="R731">
        <v>20</v>
      </c>
      <c r="Y731" t="s">
        <v>40</v>
      </c>
      <c r="AB731" t="s">
        <v>41</v>
      </c>
    </row>
    <row r="732" spans="1:28" x14ac:dyDescent="0.2">
      <c r="A732" t="s">
        <v>23</v>
      </c>
      <c r="B732" t="s">
        <v>24</v>
      </c>
      <c r="C732" t="s">
        <v>4010</v>
      </c>
      <c r="D732" t="str">
        <f>VLOOKUP(Table3[[#This Row],[Table]],STATUS!A:C,3,FALSE)</f>
        <v>Yes</v>
      </c>
      <c r="E732" t="s">
        <v>815</v>
      </c>
      <c r="F732" t="s">
        <v>835</v>
      </c>
      <c r="G732" t="str">
        <f t="shared" si="11"/>
        <v>niInbDat.SolBankAccNo</v>
      </c>
      <c r="H732" t="s">
        <v>1168</v>
      </c>
      <c r="J732">
        <v>0.30441800000000002</v>
      </c>
      <c r="K732">
        <f>VLOOKUP(G732,Profiling!D:P,13,FALSE)</f>
        <v>69.558199999999999</v>
      </c>
      <c r="L732" t="s">
        <v>3871</v>
      </c>
      <c r="M732">
        <v>41</v>
      </c>
      <c r="O732" t="s">
        <v>30</v>
      </c>
      <c r="P732" t="s">
        <v>39</v>
      </c>
      <c r="Q732">
        <v>32</v>
      </c>
      <c r="R732">
        <v>32</v>
      </c>
      <c r="Y732" t="s">
        <v>40</v>
      </c>
      <c r="AB732" t="s">
        <v>41</v>
      </c>
    </row>
    <row r="733" spans="1:28" x14ac:dyDescent="0.2">
      <c r="A733" t="s">
        <v>23</v>
      </c>
      <c r="B733" t="s">
        <v>24</v>
      </c>
      <c r="C733" t="s">
        <v>4010</v>
      </c>
      <c r="D733" t="str">
        <f>VLOOKUP(Table3[[#This Row],[Table]],STATUS!A:C,3,FALSE)</f>
        <v>Yes</v>
      </c>
      <c r="E733" t="s">
        <v>815</v>
      </c>
      <c r="F733" t="s">
        <v>836</v>
      </c>
      <c r="G733" t="str">
        <f t="shared" si="11"/>
        <v>niInbDat.DebitAcc</v>
      </c>
      <c r="H733" t="s">
        <v>1168</v>
      </c>
      <c r="J733">
        <v>0.30441800000000002</v>
      </c>
      <c r="K733">
        <f>VLOOKUP(G733,Profiling!D:P,13,FALSE)</f>
        <v>69.558199999999999</v>
      </c>
      <c r="L733" t="s">
        <v>3871</v>
      </c>
      <c r="M733">
        <v>42</v>
      </c>
      <c r="O733" t="s">
        <v>30</v>
      </c>
      <c r="P733" t="s">
        <v>82</v>
      </c>
      <c r="Q733">
        <v>10</v>
      </c>
      <c r="R733">
        <v>10</v>
      </c>
      <c r="Y733" t="s">
        <v>40</v>
      </c>
      <c r="AB733" t="s">
        <v>41</v>
      </c>
    </row>
    <row r="734" spans="1:28" x14ac:dyDescent="0.2">
      <c r="A734" t="s">
        <v>23</v>
      </c>
      <c r="B734" t="s">
        <v>24</v>
      </c>
      <c r="C734" t="s">
        <v>4010</v>
      </c>
      <c r="D734" t="str">
        <f>VLOOKUP(Table3[[#This Row],[Table]],STATUS!A:C,3,FALSE)</f>
        <v>Yes</v>
      </c>
      <c r="E734" t="s">
        <v>815</v>
      </c>
      <c r="F734" t="s">
        <v>557</v>
      </c>
      <c r="G734" t="str">
        <f t="shared" si="11"/>
        <v>niInbDat.NonLegalComDist</v>
      </c>
      <c r="H734" t="s">
        <v>1168</v>
      </c>
      <c r="J734">
        <v>0.30441800000000002</v>
      </c>
      <c r="K734">
        <f>VLOOKUP(G734,Profiling!D:P,13,FALSE)</f>
        <v>69.558199999999999</v>
      </c>
      <c r="L734" t="s">
        <v>3871</v>
      </c>
      <c r="M734">
        <v>43</v>
      </c>
      <c r="O734" t="s">
        <v>30</v>
      </c>
      <c r="P734" t="s">
        <v>82</v>
      </c>
      <c r="Q734">
        <v>3</v>
      </c>
      <c r="R734">
        <v>3</v>
      </c>
      <c r="Y734" t="s">
        <v>40</v>
      </c>
      <c r="AB734" t="s">
        <v>41</v>
      </c>
    </row>
    <row r="735" spans="1:28" x14ac:dyDescent="0.2">
      <c r="A735" t="s">
        <v>23</v>
      </c>
      <c r="B735" t="s">
        <v>24</v>
      </c>
      <c r="C735" t="s">
        <v>4010</v>
      </c>
      <c r="D735" t="str">
        <f>VLOOKUP(Table3[[#This Row],[Table]],STATUS!A:C,3,FALSE)</f>
        <v>Yes</v>
      </c>
      <c r="E735" t="s">
        <v>815</v>
      </c>
      <c r="F735" t="s">
        <v>837</v>
      </c>
      <c r="G735" t="str">
        <f t="shared" si="11"/>
        <v>niInbDat.UseColCom</v>
      </c>
      <c r="H735" s="26" t="s">
        <v>28</v>
      </c>
      <c r="I735" s="26" t="s">
        <v>3894</v>
      </c>
      <c r="J735">
        <v>0.30441800000000002</v>
      </c>
      <c r="K735">
        <f>VLOOKUP(G735,Profiling!D:P,13,FALSE)</f>
        <v>0</v>
      </c>
      <c r="L735" t="s">
        <v>3871</v>
      </c>
      <c r="M735">
        <v>44</v>
      </c>
      <c r="O735" t="s">
        <v>30</v>
      </c>
      <c r="P735" t="s">
        <v>82</v>
      </c>
      <c r="Q735">
        <v>3</v>
      </c>
      <c r="R735">
        <v>3</v>
      </c>
      <c r="Y735" t="s">
        <v>40</v>
      </c>
      <c r="AB735" t="s">
        <v>41</v>
      </c>
    </row>
    <row r="736" spans="1:28" x14ac:dyDescent="0.2">
      <c r="A736" t="s">
        <v>23</v>
      </c>
      <c r="B736" t="s">
        <v>24</v>
      </c>
      <c r="C736" t="s">
        <v>4010</v>
      </c>
      <c r="D736" t="str">
        <f>VLOOKUP(Table3[[#This Row],[Table]],STATUS!A:C,3,FALSE)</f>
        <v>Yes</v>
      </c>
      <c r="E736" t="s">
        <v>815</v>
      </c>
      <c r="F736" t="s">
        <v>838</v>
      </c>
      <c r="G736" t="str">
        <f t="shared" si="11"/>
        <v>niInbDat.TotalINTransNo</v>
      </c>
      <c r="H736" t="s">
        <v>1161</v>
      </c>
      <c r="I736" t="s">
        <v>4065</v>
      </c>
      <c r="J736">
        <v>0.771254</v>
      </c>
      <c r="K736">
        <f>VLOOKUP(G736,Profiling!D:P,13,FALSE)</f>
        <v>0</v>
      </c>
      <c r="L736" t="s">
        <v>3871</v>
      </c>
      <c r="M736">
        <v>45</v>
      </c>
      <c r="O736" t="s">
        <v>30</v>
      </c>
      <c r="P736" t="s">
        <v>39</v>
      </c>
      <c r="Q736">
        <v>17</v>
      </c>
      <c r="R736">
        <v>17</v>
      </c>
      <c r="Y736" t="s">
        <v>40</v>
      </c>
      <c r="AB736" t="s">
        <v>41</v>
      </c>
    </row>
    <row r="737" spans="1:28" x14ac:dyDescent="0.2">
      <c r="A737" t="s">
        <v>23</v>
      </c>
      <c r="B737" t="s">
        <v>24</v>
      </c>
      <c r="C737" t="s">
        <v>4010</v>
      </c>
      <c r="D737" t="str">
        <f>VLOOKUP(Table3[[#This Row],[Table]],STATUS!A:C,3,FALSE)</f>
        <v>Yes</v>
      </c>
      <c r="E737" t="s">
        <v>815</v>
      </c>
      <c r="F737" t="s">
        <v>839</v>
      </c>
      <c r="G737" t="str">
        <f t="shared" si="11"/>
        <v>niInbDat.DisbursementPayment</v>
      </c>
      <c r="H737" s="26" t="s">
        <v>28</v>
      </c>
      <c r="I737" t="s">
        <v>3894</v>
      </c>
      <c r="J737">
        <v>0</v>
      </c>
      <c r="K737" t="str">
        <f>VLOOKUP(G737,Profiling!D:P,13,FALSE)</f>
        <v>NULL</v>
      </c>
      <c r="L737" t="s">
        <v>3871</v>
      </c>
      <c r="M737">
        <v>46</v>
      </c>
      <c r="N737" t="s">
        <v>369</v>
      </c>
      <c r="O737" t="s">
        <v>27</v>
      </c>
      <c r="P737" t="s">
        <v>35</v>
      </c>
      <c r="S737">
        <v>3</v>
      </c>
      <c r="T737">
        <v>10</v>
      </c>
      <c r="U737">
        <v>0</v>
      </c>
    </row>
    <row r="738" spans="1:28" x14ac:dyDescent="0.2">
      <c r="A738" t="s">
        <v>23</v>
      </c>
      <c r="B738" t="s">
        <v>24</v>
      </c>
      <c r="C738" t="s">
        <v>4010</v>
      </c>
      <c r="D738" t="str">
        <f>VLOOKUP(Table3[[#This Row],[Table]],STATUS!A:C,3,FALSE)</f>
        <v>Yes</v>
      </c>
      <c r="E738" t="s">
        <v>815</v>
      </c>
      <c r="F738" t="s">
        <v>840</v>
      </c>
      <c r="G738" t="str">
        <f t="shared" si="11"/>
        <v>niInbDat.AmortSpecNo</v>
      </c>
      <c r="H738" s="24" t="s">
        <v>28</v>
      </c>
      <c r="I738" s="26" t="s">
        <v>4003</v>
      </c>
      <c r="J738">
        <v>0.80348900000000001</v>
      </c>
      <c r="K738" t="str">
        <f>VLOOKUP(G738,Profiling!D:P,13,FALSE)</f>
        <v>NULL</v>
      </c>
      <c r="L738" t="s">
        <v>3871</v>
      </c>
      <c r="M738">
        <v>47</v>
      </c>
      <c r="O738" t="s">
        <v>30</v>
      </c>
      <c r="P738" t="s">
        <v>28</v>
      </c>
      <c r="S738">
        <v>10</v>
      </c>
      <c r="T738">
        <v>10</v>
      </c>
      <c r="U738">
        <v>0</v>
      </c>
    </row>
    <row r="739" spans="1:28" x14ac:dyDescent="0.2">
      <c r="A739" t="s">
        <v>23</v>
      </c>
      <c r="B739" t="s">
        <v>24</v>
      </c>
      <c r="C739" t="s">
        <v>4010</v>
      </c>
      <c r="D739" t="str">
        <f>VLOOKUP(Table3[[#This Row],[Table]],STATUS!A:C,3,FALSE)</f>
        <v>Yes</v>
      </c>
      <c r="E739" t="s">
        <v>815</v>
      </c>
      <c r="F739" t="s">
        <v>841</v>
      </c>
      <c r="G739" t="str">
        <f t="shared" si="11"/>
        <v>niInbDat.KliBet</v>
      </c>
      <c r="H739" s="24" t="s">
        <v>1157</v>
      </c>
      <c r="J739">
        <v>1</v>
      </c>
      <c r="K739" t="e">
        <f>VLOOKUP(G739,Profiling!D:P,13,FALSE)</f>
        <v>#N/A</v>
      </c>
      <c r="L739" t="s">
        <v>3871</v>
      </c>
      <c r="M739">
        <v>48</v>
      </c>
      <c r="O739" t="s">
        <v>30</v>
      </c>
      <c r="P739" t="s">
        <v>35</v>
      </c>
      <c r="S739">
        <v>3</v>
      </c>
      <c r="T739">
        <v>10</v>
      </c>
      <c r="U739">
        <v>0</v>
      </c>
    </row>
    <row r="740" spans="1:28" x14ac:dyDescent="0.2">
      <c r="A740" t="s">
        <v>23</v>
      </c>
      <c r="B740" t="s">
        <v>24</v>
      </c>
      <c r="C740" t="s">
        <v>4010</v>
      </c>
      <c r="D740" t="str">
        <f>VLOOKUP(Table3[[#This Row],[Table]],STATUS!A:C,3,FALSE)</f>
        <v>Yes</v>
      </c>
      <c r="E740" t="s">
        <v>842</v>
      </c>
      <c r="F740" t="s">
        <v>295</v>
      </c>
      <c r="G740" t="str">
        <f t="shared" si="11"/>
        <v>niInbSpc.InbetNr</v>
      </c>
      <c r="H740" t="s">
        <v>28</v>
      </c>
      <c r="I740" t="s">
        <v>4050</v>
      </c>
      <c r="J740">
        <v>0</v>
      </c>
      <c r="K740" t="str">
        <f>VLOOKUP(G740,Profiling!D:P,13,FALSE)</f>
        <v>NULL</v>
      </c>
      <c r="L740" t="s">
        <v>3790</v>
      </c>
      <c r="M740">
        <v>1</v>
      </c>
      <c r="O740" t="s">
        <v>27</v>
      </c>
      <c r="P740" t="s">
        <v>28</v>
      </c>
      <c r="S740">
        <v>10</v>
      </c>
      <c r="T740">
        <v>10</v>
      </c>
      <c r="U740">
        <v>0</v>
      </c>
    </row>
    <row r="741" spans="1:28" x14ac:dyDescent="0.2">
      <c r="A741" t="s">
        <v>23</v>
      </c>
      <c r="B741" t="s">
        <v>24</v>
      </c>
      <c r="C741" t="s">
        <v>4010</v>
      </c>
      <c r="D741" t="str">
        <f>VLOOKUP(Table3[[#This Row],[Table]],STATUS!A:C,3,FALSE)</f>
        <v>Yes</v>
      </c>
      <c r="E741" t="s">
        <v>842</v>
      </c>
      <c r="F741" t="s">
        <v>843</v>
      </c>
      <c r="G741" t="str">
        <f t="shared" si="11"/>
        <v>niInbSpc.SpecNr</v>
      </c>
      <c r="H741" t="s">
        <v>28</v>
      </c>
      <c r="I741" t="s">
        <v>4049</v>
      </c>
      <c r="J741">
        <v>0</v>
      </c>
      <c r="K741" t="str">
        <f>VLOOKUP(G741,Profiling!D:P,13,FALSE)</f>
        <v>NULL</v>
      </c>
      <c r="L741" t="s">
        <v>3790</v>
      </c>
      <c r="M741">
        <v>2</v>
      </c>
      <c r="O741" t="s">
        <v>27</v>
      </c>
      <c r="P741" t="s">
        <v>31</v>
      </c>
      <c r="S741">
        <v>5</v>
      </c>
      <c r="T741">
        <v>10</v>
      </c>
      <c r="U741">
        <v>0</v>
      </c>
    </row>
    <row r="742" spans="1:28" x14ac:dyDescent="0.2">
      <c r="A742" t="s">
        <v>23</v>
      </c>
      <c r="B742" t="s">
        <v>24</v>
      </c>
      <c r="C742" t="s">
        <v>4010</v>
      </c>
      <c r="D742" t="str">
        <f>VLOOKUP(Table3[[#This Row],[Table]],STATUS!A:C,3,FALSE)</f>
        <v>Yes</v>
      </c>
      <c r="E742" t="s">
        <v>842</v>
      </c>
      <c r="F742" t="s">
        <v>285</v>
      </c>
      <c r="G742" t="str">
        <f t="shared" si="11"/>
        <v>niInbSpc.AvrKod</v>
      </c>
      <c r="H742" t="s">
        <v>1161</v>
      </c>
      <c r="I742" t="s">
        <v>4051</v>
      </c>
      <c r="J742">
        <v>0</v>
      </c>
      <c r="K742">
        <f>VLOOKUP(G742,Profiling!D:P,13,FALSE)</f>
        <v>4.8235999999999999</v>
      </c>
      <c r="L742" t="s">
        <v>3871</v>
      </c>
      <c r="M742">
        <v>3</v>
      </c>
      <c r="O742" t="s">
        <v>27</v>
      </c>
      <c r="P742" t="s">
        <v>82</v>
      </c>
      <c r="Q742">
        <v>10</v>
      </c>
      <c r="R742">
        <v>10</v>
      </c>
      <c r="Y742" t="s">
        <v>40</v>
      </c>
      <c r="AB742" t="s">
        <v>41</v>
      </c>
    </row>
    <row r="743" spans="1:28" x14ac:dyDescent="0.2">
      <c r="A743" t="s">
        <v>23</v>
      </c>
      <c r="B743" t="s">
        <v>24</v>
      </c>
      <c r="C743" t="s">
        <v>4010</v>
      </c>
      <c r="D743" t="str">
        <f>VLOOKUP(Table3[[#This Row],[Table]],STATUS!A:C,3,FALSE)</f>
        <v>Yes</v>
      </c>
      <c r="E743" t="s">
        <v>842</v>
      </c>
      <c r="F743" t="s">
        <v>32</v>
      </c>
      <c r="G743" t="str">
        <f t="shared" si="11"/>
        <v>niInbSpc.AktNr</v>
      </c>
      <c r="H743" s="21" t="s">
        <v>28</v>
      </c>
      <c r="I743" s="21" t="s">
        <v>3874</v>
      </c>
      <c r="J743">
        <v>0</v>
      </c>
      <c r="K743" t="str">
        <f>VLOOKUP(G743,Profiling!D:P,13,FALSE)</f>
        <v>NULL</v>
      </c>
      <c r="L743" t="s">
        <v>3871</v>
      </c>
      <c r="M743">
        <v>4</v>
      </c>
      <c r="O743" t="s">
        <v>30</v>
      </c>
      <c r="P743" t="s">
        <v>28</v>
      </c>
      <c r="S743">
        <v>10</v>
      </c>
      <c r="T743">
        <v>10</v>
      </c>
      <c r="U743">
        <v>0</v>
      </c>
    </row>
    <row r="744" spans="1:28" x14ac:dyDescent="0.2">
      <c r="A744" t="s">
        <v>23</v>
      </c>
      <c r="B744" t="s">
        <v>24</v>
      </c>
      <c r="C744" t="s">
        <v>4010</v>
      </c>
      <c r="D744" t="str">
        <f>VLOOKUP(Table3[[#This Row],[Table]],STATUS!A:C,3,FALSE)</f>
        <v>Yes</v>
      </c>
      <c r="E744" t="s">
        <v>842</v>
      </c>
      <c r="F744" t="s">
        <v>517</v>
      </c>
      <c r="G744" t="str">
        <f t="shared" si="11"/>
        <v>niInbSpc.SamlAktNr</v>
      </c>
      <c r="H744" s="21" t="s">
        <v>28</v>
      </c>
      <c r="I744" s="21" t="s">
        <v>3874</v>
      </c>
      <c r="J744">
        <v>0.95202399999999998</v>
      </c>
      <c r="K744" t="str">
        <f>VLOOKUP(G744,Profiling!D:P,13,FALSE)</f>
        <v>NULL</v>
      </c>
      <c r="L744" t="s">
        <v>3871</v>
      </c>
      <c r="M744">
        <v>5</v>
      </c>
      <c r="O744" t="s">
        <v>30</v>
      </c>
      <c r="P744" t="s">
        <v>28</v>
      </c>
      <c r="S744">
        <v>10</v>
      </c>
      <c r="T744">
        <v>10</v>
      </c>
      <c r="U744">
        <v>0</v>
      </c>
    </row>
    <row r="745" spans="1:28" x14ac:dyDescent="0.2">
      <c r="A745" t="s">
        <v>23</v>
      </c>
      <c r="B745" t="s">
        <v>24</v>
      </c>
      <c r="C745" t="s">
        <v>4010</v>
      </c>
      <c r="D745" t="str">
        <f>VLOOKUP(Table3[[#This Row],[Table]],STATUS!A:C,3,FALSE)</f>
        <v>Yes</v>
      </c>
      <c r="E745" t="s">
        <v>842</v>
      </c>
      <c r="F745" t="s">
        <v>79</v>
      </c>
      <c r="G745" t="str">
        <f t="shared" si="11"/>
        <v>niInbSpc.ObjTyp</v>
      </c>
      <c r="H745" t="s">
        <v>1161</v>
      </c>
      <c r="I745" t="s">
        <v>4052</v>
      </c>
      <c r="J745">
        <v>0</v>
      </c>
      <c r="K745" t="str">
        <f>VLOOKUP(G745,Profiling!D:P,13,FALSE)</f>
        <v>NULL</v>
      </c>
      <c r="L745" t="s">
        <v>3871</v>
      </c>
      <c r="M745">
        <v>6</v>
      </c>
      <c r="O745" t="s">
        <v>27</v>
      </c>
      <c r="P745" t="s">
        <v>35</v>
      </c>
      <c r="S745">
        <v>3</v>
      </c>
      <c r="T745">
        <v>10</v>
      </c>
      <c r="U745">
        <v>0</v>
      </c>
    </row>
    <row r="746" spans="1:28" x14ac:dyDescent="0.2">
      <c r="A746" t="s">
        <v>23</v>
      </c>
      <c r="B746" t="s">
        <v>24</v>
      </c>
      <c r="C746" t="s">
        <v>4010</v>
      </c>
      <c r="D746" t="str">
        <f>VLOOKUP(Table3[[#This Row],[Table]],STATUS!A:C,3,FALSE)</f>
        <v>Yes</v>
      </c>
      <c r="E746" t="s">
        <v>842</v>
      </c>
      <c r="F746" t="s">
        <v>641</v>
      </c>
      <c r="G746" t="str">
        <f t="shared" si="11"/>
        <v>niInbSpc.SkuldTyp</v>
      </c>
      <c r="H746" s="18" t="s">
        <v>28</v>
      </c>
      <c r="I746" s="18" t="s">
        <v>3884</v>
      </c>
      <c r="J746">
        <v>0</v>
      </c>
      <c r="K746" t="str">
        <f>VLOOKUP(G746,Profiling!D:P,13,FALSE)</f>
        <v>NULL</v>
      </c>
      <c r="L746" t="s">
        <v>3871</v>
      </c>
      <c r="M746">
        <v>7</v>
      </c>
      <c r="O746" t="s">
        <v>27</v>
      </c>
      <c r="P746" t="s">
        <v>35</v>
      </c>
      <c r="S746">
        <v>3</v>
      </c>
      <c r="T746">
        <v>10</v>
      </c>
      <c r="U746">
        <v>0</v>
      </c>
    </row>
    <row r="747" spans="1:28" x14ac:dyDescent="0.2">
      <c r="A747" t="s">
        <v>23</v>
      </c>
      <c r="B747" t="s">
        <v>24</v>
      </c>
      <c r="C747" t="s">
        <v>4010</v>
      </c>
      <c r="D747" t="str">
        <f>VLOOKUP(Table3[[#This Row],[Table]],STATUS!A:C,3,FALSE)</f>
        <v>Yes</v>
      </c>
      <c r="E747" t="s">
        <v>842</v>
      </c>
      <c r="F747" t="s">
        <v>844</v>
      </c>
      <c r="G747" t="str">
        <f t="shared" si="11"/>
        <v>niInbSpc.SkuldId</v>
      </c>
      <c r="H747" s="21" t="s">
        <v>28</v>
      </c>
      <c r="I747" s="21" t="s">
        <v>3874</v>
      </c>
      <c r="J747">
        <v>0</v>
      </c>
      <c r="K747" t="str">
        <f>VLOOKUP(G747,Profiling!D:P,13,FALSE)</f>
        <v>NULL</v>
      </c>
      <c r="L747" t="s">
        <v>3871</v>
      </c>
      <c r="M747">
        <v>8</v>
      </c>
      <c r="O747" t="s">
        <v>27</v>
      </c>
      <c r="P747" t="s">
        <v>28</v>
      </c>
      <c r="S747">
        <v>10</v>
      </c>
      <c r="T747">
        <v>10</v>
      </c>
      <c r="U747">
        <v>0</v>
      </c>
    </row>
    <row r="748" spans="1:28" x14ac:dyDescent="0.2">
      <c r="A748" t="s">
        <v>23</v>
      </c>
      <c r="B748" t="s">
        <v>24</v>
      </c>
      <c r="C748" t="s">
        <v>4010</v>
      </c>
      <c r="D748" t="str">
        <f>VLOOKUP(Table3[[#This Row],[Table]],STATUS!A:C,3,FALSE)</f>
        <v>Yes</v>
      </c>
      <c r="E748" t="s">
        <v>842</v>
      </c>
      <c r="F748" t="s">
        <v>845</v>
      </c>
      <c r="G748" t="str">
        <f t="shared" si="11"/>
        <v>niInbSpc.UrsprBel</v>
      </c>
      <c r="H748" s="21" t="s">
        <v>4007</v>
      </c>
      <c r="I748" s="21" t="s">
        <v>4053</v>
      </c>
      <c r="J748">
        <v>0</v>
      </c>
      <c r="K748" t="str">
        <f>VLOOKUP(G748,Profiling!D:P,13,FALSE)</f>
        <v>NULL</v>
      </c>
      <c r="L748" t="s">
        <v>3871</v>
      </c>
      <c r="M748">
        <v>9</v>
      </c>
      <c r="O748" t="s">
        <v>27</v>
      </c>
      <c r="P748" t="s">
        <v>49</v>
      </c>
      <c r="S748">
        <v>18</v>
      </c>
      <c r="T748">
        <v>10</v>
      </c>
      <c r="U748">
        <v>4</v>
      </c>
    </row>
    <row r="749" spans="1:28" x14ac:dyDescent="0.2">
      <c r="A749" t="s">
        <v>23</v>
      </c>
      <c r="B749" t="s">
        <v>24</v>
      </c>
      <c r="C749" t="s">
        <v>4010</v>
      </c>
      <c r="D749" t="str">
        <f>VLOOKUP(Table3[[#This Row],[Table]],STATUS!A:C,3,FALSE)</f>
        <v>Yes</v>
      </c>
      <c r="E749" t="s">
        <v>842</v>
      </c>
      <c r="F749" t="s">
        <v>846</v>
      </c>
      <c r="G749" t="str">
        <f t="shared" si="11"/>
        <v>niInbSpc.AnvBel</v>
      </c>
      <c r="H749" s="21" t="s">
        <v>4007</v>
      </c>
      <c r="I749" s="21" t="s">
        <v>4054</v>
      </c>
      <c r="J749">
        <v>0</v>
      </c>
      <c r="K749" t="str">
        <f>VLOOKUP(G749,Profiling!D:P,13,FALSE)</f>
        <v>NULL</v>
      </c>
      <c r="L749" t="s">
        <v>3871</v>
      </c>
      <c r="M749">
        <v>10</v>
      </c>
      <c r="O749" t="s">
        <v>27</v>
      </c>
      <c r="P749" t="s">
        <v>49</v>
      </c>
      <c r="S749">
        <v>18</v>
      </c>
      <c r="T749">
        <v>10</v>
      </c>
      <c r="U749">
        <v>4</v>
      </c>
    </row>
    <row r="750" spans="1:28" x14ac:dyDescent="0.2">
      <c r="A750" t="s">
        <v>23</v>
      </c>
      <c r="B750" t="s">
        <v>24</v>
      </c>
      <c r="C750" t="s">
        <v>4010</v>
      </c>
      <c r="D750" t="str">
        <f>VLOOKUP(Table3[[#This Row],[Table]],STATUS!A:C,3,FALSE)</f>
        <v>Yes</v>
      </c>
      <c r="E750" t="s">
        <v>842</v>
      </c>
      <c r="F750" t="s">
        <v>847</v>
      </c>
      <c r="G750" t="str">
        <f t="shared" si="11"/>
        <v>niInbSpc.KliUtl</v>
      </c>
      <c r="H750" s="26" t="s">
        <v>28</v>
      </c>
      <c r="I750" s="26" t="s">
        <v>3894</v>
      </c>
      <c r="J750">
        <v>0</v>
      </c>
      <c r="K750" t="str">
        <f>VLOOKUP(G750,Profiling!D:P,13,FALSE)</f>
        <v>NULL</v>
      </c>
      <c r="L750" t="s">
        <v>3871</v>
      </c>
      <c r="M750">
        <v>11</v>
      </c>
      <c r="O750" t="s">
        <v>27</v>
      </c>
      <c r="P750" t="s">
        <v>49</v>
      </c>
      <c r="S750">
        <v>18</v>
      </c>
      <c r="T750">
        <v>10</v>
      </c>
      <c r="U750">
        <v>4</v>
      </c>
    </row>
    <row r="751" spans="1:28" x14ac:dyDescent="0.2">
      <c r="A751" t="s">
        <v>23</v>
      </c>
      <c r="B751" t="s">
        <v>24</v>
      </c>
      <c r="C751" t="s">
        <v>4010</v>
      </c>
      <c r="D751" t="str">
        <f>VLOOKUP(Table3[[#This Row],[Table]],STATUS!A:C,3,FALSE)</f>
        <v>Yes</v>
      </c>
      <c r="E751" t="s">
        <v>842</v>
      </c>
      <c r="F751" t="s">
        <v>416</v>
      </c>
      <c r="G751" t="str">
        <f t="shared" si="11"/>
        <v>niInbSpc.Provision</v>
      </c>
      <c r="H751" s="21" t="s">
        <v>28</v>
      </c>
      <c r="I751" s="21" t="s">
        <v>4055</v>
      </c>
      <c r="J751">
        <v>0</v>
      </c>
      <c r="K751" t="str">
        <f>VLOOKUP(G751,Profiling!D:P,13,FALSE)</f>
        <v>NULL</v>
      </c>
      <c r="L751" t="s">
        <v>3871</v>
      </c>
      <c r="M751">
        <v>12</v>
      </c>
      <c r="O751" t="s">
        <v>27</v>
      </c>
      <c r="P751" t="s">
        <v>49</v>
      </c>
      <c r="S751">
        <v>18</v>
      </c>
      <c r="T751">
        <v>10</v>
      </c>
      <c r="U751">
        <v>4</v>
      </c>
    </row>
    <row r="752" spans="1:28" x14ac:dyDescent="0.2">
      <c r="A752" t="s">
        <v>23</v>
      </c>
      <c r="B752" t="s">
        <v>24</v>
      </c>
      <c r="C752" t="s">
        <v>4010</v>
      </c>
      <c r="D752" t="str">
        <f>VLOOKUP(Table3[[#This Row],[Table]],STATUS!A:C,3,FALSE)</f>
        <v>Yes</v>
      </c>
      <c r="E752" t="s">
        <v>842</v>
      </c>
      <c r="F752" t="s">
        <v>484</v>
      </c>
      <c r="G752" t="str">
        <f t="shared" si="11"/>
        <v>niInbSpc.Moms</v>
      </c>
      <c r="H752" s="26" t="s">
        <v>4007</v>
      </c>
      <c r="I752" s="26" t="s">
        <v>4066</v>
      </c>
      <c r="J752">
        <v>0</v>
      </c>
      <c r="K752" t="str">
        <f>VLOOKUP(G752,Profiling!D:P,13,FALSE)</f>
        <v>NULL</v>
      </c>
      <c r="L752" t="s">
        <v>3871</v>
      </c>
      <c r="M752">
        <v>13</v>
      </c>
      <c r="O752" t="s">
        <v>27</v>
      </c>
      <c r="P752" t="s">
        <v>49</v>
      </c>
      <c r="S752">
        <v>18</v>
      </c>
      <c r="T752">
        <v>10</v>
      </c>
      <c r="U752">
        <v>4</v>
      </c>
    </row>
    <row r="753" spans="1:28" x14ac:dyDescent="0.2">
      <c r="A753" t="s">
        <v>23</v>
      </c>
      <c r="B753" t="s">
        <v>24</v>
      </c>
      <c r="C753" t="s">
        <v>4010</v>
      </c>
      <c r="D753" t="str">
        <f>VLOOKUP(Table3[[#This Row],[Table]],STATUS!A:C,3,FALSE)</f>
        <v>Yes</v>
      </c>
      <c r="E753" t="s">
        <v>842</v>
      </c>
      <c r="F753" t="s">
        <v>848</v>
      </c>
      <c r="G753" t="str">
        <f t="shared" si="11"/>
        <v>niInbSpc.ProvisFakt</v>
      </c>
      <c r="H753" s="20" t="s">
        <v>4007</v>
      </c>
      <c r="I753" s="20" t="s">
        <v>4057</v>
      </c>
      <c r="J753">
        <v>0</v>
      </c>
      <c r="K753" t="str">
        <f>VLOOKUP(G753,Profiling!D:P,13,FALSE)</f>
        <v>NULL</v>
      </c>
      <c r="L753" t="s">
        <v>3871</v>
      </c>
      <c r="M753">
        <v>14</v>
      </c>
      <c r="O753" t="s">
        <v>27</v>
      </c>
      <c r="P753" t="s">
        <v>49</v>
      </c>
      <c r="S753">
        <v>18</v>
      </c>
      <c r="T753">
        <v>10</v>
      </c>
      <c r="U753">
        <v>4</v>
      </c>
    </row>
    <row r="754" spans="1:28" x14ac:dyDescent="0.2">
      <c r="A754" t="s">
        <v>23</v>
      </c>
      <c r="B754" t="s">
        <v>24</v>
      </c>
      <c r="C754" t="s">
        <v>4010</v>
      </c>
      <c r="D754" t="str">
        <f>VLOOKUP(Table3[[#This Row],[Table]],STATUS!A:C,3,FALSE)</f>
        <v>Yes</v>
      </c>
      <c r="E754" t="s">
        <v>842</v>
      </c>
      <c r="F754" t="s">
        <v>849</v>
      </c>
      <c r="G754" t="str">
        <f t="shared" si="11"/>
        <v>niInbSpc.Efterskänk</v>
      </c>
      <c r="H754" s="20" t="s">
        <v>4007</v>
      </c>
      <c r="I754" s="20" t="s">
        <v>4058</v>
      </c>
      <c r="J754">
        <v>0</v>
      </c>
      <c r="K754" t="str">
        <f>VLOOKUP(G754,Profiling!D:P,13,FALSE)</f>
        <v>NULL</v>
      </c>
      <c r="L754" t="s">
        <v>3871</v>
      </c>
      <c r="M754">
        <v>15</v>
      </c>
      <c r="O754" t="s">
        <v>27</v>
      </c>
      <c r="P754" t="s">
        <v>49</v>
      </c>
      <c r="S754">
        <v>18</v>
      </c>
      <c r="T754">
        <v>10</v>
      </c>
      <c r="U754">
        <v>4</v>
      </c>
    </row>
    <row r="755" spans="1:28" x14ac:dyDescent="0.2">
      <c r="A755" t="s">
        <v>23</v>
      </c>
      <c r="B755" t="s">
        <v>24</v>
      </c>
      <c r="C755" t="s">
        <v>4010</v>
      </c>
      <c r="D755" t="str">
        <f>VLOOKUP(Table3[[#This Row],[Table]],STATUS!A:C,3,FALSE)</f>
        <v>Yes</v>
      </c>
      <c r="E755" t="s">
        <v>842</v>
      </c>
      <c r="F755" t="s">
        <v>850</v>
      </c>
      <c r="G755" t="str">
        <f t="shared" si="11"/>
        <v>niInbSpc.ProvisionsKod</v>
      </c>
      <c r="H755" t="s">
        <v>1161</v>
      </c>
      <c r="I755" t="s">
        <v>4059</v>
      </c>
      <c r="J755">
        <v>0</v>
      </c>
      <c r="K755">
        <f>VLOOKUP(G755,Profiling!D:P,13,FALSE)</f>
        <v>33.365000000000002</v>
      </c>
      <c r="L755" t="s">
        <v>3871</v>
      </c>
      <c r="M755">
        <v>16</v>
      </c>
      <c r="O755" t="s">
        <v>30</v>
      </c>
      <c r="P755" t="s">
        <v>39</v>
      </c>
      <c r="Q755">
        <v>40</v>
      </c>
      <c r="R755">
        <v>40</v>
      </c>
      <c r="Y755" t="s">
        <v>40</v>
      </c>
      <c r="AB755" t="s">
        <v>41</v>
      </c>
    </row>
    <row r="756" spans="1:28" x14ac:dyDescent="0.2">
      <c r="A756" t="s">
        <v>23</v>
      </c>
      <c r="B756" t="s">
        <v>24</v>
      </c>
      <c r="C756" t="s">
        <v>4010</v>
      </c>
      <c r="D756" t="str">
        <f>VLOOKUP(Table3[[#This Row],[Table]],STATUS!A:C,3,FALSE)</f>
        <v>Yes</v>
      </c>
      <c r="E756" t="s">
        <v>842</v>
      </c>
      <c r="F756" t="s">
        <v>782</v>
      </c>
      <c r="G756" t="str">
        <f t="shared" si="11"/>
        <v>niInbSpc.CapitalizedInterest</v>
      </c>
      <c r="H756" t="s">
        <v>1157</v>
      </c>
      <c r="J756">
        <v>1</v>
      </c>
      <c r="K756" t="str">
        <f>VLOOKUP(G756,Profiling!D:P,13,FALSE)</f>
        <v>NULL</v>
      </c>
      <c r="L756" t="s">
        <v>3871</v>
      </c>
      <c r="M756">
        <v>17</v>
      </c>
      <c r="O756" t="s">
        <v>30</v>
      </c>
      <c r="P756" t="s">
        <v>49</v>
      </c>
      <c r="S756">
        <v>18</v>
      </c>
      <c r="T756">
        <v>10</v>
      </c>
      <c r="U756">
        <v>4</v>
      </c>
    </row>
    <row r="757" spans="1:28" x14ac:dyDescent="0.2">
      <c r="A757" t="s">
        <v>23</v>
      </c>
      <c r="B757" t="s">
        <v>24</v>
      </c>
      <c r="C757" t="s">
        <v>4010</v>
      </c>
      <c r="D757" t="str">
        <f>VLOOKUP(Table3[[#This Row],[Table]],STATUS!A:C,3,FALSE)</f>
        <v>Yes</v>
      </c>
      <c r="E757" t="s">
        <v>842</v>
      </c>
      <c r="F757" t="s">
        <v>783</v>
      </c>
      <c r="G757" t="str">
        <f t="shared" si="11"/>
        <v>niInbSpc.InterestToCapitalize</v>
      </c>
      <c r="H757" s="26" t="s">
        <v>1157</v>
      </c>
      <c r="I757" s="26"/>
      <c r="J757">
        <v>1</v>
      </c>
      <c r="K757" t="str">
        <f>VLOOKUP(G757,Profiling!D:P,13,FALSE)</f>
        <v>NULL</v>
      </c>
      <c r="L757" t="s">
        <v>3871</v>
      </c>
      <c r="M757">
        <v>18</v>
      </c>
      <c r="O757" t="s">
        <v>30</v>
      </c>
      <c r="P757" t="s">
        <v>49</v>
      </c>
      <c r="S757">
        <v>18</v>
      </c>
      <c r="T757">
        <v>10</v>
      </c>
      <c r="U757">
        <v>4</v>
      </c>
    </row>
    <row r="758" spans="1:28" x14ac:dyDescent="0.2">
      <c r="A758" t="s">
        <v>23</v>
      </c>
      <c r="B758" t="s">
        <v>24</v>
      </c>
      <c r="C758" t="s">
        <v>4010</v>
      </c>
      <c r="D758" t="str">
        <f>VLOOKUP(Table3[[#This Row],[Table]],STATUS!A:C,3,FALSE)</f>
        <v>Yes</v>
      </c>
      <c r="E758" t="s">
        <v>842</v>
      </c>
      <c r="F758" t="s">
        <v>851</v>
      </c>
      <c r="G758" t="str">
        <f t="shared" si="11"/>
        <v>niInbSpc.MomsFakt</v>
      </c>
      <c r="H758" s="20" t="s">
        <v>4007</v>
      </c>
      <c r="I758" s="20" t="s">
        <v>4056</v>
      </c>
      <c r="J758">
        <v>0</v>
      </c>
      <c r="K758" t="str">
        <f>VLOOKUP(G758,Profiling!D:P,13,FALSE)</f>
        <v>NULL</v>
      </c>
      <c r="L758" t="s">
        <v>3871</v>
      </c>
      <c r="M758">
        <v>19</v>
      </c>
      <c r="O758" t="s">
        <v>27</v>
      </c>
      <c r="P758" t="s">
        <v>49</v>
      </c>
      <c r="S758">
        <v>18</v>
      </c>
      <c r="T758">
        <v>10</v>
      </c>
      <c r="U758">
        <v>4</v>
      </c>
    </row>
    <row r="759" spans="1:28" x14ac:dyDescent="0.2">
      <c r="A759" t="s">
        <v>23</v>
      </c>
      <c r="B759" t="s">
        <v>24</v>
      </c>
      <c r="C759" t="s">
        <v>4010</v>
      </c>
      <c r="D759" t="str">
        <f>VLOOKUP(Table3[[#This Row],[Table]],STATUS!A:C,3,FALSE)</f>
        <v>Yes</v>
      </c>
      <c r="E759" t="s">
        <v>842</v>
      </c>
      <c r="F759" t="s">
        <v>121</v>
      </c>
      <c r="G759" t="str">
        <f t="shared" si="11"/>
        <v>niInbSpc.PreskDat</v>
      </c>
      <c r="H759" s="21" t="s">
        <v>1146</v>
      </c>
      <c r="I759" s="21" t="s">
        <v>3888</v>
      </c>
      <c r="J759">
        <v>0.42018099999999997</v>
      </c>
      <c r="K759" t="str">
        <f>VLOOKUP(G759,Profiling!D:P,13,FALSE)</f>
        <v>NULL</v>
      </c>
      <c r="L759" t="s">
        <v>3871</v>
      </c>
      <c r="M759">
        <v>20</v>
      </c>
      <c r="O759" t="s">
        <v>30</v>
      </c>
      <c r="P759" t="s">
        <v>37</v>
      </c>
      <c r="V759">
        <v>3</v>
      </c>
    </row>
    <row r="760" spans="1:28" x14ac:dyDescent="0.2">
      <c r="A760" t="s">
        <v>23</v>
      </c>
      <c r="B760" t="s">
        <v>24</v>
      </c>
      <c r="C760" t="s">
        <v>4010</v>
      </c>
      <c r="D760" t="str">
        <f>VLOOKUP(Table3[[#This Row],[Table]],STATUS!A:C,3,FALSE)</f>
        <v>Yes</v>
      </c>
      <c r="E760" t="s">
        <v>842</v>
      </c>
      <c r="F760" t="s">
        <v>176</v>
      </c>
      <c r="G760" t="str">
        <f t="shared" si="11"/>
        <v>niInbSpc.Status</v>
      </c>
      <c r="H760" t="s">
        <v>1161</v>
      </c>
      <c r="I760" t="s">
        <v>4060</v>
      </c>
      <c r="J760">
        <v>0.26706600000000003</v>
      </c>
      <c r="K760">
        <f>VLOOKUP(G760,Profiling!D:P,13,FALSE)</f>
        <v>18.503399999999999</v>
      </c>
      <c r="L760" t="s">
        <v>3871</v>
      </c>
      <c r="M760">
        <v>21</v>
      </c>
      <c r="O760" t="s">
        <v>30</v>
      </c>
      <c r="P760" t="s">
        <v>39</v>
      </c>
      <c r="Q760">
        <v>20</v>
      </c>
      <c r="R760">
        <v>20</v>
      </c>
      <c r="Y760" t="s">
        <v>40</v>
      </c>
      <c r="AB760" t="s">
        <v>41</v>
      </c>
    </row>
    <row r="761" spans="1:28" x14ac:dyDescent="0.2">
      <c r="A761" t="s">
        <v>23</v>
      </c>
      <c r="B761" t="s">
        <v>24</v>
      </c>
      <c r="C761" t="s">
        <v>4010</v>
      </c>
      <c r="D761" t="str">
        <f>VLOOKUP(Table3[[#This Row],[Table]],STATUS!A:C,3,FALSE)</f>
        <v>Yes</v>
      </c>
      <c r="E761" t="s">
        <v>842</v>
      </c>
      <c r="F761" t="s">
        <v>557</v>
      </c>
      <c r="G761" t="str">
        <f t="shared" si="11"/>
        <v>niInbSpc.NonLegalComDist</v>
      </c>
      <c r="H761" t="s">
        <v>1168</v>
      </c>
      <c r="I761" s="26"/>
      <c r="J761">
        <v>0.272642</v>
      </c>
      <c r="K761">
        <f>VLOOKUP(G761,Profiling!D:P,13,FALSE)</f>
        <v>72.735799999999998</v>
      </c>
      <c r="L761" t="s">
        <v>3871</v>
      </c>
      <c r="M761">
        <v>22</v>
      </c>
      <c r="O761" t="s">
        <v>30</v>
      </c>
      <c r="P761" t="s">
        <v>82</v>
      </c>
      <c r="Q761">
        <v>3</v>
      </c>
      <c r="R761">
        <v>3</v>
      </c>
      <c r="Y761" t="s">
        <v>40</v>
      </c>
      <c r="AB761" t="s">
        <v>41</v>
      </c>
    </row>
    <row r="762" spans="1:28" x14ac:dyDescent="0.2">
      <c r="A762" t="s">
        <v>23</v>
      </c>
      <c r="B762" t="s">
        <v>24</v>
      </c>
      <c r="C762" t="s">
        <v>4010</v>
      </c>
      <c r="D762" t="str">
        <f>VLOOKUP(Table3[[#This Row],[Table]],STATUS!A:C,3,FALSE)</f>
        <v>Yes</v>
      </c>
      <c r="E762" t="s">
        <v>842</v>
      </c>
      <c r="F762" t="s">
        <v>38</v>
      </c>
      <c r="G762" t="str">
        <f t="shared" si="11"/>
        <v>niInbSpc.Handl</v>
      </c>
      <c r="H762" s="26" t="s">
        <v>1168</v>
      </c>
      <c r="I762" s="21"/>
      <c r="J762">
        <v>0.272642</v>
      </c>
      <c r="K762">
        <f>VLOOKUP(G762,Profiling!D:P,13,FALSE)</f>
        <v>72.735799999999998</v>
      </c>
      <c r="L762" t="s">
        <v>3871</v>
      </c>
      <c r="M762">
        <v>23</v>
      </c>
      <c r="O762" t="s">
        <v>30</v>
      </c>
      <c r="P762" t="s">
        <v>82</v>
      </c>
      <c r="Q762">
        <v>15</v>
      </c>
      <c r="R762">
        <v>15</v>
      </c>
      <c r="Y762" t="s">
        <v>40</v>
      </c>
      <c r="AB762" t="s">
        <v>41</v>
      </c>
    </row>
    <row r="763" spans="1:28" x14ac:dyDescent="0.2">
      <c r="A763" t="s">
        <v>23</v>
      </c>
      <c r="B763" t="s">
        <v>24</v>
      </c>
      <c r="C763" t="s">
        <v>4010</v>
      </c>
      <c r="D763" t="str">
        <f>VLOOKUP(Table3[[#This Row],[Table]],STATUS!A:C,3,FALSE)</f>
        <v>Yes</v>
      </c>
      <c r="E763" t="s">
        <v>842</v>
      </c>
      <c r="F763" t="s">
        <v>518</v>
      </c>
      <c r="G763" t="str">
        <f t="shared" si="11"/>
        <v>niInbSpc.LegalColl</v>
      </c>
      <c r="H763" t="s">
        <v>1168</v>
      </c>
      <c r="J763">
        <v>0.272642</v>
      </c>
      <c r="K763">
        <f>VLOOKUP(G763,Profiling!D:P,13,FALSE)</f>
        <v>72.735799999999998</v>
      </c>
      <c r="L763" t="s">
        <v>3871</v>
      </c>
      <c r="M763">
        <v>24</v>
      </c>
      <c r="O763" t="s">
        <v>30</v>
      </c>
      <c r="P763" t="s">
        <v>82</v>
      </c>
      <c r="Q763">
        <v>15</v>
      </c>
      <c r="R763">
        <v>15</v>
      </c>
      <c r="Y763" t="s">
        <v>40</v>
      </c>
      <c r="AB763" t="s">
        <v>41</v>
      </c>
    </row>
    <row r="764" spans="1:28" x14ac:dyDescent="0.2">
      <c r="A764" t="s">
        <v>23</v>
      </c>
      <c r="B764" t="s">
        <v>24</v>
      </c>
      <c r="C764" t="s">
        <v>4010</v>
      </c>
      <c r="D764" t="str">
        <f>VLOOKUP(Table3[[#This Row],[Table]],STATUS!A:C,3,FALSE)</f>
        <v>Yes</v>
      </c>
      <c r="E764" t="s">
        <v>842</v>
      </c>
      <c r="F764" t="s">
        <v>852</v>
      </c>
      <c r="G764" t="str">
        <f t="shared" si="11"/>
        <v>niInbSpc.AmortCollector</v>
      </c>
      <c r="H764" s="31" t="s">
        <v>1168</v>
      </c>
      <c r="I764" s="26"/>
      <c r="J764">
        <v>0.272642</v>
      </c>
      <c r="K764">
        <f>VLOOKUP(G764,Profiling!D:P,13,FALSE)</f>
        <v>72.735799999999998</v>
      </c>
      <c r="L764" t="s">
        <v>3871</v>
      </c>
      <c r="M764">
        <v>25</v>
      </c>
      <c r="O764" t="s">
        <v>30</v>
      </c>
      <c r="P764" t="s">
        <v>82</v>
      </c>
      <c r="Q764">
        <v>15</v>
      </c>
      <c r="R764">
        <v>15</v>
      </c>
      <c r="Y764" t="s">
        <v>40</v>
      </c>
      <c r="AB764" t="s">
        <v>41</v>
      </c>
    </row>
    <row r="765" spans="1:28" x14ac:dyDescent="0.2">
      <c r="A765" t="s">
        <v>23</v>
      </c>
      <c r="B765" t="s">
        <v>24</v>
      </c>
      <c r="C765" t="s">
        <v>4010</v>
      </c>
      <c r="D765" t="str">
        <f>VLOOKUP(Table3[[#This Row],[Table]],STATUS!A:C,3,FALSE)</f>
        <v>Yes</v>
      </c>
      <c r="E765" t="s">
        <v>842</v>
      </c>
      <c r="F765" t="s">
        <v>834</v>
      </c>
      <c r="G765" t="str">
        <f t="shared" si="11"/>
        <v>niInbSpc.LegalStatus</v>
      </c>
      <c r="H765" s="31" t="s">
        <v>1168</v>
      </c>
      <c r="I765" s="26"/>
      <c r="J765">
        <v>0.27437</v>
      </c>
      <c r="K765">
        <f>VLOOKUP(G765,Profiling!D:P,13,FALSE)</f>
        <v>72.563000000000002</v>
      </c>
      <c r="L765" t="s">
        <v>3871</v>
      </c>
      <c r="M765">
        <v>26</v>
      </c>
      <c r="O765" t="s">
        <v>30</v>
      </c>
      <c r="P765" t="s">
        <v>39</v>
      </c>
      <c r="Q765">
        <v>20</v>
      </c>
      <c r="R765">
        <v>20</v>
      </c>
      <c r="Y765" t="s">
        <v>40</v>
      </c>
      <c r="AB765" t="s">
        <v>41</v>
      </c>
    </row>
    <row r="766" spans="1:28" x14ac:dyDescent="0.2">
      <c r="A766" t="s">
        <v>23</v>
      </c>
      <c r="B766" t="s">
        <v>24</v>
      </c>
      <c r="C766" t="s">
        <v>4010</v>
      </c>
      <c r="D766" t="str">
        <f>VLOOKUP(Table3[[#This Row],[Table]],STATUS!A:C,3,FALSE)</f>
        <v>Yes</v>
      </c>
      <c r="E766" t="s">
        <v>842</v>
      </c>
      <c r="F766" t="s">
        <v>853</v>
      </c>
      <c r="G766" t="str">
        <f t="shared" si="11"/>
        <v>niInbSpc.ActState</v>
      </c>
      <c r="H766" s="26" t="s">
        <v>28</v>
      </c>
      <c r="I766" s="26" t="s">
        <v>3884</v>
      </c>
      <c r="J766">
        <v>0.21523199999999998</v>
      </c>
      <c r="K766" t="str">
        <f>VLOOKUP(G766,Profiling!D:P,13,FALSE)</f>
        <v>NULL</v>
      </c>
      <c r="L766" t="s">
        <v>3871</v>
      </c>
      <c r="M766">
        <v>27</v>
      </c>
      <c r="O766" t="s">
        <v>30</v>
      </c>
      <c r="P766" t="s">
        <v>35</v>
      </c>
      <c r="S766">
        <v>3</v>
      </c>
      <c r="T766">
        <v>10</v>
      </c>
      <c r="U766">
        <v>0</v>
      </c>
    </row>
    <row r="767" spans="1:28" x14ac:dyDescent="0.2">
      <c r="A767" t="s">
        <v>23</v>
      </c>
      <c r="B767" t="s">
        <v>24</v>
      </c>
      <c r="C767" t="s">
        <v>4010</v>
      </c>
      <c r="D767" t="str">
        <f>VLOOKUP(Table3[[#This Row],[Table]],STATUS!A:C,3,FALSE)</f>
        <v>Yes</v>
      </c>
      <c r="E767" t="s">
        <v>842</v>
      </c>
      <c r="F767" t="s">
        <v>789</v>
      </c>
      <c r="G767" t="str">
        <f t="shared" si="11"/>
        <v>niInbSpc.InterestNotToCapitalize</v>
      </c>
      <c r="H767" s="21" t="s">
        <v>4007</v>
      </c>
      <c r="I767" s="21" t="s">
        <v>4054</v>
      </c>
      <c r="J767">
        <v>0.60698200000000002</v>
      </c>
      <c r="K767" t="str">
        <f>VLOOKUP(G767,Profiling!D:P,13,FALSE)</f>
        <v>NULL</v>
      </c>
      <c r="L767" t="s">
        <v>3871</v>
      </c>
      <c r="M767">
        <v>28</v>
      </c>
      <c r="O767" t="s">
        <v>30</v>
      </c>
      <c r="P767" t="s">
        <v>49</v>
      </c>
      <c r="S767">
        <v>18</v>
      </c>
      <c r="T767">
        <v>10</v>
      </c>
      <c r="U767">
        <v>4</v>
      </c>
    </row>
    <row r="768" spans="1:28" x14ac:dyDescent="0.2">
      <c r="A768" t="s">
        <v>23</v>
      </c>
      <c r="B768" t="s">
        <v>24</v>
      </c>
      <c r="C768" t="s">
        <v>4010</v>
      </c>
      <c r="D768" t="str">
        <f>VLOOKUP(Table3[[#This Row],[Table]],STATUS!A:C,3,FALSE)</f>
        <v>Yes</v>
      </c>
      <c r="E768" t="s">
        <v>842</v>
      </c>
      <c r="F768" t="s">
        <v>576</v>
      </c>
      <c r="G768" t="str">
        <f t="shared" si="11"/>
        <v>niInbSpc.RäntePreskDatum</v>
      </c>
      <c r="H768" s="21" t="s">
        <v>1157</v>
      </c>
      <c r="I768" s="21"/>
      <c r="J768">
        <v>1</v>
      </c>
      <c r="K768" t="e">
        <f>VLOOKUP(G768,Profiling!D:P,13,FALSE)</f>
        <v>#N/A</v>
      </c>
      <c r="L768" t="s">
        <v>3871</v>
      </c>
      <c r="M768">
        <v>29</v>
      </c>
      <c r="O768" t="s">
        <v>30</v>
      </c>
      <c r="P768" t="s">
        <v>37</v>
      </c>
      <c r="V768">
        <v>3</v>
      </c>
    </row>
    <row r="769" spans="1:28" x14ac:dyDescent="0.2">
      <c r="A769" t="s">
        <v>23</v>
      </c>
      <c r="B769" t="s">
        <v>24</v>
      </c>
      <c r="C769" t="s">
        <v>4010</v>
      </c>
      <c r="D769" t="str">
        <f>VLOOKUP(Table3[[#This Row],[Table]],STATUS!A:C,3,FALSE)</f>
        <v>Yes</v>
      </c>
      <c r="E769" t="s">
        <v>842</v>
      </c>
      <c r="F769" t="s">
        <v>122</v>
      </c>
      <c r="G769" t="str">
        <f t="shared" si="11"/>
        <v>niInbSpc.PreskInt</v>
      </c>
      <c r="H769" s="21" t="s">
        <v>1157</v>
      </c>
      <c r="J769">
        <v>1</v>
      </c>
      <c r="K769" t="e">
        <f>VLOOKUP(G769,Profiling!D:P,13,FALSE)</f>
        <v>#N/A</v>
      </c>
      <c r="L769" t="s">
        <v>3871</v>
      </c>
      <c r="M769">
        <v>30</v>
      </c>
      <c r="O769" t="s">
        <v>30</v>
      </c>
      <c r="P769" t="s">
        <v>35</v>
      </c>
      <c r="S769">
        <v>3</v>
      </c>
      <c r="T769">
        <v>10</v>
      </c>
      <c r="U769">
        <v>0</v>
      </c>
    </row>
    <row r="770" spans="1:28" x14ac:dyDescent="0.2">
      <c r="A770" t="s">
        <v>23</v>
      </c>
      <c r="B770" t="s">
        <v>24</v>
      </c>
      <c r="C770" t="s">
        <v>4010</v>
      </c>
      <c r="D770" t="str">
        <f>VLOOKUP(Table3[[#This Row],[Table]],STATUS!A:C,3,FALSE)</f>
        <v>Yes</v>
      </c>
      <c r="E770" t="s">
        <v>842</v>
      </c>
      <c r="F770" t="s">
        <v>578</v>
      </c>
      <c r="G770" t="str">
        <f t="shared" ref="G770:G833" si="12">_xlfn.CONCAT(E770,".",F770)</f>
        <v>niInbSpc.RäntePreskInterv</v>
      </c>
      <c r="H770" s="21" t="s">
        <v>1157</v>
      </c>
      <c r="J770">
        <v>1</v>
      </c>
      <c r="K770" t="e">
        <f>VLOOKUP(G770,Profiling!D:P,13,FALSE)</f>
        <v>#N/A</v>
      </c>
      <c r="L770" t="s">
        <v>3871</v>
      </c>
      <c r="M770">
        <v>31</v>
      </c>
      <c r="O770" t="s">
        <v>30</v>
      </c>
      <c r="P770" t="s">
        <v>35</v>
      </c>
      <c r="S770">
        <v>3</v>
      </c>
      <c r="T770">
        <v>10</v>
      </c>
      <c r="U770">
        <v>0</v>
      </c>
    </row>
    <row r="771" spans="1:28" x14ac:dyDescent="0.2">
      <c r="A771" t="s">
        <v>23</v>
      </c>
      <c r="B771" t="s">
        <v>24</v>
      </c>
      <c r="C771" t="s">
        <v>4010</v>
      </c>
      <c r="D771" t="str">
        <f>VLOOKUP(Table3[[#This Row],[Table]],STATUS!A:C,3,FALSE)</f>
        <v>Yes</v>
      </c>
      <c r="E771" t="s">
        <v>842</v>
      </c>
      <c r="F771" t="s">
        <v>854</v>
      </c>
      <c r="G771" t="str">
        <f t="shared" si="12"/>
        <v>niInbSpc.VATPaid</v>
      </c>
      <c r="H771" s="21" t="s">
        <v>1157</v>
      </c>
      <c r="J771">
        <v>1</v>
      </c>
      <c r="K771" t="e">
        <f>VLOOKUP(G771,Profiling!D:P,13,FALSE)</f>
        <v>#N/A</v>
      </c>
      <c r="L771" t="s">
        <v>3871</v>
      </c>
      <c r="M771">
        <v>32</v>
      </c>
      <c r="O771" t="s">
        <v>30</v>
      </c>
      <c r="P771" t="s">
        <v>37</v>
      </c>
      <c r="V771">
        <v>3</v>
      </c>
    </row>
    <row r="772" spans="1:28" x14ac:dyDescent="0.2">
      <c r="A772" t="s">
        <v>23</v>
      </c>
      <c r="B772" t="s">
        <v>24</v>
      </c>
      <c r="C772" t="s">
        <v>4010</v>
      </c>
      <c r="D772" t="str">
        <f>VLOOKUP(Table3[[#This Row],[Table]],STATUS!A:C,3,FALSE)</f>
        <v>Yes</v>
      </c>
      <c r="E772" t="s">
        <v>618</v>
      </c>
      <c r="F772" t="s">
        <v>182</v>
      </c>
      <c r="G772" t="str">
        <f t="shared" si="12"/>
        <v>niKlient.KliNr</v>
      </c>
      <c r="H772" s="18" t="s">
        <v>28</v>
      </c>
      <c r="I772" s="21" t="s">
        <v>3890</v>
      </c>
      <c r="J772">
        <v>0</v>
      </c>
      <c r="K772" t="str">
        <f>VLOOKUP(G772,Profiling!D:P,13,FALSE)</f>
        <v>NULL</v>
      </c>
      <c r="L772" t="s">
        <v>3790</v>
      </c>
      <c r="M772">
        <v>1</v>
      </c>
      <c r="O772" t="s">
        <v>27</v>
      </c>
      <c r="P772" t="s">
        <v>31</v>
      </c>
      <c r="S772">
        <v>5</v>
      </c>
      <c r="T772">
        <v>10</v>
      </c>
      <c r="U772">
        <v>0</v>
      </c>
    </row>
    <row r="773" spans="1:28" x14ac:dyDescent="0.2">
      <c r="A773" t="s">
        <v>23</v>
      </c>
      <c r="B773" t="s">
        <v>24</v>
      </c>
      <c r="C773" t="s">
        <v>4010</v>
      </c>
      <c r="D773" t="str">
        <f>VLOOKUP(Table3[[#This Row],[Table]],STATUS!A:C,3,FALSE)</f>
        <v>Yes</v>
      </c>
      <c r="E773" t="s">
        <v>618</v>
      </c>
      <c r="F773" t="s">
        <v>183</v>
      </c>
      <c r="G773" t="str">
        <f t="shared" si="12"/>
        <v>niKlient.AvdNr</v>
      </c>
      <c r="H773" s="18" t="s">
        <v>28</v>
      </c>
      <c r="I773" s="18" t="s">
        <v>3872</v>
      </c>
      <c r="J773">
        <v>0</v>
      </c>
      <c r="K773" t="str">
        <f>VLOOKUP(G773,Profiling!D:P,13,FALSE)</f>
        <v>NULL</v>
      </c>
      <c r="L773" t="s">
        <v>3790</v>
      </c>
      <c r="M773">
        <v>2</v>
      </c>
      <c r="O773" t="s">
        <v>27</v>
      </c>
      <c r="P773" t="s">
        <v>31</v>
      </c>
      <c r="S773">
        <v>5</v>
      </c>
      <c r="T773">
        <v>10</v>
      </c>
      <c r="U773">
        <v>0</v>
      </c>
    </row>
    <row r="774" spans="1:28" x14ac:dyDescent="0.2">
      <c r="A774" t="s">
        <v>23</v>
      </c>
      <c r="B774" t="s">
        <v>24</v>
      </c>
      <c r="C774" t="s">
        <v>4010</v>
      </c>
      <c r="D774" t="str">
        <f>VLOOKUP(Table3[[#This Row],[Table]],STATUS!A:C,3,FALSE)</f>
        <v>Yes</v>
      </c>
      <c r="E774" t="s">
        <v>618</v>
      </c>
      <c r="F774" t="s">
        <v>619</v>
      </c>
      <c r="G774" t="str">
        <f t="shared" si="12"/>
        <v>niKlient.OmbNr</v>
      </c>
      <c r="H774" s="18" t="s">
        <v>28</v>
      </c>
      <c r="I774" s="18" t="s">
        <v>3981</v>
      </c>
      <c r="J774">
        <v>0</v>
      </c>
      <c r="K774" t="str">
        <f>VLOOKUP(G774,Profiling!D:P,13,FALSE)</f>
        <v>NULL</v>
      </c>
      <c r="L774" t="s">
        <v>3871</v>
      </c>
      <c r="M774">
        <v>3</v>
      </c>
      <c r="O774" t="s">
        <v>27</v>
      </c>
      <c r="P774" t="s">
        <v>31</v>
      </c>
      <c r="S774">
        <v>5</v>
      </c>
      <c r="T774">
        <v>10</v>
      </c>
      <c r="U774">
        <v>0</v>
      </c>
    </row>
    <row r="775" spans="1:28" x14ac:dyDescent="0.2">
      <c r="A775" t="s">
        <v>23</v>
      </c>
      <c r="B775" t="s">
        <v>24</v>
      </c>
      <c r="C775" t="s">
        <v>4010</v>
      </c>
      <c r="D775" t="str">
        <f>VLOOKUP(Table3[[#This Row],[Table]],STATUS!A:C,3,FALSE)</f>
        <v>Yes</v>
      </c>
      <c r="E775" t="s">
        <v>618</v>
      </c>
      <c r="F775" t="s">
        <v>620</v>
      </c>
      <c r="G775" t="str">
        <f t="shared" si="12"/>
        <v>niKlient.OmbAvdNr</v>
      </c>
      <c r="H775" s="31" t="s">
        <v>28</v>
      </c>
      <c r="I775" s="31" t="s">
        <v>3874</v>
      </c>
      <c r="J775">
        <v>0</v>
      </c>
      <c r="K775" t="str">
        <f>VLOOKUP(G775,Profiling!D:P,13,FALSE)</f>
        <v>NULL</v>
      </c>
      <c r="L775" t="s">
        <v>3871</v>
      </c>
      <c r="M775">
        <v>4</v>
      </c>
      <c r="O775" t="s">
        <v>27</v>
      </c>
      <c r="P775" t="s">
        <v>31</v>
      </c>
      <c r="S775">
        <v>5</v>
      </c>
      <c r="T775">
        <v>10</v>
      </c>
      <c r="U775">
        <v>0</v>
      </c>
    </row>
    <row r="776" spans="1:28" x14ac:dyDescent="0.2">
      <c r="A776" t="s">
        <v>23</v>
      </c>
      <c r="B776" t="s">
        <v>24</v>
      </c>
      <c r="C776" t="s">
        <v>4010</v>
      </c>
      <c r="D776" t="str">
        <f>VLOOKUP(Table3[[#This Row],[Table]],STATUS!A:C,3,FALSE)</f>
        <v>Yes</v>
      </c>
      <c r="E776" t="s">
        <v>618</v>
      </c>
      <c r="F776" t="s">
        <v>36</v>
      </c>
      <c r="G776" t="str">
        <f t="shared" si="12"/>
        <v>niKlient.RegDat</v>
      </c>
      <c r="H776" s="18" t="s">
        <v>201</v>
      </c>
      <c r="I776" s="4" t="s">
        <v>3876</v>
      </c>
      <c r="J776">
        <v>0</v>
      </c>
      <c r="K776" t="str">
        <f>VLOOKUP(G776,Profiling!D:P,13,FALSE)</f>
        <v>NULL</v>
      </c>
      <c r="L776" t="s">
        <v>3871</v>
      </c>
      <c r="M776">
        <v>5</v>
      </c>
      <c r="O776" t="s">
        <v>27</v>
      </c>
      <c r="P776" t="s">
        <v>37</v>
      </c>
      <c r="V776">
        <v>3</v>
      </c>
    </row>
    <row r="777" spans="1:28" x14ac:dyDescent="0.2">
      <c r="A777" t="s">
        <v>23</v>
      </c>
      <c r="B777" t="s">
        <v>24</v>
      </c>
      <c r="C777" t="s">
        <v>4010</v>
      </c>
      <c r="D777" t="str">
        <f>VLOOKUP(Table3[[#This Row],[Table]],STATUS!A:C,3,FALSE)</f>
        <v>Yes</v>
      </c>
      <c r="E777" t="s">
        <v>618</v>
      </c>
      <c r="F777" t="s">
        <v>621</v>
      </c>
      <c r="G777" t="str">
        <f t="shared" si="12"/>
        <v>niKlient.EgetRef</v>
      </c>
      <c r="H777" s="4" t="s">
        <v>1138</v>
      </c>
      <c r="I777" s="4">
        <v>183</v>
      </c>
      <c r="J777">
        <v>0.28545500000000001</v>
      </c>
      <c r="K777">
        <f>VLOOKUP(G777,Profiling!D:P,13,FALSE)</f>
        <v>69.485399999999998</v>
      </c>
      <c r="L777" t="s">
        <v>3871</v>
      </c>
      <c r="M777">
        <v>6</v>
      </c>
      <c r="O777" t="s">
        <v>30</v>
      </c>
      <c r="P777" t="s">
        <v>82</v>
      </c>
      <c r="Q777">
        <v>50</v>
      </c>
      <c r="R777">
        <v>50</v>
      </c>
      <c r="Y777" t="s">
        <v>40</v>
      </c>
      <c r="AB777" t="s">
        <v>41</v>
      </c>
    </row>
    <row r="778" spans="1:28" x14ac:dyDescent="0.2">
      <c r="A778" t="s">
        <v>23</v>
      </c>
      <c r="B778" t="s">
        <v>24</v>
      </c>
      <c r="C778" t="s">
        <v>4010</v>
      </c>
      <c r="D778" t="str">
        <f>VLOOKUP(Table3[[#This Row],[Table]],STATUS!A:C,3,FALSE)</f>
        <v>Yes</v>
      </c>
      <c r="E778" t="s">
        <v>618</v>
      </c>
      <c r="F778" t="s">
        <v>208</v>
      </c>
      <c r="G778" t="str">
        <f t="shared" si="12"/>
        <v>niKlient.TidigareNr</v>
      </c>
      <c r="H778" s="4" t="s">
        <v>1138</v>
      </c>
      <c r="I778" s="4">
        <v>10539</v>
      </c>
      <c r="J778">
        <v>3.9420999999999998E-2</v>
      </c>
      <c r="K778">
        <f>VLOOKUP(G778,Profiling!D:P,13,FALSE)</f>
        <v>35.267200000000003</v>
      </c>
      <c r="L778" t="s">
        <v>3871</v>
      </c>
      <c r="M778">
        <v>7</v>
      </c>
      <c r="O778" t="s">
        <v>30</v>
      </c>
      <c r="P778" t="s">
        <v>39</v>
      </c>
      <c r="Q778">
        <v>50</v>
      </c>
      <c r="R778">
        <v>50</v>
      </c>
      <c r="Y778" t="s">
        <v>40</v>
      </c>
      <c r="AB778" t="s">
        <v>41</v>
      </c>
    </row>
    <row r="779" spans="1:28" x14ac:dyDescent="0.2">
      <c r="A779" t="s">
        <v>23</v>
      </c>
      <c r="B779" t="s">
        <v>24</v>
      </c>
      <c r="C779" t="s">
        <v>4010</v>
      </c>
      <c r="D779" t="str">
        <f>VLOOKUP(Table3[[#This Row],[Table]],STATUS!A:C,3,FALSE)</f>
        <v>Yes</v>
      </c>
      <c r="E779" t="s">
        <v>618</v>
      </c>
      <c r="F779" t="s">
        <v>622</v>
      </c>
      <c r="G779" t="str">
        <f t="shared" si="12"/>
        <v>niKlient.TidigareOmbud</v>
      </c>
      <c r="H779" s="18" t="s">
        <v>1136</v>
      </c>
      <c r="I779" s="21"/>
      <c r="J779">
        <v>0.73298699999999994</v>
      </c>
      <c r="K779">
        <f>VLOOKUP(G779,Profiling!D:P,13,FALSE)</f>
        <v>26.7013</v>
      </c>
      <c r="L779" t="s">
        <v>3871</v>
      </c>
      <c r="M779">
        <v>8</v>
      </c>
      <c r="O779" t="s">
        <v>30</v>
      </c>
      <c r="P779" t="s">
        <v>39</v>
      </c>
      <c r="Q779">
        <v>50</v>
      </c>
      <c r="R779">
        <v>50</v>
      </c>
      <c r="Y779" t="s">
        <v>40</v>
      </c>
      <c r="AB779" t="s">
        <v>41</v>
      </c>
    </row>
    <row r="780" spans="1:28" x14ac:dyDescent="0.2">
      <c r="A780" t="s">
        <v>23</v>
      </c>
      <c r="B780" t="s">
        <v>24</v>
      </c>
      <c r="C780" t="s">
        <v>4010</v>
      </c>
      <c r="D780" t="str">
        <f>VLOOKUP(Table3[[#This Row],[Table]],STATUS!A:C,3,FALSE)</f>
        <v>Yes</v>
      </c>
      <c r="E780" t="s">
        <v>618</v>
      </c>
      <c r="F780" t="s">
        <v>81</v>
      </c>
      <c r="G780" t="str">
        <f t="shared" si="12"/>
        <v>niKlient.Namn</v>
      </c>
      <c r="H780" s="19" t="s">
        <v>1141</v>
      </c>
      <c r="I780" s="18"/>
      <c r="J780">
        <v>0</v>
      </c>
      <c r="K780">
        <f>VLOOKUP(G780,Profiling!D:P,13,FALSE)</f>
        <v>1.5100000000000001E-2</v>
      </c>
      <c r="L780" t="s">
        <v>3871</v>
      </c>
      <c r="M780">
        <v>9</v>
      </c>
      <c r="O780" t="s">
        <v>27</v>
      </c>
      <c r="P780" t="s">
        <v>39</v>
      </c>
      <c r="Q780">
        <v>80</v>
      </c>
      <c r="R780">
        <v>80</v>
      </c>
      <c r="Y780" t="s">
        <v>40</v>
      </c>
      <c r="AB780" t="s">
        <v>41</v>
      </c>
    </row>
    <row r="781" spans="1:28" x14ac:dyDescent="0.2">
      <c r="A781" t="s">
        <v>23</v>
      </c>
      <c r="B781" t="s">
        <v>24</v>
      </c>
      <c r="C781" t="s">
        <v>4010</v>
      </c>
      <c r="D781" t="str">
        <f>VLOOKUP(Table3[[#This Row],[Table]],STATUS!A:C,3,FALSE)</f>
        <v>Yes</v>
      </c>
      <c r="E781" t="s">
        <v>618</v>
      </c>
      <c r="F781" t="s">
        <v>87</v>
      </c>
      <c r="G781" t="str">
        <f t="shared" si="12"/>
        <v>niKlient.Beskrivning</v>
      </c>
      <c r="H781" s="21" t="s">
        <v>1138</v>
      </c>
      <c r="I781" s="21">
        <v>3636</v>
      </c>
      <c r="J781">
        <v>0.28121299999999999</v>
      </c>
      <c r="K781">
        <f>VLOOKUP(G781,Profiling!D:P,13,FALSE)</f>
        <v>37.2515</v>
      </c>
      <c r="L781" t="s">
        <v>3871</v>
      </c>
      <c r="M781">
        <v>10</v>
      </c>
      <c r="O781" t="s">
        <v>30</v>
      </c>
      <c r="P781" t="s">
        <v>39</v>
      </c>
      <c r="Q781">
        <v>80</v>
      </c>
      <c r="R781">
        <v>80</v>
      </c>
      <c r="Y781" t="s">
        <v>40</v>
      </c>
      <c r="AB781" t="s">
        <v>41</v>
      </c>
    </row>
    <row r="782" spans="1:28" x14ac:dyDescent="0.2">
      <c r="A782" t="s">
        <v>23</v>
      </c>
      <c r="B782" t="s">
        <v>24</v>
      </c>
      <c r="C782" t="s">
        <v>4010</v>
      </c>
      <c r="D782" t="str">
        <f>VLOOKUP(Table3[[#This Row],[Table]],STATUS!A:C,3,FALSE)</f>
        <v>Yes</v>
      </c>
      <c r="E782" t="s">
        <v>618</v>
      </c>
      <c r="F782" t="s">
        <v>623</v>
      </c>
      <c r="G782" t="str">
        <f t="shared" si="12"/>
        <v>niKlient.Adr1</v>
      </c>
      <c r="H782" s="18" t="s">
        <v>1129</v>
      </c>
      <c r="I782" s="21"/>
      <c r="J782">
        <v>1.9389E-2</v>
      </c>
      <c r="K782">
        <f>VLOOKUP(G782,Profiling!D:P,13,FALSE)</f>
        <v>68.254599999999996</v>
      </c>
      <c r="L782" t="s">
        <v>3871</v>
      </c>
      <c r="M782">
        <v>11</v>
      </c>
      <c r="O782" t="s">
        <v>30</v>
      </c>
      <c r="P782" t="s">
        <v>39</v>
      </c>
      <c r="Q782">
        <v>500</v>
      </c>
      <c r="R782">
        <v>500</v>
      </c>
      <c r="Y782" t="s">
        <v>40</v>
      </c>
      <c r="AB782" t="s">
        <v>41</v>
      </c>
    </row>
    <row r="783" spans="1:28" x14ac:dyDescent="0.2">
      <c r="A783" t="s">
        <v>23</v>
      </c>
      <c r="B783" t="s">
        <v>24</v>
      </c>
      <c r="C783" t="s">
        <v>4010</v>
      </c>
      <c r="D783" t="str">
        <f>VLOOKUP(Table3[[#This Row],[Table]],STATUS!A:C,3,FALSE)</f>
        <v>Yes</v>
      </c>
      <c r="E783" t="s">
        <v>618</v>
      </c>
      <c r="F783" t="s">
        <v>624</v>
      </c>
      <c r="G783" t="str">
        <f t="shared" si="12"/>
        <v>niKlient.Adr2</v>
      </c>
      <c r="H783" s="18" t="s">
        <v>1129</v>
      </c>
      <c r="I783" s="21"/>
      <c r="J783">
        <v>8.6339999999999993E-3</v>
      </c>
      <c r="K783">
        <f>VLOOKUP(G783,Profiling!D:P,13,FALSE)</f>
        <v>17.771799999999999</v>
      </c>
      <c r="L783" t="s">
        <v>3871</v>
      </c>
      <c r="M783">
        <v>12</v>
      </c>
      <c r="O783" t="s">
        <v>30</v>
      </c>
      <c r="P783" t="s">
        <v>39</v>
      </c>
      <c r="Q783">
        <v>500</v>
      </c>
      <c r="R783">
        <v>500</v>
      </c>
      <c r="Y783" t="s">
        <v>40</v>
      </c>
      <c r="AB783" t="s">
        <v>41</v>
      </c>
    </row>
    <row r="784" spans="1:28" x14ac:dyDescent="0.2">
      <c r="A784" t="s">
        <v>23</v>
      </c>
      <c r="B784" t="s">
        <v>24</v>
      </c>
      <c r="C784" t="s">
        <v>4010</v>
      </c>
      <c r="D784" t="str">
        <f>VLOOKUP(Table3[[#This Row],[Table]],STATUS!A:C,3,FALSE)</f>
        <v>Yes</v>
      </c>
      <c r="E784" t="s">
        <v>618</v>
      </c>
      <c r="F784" t="s">
        <v>625</v>
      </c>
      <c r="G784" t="str">
        <f t="shared" si="12"/>
        <v>niKlient.Landskod</v>
      </c>
      <c r="H784" s="21" t="s">
        <v>1161</v>
      </c>
      <c r="I784" s="32" t="s">
        <v>4109</v>
      </c>
      <c r="J784">
        <v>0</v>
      </c>
      <c r="K784">
        <f>VLOOKUP(G784,Profiling!D:P,13,FALSE)</f>
        <v>0.1212</v>
      </c>
      <c r="L784" t="s">
        <v>3871</v>
      </c>
      <c r="M784">
        <v>13</v>
      </c>
      <c r="O784" t="s">
        <v>30</v>
      </c>
      <c r="P784" t="s">
        <v>82</v>
      </c>
      <c r="Q784">
        <v>60</v>
      </c>
      <c r="R784">
        <v>60</v>
      </c>
      <c r="Y784" t="s">
        <v>40</v>
      </c>
      <c r="AB784" t="s">
        <v>41</v>
      </c>
    </row>
    <row r="785" spans="1:28" x14ac:dyDescent="0.2">
      <c r="A785" t="s">
        <v>23</v>
      </c>
      <c r="B785" t="s">
        <v>24</v>
      </c>
      <c r="C785" t="s">
        <v>4010</v>
      </c>
      <c r="D785" t="str">
        <f>VLOOKUP(Table3[[#This Row],[Table]],STATUS!A:C,3,FALSE)</f>
        <v>Yes</v>
      </c>
      <c r="E785" t="s">
        <v>618</v>
      </c>
      <c r="F785" t="s">
        <v>195</v>
      </c>
      <c r="G785" t="str">
        <f t="shared" si="12"/>
        <v>niKlient.PostNr</v>
      </c>
      <c r="H785" t="s">
        <v>1161</v>
      </c>
      <c r="I785" s="24" t="s">
        <v>4036</v>
      </c>
      <c r="J785">
        <v>0</v>
      </c>
      <c r="K785">
        <f>VLOOKUP(G785,Profiling!D:P,13,FALSE)</f>
        <v>5.2447999999999997</v>
      </c>
      <c r="L785" t="s">
        <v>3871</v>
      </c>
      <c r="M785">
        <v>14</v>
      </c>
      <c r="O785" t="s">
        <v>30</v>
      </c>
      <c r="P785" t="s">
        <v>82</v>
      </c>
      <c r="Q785">
        <v>50</v>
      </c>
      <c r="R785">
        <v>50</v>
      </c>
      <c r="Y785" t="s">
        <v>40</v>
      </c>
      <c r="AB785" t="s">
        <v>41</v>
      </c>
    </row>
    <row r="786" spans="1:28" x14ac:dyDescent="0.2">
      <c r="A786" t="s">
        <v>23</v>
      </c>
      <c r="B786" t="s">
        <v>24</v>
      </c>
      <c r="C786" t="s">
        <v>4010</v>
      </c>
      <c r="D786" t="str">
        <f>VLOOKUP(Table3[[#This Row],[Table]],STATUS!A:C,3,FALSE)</f>
        <v>Yes</v>
      </c>
      <c r="E786" t="s">
        <v>618</v>
      </c>
      <c r="F786" t="s">
        <v>626</v>
      </c>
      <c r="G786" t="str">
        <f t="shared" si="12"/>
        <v>niKlient.PostOrt</v>
      </c>
      <c r="H786" s="18" t="s">
        <v>1139</v>
      </c>
      <c r="I786" s="18"/>
      <c r="J786">
        <v>0</v>
      </c>
      <c r="K786">
        <f>VLOOKUP(G786,Profiling!D:P,13,FALSE)</f>
        <v>0.1628</v>
      </c>
      <c r="L786" t="s">
        <v>3871</v>
      </c>
      <c r="M786">
        <v>15</v>
      </c>
      <c r="O786" t="s">
        <v>30</v>
      </c>
      <c r="P786" t="s">
        <v>39</v>
      </c>
      <c r="Q786">
        <v>50</v>
      </c>
      <c r="R786">
        <v>50</v>
      </c>
      <c r="Y786" t="s">
        <v>40</v>
      </c>
      <c r="AB786" t="s">
        <v>41</v>
      </c>
    </row>
    <row r="787" spans="1:28" x14ac:dyDescent="0.2">
      <c r="A787" t="s">
        <v>23</v>
      </c>
      <c r="B787" t="s">
        <v>24</v>
      </c>
      <c r="C787" t="s">
        <v>4010</v>
      </c>
      <c r="D787" t="str">
        <f>VLOOKUP(Table3[[#This Row],[Table]],STATUS!A:C,3,FALSE)</f>
        <v>Yes</v>
      </c>
      <c r="E787" t="s">
        <v>618</v>
      </c>
      <c r="F787" t="s">
        <v>197</v>
      </c>
      <c r="G787" t="str">
        <f t="shared" si="12"/>
        <v>niKlient.Telefon</v>
      </c>
      <c r="H787" s="18" t="s">
        <v>1159</v>
      </c>
      <c r="I787" s="18"/>
      <c r="J787">
        <v>0</v>
      </c>
      <c r="K787">
        <f>VLOOKUP(G787,Profiling!D:P,13,FALSE)</f>
        <v>50.403300000000002</v>
      </c>
      <c r="L787" t="s">
        <v>3871</v>
      </c>
      <c r="M787">
        <v>16</v>
      </c>
      <c r="O787" t="s">
        <v>30</v>
      </c>
      <c r="P787" t="s">
        <v>39</v>
      </c>
      <c r="Q787">
        <v>50</v>
      </c>
      <c r="R787">
        <v>50</v>
      </c>
      <c r="Y787" t="s">
        <v>40</v>
      </c>
      <c r="AB787" t="s">
        <v>41</v>
      </c>
    </row>
    <row r="788" spans="1:28" x14ac:dyDescent="0.2">
      <c r="A788" t="s">
        <v>23</v>
      </c>
      <c r="B788" t="s">
        <v>24</v>
      </c>
      <c r="C788" t="s">
        <v>4010</v>
      </c>
      <c r="D788" t="str">
        <f>VLOOKUP(Table3[[#This Row],[Table]],STATUS!A:C,3,FALSE)</f>
        <v>Yes</v>
      </c>
      <c r="E788" t="s">
        <v>618</v>
      </c>
      <c r="F788" t="s">
        <v>219</v>
      </c>
      <c r="G788" t="str">
        <f t="shared" si="12"/>
        <v>niKlient.Telefax</v>
      </c>
      <c r="H788" s="18" t="s">
        <v>1159</v>
      </c>
      <c r="I788" s="18"/>
      <c r="J788">
        <v>0</v>
      </c>
      <c r="K788">
        <f>VLOOKUP(G788,Profiling!D:P,13,FALSE)</f>
        <v>98.7958</v>
      </c>
      <c r="L788" t="s">
        <v>3871</v>
      </c>
      <c r="M788">
        <v>17</v>
      </c>
      <c r="O788" t="s">
        <v>30</v>
      </c>
      <c r="P788" t="s">
        <v>39</v>
      </c>
      <c r="Q788">
        <v>50</v>
      </c>
      <c r="R788">
        <v>50</v>
      </c>
      <c r="Y788" t="s">
        <v>40</v>
      </c>
      <c r="AB788" t="s">
        <v>41</v>
      </c>
    </row>
    <row r="789" spans="1:28" x14ac:dyDescent="0.2">
      <c r="A789" t="s">
        <v>23</v>
      </c>
      <c r="B789" t="s">
        <v>24</v>
      </c>
      <c r="C789" t="s">
        <v>4010</v>
      </c>
      <c r="D789" t="str">
        <f>VLOOKUP(Table3[[#This Row],[Table]],STATUS!A:C,3,FALSE)</f>
        <v>Yes</v>
      </c>
      <c r="E789" t="s">
        <v>618</v>
      </c>
      <c r="F789" t="s">
        <v>627</v>
      </c>
      <c r="G789" t="str">
        <f t="shared" si="12"/>
        <v>niKlient.Teleövr</v>
      </c>
      <c r="H789" s="21" t="s">
        <v>1159</v>
      </c>
      <c r="I789" s="21"/>
      <c r="J789">
        <v>0</v>
      </c>
      <c r="K789">
        <f>VLOOKUP(G789,Profiling!D:P,13,FALSE)</f>
        <v>97.924800000000005</v>
      </c>
      <c r="L789" t="s">
        <v>3871</v>
      </c>
      <c r="M789">
        <v>18</v>
      </c>
      <c r="O789" t="s">
        <v>30</v>
      </c>
      <c r="P789" t="s">
        <v>39</v>
      </c>
      <c r="Q789">
        <v>50</v>
      </c>
      <c r="R789">
        <v>50</v>
      </c>
      <c r="Y789" t="s">
        <v>40</v>
      </c>
      <c r="AB789" t="s">
        <v>41</v>
      </c>
    </row>
    <row r="790" spans="1:28" x14ac:dyDescent="0.2">
      <c r="A790" t="s">
        <v>23</v>
      </c>
      <c r="B790" t="s">
        <v>24</v>
      </c>
      <c r="C790" t="s">
        <v>4010</v>
      </c>
      <c r="D790" t="str">
        <f>VLOOKUP(Table3[[#This Row],[Table]],STATUS!A:C,3,FALSE)</f>
        <v>Yes</v>
      </c>
      <c r="E790" t="s">
        <v>618</v>
      </c>
      <c r="F790" t="s">
        <v>198</v>
      </c>
      <c r="G790" t="str">
        <f t="shared" si="12"/>
        <v>niKlient.OrgNr</v>
      </c>
      <c r="H790" s="18" t="s">
        <v>1161</v>
      </c>
      <c r="I790" s="18" t="s">
        <v>3982</v>
      </c>
      <c r="J790">
        <v>0</v>
      </c>
      <c r="K790">
        <f>VLOOKUP(G790,Profiling!D:P,13,FALSE)</f>
        <v>9.2627000000000006</v>
      </c>
      <c r="L790" t="s">
        <v>3871</v>
      </c>
      <c r="M790">
        <v>19</v>
      </c>
      <c r="O790" t="s">
        <v>30</v>
      </c>
      <c r="P790" t="s">
        <v>39</v>
      </c>
      <c r="Q790">
        <v>16</v>
      </c>
      <c r="R790">
        <v>16</v>
      </c>
      <c r="Y790" t="s">
        <v>40</v>
      </c>
      <c r="AB790" t="s">
        <v>41</v>
      </c>
    </row>
    <row r="791" spans="1:28" x14ac:dyDescent="0.2">
      <c r="A791" t="s">
        <v>23</v>
      </c>
      <c r="B791" t="s">
        <v>24</v>
      </c>
      <c r="C791" t="s">
        <v>4010</v>
      </c>
      <c r="D791" t="str">
        <f>VLOOKUP(Table3[[#This Row],[Table]],STATUS!A:C,3,FALSE)</f>
        <v>Yes</v>
      </c>
      <c r="E791" t="s">
        <v>618</v>
      </c>
      <c r="F791" t="s">
        <v>628</v>
      </c>
      <c r="G791" t="str">
        <f t="shared" si="12"/>
        <v>niKlient.Firmatecknare</v>
      </c>
      <c r="H791" s="18" t="s">
        <v>1141</v>
      </c>
      <c r="I791" s="21"/>
      <c r="J791">
        <v>0.28965800000000003</v>
      </c>
      <c r="K791">
        <f>VLOOKUP(G791,Profiling!D:P,13,FALSE)</f>
        <v>70.894099999999995</v>
      </c>
      <c r="L791" t="s">
        <v>3871</v>
      </c>
      <c r="M791">
        <v>20</v>
      </c>
      <c r="O791" t="s">
        <v>30</v>
      </c>
      <c r="P791" t="s">
        <v>39</v>
      </c>
      <c r="Q791">
        <v>50</v>
      </c>
      <c r="R791">
        <v>50</v>
      </c>
      <c r="Y791" t="s">
        <v>40</v>
      </c>
      <c r="AB791" t="s">
        <v>41</v>
      </c>
    </row>
    <row r="792" spans="1:28" x14ac:dyDescent="0.2">
      <c r="A792" t="s">
        <v>23</v>
      </c>
      <c r="B792" t="s">
        <v>24</v>
      </c>
      <c r="C792" t="s">
        <v>4010</v>
      </c>
      <c r="D792" t="str">
        <f>VLOOKUP(Table3[[#This Row],[Table]],STATUS!A:C,3,FALSE)</f>
        <v>Yes</v>
      </c>
      <c r="E792" t="s">
        <v>618</v>
      </c>
      <c r="F792" t="s">
        <v>629</v>
      </c>
      <c r="G792" t="str">
        <f t="shared" si="12"/>
        <v>niKlient.KMan</v>
      </c>
      <c r="H792" s="21" t="s">
        <v>1148</v>
      </c>
      <c r="I792" s="21"/>
      <c r="J792">
        <v>0.28223599999999999</v>
      </c>
      <c r="K792">
        <f>VLOOKUP(G792,Profiling!D:P,13,FALSE)</f>
        <v>37.774099999999997</v>
      </c>
      <c r="L792" t="s">
        <v>3871</v>
      </c>
      <c r="M792">
        <v>21</v>
      </c>
      <c r="O792" t="s">
        <v>30</v>
      </c>
      <c r="P792" t="s">
        <v>39</v>
      </c>
      <c r="Q792">
        <v>50</v>
      </c>
      <c r="R792">
        <v>50</v>
      </c>
      <c r="Y792" t="s">
        <v>40</v>
      </c>
      <c r="AB792" t="s">
        <v>41</v>
      </c>
    </row>
    <row r="793" spans="1:28" x14ac:dyDescent="0.2">
      <c r="A793" t="s">
        <v>23</v>
      </c>
      <c r="B793" t="s">
        <v>24</v>
      </c>
      <c r="C793" t="s">
        <v>4010</v>
      </c>
      <c r="D793" t="str">
        <f>VLOOKUP(Table3[[#This Row],[Table]],STATUS!A:C,3,FALSE)</f>
        <v>Yes</v>
      </c>
      <c r="E793" t="s">
        <v>618</v>
      </c>
      <c r="F793" t="s">
        <v>221</v>
      </c>
      <c r="G793" t="str">
        <f t="shared" si="12"/>
        <v>niKlient.Email</v>
      </c>
      <c r="H793" s="26" t="s">
        <v>457</v>
      </c>
      <c r="I793" s="18"/>
      <c r="J793">
        <v>0.28742400000000001</v>
      </c>
      <c r="K793">
        <f>VLOOKUP(G793,Profiling!D:P,13,FALSE)</f>
        <v>54.515799999999999</v>
      </c>
      <c r="L793" t="s">
        <v>3871</v>
      </c>
      <c r="M793">
        <v>22</v>
      </c>
      <c r="O793" t="s">
        <v>30</v>
      </c>
      <c r="P793" t="s">
        <v>39</v>
      </c>
      <c r="Q793">
        <v>199</v>
      </c>
      <c r="R793">
        <v>199</v>
      </c>
      <c r="Y793" t="s">
        <v>40</v>
      </c>
      <c r="AB793" t="s">
        <v>41</v>
      </c>
    </row>
    <row r="794" spans="1:28" x14ac:dyDescent="0.2">
      <c r="A794" t="s">
        <v>23</v>
      </c>
      <c r="B794" t="s">
        <v>24</v>
      </c>
      <c r="C794" t="s">
        <v>4010</v>
      </c>
      <c r="D794" t="str">
        <f>VLOOKUP(Table3[[#This Row],[Table]],STATUS!A:C,3,FALSE)</f>
        <v>Yes</v>
      </c>
      <c r="E794" t="s">
        <v>618</v>
      </c>
      <c r="F794" t="s">
        <v>630</v>
      </c>
      <c r="G794" t="str">
        <f t="shared" si="12"/>
        <v>niKlient.Www</v>
      </c>
      <c r="H794" s="18" t="s">
        <v>1167</v>
      </c>
      <c r="I794" s="18"/>
      <c r="J794">
        <v>0.73257099999999997</v>
      </c>
      <c r="K794">
        <f>VLOOKUP(G794,Profiling!D:P,13,FALSE)</f>
        <v>26.595199999999998</v>
      </c>
      <c r="L794" t="s">
        <v>3871</v>
      </c>
      <c r="M794">
        <v>23</v>
      </c>
      <c r="O794" t="s">
        <v>30</v>
      </c>
      <c r="P794" t="s">
        <v>39</v>
      </c>
      <c r="Q794">
        <v>50</v>
      </c>
      <c r="R794">
        <v>50</v>
      </c>
      <c r="Y794" t="s">
        <v>40</v>
      </c>
      <c r="AB794" t="s">
        <v>41</v>
      </c>
    </row>
    <row r="795" spans="1:28" x14ac:dyDescent="0.2">
      <c r="A795" t="s">
        <v>23</v>
      </c>
      <c r="B795" t="s">
        <v>24</v>
      </c>
      <c r="C795" t="s">
        <v>4010</v>
      </c>
      <c r="D795" t="str">
        <f>VLOOKUP(Table3[[#This Row],[Table]],STATUS!A:C,3,FALSE)</f>
        <v>Yes</v>
      </c>
      <c r="E795" t="s">
        <v>618</v>
      </c>
      <c r="F795" t="s">
        <v>631</v>
      </c>
      <c r="G795" t="str">
        <f t="shared" si="12"/>
        <v>niKlient.SpråkKod</v>
      </c>
      <c r="H795" s="18" t="s">
        <v>1161</v>
      </c>
      <c r="I795" s="18" t="s">
        <v>3983</v>
      </c>
      <c r="J795">
        <v>1.7836000000000001E-2</v>
      </c>
      <c r="K795">
        <f>VLOOKUP(G795,Profiling!D:P,13,FALSE)</f>
        <v>36.346400000000003</v>
      </c>
      <c r="L795" t="s">
        <v>3871</v>
      </c>
      <c r="M795">
        <v>24</v>
      </c>
      <c r="O795" t="s">
        <v>30</v>
      </c>
      <c r="P795" t="s">
        <v>82</v>
      </c>
      <c r="Q795">
        <v>50</v>
      </c>
      <c r="R795">
        <v>50</v>
      </c>
      <c r="Y795" t="s">
        <v>40</v>
      </c>
      <c r="AB795" t="s">
        <v>41</v>
      </c>
    </row>
    <row r="796" spans="1:28" x14ac:dyDescent="0.2">
      <c r="A796" t="s">
        <v>23</v>
      </c>
      <c r="B796" t="s">
        <v>24</v>
      </c>
      <c r="C796" t="s">
        <v>4010</v>
      </c>
      <c r="D796" t="str">
        <f>VLOOKUP(Table3[[#This Row],[Table]],STATUS!A:C,3,FALSE)</f>
        <v>Yes</v>
      </c>
      <c r="E796" t="s">
        <v>618</v>
      </c>
      <c r="F796" t="s">
        <v>632</v>
      </c>
      <c r="G796" t="str">
        <f t="shared" si="12"/>
        <v>niKlient.Pgiro</v>
      </c>
      <c r="H796" s="18" t="s">
        <v>1161</v>
      </c>
      <c r="I796" s="21" t="s">
        <v>3984</v>
      </c>
      <c r="J796">
        <v>1.0944000000000001E-2</v>
      </c>
      <c r="K796">
        <f>VLOOKUP(G796,Profiling!D:P,13,FALSE)</f>
        <v>90.593400000000003</v>
      </c>
      <c r="L796" t="s">
        <v>3871</v>
      </c>
      <c r="M796">
        <v>25</v>
      </c>
      <c r="O796" t="s">
        <v>30</v>
      </c>
      <c r="P796" t="s">
        <v>39</v>
      </c>
      <c r="Q796">
        <v>50</v>
      </c>
      <c r="R796">
        <v>50</v>
      </c>
      <c r="Y796" t="s">
        <v>40</v>
      </c>
      <c r="AB796" t="s">
        <v>41</v>
      </c>
    </row>
    <row r="797" spans="1:28" x14ac:dyDescent="0.2">
      <c r="A797" t="s">
        <v>23</v>
      </c>
      <c r="B797" t="s">
        <v>24</v>
      </c>
      <c r="C797" t="s">
        <v>4010</v>
      </c>
      <c r="D797" t="str">
        <f>VLOOKUP(Table3[[#This Row],[Table]],STATUS!A:C,3,FALSE)</f>
        <v>Yes</v>
      </c>
      <c r="E797" t="s">
        <v>618</v>
      </c>
      <c r="F797" t="s">
        <v>633</v>
      </c>
      <c r="G797" t="str">
        <f t="shared" si="12"/>
        <v>niKlient.Bgiro</v>
      </c>
      <c r="H797" s="18" t="s">
        <v>1161</v>
      </c>
      <c r="I797" s="21" t="s">
        <v>3985</v>
      </c>
      <c r="J797">
        <v>8.5199999999999998E-3</v>
      </c>
      <c r="K797">
        <f>VLOOKUP(G797,Profiling!D:P,13,FALSE)</f>
        <v>23.596</v>
      </c>
      <c r="L797" t="s">
        <v>3871</v>
      </c>
      <c r="M797">
        <v>26</v>
      </c>
      <c r="O797" t="s">
        <v>30</v>
      </c>
      <c r="P797" t="s">
        <v>39</v>
      </c>
      <c r="Q797">
        <v>50</v>
      </c>
      <c r="R797">
        <v>50</v>
      </c>
      <c r="Y797" t="s">
        <v>40</v>
      </c>
      <c r="AB797" t="s">
        <v>41</v>
      </c>
    </row>
    <row r="798" spans="1:28" x14ac:dyDescent="0.2">
      <c r="A798" t="s">
        <v>23</v>
      </c>
      <c r="B798" t="s">
        <v>24</v>
      </c>
      <c r="C798" t="s">
        <v>4010</v>
      </c>
      <c r="D798" t="str">
        <f>VLOOKUP(Table3[[#This Row],[Table]],STATUS!A:C,3,FALSE)</f>
        <v>Yes</v>
      </c>
      <c r="E798" t="s">
        <v>618</v>
      </c>
      <c r="F798" t="s">
        <v>634</v>
      </c>
      <c r="G798" t="str">
        <f t="shared" si="12"/>
        <v>niKlient.Momsplikt</v>
      </c>
      <c r="H798" s="26" t="s">
        <v>28</v>
      </c>
      <c r="I798" s="26" t="s">
        <v>3884</v>
      </c>
      <c r="J798">
        <v>0</v>
      </c>
      <c r="K798" t="str">
        <f>VLOOKUP(G798,Profiling!D:P,13,FALSE)</f>
        <v>NULL</v>
      </c>
      <c r="L798" t="s">
        <v>3871</v>
      </c>
      <c r="M798">
        <v>27</v>
      </c>
      <c r="O798" t="s">
        <v>30</v>
      </c>
      <c r="P798" t="s">
        <v>35</v>
      </c>
      <c r="S798">
        <v>3</v>
      </c>
      <c r="T798">
        <v>10</v>
      </c>
      <c r="U798">
        <v>0</v>
      </c>
    </row>
    <row r="799" spans="1:28" x14ac:dyDescent="0.2">
      <c r="A799" t="s">
        <v>23</v>
      </c>
      <c r="B799" t="s">
        <v>24</v>
      </c>
      <c r="C799" t="s">
        <v>4010</v>
      </c>
      <c r="D799" t="str">
        <f>VLOOKUP(Table3[[#This Row],[Table]],STATUS!A:C,3,FALSE)</f>
        <v>Yes</v>
      </c>
      <c r="E799" t="s">
        <v>618</v>
      </c>
      <c r="F799" t="s">
        <v>635</v>
      </c>
      <c r="G799" t="str">
        <f t="shared" si="12"/>
        <v>niKlient.MomsRegNr</v>
      </c>
      <c r="H799" s="18" t="s">
        <v>1161</v>
      </c>
      <c r="I799" s="21" t="s">
        <v>3986</v>
      </c>
      <c r="J799">
        <v>0.109933</v>
      </c>
      <c r="K799">
        <f>VLOOKUP(G799,Profiling!D:P,13,FALSE)</f>
        <v>12.2127</v>
      </c>
      <c r="L799" t="s">
        <v>3871</v>
      </c>
      <c r="M799">
        <v>28</v>
      </c>
      <c r="O799" t="s">
        <v>30</v>
      </c>
      <c r="P799" t="s">
        <v>39</v>
      </c>
      <c r="Q799">
        <v>50</v>
      </c>
      <c r="R799">
        <v>50</v>
      </c>
      <c r="Y799" t="s">
        <v>40</v>
      </c>
      <c r="AB799" t="s">
        <v>41</v>
      </c>
    </row>
    <row r="800" spans="1:28" x14ac:dyDescent="0.2">
      <c r="A800" t="s">
        <v>23</v>
      </c>
      <c r="B800" t="s">
        <v>24</v>
      </c>
      <c r="C800" t="s">
        <v>4010</v>
      </c>
      <c r="D800" t="str">
        <f>VLOOKUP(Table3[[#This Row],[Table]],STATUS!A:C,3,FALSE)</f>
        <v>Yes</v>
      </c>
      <c r="E800" t="s">
        <v>618</v>
      </c>
      <c r="F800" t="s">
        <v>636</v>
      </c>
      <c r="G800" t="str">
        <f t="shared" si="12"/>
        <v>niKlient.Spärrad</v>
      </c>
      <c r="H800" s="18" t="s">
        <v>1136</v>
      </c>
      <c r="I800" s="18"/>
      <c r="J800">
        <v>0</v>
      </c>
      <c r="K800" t="str">
        <f>VLOOKUP(G800,Profiling!D:P,13,FALSE)</f>
        <v>NULL</v>
      </c>
      <c r="L800" t="s">
        <v>3871</v>
      </c>
      <c r="M800">
        <v>29</v>
      </c>
      <c r="O800" t="s">
        <v>27</v>
      </c>
      <c r="P800" t="s">
        <v>35</v>
      </c>
      <c r="S800">
        <v>3</v>
      </c>
      <c r="T800">
        <v>10</v>
      </c>
      <c r="U800">
        <v>0</v>
      </c>
    </row>
    <row r="801" spans="1:28" x14ac:dyDescent="0.2">
      <c r="A801" t="s">
        <v>23</v>
      </c>
      <c r="B801" t="s">
        <v>24</v>
      </c>
      <c r="C801" t="s">
        <v>4010</v>
      </c>
      <c r="D801" t="str">
        <f>VLOOKUP(Table3[[#This Row],[Table]],STATUS!A:C,3,FALSE)</f>
        <v>Yes</v>
      </c>
      <c r="E801" t="s">
        <v>618</v>
      </c>
      <c r="F801" t="s">
        <v>637</v>
      </c>
      <c r="G801" t="str">
        <f t="shared" si="12"/>
        <v>niKlient.SpärrDatum1</v>
      </c>
      <c r="H801" s="21" t="s">
        <v>1157</v>
      </c>
      <c r="I801" s="21"/>
      <c r="J801">
        <v>0.99712199999999995</v>
      </c>
      <c r="K801" t="str">
        <f>VLOOKUP(G801,Profiling!D:P,13,FALSE)</f>
        <v>NULL</v>
      </c>
      <c r="L801" t="s">
        <v>3871</v>
      </c>
      <c r="M801">
        <v>30</v>
      </c>
      <c r="O801" t="s">
        <v>30</v>
      </c>
      <c r="P801" t="s">
        <v>37</v>
      </c>
      <c r="V801">
        <v>3</v>
      </c>
    </row>
    <row r="802" spans="1:28" x14ac:dyDescent="0.2">
      <c r="A802" t="s">
        <v>23</v>
      </c>
      <c r="B802" t="s">
        <v>24</v>
      </c>
      <c r="C802" t="s">
        <v>4010</v>
      </c>
      <c r="D802" t="str">
        <f>VLOOKUP(Table3[[#This Row],[Table]],STATUS!A:C,3,FALSE)</f>
        <v>Yes</v>
      </c>
      <c r="E802" t="s">
        <v>618</v>
      </c>
      <c r="F802" t="s">
        <v>638</v>
      </c>
      <c r="G802" t="str">
        <f t="shared" si="12"/>
        <v>niKlient.SpärrDatum2</v>
      </c>
      <c r="H802" s="18" t="s">
        <v>1157</v>
      </c>
      <c r="I802" s="18"/>
      <c r="J802">
        <v>0.99996200000000002</v>
      </c>
      <c r="K802" t="str">
        <f>VLOOKUP(G802,Profiling!D:P,13,FALSE)</f>
        <v>NULL</v>
      </c>
      <c r="L802" t="s">
        <v>3871</v>
      </c>
      <c r="M802">
        <v>31</v>
      </c>
      <c r="O802" t="s">
        <v>30</v>
      </c>
      <c r="P802" t="s">
        <v>37</v>
      </c>
      <c r="V802">
        <v>3</v>
      </c>
    </row>
    <row r="803" spans="1:28" x14ac:dyDescent="0.2">
      <c r="A803" t="s">
        <v>23</v>
      </c>
      <c r="B803" t="s">
        <v>24</v>
      </c>
      <c r="C803" t="s">
        <v>4010</v>
      </c>
      <c r="D803" t="str">
        <f>VLOOKUP(Table3[[#This Row],[Table]],STATUS!A:C,3,FALSE)</f>
        <v>Yes</v>
      </c>
      <c r="E803" t="s">
        <v>618</v>
      </c>
      <c r="F803" t="s">
        <v>639</v>
      </c>
      <c r="G803" t="str">
        <f t="shared" si="12"/>
        <v>niKlient.SpärrDatum3</v>
      </c>
      <c r="H803" s="18" t="s">
        <v>1157</v>
      </c>
      <c r="I803" s="18"/>
      <c r="J803">
        <v>0.99950800000000006</v>
      </c>
      <c r="K803" t="str">
        <f>VLOOKUP(G803,Profiling!D:P,13,FALSE)</f>
        <v>NULL</v>
      </c>
      <c r="L803" t="s">
        <v>3871</v>
      </c>
      <c r="M803">
        <v>32</v>
      </c>
      <c r="O803" t="s">
        <v>30</v>
      </c>
      <c r="P803" t="s">
        <v>37</v>
      </c>
      <c r="V803">
        <v>3</v>
      </c>
    </row>
    <row r="804" spans="1:28" x14ac:dyDescent="0.2">
      <c r="A804" t="s">
        <v>23</v>
      </c>
      <c r="B804" t="s">
        <v>24</v>
      </c>
      <c r="C804" t="s">
        <v>4010</v>
      </c>
      <c r="D804" t="str">
        <f>VLOOKUP(Table3[[#This Row],[Table]],STATUS!A:C,3,FALSE)</f>
        <v>Yes</v>
      </c>
      <c r="E804" t="s">
        <v>618</v>
      </c>
      <c r="F804" t="s">
        <v>640</v>
      </c>
      <c r="G804" t="str">
        <f t="shared" si="12"/>
        <v>niKlient.Efterbevakning</v>
      </c>
      <c r="H804" s="23" t="s">
        <v>28</v>
      </c>
      <c r="I804" s="23" t="s">
        <v>3880</v>
      </c>
      <c r="J804">
        <v>0</v>
      </c>
      <c r="K804" t="str">
        <f>VLOOKUP(G804,Profiling!D:P,13,FALSE)</f>
        <v>NULL</v>
      </c>
      <c r="L804" t="s">
        <v>3871</v>
      </c>
      <c r="M804">
        <v>33</v>
      </c>
      <c r="O804" t="s">
        <v>27</v>
      </c>
      <c r="P804" t="s">
        <v>35</v>
      </c>
      <c r="S804">
        <v>3</v>
      </c>
      <c r="T804">
        <v>10</v>
      </c>
      <c r="U804">
        <v>0</v>
      </c>
    </row>
    <row r="805" spans="1:28" x14ac:dyDescent="0.2">
      <c r="A805" t="s">
        <v>23</v>
      </c>
      <c r="B805" t="s">
        <v>24</v>
      </c>
      <c r="C805" t="s">
        <v>4010</v>
      </c>
      <c r="D805" t="str">
        <f>VLOOKUP(Table3[[#This Row],[Table]],STATUS!A:C,3,FALSE)</f>
        <v>Yes</v>
      </c>
      <c r="E805" t="s">
        <v>618</v>
      </c>
      <c r="F805" t="s">
        <v>641</v>
      </c>
      <c r="G805" t="str">
        <f t="shared" si="12"/>
        <v>niKlient.SkuldTyp</v>
      </c>
      <c r="H805" s="21" t="s">
        <v>28</v>
      </c>
      <c r="I805" s="21" t="s">
        <v>3884</v>
      </c>
      <c r="J805">
        <v>0</v>
      </c>
      <c r="K805" t="str">
        <f>VLOOKUP(G805,Profiling!D:P,13,FALSE)</f>
        <v>NULL</v>
      </c>
      <c r="L805" t="s">
        <v>3871</v>
      </c>
      <c r="M805">
        <v>34</v>
      </c>
      <c r="O805" t="s">
        <v>27</v>
      </c>
      <c r="P805" t="s">
        <v>35</v>
      </c>
      <c r="S805">
        <v>3</v>
      </c>
      <c r="T805">
        <v>10</v>
      </c>
      <c r="U805">
        <v>0</v>
      </c>
    </row>
    <row r="806" spans="1:28" x14ac:dyDescent="0.2">
      <c r="A806" t="s">
        <v>23</v>
      </c>
      <c r="B806" t="s">
        <v>24</v>
      </c>
      <c r="C806" t="s">
        <v>4010</v>
      </c>
      <c r="D806" t="str">
        <f>VLOOKUP(Table3[[#This Row],[Table]],STATUS!A:C,3,FALSE)</f>
        <v>Yes</v>
      </c>
      <c r="E806" t="s">
        <v>618</v>
      </c>
      <c r="F806" t="s">
        <v>119</v>
      </c>
      <c r="G806" t="str">
        <f t="shared" si="12"/>
        <v>niKlient.GldTyp</v>
      </c>
      <c r="H806" s="18" t="s">
        <v>28</v>
      </c>
      <c r="I806" s="18" t="s">
        <v>3884</v>
      </c>
      <c r="J806">
        <v>0</v>
      </c>
      <c r="K806" t="str">
        <f>VLOOKUP(G806,Profiling!D:P,13,FALSE)</f>
        <v>NULL</v>
      </c>
      <c r="L806" t="s">
        <v>3871</v>
      </c>
      <c r="M806">
        <v>35</v>
      </c>
      <c r="O806" t="s">
        <v>27</v>
      </c>
      <c r="P806" t="s">
        <v>35</v>
      </c>
      <c r="S806">
        <v>3</v>
      </c>
      <c r="T806">
        <v>10</v>
      </c>
      <c r="U806">
        <v>0</v>
      </c>
    </row>
    <row r="807" spans="1:28" x14ac:dyDescent="0.2">
      <c r="A807" t="s">
        <v>23</v>
      </c>
      <c r="B807" t="s">
        <v>24</v>
      </c>
      <c r="C807" t="s">
        <v>4010</v>
      </c>
      <c r="D807" t="str">
        <f>VLOOKUP(Table3[[#This Row],[Table]],STATUS!A:C,3,FALSE)</f>
        <v>Yes</v>
      </c>
      <c r="E807" t="s">
        <v>618</v>
      </c>
      <c r="F807" t="s">
        <v>232</v>
      </c>
      <c r="G807" t="str">
        <f t="shared" si="12"/>
        <v>niKlient.SuproKod</v>
      </c>
      <c r="H807" s="18" t="s">
        <v>1161</v>
      </c>
      <c r="I807" s="18" t="s">
        <v>3983</v>
      </c>
      <c r="J807">
        <v>0</v>
      </c>
      <c r="K807">
        <f>VLOOKUP(G807,Profiling!D:P,13,FALSE)</f>
        <v>0.1893</v>
      </c>
      <c r="L807" t="s">
        <v>3871</v>
      </c>
      <c r="M807">
        <v>36</v>
      </c>
      <c r="O807" t="s">
        <v>30</v>
      </c>
      <c r="P807" t="s">
        <v>82</v>
      </c>
      <c r="Q807">
        <v>4</v>
      </c>
      <c r="R807">
        <v>4</v>
      </c>
      <c r="Y807" t="s">
        <v>40</v>
      </c>
      <c r="AB807" t="s">
        <v>41</v>
      </c>
    </row>
    <row r="808" spans="1:28" x14ac:dyDescent="0.2">
      <c r="A808" t="s">
        <v>23</v>
      </c>
      <c r="B808" t="s">
        <v>24</v>
      </c>
      <c r="C808" t="s">
        <v>4010</v>
      </c>
      <c r="D808" t="str">
        <f>VLOOKUP(Table3[[#This Row],[Table]],STATUS!A:C,3,FALSE)</f>
        <v>Yes</v>
      </c>
      <c r="E808" t="s">
        <v>618</v>
      </c>
      <c r="F808" t="s">
        <v>233</v>
      </c>
      <c r="G808" t="str">
        <f t="shared" si="12"/>
        <v>niKlient.REXKod</v>
      </c>
      <c r="H808" s="21" t="s">
        <v>1161</v>
      </c>
      <c r="I808" s="21" t="s">
        <v>3983</v>
      </c>
      <c r="J808">
        <v>0</v>
      </c>
      <c r="K808">
        <f>VLOOKUP(G808,Profiling!D:P,13,FALSE)</f>
        <v>0.1893</v>
      </c>
      <c r="L808" t="s">
        <v>3871</v>
      </c>
      <c r="M808">
        <v>37</v>
      </c>
      <c r="O808" t="s">
        <v>30</v>
      </c>
      <c r="P808" t="s">
        <v>82</v>
      </c>
      <c r="Q808">
        <v>3</v>
      </c>
      <c r="R808">
        <v>3</v>
      </c>
      <c r="Y808" t="s">
        <v>40</v>
      </c>
      <c r="AB808" t="s">
        <v>41</v>
      </c>
    </row>
    <row r="809" spans="1:28" x14ac:dyDescent="0.2">
      <c r="A809" t="s">
        <v>23</v>
      </c>
      <c r="B809" t="s">
        <v>24</v>
      </c>
      <c r="C809" t="s">
        <v>4010</v>
      </c>
      <c r="D809" t="str">
        <f>VLOOKUP(Table3[[#This Row],[Table]],STATUS!A:C,3,FALSE)</f>
        <v>Yes</v>
      </c>
      <c r="E809" t="s">
        <v>618</v>
      </c>
      <c r="F809" t="s">
        <v>642</v>
      </c>
      <c r="G809" t="str">
        <f t="shared" si="12"/>
        <v>niKlient.BokfGruppINK</v>
      </c>
      <c r="H809" s="18" t="s">
        <v>1161</v>
      </c>
      <c r="I809" s="18" t="s">
        <v>3987</v>
      </c>
      <c r="J809">
        <v>0</v>
      </c>
      <c r="K809">
        <f>VLOOKUP(G809,Profiling!D:P,13,FALSE)</f>
        <v>1.89E-2</v>
      </c>
      <c r="L809" t="s">
        <v>3871</v>
      </c>
      <c r="M809">
        <v>38</v>
      </c>
      <c r="O809" t="s">
        <v>30</v>
      </c>
      <c r="P809" t="s">
        <v>82</v>
      </c>
      <c r="Q809">
        <v>8</v>
      </c>
      <c r="R809">
        <v>8</v>
      </c>
      <c r="Y809" t="s">
        <v>40</v>
      </c>
      <c r="AB809" t="s">
        <v>41</v>
      </c>
    </row>
    <row r="810" spans="1:28" x14ac:dyDescent="0.2">
      <c r="A810" t="s">
        <v>23</v>
      </c>
      <c r="B810" t="s">
        <v>24</v>
      </c>
      <c r="C810" t="s">
        <v>4010</v>
      </c>
      <c r="D810" t="str">
        <f>VLOOKUP(Table3[[#This Row],[Table]],STATUS!A:C,3,FALSE)</f>
        <v>Yes</v>
      </c>
      <c r="E810" t="s">
        <v>618</v>
      </c>
      <c r="F810" t="s">
        <v>643</v>
      </c>
      <c r="G810" t="str">
        <f t="shared" si="12"/>
        <v>niKlient.BokfGruppEBV</v>
      </c>
      <c r="H810" s="21" t="s">
        <v>1161</v>
      </c>
      <c r="I810" s="21" t="s">
        <v>3987</v>
      </c>
      <c r="J810">
        <v>0</v>
      </c>
      <c r="K810">
        <f>VLOOKUP(G810,Profiling!D:P,13,FALSE)</f>
        <v>1.89E-2</v>
      </c>
      <c r="L810" t="s">
        <v>3871</v>
      </c>
      <c r="M810">
        <v>39</v>
      </c>
      <c r="O810" t="s">
        <v>30</v>
      </c>
      <c r="P810" t="s">
        <v>82</v>
      </c>
      <c r="Q810">
        <v>8</v>
      </c>
      <c r="R810">
        <v>8</v>
      </c>
      <c r="Y810" t="s">
        <v>40</v>
      </c>
      <c r="AB810" t="s">
        <v>41</v>
      </c>
    </row>
    <row r="811" spans="1:28" x14ac:dyDescent="0.2">
      <c r="A811" t="s">
        <v>23</v>
      </c>
      <c r="B811" t="s">
        <v>24</v>
      </c>
      <c r="C811" t="s">
        <v>4010</v>
      </c>
      <c r="D811" t="str">
        <f>VLOOKUP(Table3[[#This Row],[Table]],STATUS!A:C,3,FALSE)</f>
        <v>Yes</v>
      </c>
      <c r="E811" t="s">
        <v>618</v>
      </c>
      <c r="F811" t="s">
        <v>644</v>
      </c>
      <c r="G811" t="str">
        <f t="shared" si="12"/>
        <v>niKlient.Ingivare</v>
      </c>
      <c r="H811" s="18" t="s">
        <v>28</v>
      </c>
      <c r="I811" s="18" t="s">
        <v>3875</v>
      </c>
      <c r="J811">
        <v>4.3169999999999997E-3</v>
      </c>
      <c r="K811" t="str">
        <f>VLOOKUP(G811,Profiling!D:P,13,FALSE)</f>
        <v>NULL</v>
      </c>
      <c r="L811" t="s">
        <v>3871</v>
      </c>
      <c r="M811">
        <v>40</v>
      </c>
      <c r="O811" t="s">
        <v>30</v>
      </c>
      <c r="P811" t="s">
        <v>35</v>
      </c>
      <c r="S811">
        <v>3</v>
      </c>
      <c r="T811">
        <v>10</v>
      </c>
      <c r="U811">
        <v>0</v>
      </c>
    </row>
    <row r="812" spans="1:28" x14ac:dyDescent="0.2">
      <c r="A812" t="s">
        <v>23</v>
      </c>
      <c r="B812" t="s">
        <v>24</v>
      </c>
      <c r="C812" t="s">
        <v>4010</v>
      </c>
      <c r="D812" t="str">
        <f>VLOOKUP(Table3[[#This Row],[Table]],STATUS!A:C,3,FALSE)</f>
        <v>Yes</v>
      </c>
      <c r="E812" t="s">
        <v>618</v>
      </c>
      <c r="F812" t="s">
        <v>645</v>
      </c>
      <c r="G812" t="str">
        <f t="shared" si="12"/>
        <v>niKlient.Faktura</v>
      </c>
      <c r="H812" s="18" t="s">
        <v>1136</v>
      </c>
      <c r="I812" s="21"/>
      <c r="J812">
        <v>0.316772</v>
      </c>
      <c r="K812" t="str">
        <f>VLOOKUP(G812,Profiling!D:P,13,FALSE)</f>
        <v>NULL</v>
      </c>
      <c r="L812" t="s">
        <v>3871</v>
      </c>
      <c r="M812">
        <v>41</v>
      </c>
      <c r="O812" t="s">
        <v>30</v>
      </c>
      <c r="P812" t="s">
        <v>35</v>
      </c>
      <c r="S812">
        <v>3</v>
      </c>
      <c r="T812">
        <v>10</v>
      </c>
      <c r="U812">
        <v>0</v>
      </c>
    </row>
    <row r="813" spans="1:28" x14ac:dyDescent="0.2">
      <c r="A813" t="s">
        <v>23</v>
      </c>
      <c r="B813" t="s">
        <v>24</v>
      </c>
      <c r="C813" t="s">
        <v>4010</v>
      </c>
      <c r="D813" t="str">
        <f>VLOOKUP(Table3[[#This Row],[Table]],STATUS!A:C,3,FALSE)</f>
        <v>Yes</v>
      </c>
      <c r="E813" t="s">
        <v>618</v>
      </c>
      <c r="F813" t="s">
        <v>646</v>
      </c>
      <c r="G813" t="str">
        <f t="shared" si="12"/>
        <v>niKlient.BokfGruppFaktura</v>
      </c>
      <c r="H813" s="18" t="s">
        <v>1161</v>
      </c>
      <c r="I813" s="18" t="s">
        <v>3987</v>
      </c>
      <c r="J813">
        <v>2.1812000000000002E-2</v>
      </c>
      <c r="K813">
        <f>VLOOKUP(G813,Profiling!D:P,13,FALSE)</f>
        <v>7.1571999999999996</v>
      </c>
      <c r="L813" t="s">
        <v>3871</v>
      </c>
      <c r="M813">
        <v>42</v>
      </c>
      <c r="O813" t="s">
        <v>30</v>
      </c>
      <c r="P813" t="s">
        <v>82</v>
      </c>
      <c r="Q813">
        <v>8</v>
      </c>
      <c r="R813">
        <v>8</v>
      </c>
      <c r="Y813" t="s">
        <v>40</v>
      </c>
      <c r="AB813" t="s">
        <v>41</v>
      </c>
    </row>
    <row r="814" spans="1:28" x14ac:dyDescent="0.2">
      <c r="A814" t="s">
        <v>23</v>
      </c>
      <c r="B814" t="s">
        <v>24</v>
      </c>
      <c r="C814" t="s">
        <v>4010</v>
      </c>
      <c r="D814" t="str">
        <f>VLOOKUP(Table3[[#This Row],[Table]],STATUS!A:C,3,FALSE)</f>
        <v>Yes</v>
      </c>
      <c r="E814" t="s">
        <v>618</v>
      </c>
      <c r="F814" t="s">
        <v>222</v>
      </c>
      <c r="G814" t="str">
        <f t="shared" si="12"/>
        <v>niKlient.Aktsegment</v>
      </c>
      <c r="H814" s="18" t="s">
        <v>1157</v>
      </c>
      <c r="I814" s="18"/>
      <c r="J814">
        <v>1</v>
      </c>
      <c r="K814" t="str">
        <f>VLOOKUP(G814,Profiling!D:P,13,FALSE)</f>
        <v>NULL</v>
      </c>
      <c r="L814" t="s">
        <v>3871</v>
      </c>
      <c r="M814">
        <v>43</v>
      </c>
      <c r="O814" t="s">
        <v>30</v>
      </c>
      <c r="P814" t="s">
        <v>28</v>
      </c>
      <c r="S814">
        <v>10</v>
      </c>
      <c r="T814">
        <v>10</v>
      </c>
      <c r="U814">
        <v>0</v>
      </c>
    </row>
    <row r="815" spans="1:28" x14ac:dyDescent="0.2">
      <c r="A815" t="s">
        <v>23</v>
      </c>
      <c r="B815" t="s">
        <v>24</v>
      </c>
      <c r="C815" t="s">
        <v>4010</v>
      </c>
      <c r="D815" t="str">
        <f>VLOOKUP(Table3[[#This Row],[Table]],STATUS!A:C,3,FALSE)</f>
        <v>Yes</v>
      </c>
      <c r="E815" t="s">
        <v>618</v>
      </c>
      <c r="F815" t="s">
        <v>313</v>
      </c>
      <c r="G815" t="str">
        <f t="shared" si="12"/>
        <v>niKlient.FördelningProcent</v>
      </c>
      <c r="H815" s="21" t="s">
        <v>1138</v>
      </c>
      <c r="I815" s="21">
        <v>2</v>
      </c>
      <c r="J815">
        <v>0.73953900000000006</v>
      </c>
      <c r="K815">
        <f>VLOOKUP(G815,Profiling!D:P,13,FALSE)</f>
        <v>26.046099999999999</v>
      </c>
      <c r="L815" t="s">
        <v>3871</v>
      </c>
      <c r="M815">
        <v>44</v>
      </c>
      <c r="O815" t="s">
        <v>30</v>
      </c>
      <c r="P815" t="s">
        <v>39</v>
      </c>
      <c r="Q815">
        <v>20</v>
      </c>
      <c r="R815">
        <v>20</v>
      </c>
      <c r="Y815" t="s">
        <v>40</v>
      </c>
      <c r="AB815" t="s">
        <v>41</v>
      </c>
    </row>
    <row r="816" spans="1:28" x14ac:dyDescent="0.2">
      <c r="A816" t="s">
        <v>23</v>
      </c>
      <c r="B816" t="s">
        <v>24</v>
      </c>
      <c r="C816" t="s">
        <v>4010</v>
      </c>
      <c r="D816" t="str">
        <f>VLOOKUP(Table3[[#This Row],[Table]],STATUS!A:C,3,FALSE)</f>
        <v>Yes</v>
      </c>
      <c r="E816" t="s">
        <v>618</v>
      </c>
      <c r="F816" t="s">
        <v>647</v>
      </c>
      <c r="G816" t="str">
        <f t="shared" si="12"/>
        <v>niKlient.MinimumAvrKod</v>
      </c>
      <c r="H816" s="18" t="s">
        <v>1138</v>
      </c>
      <c r="I816" s="18">
        <v>2</v>
      </c>
      <c r="J816">
        <v>0.73953900000000006</v>
      </c>
      <c r="K816">
        <f>VLOOKUP(G816,Profiling!D:P,13,FALSE)</f>
        <v>26.046099999999999</v>
      </c>
      <c r="L816" t="s">
        <v>3871</v>
      </c>
      <c r="M816">
        <v>45</v>
      </c>
      <c r="O816" t="s">
        <v>30</v>
      </c>
      <c r="P816" t="s">
        <v>39</v>
      </c>
      <c r="Q816">
        <v>30</v>
      </c>
      <c r="R816">
        <v>30</v>
      </c>
      <c r="Y816" t="s">
        <v>40</v>
      </c>
      <c r="AB816" t="s">
        <v>41</v>
      </c>
    </row>
    <row r="817" spans="1:28" x14ac:dyDescent="0.2">
      <c r="A817" t="s">
        <v>23</v>
      </c>
      <c r="B817" t="s">
        <v>24</v>
      </c>
      <c r="C817" t="s">
        <v>4010</v>
      </c>
      <c r="D817" t="str">
        <f>VLOOKUP(Table3[[#This Row],[Table]],STATUS!A:C,3,FALSE)</f>
        <v>Yes</v>
      </c>
      <c r="E817" t="s">
        <v>618</v>
      </c>
      <c r="F817" t="s">
        <v>648</v>
      </c>
      <c r="G817" t="str">
        <f t="shared" si="12"/>
        <v>niKlient.MinimumIntervall</v>
      </c>
      <c r="H817" s="18" t="s">
        <v>28</v>
      </c>
      <c r="I817" s="18" t="s">
        <v>3981</v>
      </c>
      <c r="J817">
        <v>0.73953900000000006</v>
      </c>
      <c r="K817">
        <f>VLOOKUP(G817,Profiling!D:P,13,FALSE)</f>
        <v>26.046099999999999</v>
      </c>
      <c r="L817" t="s">
        <v>3871</v>
      </c>
      <c r="M817">
        <v>46</v>
      </c>
      <c r="O817" t="s">
        <v>30</v>
      </c>
      <c r="P817" t="s">
        <v>82</v>
      </c>
      <c r="Q817">
        <v>10</v>
      </c>
      <c r="R817">
        <v>10</v>
      </c>
      <c r="Y817" t="s">
        <v>40</v>
      </c>
      <c r="AB817" t="s">
        <v>41</v>
      </c>
    </row>
    <row r="818" spans="1:28" x14ac:dyDescent="0.2">
      <c r="A818" t="s">
        <v>23</v>
      </c>
      <c r="B818" t="s">
        <v>24</v>
      </c>
      <c r="C818" t="s">
        <v>4010</v>
      </c>
      <c r="D818" t="str">
        <f>VLOOKUP(Table3[[#This Row],[Table]],STATUS!A:C,3,FALSE)</f>
        <v>Yes</v>
      </c>
      <c r="E818" t="s">
        <v>618</v>
      </c>
      <c r="F818" t="s">
        <v>649</v>
      </c>
      <c r="G818" t="str">
        <f t="shared" si="12"/>
        <v>niKlient.Namn2</v>
      </c>
      <c r="H818" s="18" t="s">
        <v>1148</v>
      </c>
      <c r="I818" s="18"/>
      <c r="J818">
        <v>0.35252</v>
      </c>
      <c r="K818">
        <f>VLOOKUP(G818,Profiling!D:P,13,FALSE)</f>
        <v>59.366799999999998</v>
      </c>
      <c r="L818" t="s">
        <v>3871</v>
      </c>
      <c r="M818">
        <v>47</v>
      </c>
      <c r="O818" t="s">
        <v>30</v>
      </c>
      <c r="P818" t="s">
        <v>39</v>
      </c>
      <c r="Q818">
        <v>80</v>
      </c>
      <c r="R818">
        <v>80</v>
      </c>
      <c r="Y818" t="s">
        <v>40</v>
      </c>
      <c r="AB818" t="s">
        <v>41</v>
      </c>
    </row>
    <row r="819" spans="1:28" x14ac:dyDescent="0.2">
      <c r="A819" t="s">
        <v>23</v>
      </c>
      <c r="B819" t="s">
        <v>24</v>
      </c>
      <c r="C819" t="s">
        <v>4010</v>
      </c>
      <c r="D819" t="str">
        <f>VLOOKUP(Table3[[#This Row],[Table]],STATUS!A:C,3,FALSE)</f>
        <v>Yes</v>
      </c>
      <c r="E819" t="s">
        <v>618</v>
      </c>
      <c r="F819" t="s">
        <v>650</v>
      </c>
      <c r="G819" t="str">
        <f t="shared" si="12"/>
        <v>niKlient.KatalogNr</v>
      </c>
      <c r="H819" t="s">
        <v>1157</v>
      </c>
      <c r="I819" s="18"/>
      <c r="J819">
        <v>1</v>
      </c>
      <c r="K819">
        <f>VLOOKUP(G819,Profiling!D:P,13,FALSE)</f>
        <v>0</v>
      </c>
      <c r="L819" t="s">
        <v>3871</v>
      </c>
      <c r="M819">
        <v>48</v>
      </c>
      <c r="O819" t="s">
        <v>30</v>
      </c>
      <c r="P819" t="s">
        <v>82</v>
      </c>
      <c r="Q819">
        <v>2</v>
      </c>
      <c r="R819">
        <v>2</v>
      </c>
      <c r="Y819" t="s">
        <v>40</v>
      </c>
      <c r="AB819" t="s">
        <v>41</v>
      </c>
    </row>
    <row r="820" spans="1:28" x14ac:dyDescent="0.2">
      <c r="A820" t="s">
        <v>23</v>
      </c>
      <c r="B820" t="s">
        <v>24</v>
      </c>
      <c r="C820" t="s">
        <v>4010</v>
      </c>
      <c r="D820" t="str">
        <f>VLOOKUP(Table3[[#This Row],[Table]],STATUS!A:C,3,FALSE)</f>
        <v>Yes</v>
      </c>
      <c r="E820" t="s">
        <v>618</v>
      </c>
      <c r="F820" t="s">
        <v>651</v>
      </c>
      <c r="G820" t="str">
        <f t="shared" si="12"/>
        <v>niKlient.Affärsenhet</v>
      </c>
      <c r="H820" s="18" t="s">
        <v>28</v>
      </c>
      <c r="I820" s="18" t="s">
        <v>3981</v>
      </c>
      <c r="J820">
        <v>0.33226</v>
      </c>
      <c r="K820" t="str">
        <f>VLOOKUP(G820,Profiling!D:P,13,FALSE)</f>
        <v>NULL</v>
      </c>
      <c r="L820" t="s">
        <v>3871</v>
      </c>
      <c r="M820">
        <v>49</v>
      </c>
      <c r="O820" t="s">
        <v>30</v>
      </c>
      <c r="P820" t="s">
        <v>35</v>
      </c>
      <c r="S820">
        <v>3</v>
      </c>
      <c r="T820">
        <v>10</v>
      </c>
      <c r="U820">
        <v>0</v>
      </c>
    </row>
    <row r="821" spans="1:28" x14ac:dyDescent="0.2">
      <c r="A821" t="s">
        <v>23</v>
      </c>
      <c r="B821" t="s">
        <v>24</v>
      </c>
      <c r="C821" t="s">
        <v>4010</v>
      </c>
      <c r="D821" t="str">
        <f>VLOOKUP(Table3[[#This Row],[Table]],STATUS!A:C,3,FALSE)</f>
        <v>Yes</v>
      </c>
      <c r="E821" t="s">
        <v>618</v>
      </c>
      <c r="F821" t="s">
        <v>652</v>
      </c>
      <c r="G821" t="str">
        <f t="shared" si="12"/>
        <v>niKlient.CourtLimit</v>
      </c>
      <c r="H821" s="18" t="s">
        <v>1161</v>
      </c>
      <c r="I821" s="18" t="s">
        <v>3988</v>
      </c>
      <c r="J821">
        <v>0.72844300000000006</v>
      </c>
      <c r="K821" t="str">
        <f>VLOOKUP(G821,Profiling!D:P,13,FALSE)</f>
        <v>NULL</v>
      </c>
      <c r="L821" t="s">
        <v>3871</v>
      </c>
      <c r="M821">
        <v>50</v>
      </c>
      <c r="O821" t="s">
        <v>30</v>
      </c>
      <c r="P821" t="s">
        <v>49</v>
      </c>
      <c r="S821">
        <v>18</v>
      </c>
      <c r="T821">
        <v>10</v>
      </c>
      <c r="U821">
        <v>4</v>
      </c>
    </row>
    <row r="822" spans="1:28" x14ac:dyDescent="0.2">
      <c r="A822" t="s">
        <v>23</v>
      </c>
      <c r="B822" t="s">
        <v>24</v>
      </c>
      <c r="C822" t="s">
        <v>4010</v>
      </c>
      <c r="D822" t="str">
        <f>VLOOKUP(Table3[[#This Row],[Table]],STATUS!A:C,3,FALSE)</f>
        <v>Yes</v>
      </c>
      <c r="E822" t="s">
        <v>618</v>
      </c>
      <c r="F822" t="s">
        <v>653</v>
      </c>
      <c r="G822" t="str">
        <f t="shared" si="12"/>
        <v>niKlient.AmountLimit</v>
      </c>
      <c r="H822" s="18" t="s">
        <v>28</v>
      </c>
      <c r="I822" s="21" t="s">
        <v>3989</v>
      </c>
      <c r="J822">
        <v>3.5028999999999998E-2</v>
      </c>
      <c r="K822" t="str">
        <f>VLOOKUP(G822,Profiling!D:P,13,FALSE)</f>
        <v>NULL</v>
      </c>
      <c r="L822" t="s">
        <v>3871</v>
      </c>
      <c r="M822">
        <v>51</v>
      </c>
      <c r="O822" t="s">
        <v>30</v>
      </c>
      <c r="P822" t="s">
        <v>49</v>
      </c>
      <c r="S822">
        <v>18</v>
      </c>
      <c r="T822">
        <v>10</v>
      </c>
      <c r="U822">
        <v>4</v>
      </c>
    </row>
    <row r="823" spans="1:28" x14ac:dyDescent="0.2">
      <c r="A823" t="s">
        <v>23</v>
      </c>
      <c r="B823" t="s">
        <v>24</v>
      </c>
      <c r="C823" t="s">
        <v>4010</v>
      </c>
      <c r="D823" t="str">
        <f>VLOOKUP(Table3[[#This Row],[Table]],STATUS!A:C,3,FALSE)</f>
        <v>Yes</v>
      </c>
      <c r="E823" t="s">
        <v>618</v>
      </c>
      <c r="F823" t="s">
        <v>654</v>
      </c>
      <c r="G823" t="str">
        <f t="shared" si="12"/>
        <v>niKlient.PortfNo</v>
      </c>
      <c r="H823" s="21" t="s">
        <v>28</v>
      </c>
      <c r="I823" s="21" t="s">
        <v>3880</v>
      </c>
      <c r="J823">
        <v>0.73953900000000006</v>
      </c>
      <c r="K823">
        <f>VLOOKUP(G823,Profiling!D:P,13,FALSE)</f>
        <v>26.046099999999999</v>
      </c>
      <c r="L823" t="s">
        <v>3871</v>
      </c>
      <c r="M823">
        <v>52</v>
      </c>
      <c r="O823" t="s">
        <v>30</v>
      </c>
      <c r="P823" t="s">
        <v>39</v>
      </c>
      <c r="Q823">
        <v>30</v>
      </c>
      <c r="R823">
        <v>30</v>
      </c>
      <c r="Y823" t="s">
        <v>40</v>
      </c>
      <c r="AB823" t="s">
        <v>41</v>
      </c>
    </row>
    <row r="824" spans="1:28" x14ac:dyDescent="0.2">
      <c r="A824" t="s">
        <v>23</v>
      </c>
      <c r="B824" t="s">
        <v>24</v>
      </c>
      <c r="C824" t="s">
        <v>4010</v>
      </c>
      <c r="D824" t="str">
        <f>VLOOKUP(Table3[[#This Row],[Table]],STATUS!A:C,3,FALSE)</f>
        <v>Yes</v>
      </c>
      <c r="E824" t="s">
        <v>618</v>
      </c>
      <c r="F824" t="s">
        <v>655</v>
      </c>
      <c r="G824" t="str">
        <f t="shared" si="12"/>
        <v>niKlient.Forecast</v>
      </c>
      <c r="H824" t="s">
        <v>1157</v>
      </c>
      <c r="I824" s="18"/>
      <c r="J824">
        <v>1</v>
      </c>
      <c r="K824" t="str">
        <f>VLOOKUP(G824,Profiling!D:P,13,FALSE)</f>
        <v>NULL</v>
      </c>
      <c r="L824" t="s">
        <v>3871</v>
      </c>
      <c r="M824">
        <v>53</v>
      </c>
      <c r="O824" t="s">
        <v>30</v>
      </c>
      <c r="P824" t="s">
        <v>28</v>
      </c>
      <c r="S824">
        <v>10</v>
      </c>
      <c r="T824">
        <v>10</v>
      </c>
      <c r="U824">
        <v>0</v>
      </c>
    </row>
    <row r="825" spans="1:28" x14ac:dyDescent="0.2">
      <c r="A825" t="s">
        <v>23</v>
      </c>
      <c r="B825" t="s">
        <v>24</v>
      </c>
      <c r="C825" t="s">
        <v>4010</v>
      </c>
      <c r="D825" t="str">
        <f>VLOOKUP(Table3[[#This Row],[Table]],STATUS!A:C,3,FALSE)</f>
        <v>Yes</v>
      </c>
      <c r="E825" t="s">
        <v>618</v>
      </c>
      <c r="F825" t="s">
        <v>656</v>
      </c>
      <c r="G825" t="str">
        <f t="shared" si="12"/>
        <v>niKlient.OwnerGroup</v>
      </c>
      <c r="H825" s="18" t="s">
        <v>28</v>
      </c>
      <c r="I825" s="18" t="s">
        <v>3981</v>
      </c>
      <c r="J825">
        <v>0.75389099999999998</v>
      </c>
      <c r="K825">
        <f>VLOOKUP(G825,Profiling!D:P,13,FALSE)</f>
        <v>24.610900000000001</v>
      </c>
      <c r="L825" t="s">
        <v>3871</v>
      </c>
      <c r="M825">
        <v>54</v>
      </c>
      <c r="O825" t="s">
        <v>30</v>
      </c>
      <c r="P825" t="s">
        <v>39</v>
      </c>
      <c r="Q825">
        <v>70</v>
      </c>
      <c r="R825">
        <v>70</v>
      </c>
      <c r="Y825" t="s">
        <v>40</v>
      </c>
      <c r="AB825" t="s">
        <v>41</v>
      </c>
    </row>
    <row r="826" spans="1:28" x14ac:dyDescent="0.2">
      <c r="A826" t="s">
        <v>23</v>
      </c>
      <c r="B826" t="s">
        <v>24</v>
      </c>
      <c r="C826" t="s">
        <v>4010</v>
      </c>
      <c r="D826" t="str">
        <f>VLOOKUP(Table3[[#This Row],[Table]],STATUS!A:C,3,FALSE)</f>
        <v>Yes</v>
      </c>
      <c r="E826" t="s">
        <v>618</v>
      </c>
      <c r="F826" t="s">
        <v>657</v>
      </c>
      <c r="G826" t="str">
        <f t="shared" si="12"/>
        <v>niKlient.SkatteOmråde</v>
      </c>
      <c r="H826" s="18" t="s">
        <v>28</v>
      </c>
      <c r="I826" s="21" t="s">
        <v>3891</v>
      </c>
      <c r="J826">
        <v>3.2946000000000003E-2</v>
      </c>
      <c r="K826" t="str">
        <f>VLOOKUP(G826,Profiling!D:P,13,FALSE)</f>
        <v>NULL</v>
      </c>
      <c r="L826" t="s">
        <v>3871</v>
      </c>
      <c r="M826">
        <v>55</v>
      </c>
      <c r="O826" t="s">
        <v>30</v>
      </c>
      <c r="P826" t="s">
        <v>28</v>
      </c>
      <c r="S826">
        <v>10</v>
      </c>
      <c r="T826">
        <v>10</v>
      </c>
      <c r="U826">
        <v>0</v>
      </c>
    </row>
    <row r="827" spans="1:28" x14ac:dyDescent="0.2">
      <c r="A827" t="s">
        <v>23</v>
      </c>
      <c r="B827" t="s">
        <v>24</v>
      </c>
      <c r="C827" t="s">
        <v>4010</v>
      </c>
      <c r="D827" t="str">
        <f>VLOOKUP(Table3[[#This Row],[Table]],STATUS!A:C,3,FALSE)</f>
        <v>Yes</v>
      </c>
      <c r="E827" t="s">
        <v>618</v>
      </c>
      <c r="F827" t="s">
        <v>658</v>
      </c>
      <c r="G827" t="str">
        <f t="shared" si="12"/>
        <v>niKlient.SegKod</v>
      </c>
      <c r="H827" s="18" t="s">
        <v>1138</v>
      </c>
      <c r="I827" s="18">
        <v>17</v>
      </c>
      <c r="J827">
        <v>1.102E-2</v>
      </c>
      <c r="K827">
        <f>VLOOKUP(G827,Profiling!D:P,13,FALSE)</f>
        <v>2.2418</v>
      </c>
      <c r="L827" t="s">
        <v>3871</v>
      </c>
      <c r="M827">
        <v>56</v>
      </c>
      <c r="O827" t="s">
        <v>30</v>
      </c>
      <c r="P827" t="s">
        <v>39</v>
      </c>
      <c r="Q827">
        <v>20</v>
      </c>
      <c r="R827">
        <v>20</v>
      </c>
      <c r="Y827" t="s">
        <v>40</v>
      </c>
      <c r="AB827" t="s">
        <v>41</v>
      </c>
    </row>
    <row r="828" spans="1:28" x14ac:dyDescent="0.2">
      <c r="A828" t="s">
        <v>23</v>
      </c>
      <c r="B828" t="s">
        <v>24</v>
      </c>
      <c r="C828" t="s">
        <v>4010</v>
      </c>
      <c r="D828" t="str">
        <f>VLOOKUP(Table3[[#This Row],[Table]],STATUS!A:C,3,FALSE)</f>
        <v>Yes</v>
      </c>
      <c r="E828" t="s">
        <v>618</v>
      </c>
      <c r="F828" t="s">
        <v>659</v>
      </c>
      <c r="G828" t="str">
        <f t="shared" si="12"/>
        <v>niKlient.Motpartskod</v>
      </c>
      <c r="H828" s="18" t="s">
        <v>1138</v>
      </c>
      <c r="I828" s="21">
        <v>4</v>
      </c>
      <c r="J828">
        <v>1.102E-2</v>
      </c>
      <c r="K828">
        <f>VLOOKUP(G828,Profiling!D:P,13,FALSE)</f>
        <v>2.2570000000000001</v>
      </c>
      <c r="L828" t="s">
        <v>3871</v>
      </c>
      <c r="M828">
        <v>57</v>
      </c>
      <c r="O828" t="s">
        <v>30</v>
      </c>
      <c r="P828" t="s">
        <v>39</v>
      </c>
      <c r="Q828">
        <v>20</v>
      </c>
      <c r="R828">
        <v>20</v>
      </c>
      <c r="Y828" t="s">
        <v>40</v>
      </c>
      <c r="AB828" t="s">
        <v>41</v>
      </c>
    </row>
    <row r="829" spans="1:28" x14ac:dyDescent="0.2">
      <c r="A829" t="s">
        <v>23</v>
      </c>
      <c r="B829" t="s">
        <v>24</v>
      </c>
      <c r="C829" t="s">
        <v>4010</v>
      </c>
      <c r="D829" t="str">
        <f>VLOOKUP(Table3[[#This Row],[Table]],STATUS!A:C,3,FALSE)</f>
        <v>Yes</v>
      </c>
      <c r="E829" t="s">
        <v>618</v>
      </c>
      <c r="F829" t="s">
        <v>660</v>
      </c>
      <c r="G829" t="str">
        <f t="shared" si="12"/>
        <v>niKlient.CreditorDebtorAddress</v>
      </c>
      <c r="H829" s="18" t="s">
        <v>1136</v>
      </c>
      <c r="I829" s="18"/>
      <c r="J829">
        <v>2.9197000000000001E-2</v>
      </c>
      <c r="K829" t="str">
        <f>VLOOKUP(G829,Profiling!D:P,13,FALSE)</f>
        <v>NULL</v>
      </c>
      <c r="L829" t="s">
        <v>3871</v>
      </c>
      <c r="M829">
        <v>58</v>
      </c>
      <c r="O829" t="s">
        <v>30</v>
      </c>
      <c r="P829" t="s">
        <v>35</v>
      </c>
      <c r="S829">
        <v>3</v>
      </c>
      <c r="T829">
        <v>10</v>
      </c>
      <c r="U829">
        <v>0</v>
      </c>
    </row>
    <row r="830" spans="1:28" x14ac:dyDescent="0.2">
      <c r="A830" t="s">
        <v>23</v>
      </c>
      <c r="B830" t="s">
        <v>24</v>
      </c>
      <c r="C830" t="s">
        <v>4010</v>
      </c>
      <c r="D830" t="str">
        <f>VLOOKUP(Table3[[#This Row],[Table]],STATUS!A:C,3,FALSE)</f>
        <v>Yes</v>
      </c>
      <c r="E830" t="s">
        <v>618</v>
      </c>
      <c r="F830" t="s">
        <v>661</v>
      </c>
      <c r="G830" t="str">
        <f t="shared" si="12"/>
        <v>niKlient.IBAN</v>
      </c>
      <c r="H830" s="18" t="s">
        <v>1161</v>
      </c>
      <c r="I830" s="18" t="s">
        <v>3990</v>
      </c>
      <c r="J830">
        <v>0.71522700000000006</v>
      </c>
      <c r="K830">
        <f>VLOOKUP(G830,Profiling!D:P,13,FALSE)</f>
        <v>20.930099999999999</v>
      </c>
      <c r="L830" t="s">
        <v>3871</v>
      </c>
      <c r="M830">
        <v>59</v>
      </c>
      <c r="O830" t="s">
        <v>30</v>
      </c>
      <c r="P830" t="s">
        <v>39</v>
      </c>
      <c r="Q830">
        <v>34</v>
      </c>
      <c r="R830">
        <v>34</v>
      </c>
      <c r="Y830" t="s">
        <v>40</v>
      </c>
      <c r="AB830" t="s">
        <v>41</v>
      </c>
    </row>
    <row r="831" spans="1:28" x14ac:dyDescent="0.2">
      <c r="A831" t="s">
        <v>23</v>
      </c>
      <c r="B831" t="s">
        <v>24</v>
      </c>
      <c r="C831" t="s">
        <v>4010</v>
      </c>
      <c r="D831" t="str">
        <f>VLOOKUP(Table3[[#This Row],[Table]],STATUS!A:C,3,FALSE)</f>
        <v>Yes</v>
      </c>
      <c r="E831" t="s">
        <v>618</v>
      </c>
      <c r="F831" t="s">
        <v>662</v>
      </c>
      <c r="G831" t="str">
        <f t="shared" si="12"/>
        <v>niKlient.BIC</v>
      </c>
      <c r="H831" s="21" t="s">
        <v>1161</v>
      </c>
      <c r="I831" s="21" t="s">
        <v>3987</v>
      </c>
      <c r="J831">
        <v>0.71590900000000002</v>
      </c>
      <c r="K831">
        <f>VLOOKUP(G831,Profiling!D:P,13,FALSE)</f>
        <v>20.9528</v>
      </c>
      <c r="L831" t="s">
        <v>3871</v>
      </c>
      <c r="M831">
        <v>60</v>
      </c>
      <c r="O831" t="s">
        <v>30</v>
      </c>
      <c r="P831" t="s">
        <v>82</v>
      </c>
      <c r="Q831">
        <v>11</v>
      </c>
      <c r="R831">
        <v>11</v>
      </c>
      <c r="Y831" t="s">
        <v>40</v>
      </c>
      <c r="AB831" t="s">
        <v>41</v>
      </c>
    </row>
    <row r="832" spans="1:28" x14ac:dyDescent="0.2">
      <c r="A832" t="s">
        <v>23</v>
      </c>
      <c r="B832" t="s">
        <v>24</v>
      </c>
      <c r="C832" t="s">
        <v>4010</v>
      </c>
      <c r="D832" t="str">
        <f>VLOOKUP(Table3[[#This Row],[Table]],STATUS!A:C,3,FALSE)</f>
        <v>Yes</v>
      </c>
      <c r="E832" t="s">
        <v>618</v>
      </c>
      <c r="F832" t="s">
        <v>663</v>
      </c>
      <c r="G832" t="str">
        <f t="shared" si="12"/>
        <v>niKlient.ShowCurrency</v>
      </c>
      <c r="H832" s="4" t="s">
        <v>1136</v>
      </c>
      <c r="I832" s="4"/>
      <c r="J832">
        <v>0</v>
      </c>
      <c r="K832" t="str">
        <f>VLOOKUP(G832,Profiling!D:P,13,FALSE)</f>
        <v>NULL</v>
      </c>
      <c r="L832" t="s">
        <v>3871</v>
      </c>
      <c r="M832">
        <v>61</v>
      </c>
      <c r="O832" t="s">
        <v>30</v>
      </c>
      <c r="P832" t="s">
        <v>35</v>
      </c>
      <c r="S832">
        <v>3</v>
      </c>
      <c r="T832">
        <v>10</v>
      </c>
      <c r="U832">
        <v>0</v>
      </c>
    </row>
    <row r="833" spans="1:28" x14ac:dyDescent="0.2">
      <c r="A833" t="s">
        <v>23</v>
      </c>
      <c r="B833" t="s">
        <v>24</v>
      </c>
      <c r="C833" t="s">
        <v>4010</v>
      </c>
      <c r="D833" t="str">
        <f>VLOOKUP(Table3[[#This Row],[Table]],STATUS!A:C,3,FALSE)</f>
        <v>Yes</v>
      </c>
      <c r="E833" t="s">
        <v>618</v>
      </c>
      <c r="F833" t="s">
        <v>664</v>
      </c>
      <c r="G833" t="str">
        <f t="shared" si="12"/>
        <v>niKlient.StreetNo</v>
      </c>
      <c r="H833" t="s">
        <v>1157</v>
      </c>
      <c r="I833" s="18"/>
      <c r="J833">
        <v>1</v>
      </c>
      <c r="K833">
        <f>VLOOKUP(G833,Profiling!D:P,13,FALSE)</f>
        <v>0</v>
      </c>
      <c r="L833" t="s">
        <v>3871</v>
      </c>
      <c r="M833">
        <v>62</v>
      </c>
      <c r="O833" t="s">
        <v>30</v>
      </c>
      <c r="P833" t="s">
        <v>39</v>
      </c>
      <c r="Q833">
        <v>20</v>
      </c>
      <c r="R833">
        <v>20</v>
      </c>
      <c r="Y833" t="s">
        <v>40</v>
      </c>
      <c r="AB833" t="s">
        <v>41</v>
      </c>
    </row>
    <row r="834" spans="1:28" x14ac:dyDescent="0.2">
      <c r="A834" t="s">
        <v>23</v>
      </c>
      <c r="B834" t="s">
        <v>24</v>
      </c>
      <c r="C834" t="s">
        <v>4010</v>
      </c>
      <c r="D834" t="str">
        <f>VLOOKUP(Table3[[#This Row],[Table]],STATUS!A:C,3,FALSE)</f>
        <v>Yes</v>
      </c>
      <c r="E834" t="s">
        <v>618</v>
      </c>
      <c r="F834" t="s">
        <v>665</v>
      </c>
      <c r="G834" t="str">
        <f t="shared" ref="G834:G897" si="13">_xlfn.CONCAT(E834,".",F834)</f>
        <v>niKlient.FlatNo</v>
      </c>
      <c r="H834" t="s">
        <v>1157</v>
      </c>
      <c r="I834" s="21"/>
      <c r="J834">
        <v>1</v>
      </c>
      <c r="K834">
        <f>VLOOKUP(G834,Profiling!D:P,13,FALSE)</f>
        <v>0</v>
      </c>
      <c r="L834" t="s">
        <v>3871</v>
      </c>
      <c r="M834">
        <v>63</v>
      </c>
      <c r="O834" t="s">
        <v>30</v>
      </c>
      <c r="P834" t="s">
        <v>39</v>
      </c>
      <c r="Q834">
        <v>20</v>
      </c>
      <c r="R834">
        <v>20</v>
      </c>
      <c r="Y834" t="s">
        <v>40</v>
      </c>
      <c r="AB834" t="s">
        <v>41</v>
      </c>
    </row>
    <row r="835" spans="1:28" x14ac:dyDescent="0.2">
      <c r="A835" t="s">
        <v>23</v>
      </c>
      <c r="B835" t="s">
        <v>24</v>
      </c>
      <c r="C835" t="s">
        <v>4010</v>
      </c>
      <c r="D835" t="str">
        <f>VLOOKUP(Table3[[#This Row],[Table]],STATUS!A:C,3,FALSE)</f>
        <v>Yes</v>
      </c>
      <c r="E835" t="s">
        <v>618</v>
      </c>
      <c r="F835" t="s">
        <v>666</v>
      </c>
      <c r="G835" t="str">
        <f t="shared" si="13"/>
        <v>niKlient.HQCity</v>
      </c>
      <c r="H835" s="26" t="s">
        <v>1157</v>
      </c>
      <c r="I835" s="21"/>
      <c r="J835">
        <v>1</v>
      </c>
      <c r="K835">
        <f>VLOOKUP(G835,Profiling!D:P,13,FALSE)</f>
        <v>0</v>
      </c>
      <c r="L835" t="s">
        <v>3871</v>
      </c>
      <c r="M835">
        <v>64</v>
      </c>
      <c r="O835" t="s">
        <v>30</v>
      </c>
      <c r="P835" t="s">
        <v>39</v>
      </c>
      <c r="Q835">
        <v>50</v>
      </c>
      <c r="R835">
        <v>50</v>
      </c>
      <c r="Y835" t="s">
        <v>40</v>
      </c>
      <c r="AB835" t="s">
        <v>41</v>
      </c>
    </row>
    <row r="836" spans="1:28" x14ac:dyDescent="0.2">
      <c r="A836" t="s">
        <v>23</v>
      </c>
      <c r="B836" t="s">
        <v>24</v>
      </c>
      <c r="C836" t="s">
        <v>4010</v>
      </c>
      <c r="D836" t="str">
        <f>VLOOKUP(Table3[[#This Row],[Table]],STATUS!A:C,3,FALSE)</f>
        <v>Yes</v>
      </c>
      <c r="E836" t="s">
        <v>618</v>
      </c>
      <c r="F836" t="s">
        <v>667</v>
      </c>
      <c r="G836" t="str">
        <f t="shared" si="13"/>
        <v>niKlient.PESEL</v>
      </c>
      <c r="H836" t="s">
        <v>1157</v>
      </c>
      <c r="I836" s="18"/>
      <c r="J836">
        <v>1</v>
      </c>
      <c r="K836">
        <f>VLOOKUP(G836,Profiling!D:P,13,FALSE)</f>
        <v>0</v>
      </c>
      <c r="L836" t="s">
        <v>3871</v>
      </c>
      <c r="M836">
        <v>65</v>
      </c>
      <c r="O836" t="s">
        <v>30</v>
      </c>
      <c r="P836" t="s">
        <v>39</v>
      </c>
      <c r="Q836">
        <v>20</v>
      </c>
      <c r="R836">
        <v>20</v>
      </c>
      <c r="Y836" t="s">
        <v>40</v>
      </c>
      <c r="AB836" t="s">
        <v>41</v>
      </c>
    </row>
    <row r="837" spans="1:28" x14ac:dyDescent="0.2">
      <c r="A837" t="s">
        <v>23</v>
      </c>
      <c r="B837" t="s">
        <v>24</v>
      </c>
      <c r="C837" t="s">
        <v>4010</v>
      </c>
      <c r="D837" t="str">
        <f>VLOOKUP(Table3[[#This Row],[Table]],STATUS!A:C,3,FALSE)</f>
        <v>Yes</v>
      </c>
      <c r="E837" t="s">
        <v>618</v>
      </c>
      <c r="F837" t="s">
        <v>668</v>
      </c>
      <c r="G837" t="str">
        <f t="shared" si="13"/>
        <v>niKlient.KRS</v>
      </c>
      <c r="H837" t="s">
        <v>1157</v>
      </c>
      <c r="I837" s="34"/>
      <c r="J837">
        <v>1</v>
      </c>
      <c r="K837">
        <f>VLOOKUP(G837,Profiling!D:P,13,FALSE)</f>
        <v>0</v>
      </c>
      <c r="L837" t="s">
        <v>3871</v>
      </c>
      <c r="M837">
        <v>66</v>
      </c>
      <c r="O837" t="s">
        <v>30</v>
      </c>
      <c r="P837" t="s">
        <v>82</v>
      </c>
      <c r="Q837">
        <v>10</v>
      </c>
      <c r="R837">
        <v>10</v>
      </c>
      <c r="Y837" t="s">
        <v>40</v>
      </c>
      <c r="AB837" t="s">
        <v>41</v>
      </c>
    </row>
    <row r="838" spans="1:28" x14ac:dyDescent="0.2">
      <c r="A838" t="s">
        <v>23</v>
      </c>
      <c r="B838" t="s">
        <v>24</v>
      </c>
      <c r="C838" t="s">
        <v>4010</v>
      </c>
      <c r="D838" t="str">
        <f>VLOOKUP(Table3[[#This Row],[Table]],STATUS!A:C,3,FALSE)</f>
        <v>Yes</v>
      </c>
      <c r="E838" t="s">
        <v>618</v>
      </c>
      <c r="F838" t="s">
        <v>669</v>
      </c>
      <c r="G838" t="str">
        <f t="shared" si="13"/>
        <v>niKlient.OtherRegNo</v>
      </c>
      <c r="H838" t="s">
        <v>1157</v>
      </c>
      <c r="I838" s="18"/>
      <c r="J838">
        <v>1</v>
      </c>
      <c r="K838">
        <f>VLOOKUP(G838,Profiling!D:P,13,FALSE)</f>
        <v>0</v>
      </c>
      <c r="L838" t="s">
        <v>3871</v>
      </c>
      <c r="M838">
        <v>67</v>
      </c>
      <c r="O838" t="s">
        <v>30</v>
      </c>
      <c r="P838" t="s">
        <v>39</v>
      </c>
      <c r="Q838">
        <v>50</v>
      </c>
      <c r="R838">
        <v>50</v>
      </c>
      <c r="Y838" t="s">
        <v>40</v>
      </c>
      <c r="AB838" t="s">
        <v>41</v>
      </c>
    </row>
    <row r="839" spans="1:28" x14ac:dyDescent="0.2">
      <c r="A839" t="s">
        <v>23</v>
      </c>
      <c r="B839" t="s">
        <v>24</v>
      </c>
      <c r="C839" t="s">
        <v>4010</v>
      </c>
      <c r="D839" t="str">
        <f>VLOOKUP(Table3[[#This Row],[Table]],STATUS!A:C,3,FALSE)</f>
        <v>Yes</v>
      </c>
      <c r="E839" t="s">
        <v>618</v>
      </c>
      <c r="F839" t="s">
        <v>670</v>
      </c>
      <c r="G839" t="str">
        <f t="shared" si="13"/>
        <v>niKlient.AuthOtherRegNo</v>
      </c>
      <c r="H839" s="26" t="s">
        <v>1157</v>
      </c>
      <c r="I839" s="21"/>
      <c r="J839">
        <v>1</v>
      </c>
      <c r="K839">
        <f>VLOOKUP(G839,Profiling!D:P,13,FALSE)</f>
        <v>0</v>
      </c>
      <c r="L839" t="s">
        <v>3871</v>
      </c>
      <c r="M839">
        <v>68</v>
      </c>
      <c r="O839" t="s">
        <v>30</v>
      </c>
      <c r="P839" t="s">
        <v>39</v>
      </c>
      <c r="Q839">
        <v>50</v>
      </c>
      <c r="R839">
        <v>50</v>
      </c>
      <c r="Y839" t="s">
        <v>40</v>
      </c>
      <c r="AB839" t="s">
        <v>41</v>
      </c>
    </row>
    <row r="840" spans="1:28" x14ac:dyDescent="0.2">
      <c r="A840" t="s">
        <v>23</v>
      </c>
      <c r="B840" t="s">
        <v>24</v>
      </c>
      <c r="C840" t="s">
        <v>4010</v>
      </c>
      <c r="D840" t="str">
        <f>VLOOKUP(Table3[[#This Row],[Table]],STATUS!A:C,3,FALSE)</f>
        <v>Yes</v>
      </c>
      <c r="E840" t="s">
        <v>618</v>
      </c>
      <c r="F840" t="s">
        <v>612</v>
      </c>
      <c r="G840" t="str">
        <f t="shared" si="13"/>
        <v>niKlient.Foreigner</v>
      </c>
      <c r="H840" t="s">
        <v>1157</v>
      </c>
      <c r="I840" s="18"/>
      <c r="J840">
        <v>1</v>
      </c>
      <c r="K840" t="str">
        <f>VLOOKUP(G840,Profiling!D:P,13,FALSE)</f>
        <v>NULL</v>
      </c>
      <c r="L840" t="s">
        <v>3871</v>
      </c>
      <c r="M840">
        <v>69</v>
      </c>
      <c r="O840" t="s">
        <v>30</v>
      </c>
      <c r="P840" t="s">
        <v>35</v>
      </c>
      <c r="S840">
        <v>3</v>
      </c>
      <c r="T840">
        <v>10</v>
      </c>
      <c r="U840">
        <v>0</v>
      </c>
    </row>
    <row r="841" spans="1:28" x14ac:dyDescent="0.2">
      <c r="A841" t="s">
        <v>23</v>
      </c>
      <c r="B841" t="s">
        <v>24</v>
      </c>
      <c r="C841" t="s">
        <v>4010</v>
      </c>
      <c r="D841" t="str">
        <f>VLOOKUP(Table3[[#This Row],[Table]],STATUS!A:C,3,FALSE)</f>
        <v>Yes</v>
      </c>
      <c r="E841" t="s">
        <v>618</v>
      </c>
      <c r="F841" t="s">
        <v>671</v>
      </c>
      <c r="G841" t="str">
        <f t="shared" si="13"/>
        <v>niKlient.NoLegal</v>
      </c>
      <c r="H841" s="26" t="s">
        <v>1157</v>
      </c>
      <c r="I841" s="21"/>
      <c r="J841">
        <v>1</v>
      </c>
      <c r="K841" t="str">
        <f>VLOOKUP(G841,Profiling!D:P,13,FALSE)</f>
        <v>NULL</v>
      </c>
      <c r="L841" t="s">
        <v>3871</v>
      </c>
      <c r="M841">
        <v>70</v>
      </c>
      <c r="O841" t="s">
        <v>30</v>
      </c>
      <c r="P841" t="s">
        <v>35</v>
      </c>
      <c r="S841">
        <v>3</v>
      </c>
      <c r="T841">
        <v>10</v>
      </c>
      <c r="U841">
        <v>0</v>
      </c>
    </row>
    <row r="842" spans="1:28" x14ac:dyDescent="0.2">
      <c r="A842" t="s">
        <v>23</v>
      </c>
      <c r="B842" t="s">
        <v>24</v>
      </c>
      <c r="C842" t="s">
        <v>4010</v>
      </c>
      <c r="D842" t="str">
        <f>VLOOKUP(Table3[[#This Row],[Table]],STATUS!A:C,3,FALSE)</f>
        <v>Yes</v>
      </c>
      <c r="E842" t="s">
        <v>618</v>
      </c>
      <c r="F842" t="s">
        <v>672</v>
      </c>
      <c r="G842" t="str">
        <f t="shared" si="13"/>
        <v>niKlient.CreditorType</v>
      </c>
      <c r="H842" t="s">
        <v>1157</v>
      </c>
      <c r="I842" s="18"/>
      <c r="J842">
        <v>1</v>
      </c>
      <c r="K842" t="str">
        <f>VLOOKUP(G842,Profiling!D:P,13,FALSE)</f>
        <v>NULL</v>
      </c>
      <c r="L842" t="s">
        <v>3871</v>
      </c>
      <c r="M842">
        <v>71</v>
      </c>
      <c r="O842" t="s">
        <v>30</v>
      </c>
      <c r="P842" t="s">
        <v>35</v>
      </c>
      <c r="S842">
        <v>3</v>
      </c>
      <c r="T842">
        <v>10</v>
      </c>
      <c r="U842">
        <v>0</v>
      </c>
    </row>
    <row r="843" spans="1:28" x14ac:dyDescent="0.2">
      <c r="A843" t="s">
        <v>23</v>
      </c>
      <c r="B843" t="s">
        <v>24</v>
      </c>
      <c r="C843" t="s">
        <v>4010</v>
      </c>
      <c r="D843" t="str">
        <f>VLOOKUP(Table3[[#This Row],[Table]],STATUS!A:C,3,FALSE)</f>
        <v>Yes</v>
      </c>
      <c r="E843" t="s">
        <v>618</v>
      </c>
      <c r="F843" t="s">
        <v>673</v>
      </c>
      <c r="G843" t="str">
        <f t="shared" si="13"/>
        <v>niKlient.FName</v>
      </c>
      <c r="H843" t="s">
        <v>1157</v>
      </c>
      <c r="I843" s="18"/>
      <c r="J843">
        <v>1</v>
      </c>
      <c r="K843">
        <f>VLOOKUP(G843,Profiling!D:P,13,FALSE)</f>
        <v>0</v>
      </c>
      <c r="L843" t="s">
        <v>3871</v>
      </c>
      <c r="M843">
        <v>72</v>
      </c>
      <c r="O843" t="s">
        <v>30</v>
      </c>
      <c r="P843" t="s">
        <v>39</v>
      </c>
      <c r="Q843">
        <v>150</v>
      </c>
      <c r="R843">
        <v>150</v>
      </c>
      <c r="Y843" t="s">
        <v>40</v>
      </c>
      <c r="AB843" t="s">
        <v>41</v>
      </c>
    </row>
    <row r="844" spans="1:28" x14ac:dyDescent="0.2">
      <c r="A844" t="s">
        <v>23</v>
      </c>
      <c r="B844" t="s">
        <v>24</v>
      </c>
      <c r="C844" t="s">
        <v>4010</v>
      </c>
      <c r="D844" t="str">
        <f>VLOOKUP(Table3[[#This Row],[Table]],STATUS!A:C,3,FALSE)</f>
        <v>Yes</v>
      </c>
      <c r="E844" t="s">
        <v>618</v>
      </c>
      <c r="F844" t="s">
        <v>674</v>
      </c>
      <c r="G844" t="str">
        <f t="shared" si="13"/>
        <v>niKlient.SName</v>
      </c>
      <c r="H844" t="s">
        <v>1157</v>
      </c>
      <c r="I844" s="21"/>
      <c r="J844">
        <v>1</v>
      </c>
      <c r="K844">
        <f>VLOOKUP(G844,Profiling!D:P,13,FALSE)</f>
        <v>0</v>
      </c>
      <c r="L844" t="s">
        <v>3871</v>
      </c>
      <c r="M844">
        <v>73</v>
      </c>
      <c r="O844" t="s">
        <v>30</v>
      </c>
      <c r="P844" t="s">
        <v>39</v>
      </c>
      <c r="Q844">
        <v>150</v>
      </c>
      <c r="R844">
        <v>150</v>
      </c>
      <c r="Y844" t="s">
        <v>40</v>
      </c>
      <c r="AB844" t="s">
        <v>41</v>
      </c>
    </row>
    <row r="845" spans="1:28" x14ac:dyDescent="0.2">
      <c r="A845" t="s">
        <v>23</v>
      </c>
      <c r="B845" t="s">
        <v>24</v>
      </c>
      <c r="C845" t="s">
        <v>4010</v>
      </c>
      <c r="D845" t="str">
        <f>VLOOKUP(Table3[[#This Row],[Table]],STATUS!A:C,3,FALSE)</f>
        <v>Yes</v>
      </c>
      <c r="E845" t="s">
        <v>618</v>
      </c>
      <c r="F845" t="s">
        <v>675</v>
      </c>
      <c r="G845" t="str">
        <f t="shared" si="13"/>
        <v>niKlient.FullName</v>
      </c>
      <c r="H845" t="s">
        <v>1157</v>
      </c>
      <c r="I845" s="18"/>
      <c r="J845">
        <v>1</v>
      </c>
      <c r="K845">
        <f>VLOOKUP(G845,Profiling!D:P,13,FALSE)</f>
        <v>0</v>
      </c>
      <c r="L845" t="s">
        <v>3871</v>
      </c>
      <c r="M845">
        <v>74</v>
      </c>
      <c r="O845" t="s">
        <v>30</v>
      </c>
      <c r="P845" t="s">
        <v>39</v>
      </c>
      <c r="Q845">
        <v>150</v>
      </c>
      <c r="R845">
        <v>150</v>
      </c>
      <c r="Y845" t="s">
        <v>40</v>
      </c>
      <c r="AB845" t="s">
        <v>41</v>
      </c>
    </row>
    <row r="846" spans="1:28" x14ac:dyDescent="0.2">
      <c r="A846" t="s">
        <v>23</v>
      </c>
      <c r="B846" t="s">
        <v>24</v>
      </c>
      <c r="C846" t="s">
        <v>4010</v>
      </c>
      <c r="D846" t="str">
        <f>VLOOKUP(Table3[[#This Row],[Table]],STATUS!A:C,3,FALSE)</f>
        <v>Yes</v>
      </c>
      <c r="E846" t="s">
        <v>618</v>
      </c>
      <c r="F846" t="s">
        <v>676</v>
      </c>
      <c r="G846" t="str">
        <f t="shared" si="13"/>
        <v>niKlient.CreditorIdentifier</v>
      </c>
      <c r="H846" s="18" t="s">
        <v>3991</v>
      </c>
      <c r="I846" s="18">
        <v>1</v>
      </c>
      <c r="J846">
        <v>0.95027799999999996</v>
      </c>
      <c r="K846">
        <f>VLOOKUP(G846,Profiling!D:P,13,FALSE)</f>
        <v>4.9722</v>
      </c>
      <c r="L846" t="s">
        <v>3871</v>
      </c>
      <c r="M846">
        <v>75</v>
      </c>
      <c r="O846" t="s">
        <v>30</v>
      </c>
      <c r="P846" t="s">
        <v>39</v>
      </c>
      <c r="Q846">
        <v>90</v>
      </c>
      <c r="R846">
        <v>90</v>
      </c>
      <c r="Y846" t="s">
        <v>40</v>
      </c>
      <c r="AB846" t="s">
        <v>41</v>
      </c>
    </row>
    <row r="847" spans="1:28" x14ac:dyDescent="0.2">
      <c r="A847" t="s">
        <v>23</v>
      </c>
      <c r="B847" t="s">
        <v>24</v>
      </c>
      <c r="D847" t="str">
        <f>VLOOKUP(Table3[[#This Row],[Table]],STATUS!A:C,3,FALSE)</f>
        <v>yes</v>
      </c>
      <c r="E847" t="s">
        <v>4072</v>
      </c>
      <c r="F847" t="s">
        <v>876</v>
      </c>
      <c r="G847" t="str">
        <f t="shared" si="13"/>
        <v>niKlikst.KstNr</v>
      </c>
      <c r="H847" t="s">
        <v>28</v>
      </c>
      <c r="I847" t="s">
        <v>3788</v>
      </c>
      <c r="J847">
        <v>0</v>
      </c>
      <c r="K847" t="str">
        <f>VLOOKUP(G847,Profiling!D:P,13,FALSE)</f>
        <v>NULL</v>
      </c>
      <c r="L847" t="s">
        <v>3790</v>
      </c>
      <c r="M847">
        <v>1</v>
      </c>
      <c r="O847" t="s">
        <v>27</v>
      </c>
      <c r="P847" t="s">
        <v>28</v>
      </c>
      <c r="S847">
        <v>10</v>
      </c>
      <c r="T847">
        <v>10</v>
      </c>
      <c r="U847">
        <v>0</v>
      </c>
    </row>
    <row r="848" spans="1:28" x14ac:dyDescent="0.2">
      <c r="A848" t="s">
        <v>23</v>
      </c>
      <c r="B848" t="s">
        <v>24</v>
      </c>
      <c r="D848" t="str">
        <f>VLOOKUP(Table3[[#This Row],[Table]],STATUS!A:C,3,FALSE)</f>
        <v>yes</v>
      </c>
      <c r="E848" t="s">
        <v>4072</v>
      </c>
      <c r="F848" t="s">
        <v>182</v>
      </c>
      <c r="G848" t="str">
        <f t="shared" si="13"/>
        <v>niKlikst.KliNr</v>
      </c>
      <c r="H848" t="s">
        <v>28</v>
      </c>
      <c r="I848" s="26" t="s">
        <v>3874</v>
      </c>
      <c r="J848">
        <v>0</v>
      </c>
      <c r="K848" t="str">
        <f>VLOOKUP(G848,Profiling!D:P,13,FALSE)</f>
        <v>NULL</v>
      </c>
      <c r="L848" t="s">
        <v>3871</v>
      </c>
      <c r="M848">
        <v>2</v>
      </c>
      <c r="O848" t="s">
        <v>27</v>
      </c>
      <c r="P848" t="s">
        <v>31</v>
      </c>
      <c r="S848">
        <v>5</v>
      </c>
      <c r="T848">
        <v>10</v>
      </c>
      <c r="U848">
        <v>0</v>
      </c>
    </row>
    <row r="849" spans="1:28" x14ac:dyDescent="0.2">
      <c r="A849" t="s">
        <v>23</v>
      </c>
      <c r="B849" t="s">
        <v>24</v>
      </c>
      <c r="D849" t="str">
        <f>VLOOKUP(Table3[[#This Row],[Table]],STATUS!A:C,3,FALSE)</f>
        <v>yes</v>
      </c>
      <c r="E849" t="s">
        <v>4072</v>
      </c>
      <c r="F849" t="s">
        <v>183</v>
      </c>
      <c r="G849" t="str">
        <f t="shared" si="13"/>
        <v>niKlikst.AvdNr</v>
      </c>
      <c r="H849" s="18" t="s">
        <v>28</v>
      </c>
      <c r="I849" s="18" t="s">
        <v>3872</v>
      </c>
      <c r="J849">
        <v>0</v>
      </c>
      <c r="K849" t="str">
        <f>VLOOKUP(G849,Profiling!D:P,13,FALSE)</f>
        <v>NULL</v>
      </c>
      <c r="L849" t="s">
        <v>3871</v>
      </c>
      <c r="M849">
        <v>3</v>
      </c>
      <c r="O849" t="s">
        <v>27</v>
      </c>
      <c r="P849" t="s">
        <v>31</v>
      </c>
      <c r="S849">
        <v>5</v>
      </c>
      <c r="T849">
        <v>10</v>
      </c>
      <c r="U849">
        <v>0</v>
      </c>
    </row>
    <row r="850" spans="1:28" x14ac:dyDescent="0.2">
      <c r="A850" t="s">
        <v>23</v>
      </c>
      <c r="B850" t="s">
        <v>24</v>
      </c>
      <c r="D850" t="str">
        <f>VLOOKUP(Table3[[#This Row],[Table]],STATUS!A:C,3,FALSE)</f>
        <v>yes</v>
      </c>
      <c r="E850" t="s">
        <v>4072</v>
      </c>
      <c r="F850" t="s">
        <v>32</v>
      </c>
      <c r="G850" t="str">
        <f t="shared" si="13"/>
        <v>niKlikst.AktNr</v>
      </c>
      <c r="H850" s="21" t="s">
        <v>28</v>
      </c>
      <c r="I850" s="21" t="s">
        <v>3874</v>
      </c>
      <c r="J850">
        <v>0</v>
      </c>
      <c r="K850" t="str">
        <f>VLOOKUP(G850,Profiling!D:P,13,FALSE)</f>
        <v>NULL</v>
      </c>
      <c r="L850" t="s">
        <v>3871</v>
      </c>
      <c r="M850">
        <v>4</v>
      </c>
      <c r="O850" t="s">
        <v>27</v>
      </c>
      <c r="P850" t="s">
        <v>28</v>
      </c>
      <c r="S850">
        <v>10</v>
      </c>
      <c r="T850">
        <v>10</v>
      </c>
      <c r="U850">
        <v>0</v>
      </c>
    </row>
    <row r="851" spans="1:28" x14ac:dyDescent="0.2">
      <c r="A851" t="s">
        <v>23</v>
      </c>
      <c r="B851" t="s">
        <v>24</v>
      </c>
      <c r="D851" t="str">
        <f>VLOOKUP(Table3[[#This Row],[Table]],STATUS!A:C,3,FALSE)</f>
        <v>yes</v>
      </c>
      <c r="E851" t="s">
        <v>4072</v>
      </c>
      <c r="F851" t="s">
        <v>33</v>
      </c>
      <c r="G851" t="str">
        <f t="shared" si="13"/>
        <v>niKlikst.GldNr</v>
      </c>
      <c r="H851" s="26" t="s">
        <v>28</v>
      </c>
      <c r="I851" s="21" t="s">
        <v>3874</v>
      </c>
      <c r="J851">
        <v>0.10550599999999999</v>
      </c>
      <c r="K851" t="str">
        <f>VLOOKUP(G851,Profiling!D:P,13,FALSE)</f>
        <v>NULL</v>
      </c>
      <c r="L851" t="s">
        <v>3871</v>
      </c>
      <c r="M851">
        <v>5</v>
      </c>
      <c r="O851" t="s">
        <v>30</v>
      </c>
      <c r="P851" t="s">
        <v>28</v>
      </c>
      <c r="S851">
        <v>10</v>
      </c>
      <c r="T851">
        <v>10</v>
      </c>
      <c r="U851">
        <v>0</v>
      </c>
    </row>
    <row r="852" spans="1:28" x14ac:dyDescent="0.2">
      <c r="A852" t="s">
        <v>23</v>
      </c>
      <c r="B852" t="s">
        <v>24</v>
      </c>
      <c r="D852" t="str">
        <f>VLOOKUP(Table3[[#This Row],[Table]],STATUS!A:C,3,FALSE)</f>
        <v>yes</v>
      </c>
      <c r="E852" t="s">
        <v>4072</v>
      </c>
      <c r="F852" t="s">
        <v>483</v>
      </c>
      <c r="G852" t="str">
        <f t="shared" si="13"/>
        <v>niKlikst.Kostnad</v>
      </c>
      <c r="H852" s="20" t="s">
        <v>4007</v>
      </c>
      <c r="I852" s="20" t="s">
        <v>4056</v>
      </c>
      <c r="J852">
        <v>0</v>
      </c>
      <c r="K852" t="str">
        <f>VLOOKUP(G852,Profiling!D:P,13,FALSE)</f>
        <v>NULL</v>
      </c>
      <c r="L852" t="s">
        <v>3871</v>
      </c>
      <c r="M852">
        <v>6</v>
      </c>
      <c r="O852" t="s">
        <v>30</v>
      </c>
      <c r="P852" t="s">
        <v>49</v>
      </c>
      <c r="S852">
        <v>18</v>
      </c>
      <c r="T852">
        <v>10</v>
      </c>
      <c r="U852">
        <v>4</v>
      </c>
    </row>
    <row r="853" spans="1:28" x14ac:dyDescent="0.2">
      <c r="A853" t="s">
        <v>23</v>
      </c>
      <c r="B853" t="s">
        <v>24</v>
      </c>
      <c r="D853" t="str">
        <f>VLOOKUP(Table3[[#This Row],[Table]],STATUS!A:C,3,FALSE)</f>
        <v>yes</v>
      </c>
      <c r="E853" t="s">
        <v>4072</v>
      </c>
      <c r="F853" t="s">
        <v>877</v>
      </c>
      <c r="G853" t="str">
        <f t="shared" si="13"/>
        <v>niKlikst.MomsGrund</v>
      </c>
      <c r="H853" s="20" t="s">
        <v>4007</v>
      </c>
      <c r="I853" s="20" t="s">
        <v>4056</v>
      </c>
      <c r="J853">
        <v>4.1999999999999998E-5</v>
      </c>
      <c r="K853" t="str">
        <f>VLOOKUP(G853,Profiling!D:P,13,FALSE)</f>
        <v>NULL</v>
      </c>
      <c r="L853" t="s">
        <v>3871</v>
      </c>
      <c r="M853">
        <v>7</v>
      </c>
      <c r="O853" t="s">
        <v>30</v>
      </c>
      <c r="P853" t="s">
        <v>49</v>
      </c>
      <c r="S853">
        <v>18</v>
      </c>
      <c r="T853">
        <v>10</v>
      </c>
      <c r="U853">
        <v>4</v>
      </c>
    </row>
    <row r="854" spans="1:28" x14ac:dyDescent="0.2">
      <c r="A854" t="s">
        <v>23</v>
      </c>
      <c r="B854" t="s">
        <v>24</v>
      </c>
      <c r="D854" t="str">
        <f>VLOOKUP(Table3[[#This Row],[Table]],STATUS!A:C,3,FALSE)</f>
        <v>yes</v>
      </c>
      <c r="E854" t="s">
        <v>4072</v>
      </c>
      <c r="F854" t="s">
        <v>484</v>
      </c>
      <c r="G854" t="str">
        <f t="shared" si="13"/>
        <v>niKlikst.Moms</v>
      </c>
      <c r="H854" t="s">
        <v>28</v>
      </c>
      <c r="I854" s="23" t="s">
        <v>3880</v>
      </c>
      <c r="J854">
        <v>0</v>
      </c>
      <c r="K854" t="str">
        <f>VLOOKUP(G854,Profiling!D:P,13,FALSE)</f>
        <v>NULL</v>
      </c>
      <c r="L854" t="s">
        <v>3871</v>
      </c>
      <c r="M854">
        <v>8</v>
      </c>
      <c r="O854" t="s">
        <v>27</v>
      </c>
      <c r="P854" t="s">
        <v>35</v>
      </c>
      <c r="S854">
        <v>3</v>
      </c>
      <c r="T854">
        <v>10</v>
      </c>
      <c r="U854">
        <v>0</v>
      </c>
    </row>
    <row r="855" spans="1:28" x14ac:dyDescent="0.2">
      <c r="A855" t="s">
        <v>23</v>
      </c>
      <c r="B855" t="s">
        <v>24</v>
      </c>
      <c r="D855" t="str">
        <f>VLOOKUP(Table3[[#This Row],[Table]],STATUS!A:C,3,FALSE)</f>
        <v>yes</v>
      </c>
      <c r="E855" t="s">
        <v>4072</v>
      </c>
      <c r="F855" t="s">
        <v>36</v>
      </c>
      <c r="G855" t="str">
        <f t="shared" si="13"/>
        <v>niKlikst.RegDat</v>
      </c>
      <c r="H855" t="s">
        <v>201</v>
      </c>
      <c r="I855" s="25" t="s">
        <v>3878</v>
      </c>
      <c r="J855">
        <v>1.9999999999999999E-6</v>
      </c>
      <c r="K855" t="str">
        <f>VLOOKUP(G855,Profiling!D:P,13,FALSE)</f>
        <v>NULL</v>
      </c>
      <c r="L855" t="s">
        <v>3871</v>
      </c>
      <c r="M855">
        <v>9</v>
      </c>
      <c r="O855" t="s">
        <v>30</v>
      </c>
      <c r="P855" t="s">
        <v>37</v>
      </c>
      <c r="V855">
        <v>3</v>
      </c>
    </row>
    <row r="856" spans="1:28" x14ac:dyDescent="0.2">
      <c r="A856" t="s">
        <v>23</v>
      </c>
      <c r="B856" t="s">
        <v>24</v>
      </c>
      <c r="D856" t="str">
        <f>VLOOKUP(Table3[[#This Row],[Table]],STATUS!A:C,3,FALSE)</f>
        <v>yes</v>
      </c>
      <c r="E856" t="s">
        <v>4072</v>
      </c>
      <c r="F856" t="s">
        <v>38</v>
      </c>
      <c r="G856" t="str">
        <f t="shared" si="13"/>
        <v>niKlikst.Handl</v>
      </c>
      <c r="H856" s="21" t="s">
        <v>1138</v>
      </c>
      <c r="I856" s="21">
        <v>17</v>
      </c>
      <c r="J856">
        <v>5.7051999999999999E-2</v>
      </c>
      <c r="K856">
        <f>VLOOKUP(G856,Profiling!D:P,13,FALSE)</f>
        <v>73.174999999999997</v>
      </c>
      <c r="L856" t="s">
        <v>3871</v>
      </c>
      <c r="M856">
        <v>10</v>
      </c>
      <c r="O856" t="s">
        <v>30</v>
      </c>
      <c r="P856" t="s">
        <v>82</v>
      </c>
      <c r="Q856">
        <v>15</v>
      </c>
      <c r="R856">
        <v>15</v>
      </c>
      <c r="Y856" t="s">
        <v>40</v>
      </c>
      <c r="AB856" t="s">
        <v>41</v>
      </c>
    </row>
    <row r="857" spans="1:28" x14ac:dyDescent="0.2">
      <c r="A857" t="s">
        <v>23</v>
      </c>
      <c r="B857" t="s">
        <v>24</v>
      </c>
      <c r="D857" t="str">
        <f>VLOOKUP(Table3[[#This Row],[Table]],STATUS!A:C,3,FALSE)</f>
        <v>yes</v>
      </c>
      <c r="E857" t="s">
        <v>4072</v>
      </c>
      <c r="F857" t="s">
        <v>480</v>
      </c>
      <c r="G857" t="str">
        <f t="shared" si="13"/>
        <v>niKlikst.AvtalsNamn</v>
      </c>
      <c r="H857" t="s">
        <v>1148</v>
      </c>
      <c r="J857">
        <v>5.1000000000000006E-5</v>
      </c>
      <c r="K857">
        <f>VLOOKUP(G857,Profiling!D:P,13,FALSE)</f>
        <v>19.670300000000001</v>
      </c>
      <c r="L857" t="s">
        <v>3871</v>
      </c>
      <c r="M857">
        <v>11</v>
      </c>
      <c r="O857" t="s">
        <v>30</v>
      </c>
      <c r="P857" t="s">
        <v>39</v>
      </c>
      <c r="Q857">
        <v>26</v>
      </c>
      <c r="R857">
        <v>26</v>
      </c>
      <c r="Y857" t="s">
        <v>40</v>
      </c>
      <c r="AB857" t="s">
        <v>41</v>
      </c>
    </row>
    <row r="858" spans="1:28" x14ac:dyDescent="0.2">
      <c r="A858" t="s">
        <v>23</v>
      </c>
      <c r="B858" t="s">
        <v>24</v>
      </c>
      <c r="D858" t="str">
        <f>VLOOKUP(Table3[[#This Row],[Table]],STATUS!A:C,3,FALSE)</f>
        <v>yes</v>
      </c>
      <c r="E858" t="s">
        <v>4072</v>
      </c>
      <c r="F858" t="s">
        <v>481</v>
      </c>
      <c r="G858" t="str">
        <f t="shared" si="13"/>
        <v>niKlikst.KstNamn</v>
      </c>
      <c r="H858" t="s">
        <v>1138</v>
      </c>
      <c r="I858">
        <v>85</v>
      </c>
      <c r="J858">
        <v>4.1999999999999998E-5</v>
      </c>
      <c r="K858">
        <f>VLOOKUP(G858,Profiling!D:P,13,FALSE)</f>
        <v>0</v>
      </c>
      <c r="L858" t="s">
        <v>3871</v>
      </c>
      <c r="M858">
        <v>12</v>
      </c>
      <c r="O858" t="s">
        <v>30</v>
      </c>
      <c r="P858" t="s">
        <v>82</v>
      </c>
      <c r="Q858">
        <v>8</v>
      </c>
      <c r="R858">
        <v>8</v>
      </c>
      <c r="Y858" t="s">
        <v>40</v>
      </c>
      <c r="AB858" t="s">
        <v>41</v>
      </c>
    </row>
    <row r="859" spans="1:28" x14ac:dyDescent="0.2">
      <c r="A859" t="s">
        <v>23</v>
      </c>
      <c r="B859" t="s">
        <v>24</v>
      </c>
      <c r="D859" t="str">
        <f>VLOOKUP(Table3[[#This Row],[Table]],STATUS!A:C,3,FALSE)</f>
        <v>yes</v>
      </c>
      <c r="E859" t="s">
        <v>4072</v>
      </c>
      <c r="F859" t="s">
        <v>485</v>
      </c>
      <c r="G859" t="str">
        <f t="shared" si="13"/>
        <v>niKlikst.GldKst</v>
      </c>
      <c r="H859" s="21" t="s">
        <v>1138</v>
      </c>
      <c r="I859" s="21">
        <v>1100</v>
      </c>
      <c r="J859">
        <v>8.7329999999999994E-3</v>
      </c>
      <c r="K859">
        <f>VLOOKUP(G859,Profiling!D:P,13,FALSE)</f>
        <v>73.075500000000005</v>
      </c>
      <c r="L859" t="s">
        <v>3871</v>
      </c>
      <c r="M859">
        <v>13</v>
      </c>
      <c r="O859" t="s">
        <v>30</v>
      </c>
      <c r="P859" t="s">
        <v>82</v>
      </c>
      <c r="Q859">
        <v>8</v>
      </c>
      <c r="R859">
        <v>8</v>
      </c>
      <c r="Y859" t="s">
        <v>40</v>
      </c>
      <c r="AB859" t="s">
        <v>41</v>
      </c>
    </row>
    <row r="860" spans="1:28" x14ac:dyDescent="0.2">
      <c r="A860" t="s">
        <v>23</v>
      </c>
      <c r="B860" t="s">
        <v>24</v>
      </c>
      <c r="D860" t="str">
        <f>VLOOKUP(Table3[[#This Row],[Table]],STATUS!A:C,3,FALSE)</f>
        <v>yes</v>
      </c>
      <c r="E860" t="s">
        <v>4072</v>
      </c>
      <c r="F860" t="s">
        <v>847</v>
      </c>
      <c r="G860" t="str">
        <f t="shared" si="13"/>
        <v>niKlikst.KliUtl</v>
      </c>
      <c r="H860" s="20" t="s">
        <v>4007</v>
      </c>
      <c r="I860" s="20" t="s">
        <v>4056</v>
      </c>
      <c r="J860">
        <v>4.1999999999999998E-5</v>
      </c>
      <c r="K860" t="str">
        <f>VLOOKUP(G860,Profiling!D:P,13,FALSE)</f>
        <v>NULL</v>
      </c>
      <c r="L860" t="s">
        <v>3871</v>
      </c>
      <c r="M860">
        <v>14</v>
      </c>
      <c r="O860" t="s">
        <v>30</v>
      </c>
      <c r="P860" t="s">
        <v>49</v>
      </c>
      <c r="S860">
        <v>18</v>
      </c>
      <c r="T860">
        <v>10</v>
      </c>
      <c r="U860">
        <v>4</v>
      </c>
    </row>
    <row r="861" spans="1:28" x14ac:dyDescent="0.2">
      <c r="A861" t="s">
        <v>23</v>
      </c>
      <c r="B861" t="s">
        <v>24</v>
      </c>
      <c r="D861" t="str">
        <f>VLOOKUP(Table3[[#This Row],[Table]],STATUS!A:C,3,FALSE)</f>
        <v>yes</v>
      </c>
      <c r="E861" t="s">
        <v>4072</v>
      </c>
      <c r="F861" t="s">
        <v>87</v>
      </c>
      <c r="G861" t="str">
        <f t="shared" si="13"/>
        <v>niKlikst.Beskrivning</v>
      </c>
      <c r="H861" t="s">
        <v>1138</v>
      </c>
      <c r="I861">
        <v>5456</v>
      </c>
      <c r="J861">
        <v>9.9999999999999995E-7</v>
      </c>
      <c r="K861">
        <f>VLOOKUP(G861,Profiling!D:P,13,FALSE)</f>
        <v>1E-3</v>
      </c>
      <c r="L861" t="s">
        <v>3871</v>
      </c>
      <c r="M861">
        <v>15</v>
      </c>
      <c r="O861" t="s">
        <v>30</v>
      </c>
      <c r="P861" t="s">
        <v>39</v>
      </c>
      <c r="Q861">
        <v>199</v>
      </c>
      <c r="R861">
        <v>199</v>
      </c>
      <c r="Y861" t="s">
        <v>40</v>
      </c>
      <c r="AB861" t="s">
        <v>41</v>
      </c>
    </row>
    <row r="862" spans="1:28" x14ac:dyDescent="0.2">
      <c r="A862" t="s">
        <v>23</v>
      </c>
      <c r="B862" t="s">
        <v>24</v>
      </c>
      <c r="D862" t="str">
        <f>VLOOKUP(Table3[[#This Row],[Table]],STATUS!A:C,3,FALSE)</f>
        <v>yes</v>
      </c>
      <c r="E862" t="s">
        <v>4072</v>
      </c>
      <c r="F862" t="s">
        <v>489</v>
      </c>
      <c r="G862" t="str">
        <f t="shared" si="13"/>
        <v>niKlikst.Ackumulera</v>
      </c>
      <c r="H862" t="s">
        <v>28</v>
      </c>
      <c r="I862" s="23" t="s">
        <v>3880</v>
      </c>
      <c r="J862">
        <v>0</v>
      </c>
      <c r="K862" t="str">
        <f>VLOOKUP(G862,Profiling!D:P,13,FALSE)</f>
        <v>NULL</v>
      </c>
      <c r="L862" t="s">
        <v>3871</v>
      </c>
      <c r="M862">
        <v>16</v>
      </c>
      <c r="O862" t="s">
        <v>27</v>
      </c>
      <c r="P862" t="s">
        <v>35</v>
      </c>
      <c r="S862">
        <v>3</v>
      </c>
      <c r="T862">
        <v>10</v>
      </c>
      <c r="U862">
        <v>0</v>
      </c>
    </row>
    <row r="863" spans="1:28" x14ac:dyDescent="0.2">
      <c r="A863" t="s">
        <v>23</v>
      </c>
      <c r="B863" t="s">
        <v>24</v>
      </c>
      <c r="D863" t="str">
        <f>VLOOKUP(Table3[[#This Row],[Table]],STATUS!A:C,3,FALSE)</f>
        <v>yes</v>
      </c>
      <c r="E863" t="s">
        <v>4072</v>
      </c>
      <c r="F863" t="s">
        <v>487</v>
      </c>
      <c r="G863" t="str">
        <f t="shared" si="13"/>
        <v>niKlikst.Aktivera</v>
      </c>
      <c r="H863" t="s">
        <v>28</v>
      </c>
      <c r="I863" s="23" t="s">
        <v>3892</v>
      </c>
      <c r="J863">
        <v>0</v>
      </c>
      <c r="K863" t="str">
        <f>VLOOKUP(G863,Profiling!D:P,13,FALSE)</f>
        <v>NULL</v>
      </c>
      <c r="L863" t="s">
        <v>3871</v>
      </c>
      <c r="M863">
        <v>17</v>
      </c>
      <c r="O863" t="s">
        <v>27</v>
      </c>
      <c r="P863" t="s">
        <v>35</v>
      </c>
      <c r="S863">
        <v>3</v>
      </c>
      <c r="T863">
        <v>10</v>
      </c>
      <c r="U863">
        <v>0</v>
      </c>
    </row>
    <row r="864" spans="1:28" x14ac:dyDescent="0.2">
      <c r="A864" t="s">
        <v>23</v>
      </c>
      <c r="B864" t="s">
        <v>24</v>
      </c>
      <c r="D864" t="str">
        <f>VLOOKUP(Table3[[#This Row],[Table]],STATUS!A:C,3,FALSE)</f>
        <v>yes</v>
      </c>
      <c r="E864" t="s">
        <v>4072</v>
      </c>
      <c r="F864" t="s">
        <v>488</v>
      </c>
      <c r="G864" t="str">
        <f t="shared" si="13"/>
        <v>niKlikst.SpecKod</v>
      </c>
      <c r="H864" s="26" t="s">
        <v>1161</v>
      </c>
      <c r="I864" s="26" t="s">
        <v>4118</v>
      </c>
      <c r="J864">
        <v>9.9999999999999995E-7</v>
      </c>
      <c r="K864">
        <f>VLOOKUP(G864,Profiling!D:P,13,FALSE)</f>
        <v>62.667000000000002</v>
      </c>
      <c r="L864" t="s">
        <v>3871</v>
      </c>
      <c r="M864">
        <v>18</v>
      </c>
      <c r="O864" t="s">
        <v>30</v>
      </c>
      <c r="P864" t="s">
        <v>82</v>
      </c>
      <c r="Q864">
        <v>8</v>
      </c>
      <c r="R864">
        <v>8</v>
      </c>
      <c r="Y864" t="s">
        <v>40</v>
      </c>
      <c r="AB864" t="s">
        <v>41</v>
      </c>
    </row>
    <row r="865" spans="1:28" x14ac:dyDescent="0.2">
      <c r="A865" t="s">
        <v>23</v>
      </c>
      <c r="B865" t="s">
        <v>24</v>
      </c>
      <c r="D865" t="str">
        <f>VLOOKUP(Table3[[#This Row],[Table]],STATUS!A:C,3,FALSE)</f>
        <v>yes</v>
      </c>
      <c r="E865" t="s">
        <v>4072</v>
      </c>
      <c r="F865" t="s">
        <v>878</v>
      </c>
      <c r="G865" t="str">
        <f t="shared" si="13"/>
        <v>niKlikst.Debet</v>
      </c>
      <c r="H865" t="s">
        <v>1161</v>
      </c>
      <c r="I865" t="s">
        <v>4113</v>
      </c>
      <c r="J865">
        <v>5.7095E-2</v>
      </c>
      <c r="K865">
        <f>VLOOKUP(G865,Profiling!D:P,13,FALSE)</f>
        <v>89.566500000000005</v>
      </c>
      <c r="L865" t="s">
        <v>3871</v>
      </c>
      <c r="M865">
        <v>19</v>
      </c>
      <c r="O865" t="s">
        <v>30</v>
      </c>
      <c r="P865" t="s">
        <v>82</v>
      </c>
      <c r="Q865">
        <v>10</v>
      </c>
      <c r="R865">
        <v>10</v>
      </c>
      <c r="Y865" t="s">
        <v>40</v>
      </c>
      <c r="AB865" t="s">
        <v>41</v>
      </c>
    </row>
    <row r="866" spans="1:28" x14ac:dyDescent="0.2">
      <c r="A866" t="s">
        <v>23</v>
      </c>
      <c r="B866" t="s">
        <v>24</v>
      </c>
      <c r="D866" t="str">
        <f>VLOOKUP(Table3[[#This Row],[Table]],STATUS!A:C,3,FALSE)</f>
        <v>yes</v>
      </c>
      <c r="E866" t="s">
        <v>4072</v>
      </c>
      <c r="F866" t="s">
        <v>879</v>
      </c>
      <c r="G866" t="str">
        <f t="shared" si="13"/>
        <v>niKlikst.Kredit</v>
      </c>
      <c r="H866" t="s">
        <v>1168</v>
      </c>
      <c r="J866">
        <v>5.7095E-2</v>
      </c>
      <c r="K866">
        <f>VLOOKUP(G866,Profiling!D:P,13,FALSE)</f>
        <v>89.566500000000005</v>
      </c>
      <c r="L866" t="s">
        <v>3871</v>
      </c>
      <c r="M866">
        <v>20</v>
      </c>
      <c r="O866" t="s">
        <v>30</v>
      </c>
      <c r="P866" t="s">
        <v>82</v>
      </c>
      <c r="Q866">
        <v>10</v>
      </c>
      <c r="R866">
        <v>10</v>
      </c>
      <c r="Y866" t="s">
        <v>40</v>
      </c>
      <c r="AB866" t="s">
        <v>41</v>
      </c>
    </row>
    <row r="867" spans="1:28" x14ac:dyDescent="0.2">
      <c r="A867" t="s">
        <v>23</v>
      </c>
      <c r="B867" t="s">
        <v>24</v>
      </c>
      <c r="D867" t="str">
        <f>VLOOKUP(Table3[[#This Row],[Table]],STATUS!A:C,3,FALSE)</f>
        <v>yes</v>
      </c>
      <c r="E867" t="s">
        <v>4072</v>
      </c>
      <c r="F867" t="s">
        <v>106</v>
      </c>
      <c r="G867" t="str">
        <f t="shared" si="13"/>
        <v>niKlikst.ExportNr</v>
      </c>
      <c r="H867" t="s">
        <v>28</v>
      </c>
      <c r="I867" s="22" t="s">
        <v>4092</v>
      </c>
      <c r="J867">
        <v>0</v>
      </c>
      <c r="K867" t="str">
        <f>VLOOKUP(G867,Profiling!D:P,13,FALSE)</f>
        <v>NULL</v>
      </c>
      <c r="L867" t="s">
        <v>3871</v>
      </c>
      <c r="M867">
        <v>21</v>
      </c>
      <c r="O867" t="s">
        <v>30</v>
      </c>
      <c r="P867" t="s">
        <v>28</v>
      </c>
      <c r="S867">
        <v>10</v>
      </c>
      <c r="T867">
        <v>10</v>
      </c>
      <c r="U867">
        <v>0</v>
      </c>
    </row>
    <row r="868" spans="1:28" x14ac:dyDescent="0.2">
      <c r="A868" t="s">
        <v>23</v>
      </c>
      <c r="B868" t="s">
        <v>24</v>
      </c>
      <c r="D868" t="str">
        <f>VLOOKUP(Table3[[#This Row],[Table]],STATUS!A:C,3,FALSE)</f>
        <v>yes</v>
      </c>
      <c r="E868" t="s">
        <v>4072</v>
      </c>
      <c r="F868" t="s">
        <v>880</v>
      </c>
      <c r="G868" t="str">
        <f t="shared" si="13"/>
        <v>niKlikst.FakturaNr</v>
      </c>
      <c r="H868" t="s">
        <v>1161</v>
      </c>
      <c r="I868" t="s">
        <v>4114</v>
      </c>
      <c r="J868">
        <v>5.7084999999999997E-2</v>
      </c>
      <c r="K868">
        <f>VLOOKUP(G868,Profiling!D:P,13,FALSE)</f>
        <v>94.291499999999999</v>
      </c>
      <c r="L868" t="s">
        <v>3871</v>
      </c>
      <c r="M868">
        <v>22</v>
      </c>
      <c r="O868" t="s">
        <v>30</v>
      </c>
      <c r="P868" t="s">
        <v>39</v>
      </c>
      <c r="Q868">
        <v>20</v>
      </c>
      <c r="R868">
        <v>20</v>
      </c>
      <c r="Y868" t="s">
        <v>40</v>
      </c>
      <c r="AB868" t="s">
        <v>41</v>
      </c>
    </row>
    <row r="869" spans="1:28" x14ac:dyDescent="0.2">
      <c r="A869" t="s">
        <v>23</v>
      </c>
      <c r="B869" t="s">
        <v>24</v>
      </c>
      <c r="D869" t="str">
        <f>VLOOKUP(Table3[[#This Row],[Table]],STATUS!A:C,3,FALSE)</f>
        <v>yes</v>
      </c>
      <c r="E869" t="s">
        <v>4072</v>
      </c>
      <c r="F869" t="s">
        <v>427</v>
      </c>
      <c r="G869" t="str">
        <f t="shared" si="13"/>
        <v>niKlikst.FakturaDatum</v>
      </c>
      <c r="H869" s="21" t="s">
        <v>1146</v>
      </c>
      <c r="I869" s="21" t="s">
        <v>3888</v>
      </c>
      <c r="J869">
        <v>6.9225000000000009E-2</v>
      </c>
      <c r="K869" t="str">
        <f>VLOOKUP(G869,Profiling!D:P,13,FALSE)</f>
        <v>NULL</v>
      </c>
      <c r="L869" t="s">
        <v>3871</v>
      </c>
      <c r="M869">
        <v>23</v>
      </c>
      <c r="O869" t="s">
        <v>30</v>
      </c>
      <c r="P869" t="s">
        <v>37</v>
      </c>
      <c r="V869">
        <v>3</v>
      </c>
    </row>
    <row r="870" spans="1:28" x14ac:dyDescent="0.2">
      <c r="A870" t="s">
        <v>23</v>
      </c>
      <c r="B870" t="s">
        <v>24</v>
      </c>
      <c r="D870" t="str">
        <f>VLOOKUP(Table3[[#This Row],[Table]],STATUS!A:C,3,FALSE)</f>
        <v>yes</v>
      </c>
      <c r="E870" t="s">
        <v>4072</v>
      </c>
      <c r="F870" t="s">
        <v>881</v>
      </c>
      <c r="G870" t="str">
        <f t="shared" si="13"/>
        <v>niKlikst.InbetaltDatum</v>
      </c>
      <c r="H870" t="s">
        <v>1157</v>
      </c>
      <c r="I870" s="26"/>
      <c r="J870">
        <v>1</v>
      </c>
      <c r="K870" t="str">
        <f>VLOOKUP(G870,Profiling!D:P,13,FALSE)</f>
        <v>NULL</v>
      </c>
      <c r="L870" t="s">
        <v>3871</v>
      </c>
      <c r="M870">
        <v>24</v>
      </c>
      <c r="O870" t="s">
        <v>30</v>
      </c>
      <c r="P870" t="s">
        <v>37</v>
      </c>
      <c r="V870">
        <v>3</v>
      </c>
    </row>
    <row r="871" spans="1:28" x14ac:dyDescent="0.2">
      <c r="A871" t="s">
        <v>23</v>
      </c>
      <c r="B871" t="s">
        <v>24</v>
      </c>
      <c r="D871" t="str">
        <f>VLOOKUP(Table3[[#This Row],[Table]],STATUS!A:C,3,FALSE)</f>
        <v>yes</v>
      </c>
      <c r="E871" t="s">
        <v>4072</v>
      </c>
      <c r="F871" t="s">
        <v>882</v>
      </c>
      <c r="G871" t="str">
        <f t="shared" si="13"/>
        <v>niKlikst.GldKstNr</v>
      </c>
      <c r="H871" t="s">
        <v>28</v>
      </c>
      <c r="I871" s="22" t="s">
        <v>4092</v>
      </c>
      <c r="J871">
        <v>5.3746000000000002E-2</v>
      </c>
      <c r="K871" t="str">
        <f>VLOOKUP(G871,Profiling!D:P,13,FALSE)</f>
        <v>NULL</v>
      </c>
      <c r="L871" t="s">
        <v>3871</v>
      </c>
      <c r="M871">
        <v>25</v>
      </c>
      <c r="O871" t="s">
        <v>30</v>
      </c>
      <c r="P871" t="s">
        <v>28</v>
      </c>
      <c r="S871">
        <v>10</v>
      </c>
      <c r="T871">
        <v>10</v>
      </c>
      <c r="U871">
        <v>0</v>
      </c>
    </row>
    <row r="872" spans="1:28" x14ac:dyDescent="0.2">
      <c r="A872" t="s">
        <v>23</v>
      </c>
      <c r="B872" t="s">
        <v>24</v>
      </c>
      <c r="D872" t="str">
        <f>VLOOKUP(Table3[[#This Row],[Table]],STATUS!A:C,3,FALSE)</f>
        <v>yes</v>
      </c>
      <c r="E872" t="s">
        <v>4072</v>
      </c>
      <c r="F872" t="s">
        <v>883</v>
      </c>
      <c r="G872" t="str">
        <f t="shared" si="13"/>
        <v>niKlikst.Annullerad</v>
      </c>
      <c r="H872" t="s">
        <v>28</v>
      </c>
      <c r="I872" s="23" t="s">
        <v>3880</v>
      </c>
      <c r="J872">
        <v>4.5054999999999998E-2</v>
      </c>
      <c r="K872" t="str">
        <f>VLOOKUP(G872,Profiling!D:P,13,FALSE)</f>
        <v>NULL</v>
      </c>
      <c r="L872" t="s">
        <v>3871</v>
      </c>
      <c r="M872">
        <v>26</v>
      </c>
      <c r="O872" t="s">
        <v>30</v>
      </c>
      <c r="P872" t="s">
        <v>35</v>
      </c>
      <c r="S872">
        <v>3</v>
      </c>
      <c r="T872">
        <v>10</v>
      </c>
      <c r="U872">
        <v>0</v>
      </c>
    </row>
    <row r="873" spans="1:28" x14ac:dyDescent="0.2">
      <c r="A873" t="s">
        <v>23</v>
      </c>
      <c r="B873" t="s">
        <v>24</v>
      </c>
      <c r="D873" t="str">
        <f>VLOOKUP(Table3[[#This Row],[Table]],STATUS!A:C,3,FALSE)</f>
        <v>yes</v>
      </c>
      <c r="E873" t="s">
        <v>4072</v>
      </c>
      <c r="F873" t="s">
        <v>884</v>
      </c>
      <c r="G873" t="str">
        <f t="shared" si="13"/>
        <v>niKlikst.AnnulleradExport</v>
      </c>
      <c r="H873" t="s">
        <v>1157</v>
      </c>
      <c r="J873">
        <v>1</v>
      </c>
      <c r="K873" t="str">
        <f>VLOOKUP(G873,Profiling!D:P,13,FALSE)</f>
        <v>NULL</v>
      </c>
      <c r="L873" t="s">
        <v>3871</v>
      </c>
      <c r="M873">
        <v>27</v>
      </c>
      <c r="O873" t="s">
        <v>30</v>
      </c>
      <c r="P873" t="s">
        <v>28</v>
      </c>
      <c r="S873">
        <v>10</v>
      </c>
      <c r="T873">
        <v>10</v>
      </c>
      <c r="U873">
        <v>0</v>
      </c>
    </row>
    <row r="874" spans="1:28" x14ac:dyDescent="0.2">
      <c r="A874" t="s">
        <v>23</v>
      </c>
      <c r="B874" t="s">
        <v>24</v>
      </c>
      <c r="D874" t="str">
        <f>VLOOKUP(Table3[[#This Row],[Table]],STATUS!A:C,3,FALSE)</f>
        <v>yes</v>
      </c>
      <c r="E874" t="s">
        <v>4072</v>
      </c>
      <c r="F874" t="s">
        <v>885</v>
      </c>
      <c r="G874" t="str">
        <f t="shared" si="13"/>
        <v>niKlikst.AnnulleradFakturaNr</v>
      </c>
      <c r="H874" t="s">
        <v>1157</v>
      </c>
      <c r="J874">
        <v>1</v>
      </c>
      <c r="K874">
        <f>VLOOKUP(G874,Profiling!D:P,13,FALSE)</f>
        <v>0</v>
      </c>
      <c r="L874" t="s">
        <v>3871</v>
      </c>
      <c r="M874">
        <v>28</v>
      </c>
      <c r="O874" t="s">
        <v>30</v>
      </c>
      <c r="P874" t="s">
        <v>39</v>
      </c>
      <c r="Q874">
        <v>20</v>
      </c>
      <c r="R874">
        <v>20</v>
      </c>
      <c r="Y874" t="s">
        <v>40</v>
      </c>
      <c r="AB874" t="s">
        <v>41</v>
      </c>
    </row>
    <row r="875" spans="1:28" x14ac:dyDescent="0.2">
      <c r="A875" t="s">
        <v>23</v>
      </c>
      <c r="B875" t="s">
        <v>24</v>
      </c>
      <c r="D875" t="str">
        <f>VLOOKUP(Table3[[#This Row],[Table]],STATUS!A:C,3,FALSE)</f>
        <v>yes</v>
      </c>
      <c r="E875" t="s">
        <v>4072</v>
      </c>
      <c r="F875" t="s">
        <v>492</v>
      </c>
      <c r="G875" t="str">
        <f t="shared" si="13"/>
        <v>niKlikst.WriteoffAtPayment</v>
      </c>
      <c r="H875" t="s">
        <v>28</v>
      </c>
      <c r="I875" s="23" t="s">
        <v>3880</v>
      </c>
      <c r="J875">
        <v>0.102108</v>
      </c>
      <c r="K875" t="str">
        <f>VLOOKUP(G875,Profiling!D:P,13,FALSE)</f>
        <v>NULL</v>
      </c>
      <c r="L875" t="s">
        <v>3871</v>
      </c>
      <c r="M875">
        <v>29</v>
      </c>
      <c r="O875" t="s">
        <v>30</v>
      </c>
      <c r="P875" t="s">
        <v>35</v>
      </c>
      <c r="S875">
        <v>3</v>
      </c>
      <c r="T875">
        <v>10</v>
      </c>
      <c r="U875">
        <v>0</v>
      </c>
    </row>
    <row r="876" spans="1:28" x14ac:dyDescent="0.2">
      <c r="A876" t="s">
        <v>23</v>
      </c>
      <c r="B876" t="s">
        <v>24</v>
      </c>
      <c r="D876" t="str">
        <f>VLOOKUP(Table3[[#This Row],[Table]],STATUS!A:C,3,FALSE)</f>
        <v>yes</v>
      </c>
      <c r="E876" t="s">
        <v>4072</v>
      </c>
      <c r="F876" t="s">
        <v>886</v>
      </c>
      <c r="G876" t="str">
        <f t="shared" si="13"/>
        <v>niKlikst.CommissionSourceAmount</v>
      </c>
      <c r="H876" s="20" t="s">
        <v>4007</v>
      </c>
      <c r="I876" s="20" t="s">
        <v>4056</v>
      </c>
      <c r="J876">
        <v>0.102108</v>
      </c>
      <c r="K876" t="str">
        <f>VLOOKUP(G876,Profiling!D:P,13,FALSE)</f>
        <v>NULL</v>
      </c>
      <c r="L876" t="s">
        <v>3871</v>
      </c>
      <c r="M876">
        <v>30</v>
      </c>
      <c r="O876" t="s">
        <v>30</v>
      </c>
      <c r="P876" t="s">
        <v>49</v>
      </c>
      <c r="S876">
        <v>18</v>
      </c>
      <c r="T876">
        <v>10</v>
      </c>
      <c r="U876">
        <v>4</v>
      </c>
    </row>
    <row r="877" spans="1:28" x14ac:dyDescent="0.2">
      <c r="A877" t="s">
        <v>23</v>
      </c>
      <c r="B877" t="s">
        <v>24</v>
      </c>
      <c r="D877" t="str">
        <f>VLOOKUP(Table3[[#This Row],[Table]],STATUS!A:C,3,FALSE)</f>
        <v>yes</v>
      </c>
      <c r="E877" t="s">
        <v>855</v>
      </c>
      <c r="F877" t="s">
        <v>856</v>
      </c>
      <c r="G877" t="str">
        <f t="shared" si="13"/>
        <v>niKliRed.RedovisNr</v>
      </c>
      <c r="H877" t="s">
        <v>28</v>
      </c>
      <c r="I877" t="s">
        <v>4002</v>
      </c>
      <c r="J877">
        <v>0</v>
      </c>
      <c r="K877" t="str">
        <f>VLOOKUP(G877,Profiling!D:P,13,FALSE)</f>
        <v>NULL</v>
      </c>
      <c r="L877" t="s">
        <v>3790</v>
      </c>
      <c r="M877">
        <v>1</v>
      </c>
      <c r="O877" t="s">
        <v>27</v>
      </c>
      <c r="P877" t="s">
        <v>28</v>
      </c>
      <c r="S877">
        <v>10</v>
      </c>
      <c r="T877">
        <v>10</v>
      </c>
      <c r="U877">
        <v>0</v>
      </c>
    </row>
    <row r="878" spans="1:28" x14ac:dyDescent="0.2">
      <c r="A878" t="s">
        <v>23</v>
      </c>
      <c r="B878" t="s">
        <v>24</v>
      </c>
      <c r="D878" t="str">
        <f>VLOOKUP(Table3[[#This Row],[Table]],STATUS!A:C,3,FALSE)</f>
        <v>yes</v>
      </c>
      <c r="E878" t="s">
        <v>855</v>
      </c>
      <c r="F878" t="s">
        <v>831</v>
      </c>
      <c r="G878" t="str">
        <f t="shared" si="13"/>
        <v>niKliRed.BatchNr</v>
      </c>
      <c r="H878" s="26" t="s">
        <v>28</v>
      </c>
      <c r="I878" s="26" t="s">
        <v>4064</v>
      </c>
      <c r="J878">
        <v>0</v>
      </c>
      <c r="K878" t="str">
        <f>VLOOKUP(G878,Profiling!D:P,13,FALSE)</f>
        <v>NULL</v>
      </c>
      <c r="L878" t="s">
        <v>3871</v>
      </c>
      <c r="M878">
        <v>2</v>
      </c>
      <c r="O878" t="s">
        <v>27</v>
      </c>
      <c r="P878" t="s">
        <v>28</v>
      </c>
      <c r="S878">
        <v>10</v>
      </c>
      <c r="T878">
        <v>10</v>
      </c>
      <c r="U878">
        <v>0</v>
      </c>
    </row>
    <row r="879" spans="1:28" x14ac:dyDescent="0.2">
      <c r="A879" t="s">
        <v>23</v>
      </c>
      <c r="B879" t="s">
        <v>24</v>
      </c>
      <c r="D879" t="str">
        <f>VLOOKUP(Table3[[#This Row],[Table]],STATUS!A:C,3,FALSE)</f>
        <v>yes</v>
      </c>
      <c r="E879" t="s">
        <v>855</v>
      </c>
      <c r="F879" t="s">
        <v>182</v>
      </c>
      <c r="G879" t="str">
        <f t="shared" si="13"/>
        <v>niKliRed.KliNr</v>
      </c>
      <c r="H879" s="31" t="s">
        <v>28</v>
      </c>
      <c r="I879" s="31" t="s">
        <v>3874</v>
      </c>
      <c r="J879">
        <v>0</v>
      </c>
      <c r="K879" t="str">
        <f>VLOOKUP(G879,Profiling!D:P,13,FALSE)</f>
        <v>NULL</v>
      </c>
      <c r="L879" t="s">
        <v>3871</v>
      </c>
      <c r="M879">
        <v>3</v>
      </c>
      <c r="O879" t="s">
        <v>27</v>
      </c>
      <c r="P879" t="s">
        <v>31</v>
      </c>
      <c r="S879">
        <v>5</v>
      </c>
      <c r="T879">
        <v>10</v>
      </c>
      <c r="U879">
        <v>0</v>
      </c>
    </row>
    <row r="880" spans="1:28" x14ac:dyDescent="0.2">
      <c r="A880" t="s">
        <v>23</v>
      </c>
      <c r="B880" t="s">
        <v>24</v>
      </c>
      <c r="D880" t="str">
        <f>VLOOKUP(Table3[[#This Row],[Table]],STATUS!A:C,3,FALSE)</f>
        <v>yes</v>
      </c>
      <c r="E880" t="s">
        <v>855</v>
      </c>
      <c r="F880" t="s">
        <v>183</v>
      </c>
      <c r="G880" t="str">
        <f t="shared" si="13"/>
        <v>niKliRed.AvdNr</v>
      </c>
      <c r="H880" s="18" t="s">
        <v>28</v>
      </c>
      <c r="I880" s="21" t="s">
        <v>3872</v>
      </c>
      <c r="J880">
        <v>0</v>
      </c>
      <c r="K880" t="str">
        <f>VLOOKUP(G880,Profiling!D:P,13,FALSE)</f>
        <v>NULL</v>
      </c>
      <c r="L880" t="s">
        <v>3871</v>
      </c>
      <c r="M880">
        <v>4</v>
      </c>
      <c r="O880" t="s">
        <v>27</v>
      </c>
      <c r="P880" t="s">
        <v>31</v>
      </c>
      <c r="S880">
        <v>5</v>
      </c>
      <c r="T880">
        <v>10</v>
      </c>
      <c r="U880">
        <v>0</v>
      </c>
    </row>
    <row r="881" spans="1:28" x14ac:dyDescent="0.2">
      <c r="A881" t="s">
        <v>23</v>
      </c>
      <c r="B881" t="s">
        <v>24</v>
      </c>
      <c r="D881" t="str">
        <f>VLOOKUP(Table3[[#This Row],[Table]],STATUS!A:C,3,FALSE)</f>
        <v>yes</v>
      </c>
      <c r="E881" t="s">
        <v>855</v>
      </c>
      <c r="F881" t="s">
        <v>295</v>
      </c>
      <c r="G881" t="str">
        <f t="shared" si="13"/>
        <v>niKliRed.InbetNr</v>
      </c>
      <c r="H881" t="s">
        <v>28</v>
      </c>
      <c r="I881" s="22" t="s">
        <v>4092</v>
      </c>
      <c r="J881">
        <v>0</v>
      </c>
      <c r="K881" t="str">
        <f>VLOOKUP(G881,Profiling!D:P,13,FALSE)</f>
        <v>NULL</v>
      </c>
      <c r="L881" t="s">
        <v>3871</v>
      </c>
      <c r="M881">
        <v>5</v>
      </c>
      <c r="O881" t="s">
        <v>27</v>
      </c>
      <c r="P881" t="s">
        <v>28</v>
      </c>
      <c r="S881">
        <v>10</v>
      </c>
      <c r="T881">
        <v>10</v>
      </c>
      <c r="U881">
        <v>0</v>
      </c>
    </row>
    <row r="882" spans="1:28" x14ac:dyDescent="0.2">
      <c r="A882" t="s">
        <v>23</v>
      </c>
      <c r="B882" t="s">
        <v>24</v>
      </c>
      <c r="D882" t="str">
        <f>VLOOKUP(Table3[[#This Row],[Table]],STATUS!A:C,3,FALSE)</f>
        <v>yes</v>
      </c>
      <c r="E882" t="s">
        <v>855</v>
      </c>
      <c r="F882" t="s">
        <v>857</v>
      </c>
      <c r="G882" t="str">
        <f t="shared" si="13"/>
        <v>niKliRed.TransNr</v>
      </c>
      <c r="H882" t="s">
        <v>28</v>
      </c>
      <c r="I882" s="22" t="s">
        <v>4092</v>
      </c>
      <c r="J882">
        <v>0</v>
      </c>
      <c r="K882" t="str">
        <f>VLOOKUP(G882,Profiling!D:P,13,FALSE)</f>
        <v>NULL</v>
      </c>
      <c r="L882" t="s">
        <v>3871</v>
      </c>
      <c r="M882">
        <v>6</v>
      </c>
      <c r="O882" t="s">
        <v>27</v>
      </c>
      <c r="P882" t="s">
        <v>28</v>
      </c>
      <c r="S882">
        <v>10</v>
      </c>
      <c r="T882">
        <v>10</v>
      </c>
      <c r="U882">
        <v>0</v>
      </c>
    </row>
    <row r="883" spans="1:28" x14ac:dyDescent="0.2">
      <c r="A883" t="s">
        <v>23</v>
      </c>
      <c r="B883" t="s">
        <v>24</v>
      </c>
      <c r="D883" t="str">
        <f>VLOOKUP(Table3[[#This Row],[Table]],STATUS!A:C,3,FALSE)</f>
        <v>yes</v>
      </c>
      <c r="E883" t="s">
        <v>855</v>
      </c>
      <c r="F883" t="s">
        <v>323</v>
      </c>
      <c r="G883" t="str">
        <f t="shared" si="13"/>
        <v>niKliRed.Datum</v>
      </c>
      <c r="H883" s="21" t="s">
        <v>1146</v>
      </c>
      <c r="I883" s="21" t="s">
        <v>3888</v>
      </c>
      <c r="J883">
        <v>0</v>
      </c>
      <c r="K883" t="str">
        <f>VLOOKUP(G883,Profiling!D:P,13,FALSE)</f>
        <v>NULL</v>
      </c>
      <c r="L883" t="s">
        <v>3871</v>
      </c>
      <c r="M883">
        <v>7</v>
      </c>
      <c r="O883" t="s">
        <v>27</v>
      </c>
      <c r="P883" t="s">
        <v>37</v>
      </c>
      <c r="V883">
        <v>3</v>
      </c>
    </row>
    <row r="884" spans="1:28" x14ac:dyDescent="0.2">
      <c r="A884" t="s">
        <v>23</v>
      </c>
      <c r="B884" t="s">
        <v>24</v>
      </c>
      <c r="D884" t="str">
        <f>VLOOKUP(Table3[[#This Row],[Table]],STATUS!A:C,3,FALSE)</f>
        <v>yes</v>
      </c>
      <c r="E884" t="s">
        <v>855</v>
      </c>
      <c r="F884" t="s">
        <v>858</v>
      </c>
      <c r="G884" t="str">
        <f t="shared" si="13"/>
        <v>niKliRed.RedDatum</v>
      </c>
      <c r="H884" s="21" t="s">
        <v>1146</v>
      </c>
      <c r="I884" s="21" t="s">
        <v>3888</v>
      </c>
      <c r="J884">
        <v>1.7699999999999999E-4</v>
      </c>
      <c r="K884" t="str">
        <f>VLOOKUP(G884,Profiling!D:P,13,FALSE)</f>
        <v>NULL</v>
      </c>
      <c r="L884" t="s">
        <v>3871</v>
      </c>
      <c r="M884">
        <v>8</v>
      </c>
      <c r="O884" t="s">
        <v>30</v>
      </c>
      <c r="P884" t="s">
        <v>37</v>
      </c>
      <c r="V884">
        <v>3</v>
      </c>
    </row>
    <row r="885" spans="1:28" x14ac:dyDescent="0.2">
      <c r="A885" t="s">
        <v>23</v>
      </c>
      <c r="B885" t="s">
        <v>24</v>
      </c>
      <c r="D885" t="str">
        <f>VLOOKUP(Table3[[#This Row],[Table]],STATUS!A:C,3,FALSE)</f>
        <v>yes</v>
      </c>
      <c r="E885" t="s">
        <v>855</v>
      </c>
      <c r="F885" t="s">
        <v>32</v>
      </c>
      <c r="G885" t="str">
        <f t="shared" si="13"/>
        <v>niKliRed.AktNr</v>
      </c>
      <c r="H885" s="21" t="s">
        <v>28</v>
      </c>
      <c r="I885" s="21" t="s">
        <v>3874</v>
      </c>
      <c r="J885">
        <v>0</v>
      </c>
      <c r="K885" t="str">
        <f>VLOOKUP(G885,Profiling!D:P,13,FALSE)</f>
        <v>NULL</v>
      </c>
      <c r="L885" t="s">
        <v>3871</v>
      </c>
      <c r="M885">
        <v>9</v>
      </c>
      <c r="O885" t="s">
        <v>27</v>
      </c>
      <c r="P885" t="s">
        <v>28</v>
      </c>
      <c r="S885">
        <v>10</v>
      </c>
      <c r="T885">
        <v>10</v>
      </c>
      <c r="U885">
        <v>0</v>
      </c>
    </row>
    <row r="886" spans="1:28" x14ac:dyDescent="0.2">
      <c r="A886" t="s">
        <v>23</v>
      </c>
      <c r="B886" t="s">
        <v>24</v>
      </c>
      <c r="D886" t="str">
        <f>VLOOKUP(Table3[[#This Row],[Table]],STATUS!A:C,3,FALSE)</f>
        <v>yes</v>
      </c>
      <c r="E886" t="s">
        <v>855</v>
      </c>
      <c r="F886" t="s">
        <v>33</v>
      </c>
      <c r="G886" t="str">
        <f t="shared" si="13"/>
        <v>niKliRed.GldNr</v>
      </c>
      <c r="H886" t="s">
        <v>28</v>
      </c>
      <c r="I886" s="21" t="s">
        <v>3874</v>
      </c>
      <c r="J886">
        <v>0</v>
      </c>
      <c r="K886" t="str">
        <f>VLOOKUP(G886,Profiling!D:P,13,FALSE)</f>
        <v>NULL</v>
      </c>
      <c r="L886" t="s">
        <v>3871</v>
      </c>
      <c r="M886">
        <v>10</v>
      </c>
      <c r="O886" t="s">
        <v>27</v>
      </c>
      <c r="P886" t="s">
        <v>28</v>
      </c>
      <c r="S886">
        <v>10</v>
      </c>
      <c r="T886">
        <v>10</v>
      </c>
      <c r="U886">
        <v>0</v>
      </c>
    </row>
    <row r="887" spans="1:28" x14ac:dyDescent="0.2">
      <c r="A887" t="s">
        <v>23</v>
      </c>
      <c r="B887" t="s">
        <v>24</v>
      </c>
      <c r="D887" t="str">
        <f>VLOOKUP(Table3[[#This Row],[Table]],STATUS!A:C,3,FALSE)</f>
        <v>yes</v>
      </c>
      <c r="E887" t="s">
        <v>855</v>
      </c>
      <c r="F887" t="s">
        <v>171</v>
      </c>
      <c r="G887" t="str">
        <f t="shared" si="13"/>
        <v>niKliRed.AmortNr</v>
      </c>
      <c r="H887" s="26" t="s">
        <v>28</v>
      </c>
      <c r="I887" s="26" t="s">
        <v>4003</v>
      </c>
      <c r="J887">
        <v>0</v>
      </c>
      <c r="K887" t="str">
        <f>VLOOKUP(G887,Profiling!D:P,13,FALSE)</f>
        <v>NULL</v>
      </c>
      <c r="L887" t="s">
        <v>3871</v>
      </c>
      <c r="M887">
        <v>11</v>
      </c>
      <c r="O887" t="s">
        <v>27</v>
      </c>
      <c r="P887" t="s">
        <v>31</v>
      </c>
      <c r="S887">
        <v>5</v>
      </c>
      <c r="T887">
        <v>10</v>
      </c>
      <c r="U887">
        <v>0</v>
      </c>
    </row>
    <row r="888" spans="1:28" x14ac:dyDescent="0.2">
      <c r="A888" t="s">
        <v>23</v>
      </c>
      <c r="B888" t="s">
        <v>24</v>
      </c>
      <c r="D888" t="str">
        <f>VLOOKUP(Table3[[#This Row],[Table]],STATUS!A:C,3,FALSE)</f>
        <v>yes</v>
      </c>
      <c r="E888" t="s">
        <v>855</v>
      </c>
      <c r="F888" t="s">
        <v>841</v>
      </c>
      <c r="G888" t="str">
        <f t="shared" si="13"/>
        <v>niKliRed.KliBet</v>
      </c>
      <c r="H888" t="s">
        <v>28</v>
      </c>
      <c r="I888" s="23" t="s">
        <v>3880</v>
      </c>
      <c r="J888">
        <v>0</v>
      </c>
      <c r="K888" t="str">
        <f>VLOOKUP(G888,Profiling!D:P,13,FALSE)</f>
        <v>NULL</v>
      </c>
      <c r="L888" t="s">
        <v>3871</v>
      </c>
      <c r="M888">
        <v>12</v>
      </c>
      <c r="O888" t="s">
        <v>27</v>
      </c>
      <c r="P888" t="s">
        <v>35</v>
      </c>
      <c r="S888">
        <v>3</v>
      </c>
      <c r="T888">
        <v>10</v>
      </c>
      <c r="U888">
        <v>0</v>
      </c>
    </row>
    <row r="889" spans="1:28" x14ac:dyDescent="0.2">
      <c r="A889" t="s">
        <v>23</v>
      </c>
      <c r="B889" t="s">
        <v>24</v>
      </c>
      <c r="D889" t="str">
        <f>VLOOKUP(Table3[[#This Row],[Table]],STATUS!A:C,3,FALSE)</f>
        <v>yes</v>
      </c>
      <c r="E889" t="s">
        <v>855</v>
      </c>
      <c r="F889" t="s">
        <v>187</v>
      </c>
      <c r="G889" t="str">
        <f t="shared" si="13"/>
        <v>niKliRed.Export</v>
      </c>
      <c r="H889" t="s">
        <v>28</v>
      </c>
      <c r="I889" s="23" t="s">
        <v>3995</v>
      </c>
      <c r="J889">
        <v>0.74524100000000004</v>
      </c>
      <c r="K889" t="str">
        <f>VLOOKUP(G889,Profiling!D:P,13,FALSE)</f>
        <v>NULL</v>
      </c>
      <c r="L889" t="s">
        <v>3871</v>
      </c>
      <c r="M889">
        <v>13</v>
      </c>
      <c r="O889" t="s">
        <v>30</v>
      </c>
      <c r="P889" t="s">
        <v>35</v>
      </c>
      <c r="S889">
        <v>3</v>
      </c>
      <c r="T889">
        <v>10</v>
      </c>
      <c r="U889">
        <v>0</v>
      </c>
    </row>
    <row r="890" spans="1:28" x14ac:dyDescent="0.2">
      <c r="A890" t="s">
        <v>23</v>
      </c>
      <c r="B890" t="s">
        <v>24</v>
      </c>
      <c r="D890" t="str">
        <f>VLOOKUP(Table3[[#This Row],[Table]],STATUS!A:C,3,FALSE)</f>
        <v>yes</v>
      </c>
      <c r="E890" t="s">
        <v>855</v>
      </c>
      <c r="F890" t="s">
        <v>106</v>
      </c>
      <c r="G890" t="str">
        <f t="shared" si="13"/>
        <v>niKliRed.ExportNr</v>
      </c>
      <c r="H890" t="s">
        <v>1157</v>
      </c>
      <c r="J890">
        <v>1</v>
      </c>
      <c r="K890" t="str">
        <f>VLOOKUP(G890,Profiling!D:P,13,FALSE)</f>
        <v>NULL</v>
      </c>
      <c r="L890" t="s">
        <v>3871</v>
      </c>
      <c r="M890">
        <v>14</v>
      </c>
      <c r="O890" t="s">
        <v>30</v>
      </c>
      <c r="P890" t="s">
        <v>28</v>
      </c>
      <c r="S890">
        <v>10</v>
      </c>
      <c r="T890">
        <v>10</v>
      </c>
      <c r="U890">
        <v>0</v>
      </c>
    </row>
    <row r="891" spans="1:28" x14ac:dyDescent="0.2">
      <c r="A891" t="s">
        <v>23</v>
      </c>
      <c r="B891" t="s">
        <v>24</v>
      </c>
      <c r="D891" t="str">
        <f>VLOOKUP(Table3[[#This Row],[Table]],STATUS!A:C,3,FALSE)</f>
        <v>yes</v>
      </c>
      <c r="E891" t="s">
        <v>855</v>
      </c>
      <c r="F891" t="s">
        <v>81</v>
      </c>
      <c r="G891" t="str">
        <f t="shared" si="13"/>
        <v>niKliRed.Namn</v>
      </c>
      <c r="H891" t="s">
        <v>1148</v>
      </c>
      <c r="J891">
        <v>0</v>
      </c>
      <c r="K891">
        <f>VLOOKUP(G891,Profiling!D:P,13,FALSE)</f>
        <v>4.3E-3</v>
      </c>
      <c r="L891" t="s">
        <v>3871</v>
      </c>
      <c r="M891">
        <v>15</v>
      </c>
      <c r="O891" t="s">
        <v>30</v>
      </c>
      <c r="P891" t="s">
        <v>39</v>
      </c>
      <c r="Q891">
        <v>50</v>
      </c>
      <c r="R891">
        <v>50</v>
      </c>
      <c r="Y891" t="s">
        <v>40</v>
      </c>
      <c r="AB891" t="s">
        <v>41</v>
      </c>
    </row>
    <row r="892" spans="1:28" x14ac:dyDescent="0.2">
      <c r="A892" t="s">
        <v>23</v>
      </c>
      <c r="B892" t="s">
        <v>24</v>
      </c>
      <c r="D892" t="str">
        <f>VLOOKUP(Table3[[#This Row],[Table]],STATUS!A:C,3,FALSE)</f>
        <v>yes</v>
      </c>
      <c r="E892" t="s">
        <v>855</v>
      </c>
      <c r="F892" t="s">
        <v>136</v>
      </c>
      <c r="G892" t="str">
        <f t="shared" si="13"/>
        <v>niKliRed.RefNr</v>
      </c>
      <c r="H892" s="18" t="s">
        <v>28</v>
      </c>
      <c r="I892" s="21" t="s">
        <v>4002</v>
      </c>
      <c r="J892">
        <v>0</v>
      </c>
      <c r="K892">
        <f>VLOOKUP(G892,Profiling!D:P,13,FALSE)</f>
        <v>0.17780000000000001</v>
      </c>
      <c r="L892" t="s">
        <v>3871</v>
      </c>
      <c r="M892">
        <v>16</v>
      </c>
      <c r="O892" t="s">
        <v>30</v>
      </c>
      <c r="P892" t="s">
        <v>39</v>
      </c>
      <c r="Q892">
        <v>40</v>
      </c>
      <c r="R892">
        <v>40</v>
      </c>
      <c r="Y892" t="s">
        <v>40</v>
      </c>
      <c r="AB892" t="s">
        <v>41</v>
      </c>
    </row>
    <row r="893" spans="1:28" x14ac:dyDescent="0.2">
      <c r="A893" t="s">
        <v>23</v>
      </c>
      <c r="B893" t="s">
        <v>24</v>
      </c>
      <c r="D893" t="str">
        <f>VLOOKUP(Table3[[#This Row],[Table]],STATUS!A:C,3,FALSE)</f>
        <v>yes</v>
      </c>
      <c r="E893" t="s">
        <v>855</v>
      </c>
      <c r="F893" t="s">
        <v>779</v>
      </c>
      <c r="G893" t="str">
        <f t="shared" si="13"/>
        <v>niKliRed.InbetKap</v>
      </c>
      <c r="H893" s="20" t="s">
        <v>4007</v>
      </c>
      <c r="I893" s="20" t="s">
        <v>4057</v>
      </c>
      <c r="J893">
        <v>0</v>
      </c>
      <c r="K893" t="str">
        <f>VLOOKUP(G893,Profiling!D:P,13,FALSE)</f>
        <v>NULL</v>
      </c>
      <c r="L893" t="s">
        <v>3871</v>
      </c>
      <c r="M893">
        <v>17</v>
      </c>
      <c r="O893" t="s">
        <v>30</v>
      </c>
      <c r="P893" t="s">
        <v>49</v>
      </c>
      <c r="S893">
        <v>18</v>
      </c>
      <c r="T893">
        <v>10</v>
      </c>
      <c r="U893">
        <v>4</v>
      </c>
    </row>
    <row r="894" spans="1:28" x14ac:dyDescent="0.2">
      <c r="A894" t="s">
        <v>23</v>
      </c>
      <c r="B894" t="s">
        <v>24</v>
      </c>
      <c r="D894" t="str">
        <f>VLOOKUP(Table3[[#This Row],[Table]],STATUS!A:C,3,FALSE)</f>
        <v>yes</v>
      </c>
      <c r="E894" t="s">
        <v>855</v>
      </c>
      <c r="F894" t="s">
        <v>859</v>
      </c>
      <c r="G894" t="str">
        <f t="shared" si="13"/>
        <v>niKliRed.InbetAvg</v>
      </c>
      <c r="H894" s="26" t="s">
        <v>28</v>
      </c>
      <c r="I894" s="26" t="s">
        <v>3894</v>
      </c>
      <c r="J894">
        <v>0</v>
      </c>
      <c r="K894" t="str">
        <f>VLOOKUP(G894,Profiling!D:P,13,FALSE)</f>
        <v>NULL</v>
      </c>
      <c r="L894" t="s">
        <v>3871</v>
      </c>
      <c r="M894">
        <v>18</v>
      </c>
      <c r="O894" t="s">
        <v>30</v>
      </c>
      <c r="P894" t="s">
        <v>49</v>
      </c>
      <c r="S894">
        <v>18</v>
      </c>
      <c r="T894">
        <v>10</v>
      </c>
      <c r="U894">
        <v>4</v>
      </c>
    </row>
    <row r="895" spans="1:28" x14ac:dyDescent="0.2">
      <c r="A895" t="s">
        <v>23</v>
      </c>
      <c r="B895" t="s">
        <v>24</v>
      </c>
      <c r="D895" t="str">
        <f>VLOOKUP(Table3[[#This Row],[Table]],STATUS!A:C,3,FALSE)</f>
        <v>yes</v>
      </c>
      <c r="E895" t="s">
        <v>855</v>
      </c>
      <c r="F895" t="s">
        <v>780</v>
      </c>
      <c r="G895" t="str">
        <f t="shared" si="13"/>
        <v>niKliRed.InbetRänta</v>
      </c>
      <c r="H895" s="20" t="s">
        <v>4007</v>
      </c>
      <c r="I895" s="20" t="s">
        <v>4057</v>
      </c>
      <c r="J895">
        <v>0</v>
      </c>
      <c r="K895" t="str">
        <f>VLOOKUP(G895,Profiling!D:P,13,FALSE)</f>
        <v>NULL</v>
      </c>
      <c r="L895" t="s">
        <v>3871</v>
      </c>
      <c r="M895">
        <v>19</v>
      </c>
      <c r="O895" t="s">
        <v>30</v>
      </c>
      <c r="P895" t="s">
        <v>49</v>
      </c>
      <c r="S895">
        <v>18</v>
      </c>
      <c r="T895">
        <v>10</v>
      </c>
      <c r="U895">
        <v>4</v>
      </c>
    </row>
    <row r="896" spans="1:28" x14ac:dyDescent="0.2">
      <c r="A896" t="s">
        <v>23</v>
      </c>
      <c r="B896" t="s">
        <v>24</v>
      </c>
      <c r="D896" t="str">
        <f>VLOOKUP(Table3[[#This Row],[Table]],STATUS!A:C,3,FALSE)</f>
        <v>yes</v>
      </c>
      <c r="E896" t="s">
        <v>855</v>
      </c>
      <c r="F896" t="s">
        <v>860</v>
      </c>
      <c r="G896" t="str">
        <f t="shared" si="13"/>
        <v>niKliRed.InbetKst</v>
      </c>
      <c r="H896" s="20" t="s">
        <v>4007</v>
      </c>
      <c r="I896" s="20" t="s">
        <v>4057</v>
      </c>
      <c r="J896">
        <v>0</v>
      </c>
      <c r="K896" t="str">
        <f>VLOOKUP(G896,Profiling!D:P,13,FALSE)</f>
        <v>NULL</v>
      </c>
      <c r="L896" t="s">
        <v>3871</v>
      </c>
      <c r="M896">
        <v>20</v>
      </c>
      <c r="O896" t="s">
        <v>30</v>
      </c>
      <c r="P896" t="s">
        <v>49</v>
      </c>
      <c r="S896">
        <v>18</v>
      </c>
      <c r="T896">
        <v>10</v>
      </c>
      <c r="U896">
        <v>4</v>
      </c>
    </row>
    <row r="897" spans="1:22" x14ac:dyDescent="0.2">
      <c r="A897" t="s">
        <v>23</v>
      </c>
      <c r="B897" t="s">
        <v>24</v>
      </c>
      <c r="D897" t="str">
        <f>VLOOKUP(Table3[[#This Row],[Table]],STATUS!A:C,3,FALSE)</f>
        <v>yes</v>
      </c>
      <c r="E897" t="s">
        <v>855</v>
      </c>
      <c r="F897" t="s">
        <v>861</v>
      </c>
      <c r="G897" t="str">
        <f t="shared" si="13"/>
        <v>niKliRed.InbetÖver</v>
      </c>
      <c r="H897" s="20" t="s">
        <v>4007</v>
      </c>
      <c r="I897" s="20" t="s">
        <v>4057</v>
      </c>
      <c r="J897">
        <v>0</v>
      </c>
      <c r="K897" t="str">
        <f>VLOOKUP(G897,Profiling!D:P,13,FALSE)</f>
        <v>NULL</v>
      </c>
      <c r="L897" t="s">
        <v>3871</v>
      </c>
      <c r="M897">
        <v>21</v>
      </c>
      <c r="O897" t="s">
        <v>30</v>
      </c>
      <c r="P897" t="s">
        <v>49</v>
      </c>
      <c r="S897">
        <v>18</v>
      </c>
      <c r="T897">
        <v>10</v>
      </c>
      <c r="U897">
        <v>4</v>
      </c>
    </row>
    <row r="898" spans="1:22" x14ac:dyDescent="0.2">
      <c r="A898" t="s">
        <v>23</v>
      </c>
      <c r="B898" t="s">
        <v>24</v>
      </c>
      <c r="D898" t="str">
        <f>VLOOKUP(Table3[[#This Row],[Table]],STATUS!A:C,3,FALSE)</f>
        <v>yes</v>
      </c>
      <c r="E898" t="s">
        <v>855</v>
      </c>
      <c r="F898" t="s">
        <v>862</v>
      </c>
      <c r="G898" t="str">
        <f t="shared" ref="G898:G961" si="14">_xlfn.CONCAT(E898,".",F898)</f>
        <v>niKliRed.ProvKap</v>
      </c>
      <c r="H898" s="20" t="s">
        <v>4007</v>
      </c>
      <c r="I898" s="20" t="s">
        <v>4057</v>
      </c>
      <c r="J898">
        <v>0</v>
      </c>
      <c r="K898" t="str">
        <f>VLOOKUP(G898,Profiling!D:P,13,FALSE)</f>
        <v>NULL</v>
      </c>
      <c r="L898" t="s">
        <v>3871</v>
      </c>
      <c r="M898">
        <v>22</v>
      </c>
      <c r="O898" t="s">
        <v>30</v>
      </c>
      <c r="P898" t="s">
        <v>49</v>
      </c>
      <c r="S898">
        <v>18</v>
      </c>
      <c r="T898">
        <v>10</v>
      </c>
      <c r="U898">
        <v>4</v>
      </c>
    </row>
    <row r="899" spans="1:22" x14ac:dyDescent="0.2">
      <c r="A899" t="s">
        <v>23</v>
      </c>
      <c r="B899" t="s">
        <v>24</v>
      </c>
      <c r="D899" t="str">
        <f>VLOOKUP(Table3[[#This Row],[Table]],STATUS!A:C,3,FALSE)</f>
        <v>yes</v>
      </c>
      <c r="E899" t="s">
        <v>855</v>
      </c>
      <c r="F899" t="s">
        <v>863</v>
      </c>
      <c r="G899" t="str">
        <f t="shared" si="14"/>
        <v>niKliRed.ProvAvg</v>
      </c>
      <c r="H899" s="26" t="s">
        <v>28</v>
      </c>
      <c r="I899" s="26" t="s">
        <v>3894</v>
      </c>
      <c r="J899">
        <v>0</v>
      </c>
      <c r="K899" t="str">
        <f>VLOOKUP(G899,Profiling!D:P,13,FALSE)</f>
        <v>NULL</v>
      </c>
      <c r="L899" t="s">
        <v>3871</v>
      </c>
      <c r="M899">
        <v>23</v>
      </c>
      <c r="O899" t="s">
        <v>30</v>
      </c>
      <c r="P899" t="s">
        <v>49</v>
      </c>
      <c r="S899">
        <v>18</v>
      </c>
      <c r="T899">
        <v>10</v>
      </c>
      <c r="U899">
        <v>4</v>
      </c>
    </row>
    <row r="900" spans="1:22" x14ac:dyDescent="0.2">
      <c r="A900" t="s">
        <v>23</v>
      </c>
      <c r="B900" t="s">
        <v>24</v>
      </c>
      <c r="D900" t="str">
        <f>VLOOKUP(Table3[[#This Row],[Table]],STATUS!A:C,3,FALSE)</f>
        <v>yes</v>
      </c>
      <c r="E900" t="s">
        <v>855</v>
      </c>
      <c r="F900" t="s">
        <v>864</v>
      </c>
      <c r="G900" t="str">
        <f t="shared" si="14"/>
        <v>niKliRed.ProvRänta</v>
      </c>
      <c r="H900" s="20" t="s">
        <v>4007</v>
      </c>
      <c r="I900" s="20" t="s">
        <v>4057</v>
      </c>
      <c r="J900">
        <v>0</v>
      </c>
      <c r="K900" t="str">
        <f>VLOOKUP(G900,Profiling!D:P,13,FALSE)</f>
        <v>NULL</v>
      </c>
      <c r="L900" t="s">
        <v>3871</v>
      </c>
      <c r="M900">
        <v>24</v>
      </c>
      <c r="O900" t="s">
        <v>30</v>
      </c>
      <c r="P900" t="s">
        <v>49</v>
      </c>
      <c r="S900">
        <v>18</v>
      </c>
      <c r="T900">
        <v>10</v>
      </c>
      <c r="U900">
        <v>4</v>
      </c>
    </row>
    <row r="901" spans="1:22" x14ac:dyDescent="0.2">
      <c r="A901" t="s">
        <v>23</v>
      </c>
      <c r="B901" t="s">
        <v>24</v>
      </c>
      <c r="D901" t="str">
        <f>VLOOKUP(Table3[[#This Row],[Table]],STATUS!A:C,3,FALSE)</f>
        <v>yes</v>
      </c>
      <c r="E901" t="s">
        <v>855</v>
      </c>
      <c r="F901" t="s">
        <v>865</v>
      </c>
      <c r="G901" t="str">
        <f t="shared" si="14"/>
        <v>niKliRed.ProvKst</v>
      </c>
      <c r="H901" s="20" t="s">
        <v>4007</v>
      </c>
      <c r="I901" s="20" t="s">
        <v>4057</v>
      </c>
      <c r="J901">
        <v>0</v>
      </c>
      <c r="K901" t="str">
        <f>VLOOKUP(G901,Profiling!D:P,13,FALSE)</f>
        <v>NULL</v>
      </c>
      <c r="L901" t="s">
        <v>3871</v>
      </c>
      <c r="M901">
        <v>25</v>
      </c>
      <c r="O901" t="s">
        <v>30</v>
      </c>
      <c r="P901" t="s">
        <v>49</v>
      </c>
      <c r="S901">
        <v>18</v>
      </c>
      <c r="T901">
        <v>10</v>
      </c>
      <c r="U901">
        <v>4</v>
      </c>
    </row>
    <row r="902" spans="1:22" x14ac:dyDescent="0.2">
      <c r="A902" t="s">
        <v>23</v>
      </c>
      <c r="B902" t="s">
        <v>24</v>
      </c>
      <c r="D902" t="str">
        <f>VLOOKUP(Table3[[#This Row],[Table]],STATUS!A:C,3,FALSE)</f>
        <v>yes</v>
      </c>
      <c r="E902" t="s">
        <v>855</v>
      </c>
      <c r="F902" t="s">
        <v>484</v>
      </c>
      <c r="G902" t="str">
        <f t="shared" si="14"/>
        <v>niKliRed.Moms</v>
      </c>
      <c r="H902" s="20" t="s">
        <v>28</v>
      </c>
      <c r="I902" s="20" t="s">
        <v>4099</v>
      </c>
      <c r="J902">
        <v>0</v>
      </c>
      <c r="K902" t="str">
        <f>VLOOKUP(G902,Profiling!D:P,13,FALSE)</f>
        <v>NULL</v>
      </c>
      <c r="L902" t="s">
        <v>3871</v>
      </c>
      <c r="M902">
        <v>26</v>
      </c>
      <c r="O902" t="s">
        <v>30</v>
      </c>
      <c r="P902" t="s">
        <v>49</v>
      </c>
      <c r="S902">
        <v>18</v>
      </c>
      <c r="T902">
        <v>10</v>
      </c>
      <c r="U902">
        <v>4</v>
      </c>
    </row>
    <row r="903" spans="1:22" x14ac:dyDescent="0.2">
      <c r="A903" t="s">
        <v>23</v>
      </c>
      <c r="B903" t="s">
        <v>24</v>
      </c>
      <c r="D903" t="str">
        <f>VLOOKUP(Table3[[#This Row],[Table]],STATUS!A:C,3,FALSE)</f>
        <v>yes</v>
      </c>
      <c r="E903" t="s">
        <v>855</v>
      </c>
      <c r="F903" t="s">
        <v>813</v>
      </c>
      <c r="G903" t="str">
        <f t="shared" si="14"/>
        <v>niKliRed.MomsFaktura</v>
      </c>
      <c r="H903" s="32" t="s">
        <v>28</v>
      </c>
      <c r="I903" s="20" t="s">
        <v>3880</v>
      </c>
      <c r="J903">
        <v>0</v>
      </c>
      <c r="K903" t="str">
        <f>VLOOKUP(G903,Profiling!D:P,13,FALSE)</f>
        <v>NULL</v>
      </c>
      <c r="L903" t="s">
        <v>3871</v>
      </c>
      <c r="M903">
        <v>27</v>
      </c>
      <c r="O903" t="s">
        <v>30</v>
      </c>
      <c r="P903" t="s">
        <v>35</v>
      </c>
      <c r="S903">
        <v>3</v>
      </c>
      <c r="T903">
        <v>10</v>
      </c>
      <c r="U903">
        <v>0</v>
      </c>
    </row>
    <row r="904" spans="1:22" x14ac:dyDescent="0.2">
      <c r="A904" t="s">
        <v>23</v>
      </c>
      <c r="B904" t="s">
        <v>24</v>
      </c>
      <c r="D904" t="str">
        <f>VLOOKUP(Table3[[#This Row],[Table]],STATUS!A:C,3,FALSE)</f>
        <v>yes</v>
      </c>
      <c r="E904" t="s">
        <v>855</v>
      </c>
      <c r="F904" t="s">
        <v>866</v>
      </c>
      <c r="G904" t="str">
        <f t="shared" si="14"/>
        <v>niKliRed.BatchNrRta</v>
      </c>
      <c r="H904" s="26" t="s">
        <v>28</v>
      </c>
      <c r="I904" s="22" t="s">
        <v>4092</v>
      </c>
      <c r="J904">
        <v>0</v>
      </c>
      <c r="K904" t="str">
        <f>VLOOKUP(G904,Profiling!D:P,13,FALSE)</f>
        <v>NULL</v>
      </c>
      <c r="L904" t="s">
        <v>3871</v>
      </c>
      <c r="M904">
        <v>28</v>
      </c>
      <c r="O904" t="s">
        <v>30</v>
      </c>
      <c r="P904" t="s">
        <v>28</v>
      </c>
      <c r="S904">
        <v>10</v>
      </c>
      <c r="T904">
        <v>10</v>
      </c>
      <c r="U904">
        <v>0</v>
      </c>
    </row>
    <row r="905" spans="1:22" x14ac:dyDescent="0.2">
      <c r="A905" t="s">
        <v>23</v>
      </c>
      <c r="B905" t="s">
        <v>24</v>
      </c>
      <c r="D905" t="str">
        <f>VLOOKUP(Table3[[#This Row],[Table]],STATUS!A:C,3,FALSE)</f>
        <v>yes</v>
      </c>
      <c r="E905" t="s">
        <v>855</v>
      </c>
      <c r="F905" t="s">
        <v>867</v>
      </c>
      <c r="G905" t="str">
        <f t="shared" si="14"/>
        <v>niKliRed.RedDatumRta</v>
      </c>
      <c r="H905" s="21" t="s">
        <v>1146</v>
      </c>
      <c r="I905" s="21" t="s">
        <v>3888</v>
      </c>
      <c r="J905">
        <v>1.7699999999999999E-4</v>
      </c>
      <c r="K905" t="str">
        <f>VLOOKUP(G905,Profiling!D:P,13,FALSE)</f>
        <v>NULL</v>
      </c>
      <c r="L905" t="s">
        <v>3871</v>
      </c>
      <c r="M905">
        <v>29</v>
      </c>
      <c r="O905" t="s">
        <v>30</v>
      </c>
      <c r="P905" t="s">
        <v>37</v>
      </c>
      <c r="V905">
        <v>3</v>
      </c>
    </row>
    <row r="906" spans="1:22" x14ac:dyDescent="0.2">
      <c r="A906" t="s">
        <v>23</v>
      </c>
      <c r="B906" t="s">
        <v>24</v>
      </c>
      <c r="D906" t="str">
        <f>VLOOKUP(Table3[[#This Row],[Table]],STATUS!A:C,3,FALSE)</f>
        <v>yes</v>
      </c>
      <c r="E906" t="s">
        <v>855</v>
      </c>
      <c r="F906" t="s">
        <v>868</v>
      </c>
      <c r="G906" t="str">
        <f t="shared" si="14"/>
        <v>niKliRed.InkluderaExport</v>
      </c>
      <c r="H906" s="32" t="s">
        <v>28</v>
      </c>
      <c r="I906" s="20" t="s">
        <v>3880</v>
      </c>
      <c r="J906">
        <v>0</v>
      </c>
      <c r="K906" t="str">
        <f>VLOOKUP(G906,Profiling!D:P,13,FALSE)</f>
        <v>NULL</v>
      </c>
      <c r="L906" t="s">
        <v>3871</v>
      </c>
      <c r="M906">
        <v>30</v>
      </c>
      <c r="O906" t="s">
        <v>30</v>
      </c>
      <c r="P906" t="s">
        <v>35</v>
      </c>
      <c r="S906">
        <v>3</v>
      </c>
      <c r="T906">
        <v>10</v>
      </c>
      <c r="U906">
        <v>0</v>
      </c>
    </row>
    <row r="907" spans="1:22" x14ac:dyDescent="0.2">
      <c r="A907" t="s">
        <v>23</v>
      </c>
      <c r="B907" t="s">
        <v>24</v>
      </c>
      <c r="D907" t="str">
        <f>VLOOKUP(Table3[[#This Row],[Table]],STATUS!A:C,3,FALSE)</f>
        <v>yes</v>
      </c>
      <c r="E907" t="s">
        <v>855</v>
      </c>
      <c r="F907" t="s">
        <v>869</v>
      </c>
      <c r="G907" t="str">
        <f t="shared" si="14"/>
        <v>niKliRed.KliRapportNr</v>
      </c>
      <c r="H907" s="26" t="s">
        <v>28</v>
      </c>
      <c r="I907" s="22" t="s">
        <v>4092</v>
      </c>
      <c r="J907">
        <v>0</v>
      </c>
      <c r="K907" t="str">
        <f>VLOOKUP(G907,Profiling!D:P,13,FALSE)</f>
        <v>NULL</v>
      </c>
      <c r="L907" t="s">
        <v>3871</v>
      </c>
      <c r="M907">
        <v>31</v>
      </c>
      <c r="O907" t="s">
        <v>30</v>
      </c>
      <c r="P907" t="s">
        <v>28</v>
      </c>
      <c r="S907">
        <v>10</v>
      </c>
      <c r="T907">
        <v>10</v>
      </c>
      <c r="U907">
        <v>0</v>
      </c>
    </row>
    <row r="908" spans="1:22" x14ac:dyDescent="0.2">
      <c r="A908" t="s">
        <v>23</v>
      </c>
      <c r="B908" t="s">
        <v>24</v>
      </c>
      <c r="D908" t="str">
        <f>VLOOKUP(Table3[[#This Row],[Table]],STATUS!A:C,3,FALSE)</f>
        <v>yes</v>
      </c>
      <c r="E908" t="s">
        <v>855</v>
      </c>
      <c r="F908" t="s">
        <v>870</v>
      </c>
      <c r="G908" t="str">
        <f t="shared" si="14"/>
        <v>niKliRed.KliRapportNrRänta</v>
      </c>
      <c r="H908" t="s">
        <v>28</v>
      </c>
      <c r="I908" s="22" t="s">
        <v>4092</v>
      </c>
      <c r="J908">
        <v>0</v>
      </c>
      <c r="K908" t="str">
        <f>VLOOKUP(G908,Profiling!D:P,13,FALSE)</f>
        <v>NULL</v>
      </c>
      <c r="L908" t="s">
        <v>3871</v>
      </c>
      <c r="M908">
        <v>32</v>
      </c>
      <c r="O908" t="s">
        <v>30</v>
      </c>
      <c r="P908" t="s">
        <v>28</v>
      </c>
      <c r="S908">
        <v>10</v>
      </c>
      <c r="T908">
        <v>10</v>
      </c>
      <c r="U908">
        <v>0</v>
      </c>
    </row>
    <row r="909" spans="1:22" x14ac:dyDescent="0.2">
      <c r="A909" t="s">
        <v>23</v>
      </c>
      <c r="B909" t="s">
        <v>24</v>
      </c>
      <c r="D909" t="str">
        <f>VLOOKUP(Table3[[#This Row],[Table]],STATUS!A:C,3,FALSE)</f>
        <v>yes</v>
      </c>
      <c r="E909" t="s">
        <v>855</v>
      </c>
      <c r="F909" t="s">
        <v>871</v>
      </c>
      <c r="G909" t="str">
        <f t="shared" si="14"/>
        <v>niKliRed.BatchNoCapital</v>
      </c>
      <c r="H909" t="s">
        <v>28</v>
      </c>
      <c r="I909" s="22" t="s">
        <v>4092</v>
      </c>
      <c r="J909">
        <v>0</v>
      </c>
      <c r="K909" t="str">
        <f>VLOOKUP(G909,Profiling!D:P,13,FALSE)</f>
        <v>NULL</v>
      </c>
      <c r="L909" t="s">
        <v>3871</v>
      </c>
      <c r="M909">
        <v>33</v>
      </c>
      <c r="O909" t="s">
        <v>30</v>
      </c>
      <c r="P909" t="s">
        <v>28</v>
      </c>
      <c r="S909">
        <v>10</v>
      </c>
      <c r="T909">
        <v>10</v>
      </c>
      <c r="U909">
        <v>0</v>
      </c>
    </row>
    <row r="910" spans="1:22" x14ac:dyDescent="0.2">
      <c r="A910" t="s">
        <v>23</v>
      </c>
      <c r="B910" t="s">
        <v>24</v>
      </c>
      <c r="D910" t="str">
        <f>VLOOKUP(Table3[[#This Row],[Table]],STATUS!A:C,3,FALSE)</f>
        <v>yes</v>
      </c>
      <c r="E910" t="s">
        <v>855</v>
      </c>
      <c r="F910" t="s">
        <v>872</v>
      </c>
      <c r="G910" t="str">
        <f t="shared" si="14"/>
        <v>niKliRed.AccDateCapital</v>
      </c>
      <c r="H910" s="21" t="s">
        <v>1146</v>
      </c>
      <c r="I910" s="21" t="s">
        <v>3888</v>
      </c>
      <c r="J910">
        <v>1.7699999999999999E-4</v>
      </c>
      <c r="K910" t="str">
        <f>VLOOKUP(G910,Profiling!D:P,13,FALSE)</f>
        <v>NULL</v>
      </c>
      <c r="L910" t="s">
        <v>3871</v>
      </c>
      <c r="M910">
        <v>34</v>
      </c>
      <c r="O910" t="s">
        <v>30</v>
      </c>
      <c r="P910" t="s">
        <v>37</v>
      </c>
      <c r="V910">
        <v>3</v>
      </c>
    </row>
    <row r="911" spans="1:22" x14ac:dyDescent="0.2">
      <c r="A911" t="s">
        <v>23</v>
      </c>
      <c r="B911" t="s">
        <v>24</v>
      </c>
      <c r="D911" t="str">
        <f>VLOOKUP(Table3[[#This Row],[Table]],STATUS!A:C,3,FALSE)</f>
        <v>yes</v>
      </c>
      <c r="E911" t="s">
        <v>855</v>
      </c>
      <c r="F911" t="s">
        <v>873</v>
      </c>
      <c r="G911" t="str">
        <f t="shared" si="14"/>
        <v>niKliRed.CaseState</v>
      </c>
      <c r="H911" s="32" t="s">
        <v>28</v>
      </c>
      <c r="I911" s="20" t="s">
        <v>3880</v>
      </c>
      <c r="J911">
        <v>8.8535000000000003E-2</v>
      </c>
      <c r="K911" t="str">
        <f>VLOOKUP(G911,Profiling!D:P,13,FALSE)</f>
        <v>NULL</v>
      </c>
      <c r="L911" t="s">
        <v>3871</v>
      </c>
      <c r="M911">
        <v>35</v>
      </c>
      <c r="O911" t="s">
        <v>30</v>
      </c>
      <c r="P911" t="s">
        <v>35</v>
      </c>
      <c r="S911">
        <v>3</v>
      </c>
      <c r="T911">
        <v>10</v>
      </c>
      <c r="U911">
        <v>0</v>
      </c>
    </row>
    <row r="912" spans="1:22" x14ac:dyDescent="0.2">
      <c r="A912" t="s">
        <v>23</v>
      </c>
      <c r="B912" t="s">
        <v>24</v>
      </c>
      <c r="D912" t="str">
        <f>VLOOKUP(Table3[[#This Row],[Table]],STATUS!A:C,3,FALSE)</f>
        <v>yes</v>
      </c>
      <c r="E912" t="s">
        <v>855</v>
      </c>
      <c r="F912" t="s">
        <v>874</v>
      </c>
      <c r="G912" t="str">
        <f t="shared" si="14"/>
        <v>niKliRed.CreReportNoCapital</v>
      </c>
      <c r="H912" s="26" t="s">
        <v>28</v>
      </c>
      <c r="I912" s="22" t="s">
        <v>4092</v>
      </c>
      <c r="J912">
        <v>0</v>
      </c>
      <c r="K912" t="str">
        <f>VLOOKUP(G912,Profiling!D:P,13,FALSE)</f>
        <v>NULL</v>
      </c>
      <c r="L912" t="s">
        <v>3871</v>
      </c>
      <c r="M912">
        <v>36</v>
      </c>
      <c r="O912" t="s">
        <v>30</v>
      </c>
      <c r="P912" t="s">
        <v>28</v>
      </c>
      <c r="S912">
        <v>10</v>
      </c>
      <c r="T912">
        <v>10</v>
      </c>
      <c r="U912">
        <v>0</v>
      </c>
    </row>
    <row r="913" spans="1:28" x14ac:dyDescent="0.2">
      <c r="A913" t="s">
        <v>23</v>
      </c>
      <c r="B913" t="s">
        <v>24</v>
      </c>
      <c r="C913" t="s">
        <v>4010</v>
      </c>
      <c r="D913">
        <f>VLOOKUP(Table3[[#This Row],[Table]],STATUS!A:C,3,FALSE)</f>
        <v>0</v>
      </c>
      <c r="E913" t="s">
        <v>887</v>
      </c>
      <c r="F913" t="s">
        <v>32</v>
      </c>
      <c r="G913" t="str">
        <f t="shared" si="14"/>
        <v>niKost.AktNr</v>
      </c>
      <c r="H913" s="21" t="s">
        <v>28</v>
      </c>
      <c r="I913" s="21" t="s">
        <v>3874</v>
      </c>
      <c r="J913">
        <v>0</v>
      </c>
      <c r="K913" t="str">
        <f>VLOOKUP(G913,Profiling!D:P,13,FALSE)</f>
        <v>NULL</v>
      </c>
      <c r="L913" t="s">
        <v>3871</v>
      </c>
      <c r="M913">
        <v>2</v>
      </c>
      <c r="O913" t="s">
        <v>27</v>
      </c>
      <c r="P913" t="s">
        <v>28</v>
      </c>
      <c r="S913">
        <v>10</v>
      </c>
      <c r="T913">
        <v>10</v>
      </c>
      <c r="U913">
        <v>0</v>
      </c>
    </row>
    <row r="914" spans="1:28" x14ac:dyDescent="0.2">
      <c r="A914" t="s">
        <v>23</v>
      </c>
      <c r="B914" t="s">
        <v>24</v>
      </c>
      <c r="C914" t="s">
        <v>4010</v>
      </c>
      <c r="D914">
        <f>VLOOKUP(Table3[[#This Row],[Table]],STATUS!A:C,3,FALSE)</f>
        <v>0</v>
      </c>
      <c r="E914" t="s">
        <v>887</v>
      </c>
      <c r="F914" t="s">
        <v>818</v>
      </c>
      <c r="G914" t="str">
        <f t="shared" si="14"/>
        <v>niKost.Belopp</v>
      </c>
      <c r="H914" t="s">
        <v>4007</v>
      </c>
      <c r="I914" t="s">
        <v>4008</v>
      </c>
      <c r="J914">
        <v>0</v>
      </c>
      <c r="K914" t="str">
        <f>VLOOKUP(G914,Profiling!D:P,13,FALSE)</f>
        <v>NULL</v>
      </c>
      <c r="L914" t="s">
        <v>3871</v>
      </c>
      <c r="M914">
        <v>6</v>
      </c>
      <c r="O914" t="s">
        <v>30</v>
      </c>
      <c r="P914" t="s">
        <v>49</v>
      </c>
      <c r="S914">
        <v>18</v>
      </c>
      <c r="T914">
        <v>10</v>
      </c>
      <c r="U914">
        <v>4</v>
      </c>
    </row>
    <row r="915" spans="1:28" x14ac:dyDescent="0.2">
      <c r="A915" t="s">
        <v>23</v>
      </c>
      <c r="B915" t="s">
        <v>24</v>
      </c>
      <c r="C915" t="s">
        <v>4010</v>
      </c>
      <c r="D915">
        <f>VLOOKUP(Table3[[#This Row],[Table]],STATUS!A:C,3,FALSE)</f>
        <v>0</v>
      </c>
      <c r="E915" t="s">
        <v>887</v>
      </c>
      <c r="F915" t="s">
        <v>782</v>
      </c>
      <c r="G915" t="str">
        <f t="shared" si="14"/>
        <v>niKost.CapitalizedInterest</v>
      </c>
      <c r="H915" t="s">
        <v>28</v>
      </c>
      <c r="I915" t="s">
        <v>3894</v>
      </c>
      <c r="J915">
        <v>0.99388299999999996</v>
      </c>
      <c r="K915" t="str">
        <f>VLOOKUP(G915,Profiling!D:P,13,FALSE)</f>
        <v>NULL</v>
      </c>
      <c r="L915" t="s">
        <v>3871</v>
      </c>
      <c r="M915">
        <v>24</v>
      </c>
      <c r="O915" t="s">
        <v>30</v>
      </c>
      <c r="P915" t="s">
        <v>49</v>
      </c>
      <c r="S915">
        <v>18</v>
      </c>
      <c r="T915">
        <v>10</v>
      </c>
      <c r="U915">
        <v>4</v>
      </c>
    </row>
    <row r="916" spans="1:28" x14ac:dyDescent="0.2">
      <c r="A916" t="s">
        <v>23</v>
      </c>
      <c r="B916" t="s">
        <v>24</v>
      </c>
      <c r="C916" t="s">
        <v>4010</v>
      </c>
      <c r="D916">
        <f>VLOOKUP(Table3[[#This Row],[Table]],STATUS!A:C,3,FALSE)</f>
        <v>0</v>
      </c>
      <c r="E916" t="s">
        <v>887</v>
      </c>
      <c r="F916" t="s">
        <v>900</v>
      </c>
      <c r="G916" t="str">
        <f t="shared" si="14"/>
        <v>niKost.ConsumedCosts</v>
      </c>
      <c r="H916" t="s">
        <v>4007</v>
      </c>
      <c r="I916" t="s">
        <v>4043</v>
      </c>
      <c r="J916">
        <v>0</v>
      </c>
      <c r="K916" t="str">
        <f>VLOOKUP(G916,Profiling!D:P,13,FALSE)</f>
        <v>NULL</v>
      </c>
      <c r="L916" t="s">
        <v>3871</v>
      </c>
      <c r="M916">
        <v>31</v>
      </c>
      <c r="N916" t="s">
        <v>369</v>
      </c>
      <c r="O916" t="s">
        <v>27</v>
      </c>
      <c r="P916" t="s">
        <v>49</v>
      </c>
      <c r="S916">
        <v>18</v>
      </c>
      <c r="T916">
        <v>10</v>
      </c>
      <c r="U916">
        <v>4</v>
      </c>
    </row>
    <row r="917" spans="1:28" x14ac:dyDescent="0.2">
      <c r="A917" t="s">
        <v>23</v>
      </c>
      <c r="B917" t="s">
        <v>24</v>
      </c>
      <c r="C917" t="s">
        <v>4010</v>
      </c>
      <c r="D917">
        <f>VLOOKUP(Table3[[#This Row],[Table]],STATUS!A:C,3,FALSE)</f>
        <v>0</v>
      </c>
      <c r="E917" t="s">
        <v>887</v>
      </c>
      <c r="F917" t="s">
        <v>899</v>
      </c>
      <c r="G917" t="str">
        <f t="shared" si="14"/>
        <v>niKost.ConsumerCosts</v>
      </c>
      <c r="H917" t="s">
        <v>28</v>
      </c>
      <c r="I917" t="s">
        <v>3892</v>
      </c>
      <c r="J917">
        <v>0</v>
      </c>
      <c r="K917" t="str">
        <f>VLOOKUP(G917,Profiling!D:P,13,FALSE)</f>
        <v>NULL</v>
      </c>
      <c r="L917" t="s">
        <v>3871</v>
      </c>
      <c r="M917">
        <v>30</v>
      </c>
      <c r="N917" t="s">
        <v>369</v>
      </c>
      <c r="O917" t="s">
        <v>27</v>
      </c>
      <c r="P917" t="s">
        <v>35</v>
      </c>
      <c r="S917">
        <v>3</v>
      </c>
      <c r="T917">
        <v>10</v>
      </c>
      <c r="U917">
        <v>0</v>
      </c>
    </row>
    <row r="918" spans="1:28" x14ac:dyDescent="0.2">
      <c r="A918" t="s">
        <v>23</v>
      </c>
      <c r="B918" t="s">
        <v>24</v>
      </c>
      <c r="C918" t="s">
        <v>4010</v>
      </c>
      <c r="D918">
        <f>VLOOKUP(Table3[[#This Row],[Table]],STATUS!A:C,3,FALSE)</f>
        <v>0</v>
      </c>
      <c r="E918" t="s">
        <v>887</v>
      </c>
      <c r="F918" t="s">
        <v>323</v>
      </c>
      <c r="G918" t="str">
        <f t="shared" si="14"/>
        <v>niKost.Datum</v>
      </c>
      <c r="H918" s="21" t="s">
        <v>1146</v>
      </c>
      <c r="I918" s="21" t="s">
        <v>3888</v>
      </c>
      <c r="J918">
        <v>0</v>
      </c>
      <c r="K918" t="str">
        <f>VLOOKUP(G918,Profiling!D:P,13,FALSE)</f>
        <v>NULL</v>
      </c>
      <c r="L918" t="s">
        <v>3871</v>
      </c>
      <c r="M918">
        <v>5</v>
      </c>
      <c r="O918" t="s">
        <v>27</v>
      </c>
      <c r="P918" t="s">
        <v>37</v>
      </c>
      <c r="V918">
        <v>3</v>
      </c>
    </row>
    <row r="919" spans="1:28" x14ac:dyDescent="0.2">
      <c r="A919" t="s">
        <v>23</v>
      </c>
      <c r="B919" t="s">
        <v>24</v>
      </c>
      <c r="C919" t="s">
        <v>4010</v>
      </c>
      <c r="D919">
        <f>VLOOKUP(Table3[[#This Row],[Table]],STATUS!A:C,3,FALSE)</f>
        <v>0</v>
      </c>
      <c r="E919" t="s">
        <v>887</v>
      </c>
      <c r="F919" t="s">
        <v>903</v>
      </c>
      <c r="G919" t="str">
        <f t="shared" si="14"/>
        <v>niKost.DebtRestructuringStatus</v>
      </c>
      <c r="H919" t="s">
        <v>28</v>
      </c>
      <c r="I919" t="s">
        <v>3880</v>
      </c>
      <c r="J919">
        <v>0</v>
      </c>
      <c r="K919" t="str">
        <f>VLOOKUP(G919,Profiling!D:P,13,FALSE)</f>
        <v>NULL</v>
      </c>
      <c r="L919" t="s">
        <v>3871</v>
      </c>
      <c r="M919">
        <v>34</v>
      </c>
      <c r="N919" t="s">
        <v>369</v>
      </c>
      <c r="O919" t="s">
        <v>27</v>
      </c>
      <c r="P919" t="s">
        <v>35</v>
      </c>
      <c r="S919">
        <v>3</v>
      </c>
      <c r="T919">
        <v>10</v>
      </c>
      <c r="U919">
        <v>0</v>
      </c>
    </row>
    <row r="920" spans="1:28" x14ac:dyDescent="0.2">
      <c r="A920" t="s">
        <v>23</v>
      </c>
      <c r="B920" t="s">
        <v>24</v>
      </c>
      <c r="C920" t="s">
        <v>4010</v>
      </c>
      <c r="D920">
        <f>VLOOKUP(Table3[[#This Row],[Table]],STATUS!A:C,3,FALSE)</f>
        <v>0</v>
      </c>
      <c r="E920" t="s">
        <v>887</v>
      </c>
      <c r="F920" t="s">
        <v>880</v>
      </c>
      <c r="G920" t="str">
        <f t="shared" si="14"/>
        <v>niKost.FakturaNr</v>
      </c>
      <c r="H920" t="s">
        <v>1161</v>
      </c>
      <c r="I920" t="s">
        <v>4047</v>
      </c>
      <c r="J920">
        <v>0.99388199999999993</v>
      </c>
      <c r="K920">
        <f>VLOOKUP(G920,Profiling!D:P,13,FALSE)</f>
        <v>0.61180000000000001</v>
      </c>
      <c r="L920" t="s">
        <v>3871</v>
      </c>
      <c r="M920">
        <v>29</v>
      </c>
      <c r="O920" t="s">
        <v>30</v>
      </c>
      <c r="P920" t="s">
        <v>39</v>
      </c>
      <c r="Q920">
        <v>30</v>
      </c>
      <c r="R920">
        <v>30</v>
      </c>
      <c r="Y920" t="s">
        <v>40</v>
      </c>
      <c r="AB920" t="s">
        <v>41</v>
      </c>
    </row>
    <row r="921" spans="1:28" x14ac:dyDescent="0.2">
      <c r="A921" t="s">
        <v>23</v>
      </c>
      <c r="B921" t="s">
        <v>24</v>
      </c>
      <c r="C921" t="s">
        <v>4010</v>
      </c>
      <c r="D921">
        <f>VLOOKUP(Table3[[#This Row],[Table]],STATUS!A:C,3,FALSE)</f>
        <v>0</v>
      </c>
      <c r="E921" t="s">
        <v>887</v>
      </c>
      <c r="F921" t="s">
        <v>904</v>
      </c>
      <c r="G921" t="str">
        <f t="shared" si="14"/>
        <v>niKost.FileNo</v>
      </c>
      <c r="H921" t="s">
        <v>1157</v>
      </c>
      <c r="J921">
        <v>1</v>
      </c>
      <c r="K921" t="str">
        <f>VLOOKUP(G921,Profiling!D:P,13,FALSE)</f>
        <v>NULL</v>
      </c>
      <c r="L921" t="s">
        <v>3871</v>
      </c>
      <c r="M921">
        <v>35</v>
      </c>
      <c r="O921" t="s">
        <v>30</v>
      </c>
      <c r="P921" t="s">
        <v>28</v>
      </c>
      <c r="S921">
        <v>10</v>
      </c>
      <c r="T921">
        <v>10</v>
      </c>
      <c r="U921">
        <v>0</v>
      </c>
    </row>
    <row r="922" spans="1:28" x14ac:dyDescent="0.2">
      <c r="A922" t="s">
        <v>23</v>
      </c>
      <c r="B922" t="s">
        <v>24</v>
      </c>
      <c r="C922" t="s">
        <v>4010</v>
      </c>
      <c r="D922">
        <f>VLOOKUP(Table3[[#This Row],[Table]],STATUS!A:C,3,FALSE)</f>
        <v>0</v>
      </c>
      <c r="E922" t="s">
        <v>887</v>
      </c>
      <c r="F922" t="s">
        <v>384</v>
      </c>
      <c r="G922" t="str">
        <f t="shared" si="14"/>
        <v>niKost.Flaggor</v>
      </c>
      <c r="H922" t="s">
        <v>1157</v>
      </c>
      <c r="J922">
        <v>1</v>
      </c>
      <c r="K922" t="str">
        <f>VLOOKUP(G922,Profiling!D:P,13,FALSE)</f>
        <v>NULL</v>
      </c>
      <c r="L922" t="s">
        <v>3871</v>
      </c>
      <c r="M922">
        <v>26</v>
      </c>
      <c r="O922" t="s">
        <v>30</v>
      </c>
      <c r="P922" t="s">
        <v>35</v>
      </c>
      <c r="S922">
        <v>3</v>
      </c>
      <c r="T922">
        <v>10</v>
      </c>
      <c r="U922">
        <v>0</v>
      </c>
    </row>
    <row r="923" spans="1:28" x14ac:dyDescent="0.2">
      <c r="A923" t="s">
        <v>23</v>
      </c>
      <c r="B923" t="s">
        <v>24</v>
      </c>
      <c r="C923" t="s">
        <v>4010</v>
      </c>
      <c r="D923">
        <f>VLOOKUP(Table3[[#This Row],[Table]],STATUS!A:C,3,FALSE)</f>
        <v>0</v>
      </c>
      <c r="E923" t="s">
        <v>887</v>
      </c>
      <c r="F923" t="s">
        <v>894</v>
      </c>
      <c r="G923" t="str">
        <f t="shared" si="14"/>
        <v>niKost.InbetaldMoms</v>
      </c>
      <c r="H923" t="s">
        <v>28</v>
      </c>
      <c r="I923" t="s">
        <v>3894</v>
      </c>
      <c r="J923">
        <v>0.193885</v>
      </c>
      <c r="K923" t="str">
        <f>VLOOKUP(G923,Profiling!D:P,13,FALSE)</f>
        <v>NULL</v>
      </c>
      <c r="L923" t="s">
        <v>3871</v>
      </c>
      <c r="M923">
        <v>21</v>
      </c>
      <c r="O923" t="s">
        <v>30</v>
      </c>
      <c r="P923" t="s">
        <v>49</v>
      </c>
      <c r="S923">
        <v>18</v>
      </c>
      <c r="T923">
        <v>10</v>
      </c>
      <c r="U923">
        <v>4</v>
      </c>
    </row>
    <row r="924" spans="1:28" x14ac:dyDescent="0.2">
      <c r="A924" t="s">
        <v>23</v>
      </c>
      <c r="B924" t="s">
        <v>24</v>
      </c>
      <c r="C924" t="s">
        <v>4010</v>
      </c>
      <c r="D924">
        <f>VLOOKUP(Table3[[#This Row],[Table]],STATUS!A:C,3,FALSE)</f>
        <v>0</v>
      </c>
      <c r="E924" t="s">
        <v>887</v>
      </c>
      <c r="F924" t="s">
        <v>888</v>
      </c>
      <c r="G924" t="str">
        <f t="shared" si="14"/>
        <v>niKost.Inbetalt</v>
      </c>
      <c r="H924" t="s">
        <v>4007</v>
      </c>
      <c r="I924" t="s">
        <v>4043</v>
      </c>
      <c r="J924">
        <v>0.23663599999999999</v>
      </c>
      <c r="K924" t="str">
        <f>VLOOKUP(G924,Profiling!D:P,13,FALSE)</f>
        <v>NULL</v>
      </c>
      <c r="L924" t="s">
        <v>3871</v>
      </c>
      <c r="M924">
        <v>7</v>
      </c>
      <c r="O924" t="s">
        <v>30</v>
      </c>
      <c r="P924" t="s">
        <v>49</v>
      </c>
      <c r="S924">
        <v>18</v>
      </c>
      <c r="T924">
        <v>10</v>
      </c>
      <c r="U924">
        <v>4</v>
      </c>
    </row>
    <row r="925" spans="1:28" x14ac:dyDescent="0.2">
      <c r="A925" t="s">
        <v>23</v>
      </c>
      <c r="B925" t="s">
        <v>24</v>
      </c>
      <c r="C925" t="s">
        <v>4010</v>
      </c>
      <c r="D925">
        <f>VLOOKUP(Table3[[#This Row],[Table]],STATUS!A:C,3,FALSE)</f>
        <v>0</v>
      </c>
      <c r="E925" t="s">
        <v>887</v>
      </c>
      <c r="F925" t="s">
        <v>780</v>
      </c>
      <c r="G925" t="str">
        <f t="shared" si="14"/>
        <v>niKost.InbetRänta</v>
      </c>
      <c r="H925" t="s">
        <v>28</v>
      </c>
      <c r="I925" t="s">
        <v>3894</v>
      </c>
      <c r="J925">
        <v>0.99388299999999996</v>
      </c>
      <c r="K925" t="str">
        <f>VLOOKUP(G925,Profiling!D:P,13,FALSE)</f>
        <v>NULL</v>
      </c>
      <c r="L925" t="s">
        <v>3871</v>
      </c>
      <c r="M925">
        <v>14</v>
      </c>
      <c r="O925" t="s">
        <v>30</v>
      </c>
      <c r="P925" t="s">
        <v>49</v>
      </c>
      <c r="S925">
        <v>18</v>
      </c>
      <c r="T925">
        <v>10</v>
      </c>
      <c r="U925">
        <v>4</v>
      </c>
    </row>
    <row r="926" spans="1:28" x14ac:dyDescent="0.2">
      <c r="A926" t="s">
        <v>23</v>
      </c>
      <c r="B926" t="s">
        <v>24</v>
      </c>
      <c r="C926" t="s">
        <v>4010</v>
      </c>
      <c r="D926">
        <f>VLOOKUP(Table3[[#This Row],[Table]],STATUS!A:C,3,FALSE)</f>
        <v>0</v>
      </c>
      <c r="E926" t="s">
        <v>887</v>
      </c>
      <c r="F926" t="s">
        <v>783</v>
      </c>
      <c r="G926" t="str">
        <f t="shared" si="14"/>
        <v>niKost.InterestToCapitalize</v>
      </c>
      <c r="H926" t="s">
        <v>28</v>
      </c>
      <c r="I926" t="s">
        <v>3894</v>
      </c>
      <c r="J926">
        <v>0.99388299999999996</v>
      </c>
      <c r="K926" t="str">
        <f>VLOOKUP(G926,Profiling!D:P,13,FALSE)</f>
        <v>NULL</v>
      </c>
      <c r="L926" t="s">
        <v>3871</v>
      </c>
      <c r="M926">
        <v>25</v>
      </c>
      <c r="O926" t="s">
        <v>30</v>
      </c>
      <c r="P926" t="s">
        <v>49</v>
      </c>
      <c r="S926">
        <v>18</v>
      </c>
      <c r="T926">
        <v>10</v>
      </c>
      <c r="U926">
        <v>4</v>
      </c>
    </row>
    <row r="927" spans="1:28" x14ac:dyDescent="0.2">
      <c r="A927" t="s">
        <v>23</v>
      </c>
      <c r="B927" t="s">
        <v>24</v>
      </c>
      <c r="C927" t="s">
        <v>4010</v>
      </c>
      <c r="D927">
        <f>VLOOKUP(Table3[[#This Row],[Table]],STATUS!A:C,3,FALSE)</f>
        <v>0</v>
      </c>
      <c r="E927" t="s">
        <v>887</v>
      </c>
      <c r="F927" t="s">
        <v>847</v>
      </c>
      <c r="G927" t="str">
        <f t="shared" si="14"/>
        <v>niKost.KliUtl</v>
      </c>
      <c r="H927" t="s">
        <v>4007</v>
      </c>
      <c r="I927" t="s">
        <v>4043</v>
      </c>
      <c r="J927">
        <v>0.24521999999999999</v>
      </c>
      <c r="K927" t="str">
        <f>VLOOKUP(G927,Profiling!D:P,13,FALSE)</f>
        <v>NULL</v>
      </c>
      <c r="L927" t="s">
        <v>3871</v>
      </c>
      <c r="M927">
        <v>16</v>
      </c>
      <c r="O927" t="s">
        <v>30</v>
      </c>
      <c r="P927" t="s">
        <v>49</v>
      </c>
      <c r="S927">
        <v>18</v>
      </c>
      <c r="T927">
        <v>10</v>
      </c>
      <c r="U927">
        <v>4</v>
      </c>
    </row>
    <row r="928" spans="1:28" x14ac:dyDescent="0.2">
      <c r="A928" t="s">
        <v>23</v>
      </c>
      <c r="B928" t="s">
        <v>24</v>
      </c>
      <c r="C928" t="s">
        <v>4010</v>
      </c>
      <c r="D928">
        <f>VLOOKUP(Table3[[#This Row],[Table]],STATUS!A:C,3,FALSE)</f>
        <v>0</v>
      </c>
      <c r="E928" t="s">
        <v>887</v>
      </c>
      <c r="F928" t="s">
        <v>764</v>
      </c>
      <c r="G928" t="str">
        <f t="shared" si="14"/>
        <v>niKost.KostNr</v>
      </c>
      <c r="H928" t="s">
        <v>28</v>
      </c>
      <c r="I928" t="s">
        <v>3788</v>
      </c>
      <c r="J928">
        <v>0</v>
      </c>
      <c r="K928" t="str">
        <f>VLOOKUP(G928,Profiling!D:P,13,FALSE)</f>
        <v>NULL</v>
      </c>
      <c r="L928" t="s">
        <v>3790</v>
      </c>
      <c r="M928">
        <v>1</v>
      </c>
      <c r="O928" t="s">
        <v>27</v>
      </c>
      <c r="P928" t="s">
        <v>28</v>
      </c>
      <c r="S928">
        <v>10</v>
      </c>
      <c r="T928">
        <v>10</v>
      </c>
      <c r="U928">
        <v>0</v>
      </c>
    </row>
    <row r="929" spans="1:28" x14ac:dyDescent="0.2">
      <c r="A929" t="s">
        <v>23</v>
      </c>
      <c r="B929" t="s">
        <v>24</v>
      </c>
      <c r="C929" t="s">
        <v>4010</v>
      </c>
      <c r="D929">
        <f>VLOOKUP(Table3[[#This Row],[Table]],STATUS!A:C,3,FALSE)</f>
        <v>0</v>
      </c>
      <c r="E929" t="s">
        <v>887</v>
      </c>
      <c r="F929" t="s">
        <v>481</v>
      </c>
      <c r="G929" t="str">
        <f t="shared" si="14"/>
        <v>niKost.KstNamn</v>
      </c>
      <c r="H929" t="s">
        <v>1138</v>
      </c>
      <c r="I929">
        <v>60</v>
      </c>
      <c r="J929">
        <v>0</v>
      </c>
      <c r="K929">
        <f>VLOOKUP(G929,Profiling!D:P,13,FALSE)</f>
        <v>6.3E-3</v>
      </c>
      <c r="L929" t="s">
        <v>3871</v>
      </c>
      <c r="M929">
        <v>4</v>
      </c>
      <c r="O929" t="s">
        <v>27</v>
      </c>
      <c r="P929" t="s">
        <v>82</v>
      </c>
      <c r="Q929">
        <v>8</v>
      </c>
      <c r="R929">
        <v>8</v>
      </c>
      <c r="Y929" t="s">
        <v>40</v>
      </c>
      <c r="AB929" t="s">
        <v>41</v>
      </c>
    </row>
    <row r="930" spans="1:28" x14ac:dyDescent="0.2">
      <c r="A930" t="s">
        <v>23</v>
      </c>
      <c r="B930" t="s">
        <v>24</v>
      </c>
      <c r="C930" t="s">
        <v>4010</v>
      </c>
      <c r="D930">
        <f>VLOOKUP(Table3[[#This Row],[Table]],STATUS!A:C,3,FALSE)</f>
        <v>0</v>
      </c>
      <c r="E930" t="s">
        <v>887</v>
      </c>
      <c r="F930" t="s">
        <v>902</v>
      </c>
      <c r="G930" t="str">
        <f t="shared" si="14"/>
        <v>niKost.MaxInterestPercent</v>
      </c>
      <c r="H930" t="s">
        <v>1157</v>
      </c>
      <c r="J930">
        <v>1</v>
      </c>
      <c r="K930" t="str">
        <f>VLOOKUP(G930,Profiling!D:P,13,FALSE)</f>
        <v>NULL</v>
      </c>
      <c r="L930" t="s">
        <v>3871</v>
      </c>
      <c r="M930">
        <v>33</v>
      </c>
      <c r="O930" t="s">
        <v>30</v>
      </c>
      <c r="P930" t="s">
        <v>49</v>
      </c>
      <c r="S930">
        <v>18</v>
      </c>
      <c r="T930">
        <v>10</v>
      </c>
      <c r="U930">
        <v>4</v>
      </c>
    </row>
    <row r="931" spans="1:28" x14ac:dyDescent="0.2">
      <c r="A931" t="s">
        <v>23</v>
      </c>
      <c r="B931" t="s">
        <v>24</v>
      </c>
      <c r="C931" t="s">
        <v>4010</v>
      </c>
      <c r="D931">
        <f>VLOOKUP(Table3[[#This Row],[Table]],STATUS!A:C,3,FALSE)</f>
        <v>0</v>
      </c>
      <c r="E931" t="s">
        <v>887</v>
      </c>
      <c r="F931" t="s">
        <v>484</v>
      </c>
      <c r="G931" t="str">
        <f t="shared" si="14"/>
        <v>niKost.Moms</v>
      </c>
      <c r="H931" t="s">
        <v>28</v>
      </c>
      <c r="I931" t="s">
        <v>3894</v>
      </c>
      <c r="J931">
        <v>0.193885</v>
      </c>
      <c r="K931" t="str">
        <f>VLOOKUP(G931,Profiling!D:P,13,FALSE)</f>
        <v>NULL</v>
      </c>
      <c r="L931" t="s">
        <v>3871</v>
      </c>
      <c r="M931">
        <v>19</v>
      </c>
      <c r="O931" t="s">
        <v>30</v>
      </c>
      <c r="P931" t="s">
        <v>49</v>
      </c>
      <c r="S931">
        <v>18</v>
      </c>
      <c r="T931">
        <v>10</v>
      </c>
      <c r="U931">
        <v>4</v>
      </c>
    </row>
    <row r="932" spans="1:28" x14ac:dyDescent="0.2">
      <c r="A932" t="s">
        <v>23</v>
      </c>
      <c r="B932" t="s">
        <v>24</v>
      </c>
      <c r="C932" t="s">
        <v>4010</v>
      </c>
      <c r="D932">
        <f>VLOOKUP(Table3[[#This Row],[Table]],STATUS!A:C,3,FALSE)</f>
        <v>0</v>
      </c>
      <c r="E932" t="s">
        <v>887</v>
      </c>
      <c r="F932" t="s">
        <v>895</v>
      </c>
      <c r="G932" t="str">
        <f t="shared" si="14"/>
        <v>niKost.Momssats</v>
      </c>
      <c r="H932" t="s">
        <v>28</v>
      </c>
      <c r="I932" s="26" t="s">
        <v>3894</v>
      </c>
      <c r="J932">
        <v>0.39180500000000001</v>
      </c>
      <c r="K932" t="str">
        <f>VLOOKUP(G932,Profiling!D:P,13,FALSE)</f>
        <v>NULL</v>
      </c>
      <c r="L932" t="s">
        <v>3871</v>
      </c>
      <c r="M932">
        <v>22</v>
      </c>
      <c r="O932" t="s">
        <v>30</v>
      </c>
      <c r="P932" t="s">
        <v>49</v>
      </c>
      <c r="S932">
        <v>6</v>
      </c>
      <c r="T932">
        <v>10</v>
      </c>
      <c r="U932">
        <v>4</v>
      </c>
    </row>
    <row r="933" spans="1:28" x14ac:dyDescent="0.2">
      <c r="A933" t="s">
        <v>23</v>
      </c>
      <c r="B933" t="s">
        <v>24</v>
      </c>
      <c r="C933" t="s">
        <v>4010</v>
      </c>
      <c r="D933">
        <f>VLOOKUP(Table3[[#This Row],[Table]],STATUS!A:C,3,FALSE)</f>
        <v>0</v>
      </c>
      <c r="E933" t="s">
        <v>887</v>
      </c>
      <c r="F933" t="s">
        <v>901</v>
      </c>
      <c r="G933" t="str">
        <f t="shared" si="14"/>
        <v>niKost.NotUseMaxInterest</v>
      </c>
      <c r="H933" s="35" t="s">
        <v>4007</v>
      </c>
      <c r="I933" s="35" t="s">
        <v>4048</v>
      </c>
      <c r="J933">
        <v>0</v>
      </c>
      <c r="K933" t="e">
        <f>VLOOKUP(G933,Profiling!D:P,13,FALSE)</f>
        <v>#N/A</v>
      </c>
      <c r="L933" t="s">
        <v>3871</v>
      </c>
      <c r="M933">
        <v>32</v>
      </c>
      <c r="N933" t="s">
        <v>369</v>
      </c>
      <c r="O933" t="s">
        <v>27</v>
      </c>
      <c r="P933" t="s">
        <v>241</v>
      </c>
    </row>
    <row r="934" spans="1:28" x14ac:dyDescent="0.2">
      <c r="A934" t="s">
        <v>23</v>
      </c>
      <c r="B934" t="s">
        <v>24</v>
      </c>
      <c r="C934" t="s">
        <v>4010</v>
      </c>
      <c r="D934">
        <f>VLOOKUP(Table3[[#This Row],[Table]],STATUS!A:C,3,FALSE)</f>
        <v>0</v>
      </c>
      <c r="E934" t="s">
        <v>887</v>
      </c>
      <c r="F934" t="s">
        <v>898</v>
      </c>
      <c r="G934" t="str">
        <f t="shared" si="14"/>
        <v>niKost.OrgKliUtl</v>
      </c>
      <c r="H934" s="16" t="s">
        <v>28</v>
      </c>
      <c r="I934" s="16" t="s">
        <v>4046</v>
      </c>
      <c r="J934">
        <v>0.84674700000000003</v>
      </c>
      <c r="K934" t="str">
        <f>VLOOKUP(G934,Profiling!D:P,13,FALSE)</f>
        <v>NULL</v>
      </c>
      <c r="L934" t="s">
        <v>3871</v>
      </c>
      <c r="M934">
        <v>28</v>
      </c>
      <c r="O934" t="s">
        <v>30</v>
      </c>
      <c r="P934" t="s">
        <v>49</v>
      </c>
      <c r="S934">
        <v>18</v>
      </c>
      <c r="T934">
        <v>10</v>
      </c>
      <c r="U934">
        <v>4</v>
      </c>
    </row>
    <row r="935" spans="1:28" x14ac:dyDescent="0.2">
      <c r="A935" t="s">
        <v>23</v>
      </c>
      <c r="B935" t="s">
        <v>24</v>
      </c>
      <c r="C935" t="s">
        <v>4010</v>
      </c>
      <c r="D935">
        <f>VLOOKUP(Table3[[#This Row],[Table]],STATUS!A:C,3,FALSE)</f>
        <v>0</v>
      </c>
      <c r="E935" t="s">
        <v>887</v>
      </c>
      <c r="F935" t="s">
        <v>890</v>
      </c>
      <c r="G935" t="str">
        <f t="shared" si="14"/>
        <v>niKost.RäntaFrån</v>
      </c>
      <c r="H935" s="24" t="s">
        <v>1157</v>
      </c>
      <c r="I935" s="24"/>
      <c r="J935">
        <v>1</v>
      </c>
      <c r="K935" t="str">
        <f>VLOOKUP(G935,Profiling!D:P,13,FALSE)</f>
        <v>NULL</v>
      </c>
      <c r="L935" t="s">
        <v>3871</v>
      </c>
      <c r="M935">
        <v>11</v>
      </c>
      <c r="O935" t="s">
        <v>30</v>
      </c>
      <c r="P935" t="s">
        <v>37</v>
      </c>
      <c r="V935">
        <v>3</v>
      </c>
    </row>
    <row r="936" spans="1:28" x14ac:dyDescent="0.2">
      <c r="A936" t="s">
        <v>23</v>
      </c>
      <c r="B936" t="s">
        <v>24</v>
      </c>
      <c r="C936" t="s">
        <v>4010</v>
      </c>
      <c r="D936">
        <f>VLOOKUP(Table3[[#This Row],[Table]],STATUS!A:C,3,FALSE)</f>
        <v>0</v>
      </c>
      <c r="E936" t="s">
        <v>887</v>
      </c>
      <c r="F936" t="s">
        <v>292</v>
      </c>
      <c r="G936" t="str">
        <f t="shared" si="14"/>
        <v>niKost.RäntaSlut</v>
      </c>
      <c r="H936" t="s">
        <v>1157</v>
      </c>
      <c r="J936">
        <v>1</v>
      </c>
      <c r="K936" t="str">
        <f>VLOOKUP(G936,Profiling!D:P,13,FALSE)</f>
        <v>NULL</v>
      </c>
      <c r="L936" t="s">
        <v>3871</v>
      </c>
      <c r="M936">
        <v>13</v>
      </c>
      <c r="O936" t="s">
        <v>30</v>
      </c>
      <c r="P936" t="s">
        <v>37</v>
      </c>
      <c r="V936">
        <v>3</v>
      </c>
    </row>
    <row r="937" spans="1:28" x14ac:dyDescent="0.2">
      <c r="A937" t="s">
        <v>23</v>
      </c>
      <c r="B937" t="s">
        <v>24</v>
      </c>
      <c r="C937" t="s">
        <v>4010</v>
      </c>
      <c r="D937">
        <f>VLOOKUP(Table3[[#This Row],[Table]],STATUS!A:C,3,FALSE)</f>
        <v>0</v>
      </c>
      <c r="E937" t="s">
        <v>887</v>
      </c>
      <c r="F937" t="s">
        <v>775</v>
      </c>
      <c r="G937" t="str">
        <f t="shared" si="14"/>
        <v>niKost.RäntaTom</v>
      </c>
      <c r="H937" t="s">
        <v>1157</v>
      </c>
      <c r="J937">
        <v>1</v>
      </c>
      <c r="K937" t="str">
        <f>VLOOKUP(G937,Profiling!D:P,13,FALSE)</f>
        <v>NULL</v>
      </c>
      <c r="L937" t="s">
        <v>3871</v>
      </c>
      <c r="M937">
        <v>12</v>
      </c>
      <c r="O937" t="s">
        <v>30</v>
      </c>
      <c r="P937" t="s">
        <v>37</v>
      </c>
      <c r="V937">
        <v>3</v>
      </c>
    </row>
    <row r="938" spans="1:28" x14ac:dyDescent="0.2">
      <c r="A938" t="s">
        <v>23</v>
      </c>
      <c r="B938" t="s">
        <v>24</v>
      </c>
      <c r="C938" t="s">
        <v>4010</v>
      </c>
      <c r="D938">
        <f>VLOOKUP(Table3[[#This Row],[Table]],STATUS!A:C,3,FALSE)</f>
        <v>0</v>
      </c>
      <c r="E938" t="s">
        <v>887</v>
      </c>
      <c r="F938" t="s">
        <v>774</v>
      </c>
      <c r="G938" t="str">
        <f t="shared" si="14"/>
        <v>niKost.RänteKod</v>
      </c>
      <c r="H938" t="s">
        <v>28</v>
      </c>
      <c r="I938" t="s">
        <v>3894</v>
      </c>
      <c r="J938">
        <v>0.39180599999999999</v>
      </c>
      <c r="K938">
        <f>VLOOKUP(G938,Profiling!D:P,13,FALSE)</f>
        <v>60.819400000000002</v>
      </c>
      <c r="L938" t="s">
        <v>3871</v>
      </c>
      <c r="M938">
        <v>9</v>
      </c>
      <c r="O938" t="s">
        <v>30</v>
      </c>
      <c r="P938" t="s">
        <v>82</v>
      </c>
      <c r="Q938">
        <v>8</v>
      </c>
      <c r="R938">
        <v>8</v>
      </c>
      <c r="Y938" t="s">
        <v>40</v>
      </c>
      <c r="AB938" t="s">
        <v>41</v>
      </c>
    </row>
    <row r="939" spans="1:28" x14ac:dyDescent="0.2">
      <c r="A939" t="s">
        <v>23</v>
      </c>
      <c r="B939" t="s">
        <v>24</v>
      </c>
      <c r="C939" t="s">
        <v>4010</v>
      </c>
      <c r="D939">
        <f>VLOOKUP(Table3[[#This Row],[Table]],STATUS!A:C,3,FALSE)</f>
        <v>0</v>
      </c>
      <c r="E939" t="s">
        <v>887</v>
      </c>
      <c r="F939" t="s">
        <v>773</v>
      </c>
      <c r="G939" t="str">
        <f t="shared" si="14"/>
        <v>niKost.RänteSats</v>
      </c>
      <c r="H939" t="s">
        <v>28</v>
      </c>
      <c r="I939" t="s">
        <v>3894</v>
      </c>
      <c r="J939">
        <v>0.39180599999999999</v>
      </c>
      <c r="K939" t="str">
        <f>VLOOKUP(G939,Profiling!D:P,13,FALSE)</f>
        <v>NULL</v>
      </c>
      <c r="L939" t="s">
        <v>3871</v>
      </c>
      <c r="M939">
        <v>10</v>
      </c>
      <c r="O939" t="s">
        <v>30</v>
      </c>
      <c r="P939" t="s">
        <v>49</v>
      </c>
      <c r="S939">
        <v>18</v>
      </c>
      <c r="T939">
        <v>10</v>
      </c>
      <c r="U939">
        <v>4</v>
      </c>
    </row>
    <row r="940" spans="1:28" x14ac:dyDescent="0.2">
      <c r="A940" t="s">
        <v>23</v>
      </c>
      <c r="B940" t="s">
        <v>24</v>
      </c>
      <c r="C940" t="s">
        <v>4010</v>
      </c>
      <c r="D940">
        <f>VLOOKUP(Table3[[#This Row],[Table]],STATUS!A:C,3,FALSE)</f>
        <v>0</v>
      </c>
      <c r="E940" t="s">
        <v>887</v>
      </c>
      <c r="F940" t="s">
        <v>893</v>
      </c>
      <c r="G940" t="str">
        <f t="shared" si="14"/>
        <v>niKost.ResterandeMoms</v>
      </c>
      <c r="H940" s="24" t="s">
        <v>28</v>
      </c>
      <c r="I940" s="24" t="s">
        <v>3894</v>
      </c>
      <c r="J940">
        <v>0.193885</v>
      </c>
      <c r="K940" t="str">
        <f>VLOOKUP(G940,Profiling!D:P,13,FALSE)</f>
        <v>NULL</v>
      </c>
      <c r="L940" t="s">
        <v>3871</v>
      </c>
      <c r="M940">
        <v>20</v>
      </c>
      <c r="O940" t="s">
        <v>30</v>
      </c>
      <c r="P940" t="s">
        <v>49</v>
      </c>
      <c r="S940">
        <v>18</v>
      </c>
      <c r="T940">
        <v>10</v>
      </c>
      <c r="U940">
        <v>4</v>
      </c>
    </row>
    <row r="941" spans="1:28" x14ac:dyDescent="0.2">
      <c r="A941" t="s">
        <v>23</v>
      </c>
      <c r="B941" t="s">
        <v>24</v>
      </c>
      <c r="C941" t="s">
        <v>4010</v>
      </c>
      <c r="D941">
        <f>VLOOKUP(Table3[[#This Row],[Table]],STATUS!A:C,3,FALSE)</f>
        <v>0</v>
      </c>
      <c r="E941" t="s">
        <v>887</v>
      </c>
      <c r="F941" t="s">
        <v>302</v>
      </c>
      <c r="G941" t="str">
        <f t="shared" si="14"/>
        <v>niKost.RestRänta</v>
      </c>
      <c r="H941" t="s">
        <v>28</v>
      </c>
      <c r="I941" t="s">
        <v>3894</v>
      </c>
      <c r="J941">
        <v>0.82156400000000007</v>
      </c>
      <c r="K941" t="str">
        <f>VLOOKUP(G941,Profiling!D:P,13,FALSE)</f>
        <v>NULL</v>
      </c>
      <c r="L941" t="s">
        <v>3871</v>
      </c>
      <c r="M941">
        <v>15</v>
      </c>
      <c r="O941" t="s">
        <v>30</v>
      </c>
      <c r="P941" t="s">
        <v>49</v>
      </c>
      <c r="S941">
        <v>18</v>
      </c>
      <c r="T941">
        <v>10</v>
      </c>
      <c r="U941">
        <v>4</v>
      </c>
    </row>
    <row r="942" spans="1:28" x14ac:dyDescent="0.2">
      <c r="A942" t="s">
        <v>23</v>
      </c>
      <c r="B942" t="s">
        <v>24</v>
      </c>
      <c r="C942" t="s">
        <v>4010</v>
      </c>
      <c r="D942">
        <f>VLOOKUP(Table3[[#This Row],[Table]],STATUS!A:C,3,FALSE)</f>
        <v>0</v>
      </c>
      <c r="E942" t="s">
        <v>887</v>
      </c>
      <c r="F942" t="s">
        <v>889</v>
      </c>
      <c r="G942" t="str">
        <f t="shared" si="14"/>
        <v>niKost.RestTot</v>
      </c>
      <c r="H942" t="s">
        <v>4007</v>
      </c>
      <c r="I942" t="s">
        <v>4044</v>
      </c>
      <c r="J942">
        <v>0</v>
      </c>
      <c r="K942" t="str">
        <f>VLOOKUP(G942,Profiling!D:P,13,FALSE)</f>
        <v>NULL</v>
      </c>
      <c r="L942" t="s">
        <v>3871</v>
      </c>
      <c r="M942">
        <v>8</v>
      </c>
      <c r="O942" t="s">
        <v>30</v>
      </c>
      <c r="P942" t="s">
        <v>49</v>
      </c>
      <c r="S942">
        <v>18</v>
      </c>
      <c r="T942">
        <v>10</v>
      </c>
      <c r="U942">
        <v>4</v>
      </c>
    </row>
    <row r="943" spans="1:28" x14ac:dyDescent="0.2">
      <c r="A943" t="s">
        <v>23</v>
      </c>
      <c r="B943" t="s">
        <v>24</v>
      </c>
      <c r="C943" t="s">
        <v>4010</v>
      </c>
      <c r="D943">
        <f>VLOOKUP(Table3[[#This Row],[Table]],STATUS!A:C,3,FALSE)</f>
        <v>0</v>
      </c>
      <c r="E943" t="s">
        <v>887</v>
      </c>
      <c r="F943" t="s">
        <v>892</v>
      </c>
      <c r="G943" t="str">
        <f t="shared" si="14"/>
        <v>niKost.SpecDatum</v>
      </c>
      <c r="H943" s="26" t="s">
        <v>1157</v>
      </c>
      <c r="I943" s="26"/>
      <c r="J943">
        <v>1</v>
      </c>
      <c r="K943" t="str">
        <f>VLOOKUP(G943,Profiling!D:P,13,FALSE)</f>
        <v>NULL</v>
      </c>
      <c r="L943" t="s">
        <v>3871</v>
      </c>
      <c r="M943">
        <v>18</v>
      </c>
      <c r="O943" t="s">
        <v>30</v>
      </c>
      <c r="P943" t="s">
        <v>37</v>
      </c>
      <c r="V943">
        <v>3</v>
      </c>
    </row>
    <row r="944" spans="1:28" x14ac:dyDescent="0.2">
      <c r="A944" t="s">
        <v>23</v>
      </c>
      <c r="B944" t="s">
        <v>24</v>
      </c>
      <c r="C944" t="s">
        <v>4010</v>
      </c>
      <c r="D944">
        <f>VLOOKUP(Table3[[#This Row],[Table]],STATUS!A:C,3,FALSE)</f>
        <v>0</v>
      </c>
      <c r="E944" t="s">
        <v>887</v>
      </c>
      <c r="F944" t="s">
        <v>891</v>
      </c>
      <c r="G944" t="str">
        <f t="shared" si="14"/>
        <v>niKost.SpecInt</v>
      </c>
      <c r="H944" s="24" t="s">
        <v>1157</v>
      </c>
      <c r="I944" s="24"/>
      <c r="J944">
        <v>1</v>
      </c>
      <c r="K944" t="str">
        <f>VLOOKUP(G944,Profiling!D:P,13,FALSE)</f>
        <v>NULL</v>
      </c>
      <c r="L944" t="s">
        <v>3871</v>
      </c>
      <c r="M944">
        <v>17</v>
      </c>
      <c r="O944" t="s">
        <v>30</v>
      </c>
      <c r="P944" t="s">
        <v>28</v>
      </c>
      <c r="S944">
        <v>10</v>
      </c>
      <c r="T944">
        <v>10</v>
      </c>
      <c r="U944">
        <v>0</v>
      </c>
    </row>
    <row r="945" spans="1:28" x14ac:dyDescent="0.2">
      <c r="A945" t="s">
        <v>23</v>
      </c>
      <c r="B945" t="s">
        <v>24</v>
      </c>
      <c r="C945" t="s">
        <v>4010</v>
      </c>
      <c r="D945">
        <f>VLOOKUP(Table3[[#This Row],[Table]],STATUS!A:C,3,FALSE)</f>
        <v>0</v>
      </c>
      <c r="E945" t="s">
        <v>887</v>
      </c>
      <c r="F945" t="s">
        <v>382</v>
      </c>
      <c r="G945" t="str">
        <f t="shared" si="14"/>
        <v>niKost.SubNr</v>
      </c>
      <c r="H945" s="18" t="s">
        <v>28</v>
      </c>
      <c r="I945" s="18" t="s">
        <v>4001</v>
      </c>
      <c r="J945">
        <v>6.7599999999999995E-4</v>
      </c>
      <c r="K945" t="str">
        <f>VLOOKUP(G945,Profiling!D:P,13,FALSE)</f>
        <v>NULL</v>
      </c>
      <c r="L945" t="s">
        <v>3871</v>
      </c>
      <c r="M945">
        <v>3</v>
      </c>
      <c r="O945" t="s">
        <v>30</v>
      </c>
      <c r="P945" t="s">
        <v>28</v>
      </c>
      <c r="S945">
        <v>10</v>
      </c>
      <c r="T945">
        <v>10</v>
      </c>
      <c r="U945">
        <v>0</v>
      </c>
    </row>
    <row r="946" spans="1:28" x14ac:dyDescent="0.2">
      <c r="A946" t="s">
        <v>23</v>
      </c>
      <c r="B946" t="s">
        <v>24</v>
      </c>
      <c r="C946" t="s">
        <v>4010</v>
      </c>
      <c r="D946">
        <f>VLOOKUP(Table3[[#This Row],[Table]],STATUS!A:C,3,FALSE)</f>
        <v>0</v>
      </c>
      <c r="E946" t="s">
        <v>887</v>
      </c>
      <c r="F946" t="s">
        <v>897</v>
      </c>
      <c r="G946" t="str">
        <f t="shared" si="14"/>
        <v>niKost.TidigKliUtl</v>
      </c>
      <c r="H946" t="s">
        <v>28</v>
      </c>
      <c r="I946" t="s">
        <v>3880</v>
      </c>
      <c r="J946">
        <v>0.84638400000000003</v>
      </c>
      <c r="K946" t="str">
        <f>VLOOKUP(G946,Profiling!D:P,13,FALSE)</f>
        <v>NULL</v>
      </c>
      <c r="L946" t="s">
        <v>3871</v>
      </c>
      <c r="M946">
        <v>27</v>
      </c>
      <c r="O946" t="s">
        <v>30</v>
      </c>
      <c r="P946" t="s">
        <v>35</v>
      </c>
      <c r="S946">
        <v>3</v>
      </c>
      <c r="T946">
        <v>10</v>
      </c>
      <c r="U946">
        <v>0</v>
      </c>
    </row>
    <row r="947" spans="1:28" x14ac:dyDescent="0.2">
      <c r="A947" t="s">
        <v>23</v>
      </c>
      <c r="B947" t="s">
        <v>24</v>
      </c>
      <c r="C947" t="s">
        <v>4010</v>
      </c>
      <c r="D947">
        <f>VLOOKUP(Table3[[#This Row],[Table]],STATUS!A:C,3,FALSE)</f>
        <v>0</v>
      </c>
      <c r="E947" t="s">
        <v>887</v>
      </c>
      <c r="F947" t="s">
        <v>896</v>
      </c>
      <c r="G947" t="str">
        <f t="shared" si="14"/>
        <v>niKost.Utlstat</v>
      </c>
      <c r="H947" s="16" t="s">
        <v>28</v>
      </c>
      <c r="I947" s="16" t="s">
        <v>4045</v>
      </c>
      <c r="J947">
        <v>0.75971900000000003</v>
      </c>
      <c r="K947" t="str">
        <f>VLOOKUP(G947,Profiling!D:P,13,FALSE)</f>
        <v>NULL</v>
      </c>
      <c r="L947" t="s">
        <v>3871</v>
      </c>
      <c r="M947">
        <v>23</v>
      </c>
      <c r="O947" t="s">
        <v>30</v>
      </c>
      <c r="P947" t="s">
        <v>35</v>
      </c>
      <c r="S947">
        <v>3</v>
      </c>
      <c r="T947">
        <v>10</v>
      </c>
      <c r="U947">
        <v>0</v>
      </c>
    </row>
    <row r="948" spans="1:28" x14ac:dyDescent="0.2">
      <c r="A948" t="s">
        <v>23</v>
      </c>
      <c r="B948" t="s">
        <v>24</v>
      </c>
      <c r="D948" t="str">
        <f>VLOOKUP(Table3[[#This Row],[Table]],STATUS!A:C,3,FALSE)</f>
        <v>yes</v>
      </c>
      <c r="E948" t="s">
        <v>905</v>
      </c>
      <c r="F948" t="s">
        <v>625</v>
      </c>
      <c r="G948" t="str">
        <f t="shared" si="14"/>
        <v>niKstDef.Landskod</v>
      </c>
      <c r="H948" t="s">
        <v>1161</v>
      </c>
      <c r="I948" s="32" t="s">
        <v>4109</v>
      </c>
      <c r="J948">
        <v>0</v>
      </c>
      <c r="K948">
        <f>VLOOKUP(G948,Profiling!D:P,13,FALSE)</f>
        <v>0</v>
      </c>
      <c r="L948" t="s">
        <v>3790</v>
      </c>
      <c r="M948">
        <v>1</v>
      </c>
      <c r="O948" t="s">
        <v>27</v>
      </c>
      <c r="P948" t="s">
        <v>82</v>
      </c>
      <c r="Q948">
        <v>2</v>
      </c>
      <c r="R948">
        <v>2</v>
      </c>
      <c r="Y948" t="s">
        <v>40</v>
      </c>
      <c r="AB948" t="s">
        <v>41</v>
      </c>
    </row>
    <row r="949" spans="1:28" x14ac:dyDescent="0.2">
      <c r="A949" t="s">
        <v>23</v>
      </c>
      <c r="B949" t="s">
        <v>24</v>
      </c>
      <c r="D949" t="str">
        <f>VLOOKUP(Table3[[#This Row],[Table]],STATUS!A:C,3,FALSE)</f>
        <v>yes</v>
      </c>
      <c r="E949" t="s">
        <v>905</v>
      </c>
      <c r="F949" t="s">
        <v>481</v>
      </c>
      <c r="G949" t="str">
        <f t="shared" si="14"/>
        <v>niKstDef.KstNamn</v>
      </c>
      <c r="H949" t="s">
        <v>3895</v>
      </c>
      <c r="I949" t="s">
        <v>3788</v>
      </c>
      <c r="J949">
        <v>0</v>
      </c>
      <c r="K949">
        <f>VLOOKUP(G949,Profiling!D:P,13,FALSE)</f>
        <v>0</v>
      </c>
      <c r="L949" t="s">
        <v>3790</v>
      </c>
      <c r="M949">
        <v>2</v>
      </c>
      <c r="O949" t="s">
        <v>27</v>
      </c>
      <c r="P949" t="s">
        <v>82</v>
      </c>
      <c r="Q949">
        <v>8</v>
      </c>
      <c r="R949">
        <v>8</v>
      </c>
      <c r="Y949" t="s">
        <v>40</v>
      </c>
      <c r="AB949" t="s">
        <v>41</v>
      </c>
    </row>
    <row r="950" spans="1:28" x14ac:dyDescent="0.2">
      <c r="A950" t="s">
        <v>23</v>
      </c>
      <c r="B950" t="s">
        <v>24</v>
      </c>
      <c r="D950" t="str">
        <f>VLOOKUP(Table3[[#This Row],[Table]],STATUS!A:C,3,FALSE)</f>
        <v>yes</v>
      </c>
      <c r="E950" t="s">
        <v>905</v>
      </c>
      <c r="F950" t="s">
        <v>906</v>
      </c>
      <c r="G950" t="str">
        <f t="shared" si="14"/>
        <v>niKstDef.KstTyp</v>
      </c>
      <c r="H950" t="s">
        <v>1138</v>
      </c>
      <c r="I950">
        <v>85</v>
      </c>
      <c r="J950">
        <v>0</v>
      </c>
      <c r="K950">
        <f>VLOOKUP(G950,Profiling!D:P,13,FALSE)</f>
        <v>59.615400000000001</v>
      </c>
      <c r="L950" t="s">
        <v>3871</v>
      </c>
      <c r="M950">
        <v>3</v>
      </c>
      <c r="O950" t="s">
        <v>27</v>
      </c>
      <c r="P950" t="s">
        <v>82</v>
      </c>
      <c r="Q950">
        <v>8</v>
      </c>
      <c r="R950">
        <v>8</v>
      </c>
      <c r="Y950" t="s">
        <v>40</v>
      </c>
      <c r="AB950" t="s">
        <v>41</v>
      </c>
    </row>
    <row r="951" spans="1:28" x14ac:dyDescent="0.2">
      <c r="A951" t="s">
        <v>23</v>
      </c>
      <c r="B951" t="s">
        <v>24</v>
      </c>
      <c r="D951" t="str">
        <f>VLOOKUP(Table3[[#This Row],[Table]],STATUS!A:C,3,FALSE)</f>
        <v>yes</v>
      </c>
      <c r="E951" t="s">
        <v>905</v>
      </c>
      <c r="F951" t="s">
        <v>87</v>
      </c>
      <c r="G951" t="str">
        <f t="shared" si="14"/>
        <v>niKstDef.Beskrivning</v>
      </c>
      <c r="H951" t="s">
        <v>1138</v>
      </c>
      <c r="I951" s="26">
        <v>5456</v>
      </c>
      <c r="J951">
        <v>0</v>
      </c>
      <c r="K951">
        <f>VLOOKUP(G951,Profiling!D:P,13,FALSE)</f>
        <v>75</v>
      </c>
      <c r="L951" t="s">
        <v>3871</v>
      </c>
      <c r="M951">
        <v>4</v>
      </c>
      <c r="O951" t="s">
        <v>27</v>
      </c>
      <c r="P951" t="s">
        <v>39</v>
      </c>
      <c r="Q951">
        <v>40</v>
      </c>
      <c r="R951">
        <v>40</v>
      </c>
      <c r="Y951" t="s">
        <v>40</v>
      </c>
      <c r="AB951" t="s">
        <v>41</v>
      </c>
    </row>
    <row r="952" spans="1:28" x14ac:dyDescent="0.2">
      <c r="A952" t="s">
        <v>23</v>
      </c>
      <c r="B952" t="s">
        <v>24</v>
      </c>
      <c r="D952" t="str">
        <f>VLOOKUP(Table3[[#This Row],[Table]],STATUS!A:C,3,FALSE)</f>
        <v>yes</v>
      </c>
      <c r="E952" t="s">
        <v>905</v>
      </c>
      <c r="F952" t="s">
        <v>907</v>
      </c>
      <c r="G952" t="str">
        <f t="shared" si="14"/>
        <v>niKstDef.KstGrupp</v>
      </c>
      <c r="H952" t="s">
        <v>1138</v>
      </c>
      <c r="I952">
        <v>85</v>
      </c>
      <c r="J952">
        <v>0</v>
      </c>
      <c r="K952">
        <f>VLOOKUP(G952,Profiling!D:P,13,FALSE)</f>
        <v>51.923099999999998</v>
      </c>
      <c r="L952" t="s">
        <v>3871</v>
      </c>
      <c r="M952">
        <v>5</v>
      </c>
      <c r="O952" t="s">
        <v>27</v>
      </c>
      <c r="P952" t="s">
        <v>82</v>
      </c>
      <c r="Q952">
        <v>8</v>
      </c>
      <c r="R952">
        <v>8</v>
      </c>
      <c r="Y952" t="s">
        <v>40</v>
      </c>
      <c r="AB952" t="s">
        <v>41</v>
      </c>
    </row>
    <row r="953" spans="1:28" x14ac:dyDescent="0.2">
      <c r="A953" t="s">
        <v>23</v>
      </c>
      <c r="B953" t="s">
        <v>24</v>
      </c>
      <c r="D953" t="str">
        <f>VLOOKUP(Table3[[#This Row],[Table]],STATUS!A:C,3,FALSE)</f>
        <v>yes</v>
      </c>
      <c r="E953" t="s">
        <v>905</v>
      </c>
      <c r="F953" t="s">
        <v>482</v>
      </c>
      <c r="G953" t="str">
        <f t="shared" si="14"/>
        <v>niKstDef.BokfKod</v>
      </c>
      <c r="H953" t="s">
        <v>1138</v>
      </c>
      <c r="I953">
        <v>64</v>
      </c>
      <c r="J953">
        <v>0</v>
      </c>
      <c r="K953">
        <f>VLOOKUP(G953,Profiling!D:P,13,FALSE)</f>
        <v>0</v>
      </c>
      <c r="L953" t="s">
        <v>3871</v>
      </c>
      <c r="M953">
        <v>6</v>
      </c>
      <c r="O953" t="s">
        <v>27</v>
      </c>
      <c r="P953" t="s">
        <v>82</v>
      </c>
      <c r="Q953">
        <v>8</v>
      </c>
      <c r="R953">
        <v>8</v>
      </c>
      <c r="Y953" t="s">
        <v>40</v>
      </c>
      <c r="AB953" t="s">
        <v>41</v>
      </c>
    </row>
    <row r="954" spans="1:28" x14ac:dyDescent="0.2">
      <c r="A954" t="s">
        <v>23</v>
      </c>
      <c r="B954" t="s">
        <v>24</v>
      </c>
      <c r="D954" t="str">
        <f>VLOOKUP(Table3[[#This Row],[Table]],STATUS!A:C,3,FALSE)</f>
        <v>yes</v>
      </c>
      <c r="E954" t="s">
        <v>905</v>
      </c>
      <c r="F954" t="s">
        <v>818</v>
      </c>
      <c r="G954" t="str">
        <f t="shared" si="14"/>
        <v>niKstDef.Belopp</v>
      </c>
      <c r="H954" t="s">
        <v>4007</v>
      </c>
      <c r="I954" s="26" t="s">
        <v>4008</v>
      </c>
      <c r="J954">
        <v>0</v>
      </c>
      <c r="K954" t="str">
        <f>VLOOKUP(G954,Profiling!D:P,13,FALSE)</f>
        <v>NULL</v>
      </c>
      <c r="L954" t="s">
        <v>3871</v>
      </c>
      <c r="M954">
        <v>7</v>
      </c>
      <c r="O954" t="s">
        <v>27</v>
      </c>
      <c r="P954" t="s">
        <v>49</v>
      </c>
      <c r="S954">
        <v>18</v>
      </c>
      <c r="T954">
        <v>10</v>
      </c>
      <c r="U954">
        <v>4</v>
      </c>
    </row>
    <row r="955" spans="1:28" x14ac:dyDescent="0.2">
      <c r="A955" t="s">
        <v>23</v>
      </c>
      <c r="B955" t="s">
        <v>24</v>
      </c>
      <c r="D955" t="str">
        <f>VLOOKUP(Table3[[#This Row],[Table]],STATUS!A:C,3,FALSE)</f>
        <v>yes</v>
      </c>
      <c r="E955" t="s">
        <v>905</v>
      </c>
      <c r="F955" t="s">
        <v>908</v>
      </c>
      <c r="G955" t="str">
        <f t="shared" si="14"/>
        <v>niKstDef.KstTariff</v>
      </c>
      <c r="H955" t="s">
        <v>1168</v>
      </c>
      <c r="J955">
        <v>0</v>
      </c>
      <c r="K955">
        <f>VLOOKUP(G955,Profiling!D:P,13,FALSE)</f>
        <v>98.076899999999995</v>
      </c>
      <c r="L955" t="s">
        <v>3871</v>
      </c>
      <c r="M955">
        <v>8</v>
      </c>
      <c r="O955" t="s">
        <v>27</v>
      </c>
      <c r="P955" t="s">
        <v>82</v>
      </c>
      <c r="Q955">
        <v>8</v>
      </c>
      <c r="R955">
        <v>8</v>
      </c>
      <c r="Y955" t="s">
        <v>40</v>
      </c>
      <c r="AB955" t="s">
        <v>41</v>
      </c>
    </row>
    <row r="956" spans="1:28" x14ac:dyDescent="0.2">
      <c r="A956" t="s">
        <v>23</v>
      </c>
      <c r="B956" t="s">
        <v>24</v>
      </c>
      <c r="D956" t="str">
        <f>VLOOKUP(Table3[[#This Row],[Table]],STATUS!A:C,3,FALSE)</f>
        <v>yes</v>
      </c>
      <c r="E956" t="s">
        <v>905</v>
      </c>
      <c r="F956" t="s">
        <v>909</v>
      </c>
      <c r="G956" t="str">
        <f t="shared" si="14"/>
        <v>niKstDef.KstTariffBas</v>
      </c>
      <c r="H956" t="s">
        <v>28</v>
      </c>
      <c r="I956" s="22" t="s">
        <v>4004</v>
      </c>
      <c r="J956">
        <v>3.8462000000000003E-2</v>
      </c>
      <c r="K956" t="str">
        <f>VLOOKUP(G956,Profiling!D:P,13,FALSE)</f>
        <v>NULL</v>
      </c>
      <c r="L956" t="s">
        <v>3871</v>
      </c>
      <c r="M956">
        <v>9</v>
      </c>
      <c r="O956" t="s">
        <v>30</v>
      </c>
      <c r="P956" t="s">
        <v>28</v>
      </c>
      <c r="S956">
        <v>10</v>
      </c>
      <c r="T956">
        <v>10</v>
      </c>
      <c r="U956">
        <v>0</v>
      </c>
    </row>
    <row r="957" spans="1:28" x14ac:dyDescent="0.2">
      <c r="A957" t="s">
        <v>23</v>
      </c>
      <c r="B957" t="s">
        <v>24</v>
      </c>
      <c r="D957" t="str">
        <f>VLOOKUP(Table3[[#This Row],[Table]],STATUS!A:C,3,FALSE)</f>
        <v>yes</v>
      </c>
      <c r="E957" t="s">
        <v>905</v>
      </c>
      <c r="F957" t="s">
        <v>773</v>
      </c>
      <c r="G957" t="str">
        <f t="shared" si="14"/>
        <v>niKstDef.RänteSats</v>
      </c>
      <c r="H957" t="s">
        <v>4007</v>
      </c>
      <c r="I957" s="22" t="s">
        <v>4029</v>
      </c>
      <c r="J957">
        <v>0</v>
      </c>
      <c r="K957" t="str">
        <f>VLOOKUP(G957,Profiling!D:P,13,FALSE)</f>
        <v>NULL</v>
      </c>
      <c r="L957" t="s">
        <v>3871</v>
      </c>
      <c r="M957">
        <v>10</v>
      </c>
      <c r="O957" t="s">
        <v>30</v>
      </c>
      <c r="P957" t="s">
        <v>49</v>
      </c>
      <c r="S957">
        <v>18</v>
      </c>
      <c r="T957">
        <v>10</v>
      </c>
      <c r="U957">
        <v>4</v>
      </c>
    </row>
    <row r="958" spans="1:28" x14ac:dyDescent="0.2">
      <c r="A958" t="s">
        <v>23</v>
      </c>
      <c r="B958" t="s">
        <v>24</v>
      </c>
      <c r="D958" t="str">
        <f>VLOOKUP(Table3[[#This Row],[Table]],STATUS!A:C,3,FALSE)</f>
        <v>yes</v>
      </c>
      <c r="E958" t="s">
        <v>905</v>
      </c>
      <c r="F958" t="s">
        <v>774</v>
      </c>
      <c r="G958" t="str">
        <f t="shared" si="14"/>
        <v>niKstDef.RänteKod</v>
      </c>
      <c r="H958" t="s">
        <v>1138</v>
      </c>
      <c r="I958">
        <v>5</v>
      </c>
      <c r="J958">
        <v>0</v>
      </c>
      <c r="K958">
        <f>VLOOKUP(G958,Profiling!D:P,13,FALSE)</f>
        <v>100</v>
      </c>
      <c r="L958" t="s">
        <v>3871</v>
      </c>
      <c r="M958">
        <v>11</v>
      </c>
      <c r="O958" t="s">
        <v>30</v>
      </c>
      <c r="P958" t="s">
        <v>82</v>
      </c>
      <c r="Q958">
        <v>8</v>
      </c>
      <c r="R958">
        <v>8</v>
      </c>
      <c r="Y958" t="s">
        <v>40</v>
      </c>
      <c r="AB958" t="s">
        <v>41</v>
      </c>
    </row>
    <row r="959" spans="1:28" x14ac:dyDescent="0.2">
      <c r="A959" t="s">
        <v>23</v>
      </c>
      <c r="B959" t="s">
        <v>24</v>
      </c>
      <c r="D959" t="str">
        <f>VLOOKUP(Table3[[#This Row],[Table]],STATUS!A:C,3,FALSE)</f>
        <v>yes</v>
      </c>
      <c r="E959" t="s">
        <v>905</v>
      </c>
      <c r="F959" t="s">
        <v>485</v>
      </c>
      <c r="G959" t="str">
        <f t="shared" si="14"/>
        <v>niKstDef.GldKst</v>
      </c>
      <c r="H959" s="32" t="s">
        <v>28</v>
      </c>
      <c r="I959" s="20" t="s">
        <v>3880</v>
      </c>
      <c r="J959">
        <v>0</v>
      </c>
      <c r="K959" t="str">
        <f>VLOOKUP(G959,Profiling!D:P,13,FALSE)</f>
        <v>NULL</v>
      </c>
      <c r="L959" t="s">
        <v>3871</v>
      </c>
      <c r="M959">
        <v>12</v>
      </c>
      <c r="O959" t="s">
        <v>27</v>
      </c>
      <c r="P959" t="s">
        <v>35</v>
      </c>
      <c r="S959">
        <v>3</v>
      </c>
      <c r="T959">
        <v>10</v>
      </c>
      <c r="U959">
        <v>0</v>
      </c>
    </row>
    <row r="960" spans="1:28" x14ac:dyDescent="0.2">
      <c r="A960" t="s">
        <v>23</v>
      </c>
      <c r="B960" t="s">
        <v>24</v>
      </c>
      <c r="D960" t="str">
        <f>VLOOKUP(Table3[[#This Row],[Table]],STATUS!A:C,3,FALSE)</f>
        <v>yes</v>
      </c>
      <c r="E960" t="s">
        <v>905</v>
      </c>
      <c r="F960" t="s">
        <v>910</v>
      </c>
      <c r="G960" t="str">
        <f t="shared" si="14"/>
        <v>niKstDef.RättegångsKst</v>
      </c>
      <c r="H960" s="32" t="s">
        <v>28</v>
      </c>
      <c r="I960" s="20" t="s">
        <v>3880</v>
      </c>
      <c r="J960">
        <v>0</v>
      </c>
      <c r="K960" t="str">
        <f>VLOOKUP(G960,Profiling!D:P,13,FALSE)</f>
        <v>NULL</v>
      </c>
      <c r="L960" t="s">
        <v>3871</v>
      </c>
      <c r="M960">
        <v>13</v>
      </c>
      <c r="O960" t="s">
        <v>27</v>
      </c>
      <c r="P960" t="s">
        <v>35</v>
      </c>
      <c r="S960">
        <v>3</v>
      </c>
      <c r="T960">
        <v>10</v>
      </c>
      <c r="U960">
        <v>0</v>
      </c>
    </row>
    <row r="961" spans="1:28" x14ac:dyDescent="0.2">
      <c r="A961" t="s">
        <v>23</v>
      </c>
      <c r="B961" t="s">
        <v>24</v>
      </c>
      <c r="D961" t="str">
        <f>VLOOKUP(Table3[[#This Row],[Table]],STATUS!A:C,3,FALSE)</f>
        <v>yes</v>
      </c>
      <c r="E961" t="s">
        <v>905</v>
      </c>
      <c r="F961" t="s">
        <v>484</v>
      </c>
      <c r="G961" t="str">
        <f t="shared" si="14"/>
        <v>niKstDef.Moms</v>
      </c>
      <c r="H961" s="32" t="s">
        <v>28</v>
      </c>
      <c r="I961" s="20" t="s">
        <v>3880</v>
      </c>
      <c r="J961">
        <v>0</v>
      </c>
      <c r="K961" t="str">
        <f>VLOOKUP(G961,Profiling!D:P,13,FALSE)</f>
        <v>NULL</v>
      </c>
      <c r="L961" t="s">
        <v>3871</v>
      </c>
      <c r="M961">
        <v>14</v>
      </c>
      <c r="O961" t="s">
        <v>27</v>
      </c>
      <c r="P961" t="s">
        <v>35</v>
      </c>
      <c r="S961">
        <v>3</v>
      </c>
      <c r="T961">
        <v>10</v>
      </c>
      <c r="U961">
        <v>0</v>
      </c>
    </row>
    <row r="962" spans="1:28" x14ac:dyDescent="0.2">
      <c r="A962" t="s">
        <v>23</v>
      </c>
      <c r="B962" t="s">
        <v>24</v>
      </c>
      <c r="D962" t="str">
        <f>VLOOKUP(Table3[[#This Row],[Table]],STATUS!A:C,3,FALSE)</f>
        <v>yes</v>
      </c>
      <c r="E962" t="s">
        <v>905</v>
      </c>
      <c r="F962" t="s">
        <v>911</v>
      </c>
      <c r="G962" t="str">
        <f t="shared" ref="G962:G1025" si="15">_xlfn.CONCAT(E962,".",F962)</f>
        <v>niKstDef.AvskrivTid</v>
      </c>
      <c r="H962" s="26" t="s">
        <v>28</v>
      </c>
      <c r="I962" s="26" t="s">
        <v>4003</v>
      </c>
      <c r="J962">
        <v>0</v>
      </c>
      <c r="K962" t="str">
        <f>VLOOKUP(G962,Profiling!D:P,13,FALSE)</f>
        <v>NULL</v>
      </c>
      <c r="L962" t="s">
        <v>3871</v>
      </c>
      <c r="M962">
        <v>15</v>
      </c>
      <c r="O962" t="s">
        <v>30</v>
      </c>
      <c r="P962" t="s">
        <v>31</v>
      </c>
      <c r="S962">
        <v>5</v>
      </c>
      <c r="T962">
        <v>10</v>
      </c>
      <c r="U962">
        <v>0</v>
      </c>
    </row>
    <row r="963" spans="1:28" x14ac:dyDescent="0.2">
      <c r="A963" t="s">
        <v>23</v>
      </c>
      <c r="B963" t="s">
        <v>24</v>
      </c>
      <c r="D963" t="str">
        <f>VLOOKUP(Table3[[#This Row],[Table]],STATUS!A:C,3,FALSE)</f>
        <v>yes</v>
      </c>
      <c r="E963" t="s">
        <v>905</v>
      </c>
      <c r="F963" t="s">
        <v>912</v>
      </c>
      <c r="G963" t="str">
        <f t="shared" si="15"/>
        <v>niKstDef.Girering</v>
      </c>
      <c r="H963" t="s">
        <v>1168</v>
      </c>
      <c r="J963">
        <v>0</v>
      </c>
      <c r="K963">
        <f>VLOOKUP(G963,Profiling!D:P,13,FALSE)</f>
        <v>100</v>
      </c>
      <c r="L963" t="s">
        <v>3871</v>
      </c>
      <c r="M963">
        <v>16</v>
      </c>
      <c r="O963" t="s">
        <v>30</v>
      </c>
      <c r="P963" t="s">
        <v>82</v>
      </c>
      <c r="Q963">
        <v>8</v>
      </c>
      <c r="R963">
        <v>8</v>
      </c>
      <c r="Y963" t="s">
        <v>40</v>
      </c>
      <c r="AB963" t="s">
        <v>41</v>
      </c>
    </row>
    <row r="964" spans="1:28" x14ac:dyDescent="0.2">
      <c r="A964" t="s">
        <v>23</v>
      </c>
      <c r="B964" t="s">
        <v>24</v>
      </c>
      <c r="D964" t="str">
        <f>VLOOKUP(Table3[[#This Row],[Table]],STATUS!A:C,3,FALSE)</f>
        <v>yes</v>
      </c>
      <c r="E964" t="s">
        <v>905</v>
      </c>
      <c r="F964" t="s">
        <v>913</v>
      </c>
      <c r="G964" t="str">
        <f t="shared" si="15"/>
        <v>niKstDef.GldMoms</v>
      </c>
      <c r="H964" s="20" t="s">
        <v>28</v>
      </c>
      <c r="I964" s="20" t="s">
        <v>3880</v>
      </c>
      <c r="J964">
        <v>0</v>
      </c>
      <c r="K964" t="str">
        <f>VLOOKUP(G964,Profiling!D:P,13,FALSE)</f>
        <v>NULL</v>
      </c>
      <c r="L964" t="s">
        <v>3871</v>
      </c>
      <c r="M964">
        <v>17</v>
      </c>
      <c r="O964" t="s">
        <v>30</v>
      </c>
      <c r="P964" t="s">
        <v>49</v>
      </c>
      <c r="S964">
        <v>6</v>
      </c>
      <c r="T964">
        <v>10</v>
      </c>
      <c r="U964">
        <v>4</v>
      </c>
    </row>
    <row r="965" spans="1:28" x14ac:dyDescent="0.2">
      <c r="A965" t="s">
        <v>23</v>
      </c>
      <c r="B965" t="s">
        <v>24</v>
      </c>
      <c r="D965" t="str">
        <f>VLOOKUP(Table3[[#This Row],[Table]],STATUS!A:C,3,FALSE)</f>
        <v>yes</v>
      </c>
      <c r="E965" t="s">
        <v>905</v>
      </c>
      <c r="F965" t="s">
        <v>914</v>
      </c>
      <c r="G965" t="str">
        <f t="shared" si="15"/>
        <v>niKstDef.Utlägg</v>
      </c>
      <c r="H965" s="32" t="s">
        <v>28</v>
      </c>
      <c r="I965" s="20" t="s">
        <v>3880</v>
      </c>
      <c r="J965">
        <v>0</v>
      </c>
      <c r="K965" t="str">
        <f>VLOOKUP(G965,Profiling!D:P,13,FALSE)</f>
        <v>NULL</v>
      </c>
      <c r="L965" t="s">
        <v>3871</v>
      </c>
      <c r="M965">
        <v>18</v>
      </c>
      <c r="O965" t="s">
        <v>30</v>
      </c>
      <c r="P965" t="s">
        <v>35</v>
      </c>
      <c r="S965">
        <v>3</v>
      </c>
      <c r="T965">
        <v>10</v>
      </c>
      <c r="U965">
        <v>0</v>
      </c>
    </row>
    <row r="966" spans="1:28" x14ac:dyDescent="0.2">
      <c r="A966" t="s">
        <v>23</v>
      </c>
      <c r="B966" t="s">
        <v>24</v>
      </c>
      <c r="D966" t="str">
        <f>VLOOKUP(Table3[[#This Row],[Table]],STATUS!A:C,3,FALSE)</f>
        <v>yes</v>
      </c>
      <c r="E966" t="s">
        <v>905</v>
      </c>
      <c r="F966" t="s">
        <v>915</v>
      </c>
      <c r="G966" t="str">
        <f t="shared" si="15"/>
        <v>niKstDef.DefaultLimitInterval</v>
      </c>
      <c r="H966" s="32" t="s">
        <v>28</v>
      </c>
      <c r="I966" s="20" t="s">
        <v>3880</v>
      </c>
      <c r="J966">
        <v>0</v>
      </c>
      <c r="K966" t="str">
        <f>VLOOKUP(G966,Profiling!D:P,13,FALSE)</f>
        <v>NULL</v>
      </c>
      <c r="L966" t="s">
        <v>3871</v>
      </c>
      <c r="M966">
        <v>19</v>
      </c>
      <c r="O966" t="s">
        <v>30</v>
      </c>
      <c r="P966" t="s">
        <v>35</v>
      </c>
      <c r="S966">
        <v>3</v>
      </c>
      <c r="T966">
        <v>10</v>
      </c>
      <c r="U966">
        <v>0</v>
      </c>
    </row>
    <row r="967" spans="1:28" x14ac:dyDescent="0.2">
      <c r="A967" t="s">
        <v>23</v>
      </c>
      <c r="B967" t="s">
        <v>24</v>
      </c>
      <c r="D967" t="str">
        <f>VLOOKUP(Table3[[#This Row],[Table]],STATUS!A:C,3,FALSE)</f>
        <v>yes</v>
      </c>
      <c r="E967" t="s">
        <v>905</v>
      </c>
      <c r="F967" t="s">
        <v>916</v>
      </c>
      <c r="G967" t="str">
        <f t="shared" si="15"/>
        <v>niKstDef.IngenProvision</v>
      </c>
      <c r="H967" s="32" t="s">
        <v>28</v>
      </c>
      <c r="I967" s="20" t="s">
        <v>3880</v>
      </c>
      <c r="J967">
        <v>0</v>
      </c>
      <c r="K967" t="str">
        <f>VLOOKUP(G967,Profiling!D:P,13,FALSE)</f>
        <v>NULL</v>
      </c>
      <c r="L967" t="s">
        <v>3871</v>
      </c>
      <c r="M967">
        <v>20</v>
      </c>
      <c r="O967" t="s">
        <v>30</v>
      </c>
      <c r="P967" t="s">
        <v>35</v>
      </c>
      <c r="S967">
        <v>3</v>
      </c>
      <c r="T967">
        <v>10</v>
      </c>
      <c r="U967">
        <v>0</v>
      </c>
    </row>
    <row r="968" spans="1:28" x14ac:dyDescent="0.2">
      <c r="A968" t="s">
        <v>23</v>
      </c>
      <c r="B968" t="s">
        <v>24</v>
      </c>
      <c r="D968" t="str">
        <f>VLOOKUP(Table3[[#This Row],[Table]],STATUS!A:C,3,FALSE)</f>
        <v>yes</v>
      </c>
      <c r="E968" t="s">
        <v>905</v>
      </c>
      <c r="F968" t="s">
        <v>359</v>
      </c>
      <c r="G968" t="str">
        <f t="shared" si="15"/>
        <v>niKstDef.OBKod</v>
      </c>
      <c r="H968" s="26" t="s">
        <v>1138</v>
      </c>
      <c r="I968" s="26">
        <v>23</v>
      </c>
      <c r="J968">
        <v>0</v>
      </c>
      <c r="K968" t="e">
        <f>VLOOKUP(G968,Profiling!D:P,13,FALSE)</f>
        <v>#N/A</v>
      </c>
      <c r="L968" t="s">
        <v>3871</v>
      </c>
      <c r="M968">
        <v>21</v>
      </c>
      <c r="O968" t="s">
        <v>30</v>
      </c>
      <c r="P968" t="s">
        <v>360</v>
      </c>
      <c r="Q968">
        <v>2147483647</v>
      </c>
      <c r="R968">
        <v>2147483647</v>
      </c>
      <c r="Y968" t="s">
        <v>40</v>
      </c>
      <c r="AB968" t="s">
        <v>41</v>
      </c>
    </row>
    <row r="969" spans="1:28" x14ac:dyDescent="0.2">
      <c r="A969" t="s">
        <v>23</v>
      </c>
      <c r="B969" t="s">
        <v>24</v>
      </c>
      <c r="D969" t="str">
        <f>VLOOKUP(Table3[[#This Row],[Table]],STATUS!A:C,3,FALSE)</f>
        <v>yes</v>
      </c>
      <c r="E969" t="s">
        <v>905</v>
      </c>
      <c r="F969" t="s">
        <v>917</v>
      </c>
      <c r="G969" t="str">
        <f t="shared" si="15"/>
        <v>niKstDef.ExcludeCostEnforcement</v>
      </c>
      <c r="H969" s="32" t="s">
        <v>28</v>
      </c>
      <c r="I969" s="20" t="s">
        <v>3880</v>
      </c>
      <c r="J969">
        <v>0</v>
      </c>
      <c r="K969" t="str">
        <f>VLOOKUP(G969,Profiling!D:P,13,FALSE)</f>
        <v>NULL</v>
      </c>
      <c r="L969" t="s">
        <v>3871</v>
      </c>
      <c r="M969">
        <v>22</v>
      </c>
      <c r="N969" t="s">
        <v>369</v>
      </c>
      <c r="O969" t="s">
        <v>27</v>
      </c>
      <c r="P969" t="s">
        <v>35</v>
      </c>
      <c r="S969">
        <v>3</v>
      </c>
      <c r="T969">
        <v>10</v>
      </c>
      <c r="U969">
        <v>0</v>
      </c>
    </row>
    <row r="970" spans="1:28" x14ac:dyDescent="0.2">
      <c r="A970" t="s">
        <v>23</v>
      </c>
      <c r="B970" t="s">
        <v>24</v>
      </c>
      <c r="D970" t="str">
        <f>VLOOKUP(Table3[[#This Row],[Table]],STATUS!A:C,3,FALSE)</f>
        <v>yes</v>
      </c>
      <c r="E970" t="s">
        <v>905</v>
      </c>
      <c r="F970" t="s">
        <v>899</v>
      </c>
      <c r="G970" t="str">
        <f t="shared" si="15"/>
        <v>niKstDef.ConsumerCosts</v>
      </c>
      <c r="H970" s="26" t="s">
        <v>28</v>
      </c>
      <c r="I970" s="26" t="s">
        <v>3892</v>
      </c>
      <c r="J970">
        <v>0</v>
      </c>
      <c r="K970" t="str">
        <f>VLOOKUP(G970,Profiling!D:P,13,FALSE)</f>
        <v>NULL</v>
      </c>
      <c r="L970" t="s">
        <v>3871</v>
      </c>
      <c r="M970">
        <v>23</v>
      </c>
      <c r="N970" t="s">
        <v>369</v>
      </c>
      <c r="O970" t="s">
        <v>27</v>
      </c>
      <c r="P970" t="s">
        <v>35</v>
      </c>
      <c r="S970">
        <v>3</v>
      </c>
      <c r="T970">
        <v>10</v>
      </c>
      <c r="U970">
        <v>0</v>
      </c>
    </row>
    <row r="971" spans="1:28" x14ac:dyDescent="0.2">
      <c r="A971" t="s">
        <v>23</v>
      </c>
      <c r="B971" t="s">
        <v>24</v>
      </c>
      <c r="D971" t="str">
        <f>VLOOKUP(Table3[[#This Row],[Table]],STATUS!A:C,3,FALSE)</f>
        <v>yes</v>
      </c>
      <c r="E971" t="s">
        <v>905</v>
      </c>
      <c r="F971" t="s">
        <v>918</v>
      </c>
      <c r="G971" t="str">
        <f t="shared" si="15"/>
        <v>niKstDef.SantraCostDefinition</v>
      </c>
      <c r="H971" t="s">
        <v>1138</v>
      </c>
      <c r="I971">
        <v>5</v>
      </c>
      <c r="J971">
        <v>0.75</v>
      </c>
      <c r="K971">
        <f>VLOOKUP(G971,Profiling!D:P,13,FALSE)</f>
        <v>25</v>
      </c>
      <c r="L971" t="s">
        <v>3871</v>
      </c>
      <c r="M971">
        <v>24</v>
      </c>
      <c r="O971" t="s">
        <v>30</v>
      </c>
      <c r="P971" t="s">
        <v>39</v>
      </c>
      <c r="Q971">
        <v>40</v>
      </c>
      <c r="R971">
        <v>40</v>
      </c>
      <c r="Y971" t="s">
        <v>40</v>
      </c>
      <c r="AB971" t="s">
        <v>41</v>
      </c>
    </row>
    <row r="972" spans="1:28" x14ac:dyDescent="0.2">
      <c r="A972" t="s">
        <v>23</v>
      </c>
      <c r="B972" t="s">
        <v>24</v>
      </c>
      <c r="D972" t="str">
        <f>VLOOKUP(Table3[[#This Row],[Table]],STATUS!A:C,3,FALSE)</f>
        <v>yes</v>
      </c>
      <c r="E972" t="s">
        <v>905</v>
      </c>
      <c r="F972" t="s">
        <v>572</v>
      </c>
      <c r="G972" t="str">
        <f t="shared" si="15"/>
        <v>niKstDef.HighCostCredit</v>
      </c>
      <c r="H972" t="s">
        <v>28</v>
      </c>
      <c r="I972" t="s">
        <v>3880</v>
      </c>
      <c r="J972">
        <v>0</v>
      </c>
      <c r="K972" t="e">
        <f>VLOOKUP(G972,Profiling!D:P,13,FALSE)</f>
        <v>#N/A</v>
      </c>
      <c r="L972" t="s">
        <v>3871</v>
      </c>
      <c r="M972">
        <v>25</v>
      </c>
      <c r="N972" t="s">
        <v>369</v>
      </c>
      <c r="O972" t="s">
        <v>27</v>
      </c>
      <c r="P972" t="s">
        <v>241</v>
      </c>
    </row>
    <row r="973" spans="1:28" x14ac:dyDescent="0.2">
      <c r="A973" t="s">
        <v>23</v>
      </c>
      <c r="B973" t="s">
        <v>24</v>
      </c>
      <c r="D973" t="str">
        <f>VLOOKUP(Table3[[#This Row],[Table]],STATUS!A:C,3,FALSE)</f>
        <v>yes</v>
      </c>
      <c r="E973" t="s">
        <v>905</v>
      </c>
      <c r="F973" t="s">
        <v>919</v>
      </c>
      <c r="G973" t="str">
        <f t="shared" si="15"/>
        <v>niKstDef.SantraOtherCost</v>
      </c>
      <c r="H973" t="s">
        <v>28</v>
      </c>
      <c r="I973" t="s">
        <v>3880</v>
      </c>
      <c r="J973">
        <v>0</v>
      </c>
      <c r="K973" t="e">
        <f>VLOOKUP(G973,Profiling!D:P,13,FALSE)</f>
        <v>#N/A</v>
      </c>
      <c r="L973" t="s">
        <v>3871</v>
      </c>
      <c r="M973">
        <v>26</v>
      </c>
      <c r="O973" t="s">
        <v>30</v>
      </c>
      <c r="P973" t="s">
        <v>241</v>
      </c>
    </row>
    <row r="974" spans="1:28" x14ac:dyDescent="0.2">
      <c r="A974" t="s">
        <v>23</v>
      </c>
      <c r="B974" t="s">
        <v>24</v>
      </c>
      <c r="D974" t="str">
        <f>VLOOKUP(Table3[[#This Row],[Table]],STATUS!A:C,3,FALSE)</f>
        <v>yes</v>
      </c>
      <c r="E974" t="s">
        <v>920</v>
      </c>
      <c r="F974" t="s">
        <v>921</v>
      </c>
      <c r="G974" t="str">
        <f t="shared" si="15"/>
        <v>niMessage.MessageID</v>
      </c>
      <c r="H974" t="s">
        <v>28</v>
      </c>
      <c r="I974" s="26" t="s">
        <v>3788</v>
      </c>
      <c r="J974">
        <v>0</v>
      </c>
      <c r="K974" t="e">
        <f>VLOOKUP(G974,Profiling!D:P,13,FALSE)</f>
        <v>#N/A</v>
      </c>
      <c r="L974" t="s">
        <v>3790</v>
      </c>
      <c r="M974">
        <v>1</v>
      </c>
      <c r="O974" t="s">
        <v>27</v>
      </c>
      <c r="P974" t="s">
        <v>28</v>
      </c>
      <c r="S974">
        <v>10</v>
      </c>
      <c r="T974">
        <v>10</v>
      </c>
      <c r="U974">
        <v>0</v>
      </c>
    </row>
    <row r="975" spans="1:28" x14ac:dyDescent="0.2">
      <c r="A975" t="s">
        <v>23</v>
      </c>
      <c r="B975" t="s">
        <v>24</v>
      </c>
      <c r="D975" t="str">
        <f>VLOOKUP(Table3[[#This Row],[Table]],STATUS!A:C,3,FALSE)</f>
        <v>yes</v>
      </c>
      <c r="E975" t="s">
        <v>920</v>
      </c>
      <c r="F975" t="s">
        <v>922</v>
      </c>
      <c r="G975" t="str">
        <f t="shared" si="15"/>
        <v>niMessage.CaseID</v>
      </c>
      <c r="H975" t="s">
        <v>28</v>
      </c>
      <c r="I975" s="22" t="s">
        <v>4092</v>
      </c>
      <c r="J975">
        <v>0</v>
      </c>
      <c r="K975" t="e">
        <f>VLOOKUP(G975,Profiling!D:P,13,FALSE)</f>
        <v>#N/A</v>
      </c>
      <c r="L975" t="s">
        <v>3871</v>
      </c>
      <c r="M975">
        <v>2</v>
      </c>
      <c r="O975" t="s">
        <v>30</v>
      </c>
      <c r="P975" t="s">
        <v>28</v>
      </c>
      <c r="S975">
        <v>10</v>
      </c>
      <c r="T975">
        <v>10</v>
      </c>
      <c r="U975">
        <v>0</v>
      </c>
    </row>
    <row r="976" spans="1:28" x14ac:dyDescent="0.2">
      <c r="A976" t="s">
        <v>23</v>
      </c>
      <c r="B976" t="s">
        <v>24</v>
      </c>
      <c r="D976" t="str">
        <f>VLOOKUP(Table3[[#This Row],[Table]],STATUS!A:C,3,FALSE)</f>
        <v>yes</v>
      </c>
      <c r="E976" t="s">
        <v>920</v>
      </c>
      <c r="F976" t="s">
        <v>252</v>
      </c>
      <c r="G976" t="str">
        <f t="shared" si="15"/>
        <v>niMessage.Title</v>
      </c>
      <c r="H976" t="s">
        <v>1161</v>
      </c>
      <c r="I976" s="26" t="s">
        <v>4120</v>
      </c>
      <c r="J976">
        <v>0</v>
      </c>
      <c r="K976" t="e">
        <f>VLOOKUP(G976,Profiling!D:P,13,FALSE)</f>
        <v>#N/A</v>
      </c>
      <c r="L976" t="s">
        <v>3871</v>
      </c>
      <c r="M976">
        <v>3</v>
      </c>
      <c r="O976" t="s">
        <v>27</v>
      </c>
      <c r="P976" t="s">
        <v>39</v>
      </c>
      <c r="Q976">
        <v>100</v>
      </c>
      <c r="R976">
        <v>100</v>
      </c>
      <c r="Y976" t="s">
        <v>40</v>
      </c>
      <c r="AB976" t="s">
        <v>41</v>
      </c>
    </row>
    <row r="977" spans="1:28" x14ac:dyDescent="0.2">
      <c r="A977" t="s">
        <v>23</v>
      </c>
      <c r="B977" t="s">
        <v>24</v>
      </c>
      <c r="D977" t="str">
        <f>VLOOKUP(Table3[[#This Row],[Table]],STATUS!A:C,3,FALSE)</f>
        <v>yes</v>
      </c>
      <c r="E977" t="s">
        <v>920</v>
      </c>
      <c r="F977" t="s">
        <v>923</v>
      </c>
      <c r="G977" t="str">
        <f t="shared" si="15"/>
        <v>niMessage.Body</v>
      </c>
      <c r="H977" t="s">
        <v>1138</v>
      </c>
      <c r="I977">
        <v>78</v>
      </c>
      <c r="J977">
        <v>0</v>
      </c>
      <c r="K977" t="e">
        <f>VLOOKUP(G977,Profiling!D:P,13,FALSE)</f>
        <v>#N/A</v>
      </c>
      <c r="L977" t="s">
        <v>3871</v>
      </c>
      <c r="M977">
        <v>4</v>
      </c>
      <c r="O977" t="s">
        <v>27</v>
      </c>
      <c r="P977" t="s">
        <v>39</v>
      </c>
      <c r="Q977">
        <v>7999</v>
      </c>
      <c r="R977">
        <v>7999</v>
      </c>
      <c r="Y977" t="s">
        <v>40</v>
      </c>
      <c r="AB977" t="s">
        <v>41</v>
      </c>
    </row>
    <row r="978" spans="1:28" x14ac:dyDescent="0.2">
      <c r="A978" t="s">
        <v>23</v>
      </c>
      <c r="B978" t="s">
        <v>24</v>
      </c>
      <c r="D978" t="str">
        <f>VLOOKUP(Table3[[#This Row],[Table]],STATUS!A:C,3,FALSE)</f>
        <v>yes</v>
      </c>
      <c r="E978" t="s">
        <v>920</v>
      </c>
      <c r="F978" t="s">
        <v>924</v>
      </c>
      <c r="G978" t="str">
        <f t="shared" si="15"/>
        <v>niMessage.SendDate</v>
      </c>
      <c r="H978" s="21" t="s">
        <v>1146</v>
      </c>
      <c r="I978" s="21" t="s">
        <v>3888</v>
      </c>
      <c r="J978">
        <v>0</v>
      </c>
      <c r="K978" t="e">
        <f>VLOOKUP(G978,Profiling!D:P,13,FALSE)</f>
        <v>#N/A</v>
      </c>
      <c r="L978" t="s">
        <v>3871</v>
      </c>
      <c r="M978">
        <v>5</v>
      </c>
      <c r="O978" t="s">
        <v>27</v>
      </c>
      <c r="P978" t="s">
        <v>37</v>
      </c>
      <c r="V978">
        <v>3</v>
      </c>
    </row>
    <row r="979" spans="1:28" x14ac:dyDescent="0.2">
      <c r="A979" t="s">
        <v>23</v>
      </c>
      <c r="B979" t="s">
        <v>24</v>
      </c>
      <c r="D979" t="str">
        <f>VLOOKUP(Table3[[#This Row],[Table]],STATUS!A:C,3,FALSE)</f>
        <v>yes</v>
      </c>
      <c r="E979" t="s">
        <v>920</v>
      </c>
      <c r="F979" t="s">
        <v>925</v>
      </c>
      <c r="G979" t="str">
        <f t="shared" si="15"/>
        <v>niMessage.Type</v>
      </c>
      <c r="H979" t="s">
        <v>28</v>
      </c>
      <c r="I979" s="22" t="s">
        <v>4092</v>
      </c>
      <c r="J979">
        <v>0</v>
      </c>
      <c r="K979" t="e">
        <f>VLOOKUP(G979,Profiling!D:P,13,FALSE)</f>
        <v>#N/A</v>
      </c>
      <c r="L979" t="s">
        <v>3871</v>
      </c>
      <c r="M979">
        <v>6</v>
      </c>
      <c r="O979" t="s">
        <v>27</v>
      </c>
      <c r="P979" t="s">
        <v>28</v>
      </c>
      <c r="S979">
        <v>10</v>
      </c>
      <c r="T979">
        <v>10</v>
      </c>
      <c r="U979">
        <v>0</v>
      </c>
    </row>
    <row r="980" spans="1:28" x14ac:dyDescent="0.2">
      <c r="A980" t="s">
        <v>23</v>
      </c>
      <c r="B980" t="s">
        <v>24</v>
      </c>
      <c r="D980" t="str">
        <f>VLOOKUP(Table3[[#This Row],[Table]],STATUS!A:C,3,FALSE)</f>
        <v>yes</v>
      </c>
      <c r="E980" t="s">
        <v>920</v>
      </c>
      <c r="F980" t="s">
        <v>926</v>
      </c>
      <c r="G980" t="str">
        <f t="shared" si="15"/>
        <v>niMessage.SenderType</v>
      </c>
      <c r="H980" t="s">
        <v>28</v>
      </c>
      <c r="I980" s="22" t="s">
        <v>4092</v>
      </c>
      <c r="J980">
        <v>0</v>
      </c>
      <c r="K980" t="e">
        <f>VLOOKUP(G980,Profiling!D:P,13,FALSE)</f>
        <v>#N/A</v>
      </c>
      <c r="L980" t="s">
        <v>3871</v>
      </c>
      <c r="M980">
        <v>7</v>
      </c>
      <c r="O980" t="s">
        <v>27</v>
      </c>
      <c r="P980" t="s">
        <v>28</v>
      </c>
      <c r="S980">
        <v>10</v>
      </c>
      <c r="T980">
        <v>10</v>
      </c>
      <c r="U980">
        <v>0</v>
      </c>
    </row>
    <row r="981" spans="1:28" x14ac:dyDescent="0.2">
      <c r="A981" t="s">
        <v>23</v>
      </c>
      <c r="B981" t="s">
        <v>24</v>
      </c>
      <c r="D981" t="str">
        <f>VLOOKUP(Table3[[#This Row],[Table]],STATUS!A:C,3,FALSE)</f>
        <v>yes</v>
      </c>
      <c r="E981" t="s">
        <v>920</v>
      </c>
      <c r="F981" t="s">
        <v>927</v>
      </c>
      <c r="G981" t="str">
        <f t="shared" si="15"/>
        <v>niMessage.RecipientType</v>
      </c>
      <c r="H981" t="s">
        <v>28</v>
      </c>
      <c r="I981" s="22" t="s">
        <v>4092</v>
      </c>
      <c r="J981">
        <v>0</v>
      </c>
      <c r="K981" t="e">
        <f>VLOOKUP(G981,Profiling!D:P,13,FALSE)</f>
        <v>#N/A</v>
      </c>
      <c r="L981" t="s">
        <v>3871</v>
      </c>
      <c r="M981">
        <v>8</v>
      </c>
      <c r="O981" t="s">
        <v>27</v>
      </c>
      <c r="P981" t="s">
        <v>28</v>
      </c>
      <c r="S981">
        <v>10</v>
      </c>
      <c r="T981">
        <v>10</v>
      </c>
      <c r="U981">
        <v>0</v>
      </c>
    </row>
    <row r="982" spans="1:28" x14ac:dyDescent="0.2">
      <c r="A982" t="s">
        <v>23</v>
      </c>
      <c r="B982" t="s">
        <v>24</v>
      </c>
      <c r="D982">
        <f>VLOOKUP(Table3[[#This Row],[Table]],STATUS!A:C,3,FALSE)</f>
        <v>0</v>
      </c>
      <c r="E982" t="s">
        <v>928</v>
      </c>
      <c r="F982" t="s">
        <v>929</v>
      </c>
      <c r="G982" t="str">
        <f t="shared" si="15"/>
        <v>niMessageCollectorsDebtors.DebtorID</v>
      </c>
      <c r="J982" t="e">
        <v>#N/A</v>
      </c>
      <c r="K982" t="e">
        <f>VLOOKUP(G982,Profiling!D:P,13,FALSE)</f>
        <v>#N/A</v>
      </c>
      <c r="L982" t="s">
        <v>3790</v>
      </c>
      <c r="M982">
        <v>2</v>
      </c>
      <c r="O982" t="s">
        <v>27</v>
      </c>
      <c r="P982" t="s">
        <v>28</v>
      </c>
      <c r="S982">
        <v>10</v>
      </c>
      <c r="T982">
        <v>10</v>
      </c>
      <c r="U982">
        <v>0</v>
      </c>
    </row>
    <row r="983" spans="1:28" x14ac:dyDescent="0.2">
      <c r="A983" t="s">
        <v>23</v>
      </c>
      <c r="B983" t="s">
        <v>24</v>
      </c>
      <c r="D983">
        <f>VLOOKUP(Table3[[#This Row],[Table]],STATUS!A:C,3,FALSE)</f>
        <v>0</v>
      </c>
      <c r="E983" t="s">
        <v>928</v>
      </c>
      <c r="F983" t="s">
        <v>921</v>
      </c>
      <c r="G983" t="str">
        <f t="shared" si="15"/>
        <v>niMessageCollectorsDebtors.MessageID</v>
      </c>
      <c r="J983" t="e">
        <v>#N/A</v>
      </c>
      <c r="K983" t="e">
        <f>VLOOKUP(G983,Profiling!D:P,13,FALSE)</f>
        <v>#N/A</v>
      </c>
      <c r="L983" t="s">
        <v>3790</v>
      </c>
      <c r="M983">
        <v>1</v>
      </c>
      <c r="O983" t="s">
        <v>27</v>
      </c>
      <c r="P983" t="s">
        <v>28</v>
      </c>
      <c r="S983">
        <v>10</v>
      </c>
      <c r="T983">
        <v>10</v>
      </c>
      <c r="U983">
        <v>0</v>
      </c>
    </row>
    <row r="984" spans="1:28" x14ac:dyDescent="0.2">
      <c r="A984" t="s">
        <v>23</v>
      </c>
      <c r="B984" t="s">
        <v>24</v>
      </c>
      <c r="D984">
        <f>VLOOKUP(Table3[[#This Row],[Table]],STATUS!A:C,3,FALSE)</f>
        <v>0</v>
      </c>
      <c r="E984" t="s">
        <v>928</v>
      </c>
      <c r="F984" t="s">
        <v>930</v>
      </c>
      <c r="G984" t="str">
        <f t="shared" si="15"/>
        <v>niMessageCollectorsDebtors.ReadDate</v>
      </c>
      <c r="H984" s="21" t="s">
        <v>1146</v>
      </c>
      <c r="I984" s="21" t="s">
        <v>3888</v>
      </c>
      <c r="J984" t="e">
        <v>#N/A</v>
      </c>
      <c r="K984" t="e">
        <f>VLOOKUP(G984,Profiling!D:P,13,FALSE)</f>
        <v>#N/A</v>
      </c>
      <c r="L984" t="s">
        <v>3871</v>
      </c>
      <c r="M984">
        <v>3</v>
      </c>
      <c r="O984" t="s">
        <v>30</v>
      </c>
      <c r="P984" t="s">
        <v>37</v>
      </c>
      <c r="V984">
        <v>3</v>
      </c>
    </row>
    <row r="985" spans="1:28" x14ac:dyDescent="0.2">
      <c r="A985" t="s">
        <v>23</v>
      </c>
      <c r="B985" t="s">
        <v>24</v>
      </c>
      <c r="D985" t="str">
        <f>VLOOKUP(Table3[[#This Row],[Table]],STATUS!A:C,3,FALSE)</f>
        <v>yes</v>
      </c>
      <c r="E985" t="s">
        <v>931</v>
      </c>
      <c r="F985" t="s">
        <v>259</v>
      </c>
      <c r="G985" t="str">
        <f t="shared" si="15"/>
        <v>niPartnr.PartnerNr</v>
      </c>
      <c r="H985" s="26" t="s">
        <v>28</v>
      </c>
      <c r="I985" s="26" t="s">
        <v>3788</v>
      </c>
      <c r="J985">
        <v>0</v>
      </c>
      <c r="K985" t="str">
        <f>VLOOKUP(G985,Profiling!D:P,13,FALSE)</f>
        <v>NULL</v>
      </c>
      <c r="L985" t="s">
        <v>3790</v>
      </c>
      <c r="M985">
        <v>1</v>
      </c>
      <c r="O985" t="s">
        <v>27</v>
      </c>
      <c r="P985" t="s">
        <v>31</v>
      </c>
      <c r="S985">
        <v>5</v>
      </c>
      <c r="T985">
        <v>10</v>
      </c>
      <c r="U985">
        <v>0</v>
      </c>
    </row>
    <row r="986" spans="1:28" x14ac:dyDescent="0.2">
      <c r="A986" t="s">
        <v>23</v>
      </c>
      <c r="B986" t="s">
        <v>24</v>
      </c>
      <c r="D986" t="str">
        <f>VLOOKUP(Table3[[#This Row],[Table]],STATUS!A:C,3,FALSE)</f>
        <v>yes</v>
      </c>
      <c r="E986" t="s">
        <v>931</v>
      </c>
      <c r="F986" t="s">
        <v>260</v>
      </c>
      <c r="G986" t="str">
        <f t="shared" si="15"/>
        <v>niPartnr.PartnerAvdNr</v>
      </c>
      <c r="H986" t="s">
        <v>28</v>
      </c>
      <c r="I986" s="26" t="s">
        <v>3874</v>
      </c>
      <c r="J986">
        <v>0</v>
      </c>
      <c r="K986" t="str">
        <f>VLOOKUP(G986,Profiling!D:P,13,FALSE)</f>
        <v>NULL</v>
      </c>
      <c r="L986" t="s">
        <v>3790</v>
      </c>
      <c r="M986">
        <v>2</v>
      </c>
      <c r="O986" t="s">
        <v>27</v>
      </c>
      <c r="P986" t="s">
        <v>31</v>
      </c>
      <c r="S986">
        <v>5</v>
      </c>
      <c r="T986">
        <v>10</v>
      </c>
      <c r="U986">
        <v>0</v>
      </c>
    </row>
    <row r="987" spans="1:28" x14ac:dyDescent="0.2">
      <c r="A987" t="s">
        <v>23</v>
      </c>
      <c r="B987" t="s">
        <v>24</v>
      </c>
      <c r="D987" t="str">
        <f>VLOOKUP(Table3[[#This Row],[Table]],STATUS!A:C,3,FALSE)</f>
        <v>yes</v>
      </c>
      <c r="E987" t="s">
        <v>931</v>
      </c>
      <c r="F987" t="s">
        <v>36</v>
      </c>
      <c r="G987" t="str">
        <f t="shared" si="15"/>
        <v>niPartnr.RegDat</v>
      </c>
      <c r="H987" t="s">
        <v>201</v>
      </c>
      <c r="I987" s="25" t="s">
        <v>3878</v>
      </c>
      <c r="J987">
        <v>0</v>
      </c>
      <c r="K987" t="str">
        <f>VLOOKUP(G987,Profiling!D:P,13,FALSE)</f>
        <v>NULL</v>
      </c>
      <c r="L987" t="s">
        <v>3871</v>
      </c>
      <c r="M987">
        <v>3</v>
      </c>
      <c r="O987" t="s">
        <v>30</v>
      </c>
      <c r="P987" t="s">
        <v>37</v>
      </c>
      <c r="V987">
        <v>3</v>
      </c>
    </row>
    <row r="988" spans="1:28" x14ac:dyDescent="0.2">
      <c r="A988" t="s">
        <v>23</v>
      </c>
      <c r="B988" t="s">
        <v>24</v>
      </c>
      <c r="D988" t="str">
        <f>VLOOKUP(Table3[[#This Row],[Table]],STATUS!A:C,3,FALSE)</f>
        <v>yes</v>
      </c>
      <c r="E988" t="s">
        <v>931</v>
      </c>
      <c r="F988" t="s">
        <v>81</v>
      </c>
      <c r="G988" t="str">
        <f t="shared" si="15"/>
        <v>niPartnr.Namn</v>
      </c>
      <c r="H988" t="s">
        <v>1148</v>
      </c>
      <c r="J988">
        <v>0</v>
      </c>
      <c r="K988">
        <f>VLOOKUP(G988,Profiling!D:P,13,FALSE)</f>
        <v>0</v>
      </c>
      <c r="L988" t="s">
        <v>3871</v>
      </c>
      <c r="M988">
        <v>4</v>
      </c>
      <c r="O988" t="s">
        <v>30</v>
      </c>
      <c r="P988" t="s">
        <v>39</v>
      </c>
      <c r="Q988">
        <v>50</v>
      </c>
      <c r="R988">
        <v>50</v>
      </c>
      <c r="Y988" t="s">
        <v>40</v>
      </c>
      <c r="AB988" t="s">
        <v>41</v>
      </c>
    </row>
    <row r="989" spans="1:28" x14ac:dyDescent="0.2">
      <c r="A989" t="s">
        <v>23</v>
      </c>
      <c r="B989" t="s">
        <v>24</v>
      </c>
      <c r="D989" t="str">
        <f>VLOOKUP(Table3[[#This Row],[Table]],STATUS!A:C,3,FALSE)</f>
        <v>yes</v>
      </c>
      <c r="E989" t="s">
        <v>931</v>
      </c>
      <c r="F989" t="s">
        <v>87</v>
      </c>
      <c r="G989" t="str">
        <f t="shared" si="15"/>
        <v>niPartnr.Beskrivning</v>
      </c>
      <c r="H989" t="s">
        <v>1138</v>
      </c>
      <c r="I989">
        <v>5456</v>
      </c>
      <c r="J989">
        <v>0</v>
      </c>
      <c r="K989">
        <f>VLOOKUP(G989,Profiling!D:P,13,FALSE)</f>
        <v>17.2043</v>
      </c>
      <c r="L989" t="s">
        <v>3871</v>
      </c>
      <c r="M989">
        <v>5</v>
      </c>
      <c r="O989" t="s">
        <v>30</v>
      </c>
      <c r="P989" t="s">
        <v>39</v>
      </c>
      <c r="Q989">
        <v>80</v>
      </c>
      <c r="R989">
        <v>80</v>
      </c>
      <c r="Y989" t="s">
        <v>40</v>
      </c>
      <c r="AB989" t="s">
        <v>41</v>
      </c>
    </row>
    <row r="990" spans="1:28" x14ac:dyDescent="0.2">
      <c r="A990" t="s">
        <v>23</v>
      </c>
      <c r="B990" t="s">
        <v>24</v>
      </c>
      <c r="D990" t="str">
        <f>VLOOKUP(Table3[[#This Row],[Table]],STATUS!A:C,3,FALSE)</f>
        <v>yes</v>
      </c>
      <c r="E990" t="s">
        <v>931</v>
      </c>
      <c r="F990" t="s">
        <v>623</v>
      </c>
      <c r="G990" t="str">
        <f t="shared" si="15"/>
        <v>niPartnr.Adr1</v>
      </c>
      <c r="H990" s="18" t="s">
        <v>1129</v>
      </c>
      <c r="J990">
        <v>3.7634000000000001E-2</v>
      </c>
      <c r="K990">
        <f>VLOOKUP(G990,Profiling!D:P,13,FALSE)</f>
        <v>8.6021999999999998</v>
      </c>
      <c r="L990" t="s">
        <v>3871</v>
      </c>
      <c r="M990">
        <v>6</v>
      </c>
      <c r="O990" t="s">
        <v>30</v>
      </c>
      <c r="P990" t="s">
        <v>39</v>
      </c>
      <c r="Q990">
        <v>30</v>
      </c>
      <c r="R990">
        <v>30</v>
      </c>
      <c r="Y990" t="s">
        <v>40</v>
      </c>
      <c r="AB990" t="s">
        <v>41</v>
      </c>
    </row>
    <row r="991" spans="1:28" x14ac:dyDescent="0.2">
      <c r="A991" t="s">
        <v>23</v>
      </c>
      <c r="B991" t="s">
        <v>24</v>
      </c>
      <c r="D991" t="str">
        <f>VLOOKUP(Table3[[#This Row],[Table]],STATUS!A:C,3,FALSE)</f>
        <v>yes</v>
      </c>
      <c r="E991" t="s">
        <v>931</v>
      </c>
      <c r="F991" t="s">
        <v>624</v>
      </c>
      <c r="G991" t="str">
        <f t="shared" si="15"/>
        <v>niPartnr.Adr2</v>
      </c>
      <c r="H991" s="18" t="s">
        <v>1129</v>
      </c>
      <c r="J991">
        <v>0.11828</v>
      </c>
      <c r="K991">
        <f>VLOOKUP(G991,Profiling!D:P,13,FALSE)</f>
        <v>34.4086</v>
      </c>
      <c r="L991" t="s">
        <v>3871</v>
      </c>
      <c r="M991">
        <v>7</v>
      </c>
      <c r="O991" t="s">
        <v>30</v>
      </c>
      <c r="P991" t="s">
        <v>39</v>
      </c>
      <c r="Q991">
        <v>30</v>
      </c>
      <c r="R991">
        <v>30</v>
      </c>
      <c r="Y991" t="s">
        <v>40</v>
      </c>
      <c r="AB991" t="s">
        <v>41</v>
      </c>
    </row>
    <row r="992" spans="1:28" x14ac:dyDescent="0.2">
      <c r="A992" t="s">
        <v>23</v>
      </c>
      <c r="B992" t="s">
        <v>24</v>
      </c>
      <c r="D992" t="str">
        <f>VLOOKUP(Table3[[#This Row],[Table]],STATUS!A:C,3,FALSE)</f>
        <v>yes</v>
      </c>
      <c r="E992" t="s">
        <v>931</v>
      </c>
      <c r="F992" t="s">
        <v>195</v>
      </c>
      <c r="G992" t="str">
        <f t="shared" si="15"/>
        <v>niPartnr.PostNr</v>
      </c>
      <c r="H992" t="s">
        <v>1161</v>
      </c>
      <c r="I992" t="s">
        <v>4036</v>
      </c>
      <c r="J992">
        <v>0.112903</v>
      </c>
      <c r="K992">
        <f>VLOOKUP(G992,Profiling!D:P,13,FALSE)</f>
        <v>13.9785</v>
      </c>
      <c r="L992" t="s">
        <v>3871</v>
      </c>
      <c r="M992">
        <v>8</v>
      </c>
      <c r="O992" t="s">
        <v>30</v>
      </c>
      <c r="P992" t="s">
        <v>82</v>
      </c>
      <c r="Q992">
        <v>5</v>
      </c>
      <c r="R992">
        <v>5</v>
      </c>
      <c r="Y992" t="s">
        <v>40</v>
      </c>
      <c r="AB992" t="s">
        <v>41</v>
      </c>
    </row>
    <row r="993" spans="1:28" x14ac:dyDescent="0.2">
      <c r="A993" t="s">
        <v>23</v>
      </c>
      <c r="B993" t="s">
        <v>24</v>
      </c>
      <c r="D993" t="str">
        <f>VLOOKUP(Table3[[#This Row],[Table]],STATUS!A:C,3,FALSE)</f>
        <v>yes</v>
      </c>
      <c r="E993" t="s">
        <v>931</v>
      </c>
      <c r="F993" t="s">
        <v>626</v>
      </c>
      <c r="G993" t="str">
        <f t="shared" si="15"/>
        <v>niPartnr.PostOrt</v>
      </c>
      <c r="H993" s="18" t="s">
        <v>1139</v>
      </c>
      <c r="I993" s="24"/>
      <c r="J993">
        <v>5.3759999999999997E-3</v>
      </c>
      <c r="K993">
        <f>VLOOKUP(G993,Profiling!D:P,13,FALSE)</f>
        <v>0</v>
      </c>
      <c r="L993" t="s">
        <v>3871</v>
      </c>
      <c r="M993">
        <v>9</v>
      </c>
      <c r="O993" t="s">
        <v>30</v>
      </c>
      <c r="P993" t="s">
        <v>39</v>
      </c>
      <c r="Q993">
        <v>20</v>
      </c>
      <c r="R993">
        <v>20</v>
      </c>
      <c r="Y993" t="s">
        <v>40</v>
      </c>
      <c r="AB993" t="s">
        <v>41</v>
      </c>
    </row>
    <row r="994" spans="1:28" x14ac:dyDescent="0.2">
      <c r="A994" t="s">
        <v>23</v>
      </c>
      <c r="B994" t="s">
        <v>24</v>
      </c>
      <c r="D994" t="str">
        <f>VLOOKUP(Table3[[#This Row],[Table]],STATUS!A:C,3,FALSE)</f>
        <v>yes</v>
      </c>
      <c r="E994" t="s">
        <v>931</v>
      </c>
      <c r="F994" t="s">
        <v>625</v>
      </c>
      <c r="G994" t="str">
        <f t="shared" si="15"/>
        <v>niPartnr.Landskod</v>
      </c>
      <c r="H994" t="s">
        <v>1161</v>
      </c>
      <c r="I994" s="32" t="s">
        <v>4109</v>
      </c>
      <c r="J994">
        <v>0</v>
      </c>
      <c r="K994">
        <f>VLOOKUP(G994,Profiling!D:P,13,FALSE)</f>
        <v>0</v>
      </c>
      <c r="L994" t="s">
        <v>3871</v>
      </c>
      <c r="M994">
        <v>10</v>
      </c>
      <c r="O994" t="s">
        <v>30</v>
      </c>
      <c r="P994" t="s">
        <v>82</v>
      </c>
      <c r="Q994">
        <v>2</v>
      </c>
      <c r="R994">
        <v>2</v>
      </c>
      <c r="Y994" t="s">
        <v>40</v>
      </c>
      <c r="AB994" t="s">
        <v>41</v>
      </c>
    </row>
    <row r="995" spans="1:28" x14ac:dyDescent="0.2">
      <c r="A995" t="s">
        <v>23</v>
      </c>
      <c r="B995" t="s">
        <v>24</v>
      </c>
      <c r="D995" t="str">
        <f>VLOOKUP(Table3[[#This Row],[Table]],STATUS!A:C,3,FALSE)</f>
        <v>yes</v>
      </c>
      <c r="E995" t="s">
        <v>931</v>
      </c>
      <c r="F995" t="s">
        <v>197</v>
      </c>
      <c r="G995" t="str">
        <f t="shared" si="15"/>
        <v>niPartnr.Telefon</v>
      </c>
      <c r="H995" s="26" t="s">
        <v>1159</v>
      </c>
      <c r="I995" s="26"/>
      <c r="J995">
        <v>5.3762999999999998E-2</v>
      </c>
      <c r="K995">
        <f>VLOOKUP(G995,Profiling!D:P,13,FALSE)</f>
        <v>12.365600000000001</v>
      </c>
      <c r="L995" t="s">
        <v>3871</v>
      </c>
      <c r="M995">
        <v>11</v>
      </c>
      <c r="O995" t="s">
        <v>30</v>
      </c>
      <c r="P995" t="s">
        <v>39</v>
      </c>
      <c r="Q995">
        <v>20</v>
      </c>
      <c r="R995">
        <v>20</v>
      </c>
      <c r="Y995" t="s">
        <v>40</v>
      </c>
      <c r="AB995" t="s">
        <v>41</v>
      </c>
    </row>
    <row r="996" spans="1:28" x14ac:dyDescent="0.2">
      <c r="A996" t="s">
        <v>23</v>
      </c>
      <c r="B996" t="s">
        <v>24</v>
      </c>
      <c r="D996" t="str">
        <f>VLOOKUP(Table3[[#This Row],[Table]],STATUS!A:C,3,FALSE)</f>
        <v>yes</v>
      </c>
      <c r="E996" t="s">
        <v>931</v>
      </c>
      <c r="F996" t="s">
        <v>456</v>
      </c>
      <c r="G996" t="str">
        <f t="shared" si="15"/>
        <v>niPartnr.telefax</v>
      </c>
      <c r="H996" t="s">
        <v>1159</v>
      </c>
      <c r="J996">
        <v>5.9139999999999998E-2</v>
      </c>
      <c r="K996">
        <f>VLOOKUP(G996,Profiling!D:P,13,FALSE)</f>
        <v>23.118300000000001</v>
      </c>
      <c r="L996" t="s">
        <v>3871</v>
      </c>
      <c r="M996">
        <v>12</v>
      </c>
      <c r="O996" t="s">
        <v>30</v>
      </c>
      <c r="P996" t="s">
        <v>39</v>
      </c>
      <c r="Q996">
        <v>20</v>
      </c>
      <c r="R996">
        <v>20</v>
      </c>
      <c r="Y996" t="s">
        <v>40</v>
      </c>
      <c r="AB996" t="s">
        <v>41</v>
      </c>
    </row>
    <row r="997" spans="1:28" x14ac:dyDescent="0.2">
      <c r="A997" t="s">
        <v>23</v>
      </c>
      <c r="B997" t="s">
        <v>24</v>
      </c>
      <c r="D997" t="str">
        <f>VLOOKUP(Table3[[#This Row],[Table]],STATUS!A:C,3,FALSE)</f>
        <v>yes</v>
      </c>
      <c r="E997" t="s">
        <v>931</v>
      </c>
      <c r="F997" t="s">
        <v>629</v>
      </c>
      <c r="G997" t="str">
        <f t="shared" si="15"/>
        <v>niPartnr.KMan</v>
      </c>
      <c r="H997" s="21" t="s">
        <v>1148</v>
      </c>
      <c r="I997" s="26"/>
      <c r="J997">
        <v>0.12903200000000001</v>
      </c>
      <c r="K997">
        <f>VLOOKUP(G997,Profiling!D:P,13,FALSE)</f>
        <v>52.688200000000002</v>
      </c>
      <c r="L997" t="s">
        <v>3871</v>
      </c>
      <c r="M997">
        <v>13</v>
      </c>
      <c r="O997" t="s">
        <v>30</v>
      </c>
      <c r="P997" t="s">
        <v>39</v>
      </c>
      <c r="Q997">
        <v>30</v>
      </c>
      <c r="R997">
        <v>30</v>
      </c>
      <c r="Y997" t="s">
        <v>40</v>
      </c>
      <c r="AB997" t="s">
        <v>41</v>
      </c>
    </row>
    <row r="998" spans="1:28" x14ac:dyDescent="0.2">
      <c r="A998" t="s">
        <v>23</v>
      </c>
      <c r="B998" t="s">
        <v>24</v>
      </c>
      <c r="D998" t="str">
        <f>VLOOKUP(Table3[[#This Row],[Table]],STATUS!A:C,3,FALSE)</f>
        <v>yes</v>
      </c>
      <c r="E998" t="s">
        <v>931</v>
      </c>
      <c r="F998" t="s">
        <v>198</v>
      </c>
      <c r="G998" t="str">
        <f t="shared" si="15"/>
        <v>niPartnr.OrgNr</v>
      </c>
      <c r="H998" s="18" t="s">
        <v>1161</v>
      </c>
      <c r="I998" s="21" t="s">
        <v>3982</v>
      </c>
      <c r="J998">
        <v>0.36021500000000001</v>
      </c>
      <c r="K998">
        <f>VLOOKUP(G998,Profiling!D:P,13,FALSE)</f>
        <v>62.903199999999998</v>
      </c>
      <c r="L998" t="s">
        <v>3871</v>
      </c>
      <c r="M998">
        <v>14</v>
      </c>
      <c r="O998" t="s">
        <v>30</v>
      </c>
      <c r="P998" t="s">
        <v>82</v>
      </c>
      <c r="Q998">
        <v>11</v>
      </c>
      <c r="R998">
        <v>11</v>
      </c>
      <c r="Y998" t="s">
        <v>40</v>
      </c>
      <c r="AB998" t="s">
        <v>41</v>
      </c>
    </row>
    <row r="999" spans="1:28" x14ac:dyDescent="0.2">
      <c r="A999" t="s">
        <v>23</v>
      </c>
      <c r="B999" t="s">
        <v>24</v>
      </c>
      <c r="D999" t="str">
        <f>VLOOKUP(Table3[[#This Row],[Table]],STATUS!A:C,3,FALSE)</f>
        <v>yes</v>
      </c>
      <c r="E999" t="s">
        <v>931</v>
      </c>
      <c r="F999" t="s">
        <v>932</v>
      </c>
      <c r="G999" t="str">
        <f t="shared" si="15"/>
        <v>niPartnr.Giro1</v>
      </c>
      <c r="H999" s="18" t="s">
        <v>1161</v>
      </c>
      <c r="I999" s="18" t="s">
        <v>3994</v>
      </c>
      <c r="J999">
        <v>0.35483899999999996</v>
      </c>
      <c r="K999">
        <f>VLOOKUP(G999,Profiling!D:P,13,FALSE)</f>
        <v>64.516099999999994</v>
      </c>
      <c r="L999" t="s">
        <v>3871</v>
      </c>
      <c r="M999">
        <v>15</v>
      </c>
      <c r="O999" t="s">
        <v>30</v>
      </c>
      <c r="P999" t="s">
        <v>39</v>
      </c>
      <c r="Q999">
        <v>30</v>
      </c>
      <c r="R999">
        <v>30</v>
      </c>
      <c r="Y999" t="s">
        <v>40</v>
      </c>
      <c r="AB999" t="s">
        <v>41</v>
      </c>
    </row>
    <row r="1000" spans="1:28" x14ac:dyDescent="0.2">
      <c r="A1000" t="s">
        <v>23</v>
      </c>
      <c r="B1000" t="s">
        <v>24</v>
      </c>
      <c r="D1000" t="str">
        <f>VLOOKUP(Table3[[#This Row],[Table]],STATUS!A:C,3,FALSE)</f>
        <v>yes</v>
      </c>
      <c r="E1000" t="s">
        <v>931</v>
      </c>
      <c r="F1000" t="s">
        <v>933</v>
      </c>
      <c r="G1000" t="str">
        <f t="shared" si="15"/>
        <v>niPartnr.Giro2</v>
      </c>
      <c r="H1000" s="18" t="s">
        <v>1161</v>
      </c>
      <c r="I1000" s="18" t="s">
        <v>3994</v>
      </c>
      <c r="J1000">
        <v>0.36021500000000001</v>
      </c>
      <c r="K1000">
        <f>VLOOKUP(G1000,Profiling!D:P,13,FALSE)</f>
        <v>63.978499999999997</v>
      </c>
      <c r="L1000" t="s">
        <v>3871</v>
      </c>
      <c r="M1000">
        <v>16</v>
      </c>
      <c r="O1000" t="s">
        <v>30</v>
      </c>
      <c r="P1000" t="s">
        <v>39</v>
      </c>
      <c r="Q1000">
        <v>30</v>
      </c>
      <c r="R1000">
        <v>30</v>
      </c>
      <c r="Y1000" t="s">
        <v>40</v>
      </c>
      <c r="AB1000" t="s">
        <v>41</v>
      </c>
    </row>
    <row r="1001" spans="1:28" x14ac:dyDescent="0.2">
      <c r="A1001" t="s">
        <v>23</v>
      </c>
      <c r="B1001" t="s">
        <v>24</v>
      </c>
      <c r="D1001" t="str">
        <f>VLOOKUP(Table3[[#This Row],[Table]],STATUS!A:C,3,FALSE)</f>
        <v>yes</v>
      </c>
      <c r="E1001" t="s">
        <v>931</v>
      </c>
      <c r="F1001" t="s">
        <v>221</v>
      </c>
      <c r="G1001" t="str">
        <f t="shared" si="15"/>
        <v>niPartnr.Email</v>
      </c>
      <c r="H1001" s="26" t="s">
        <v>457</v>
      </c>
      <c r="J1001">
        <v>0.25806499999999999</v>
      </c>
      <c r="K1001">
        <f>VLOOKUP(G1001,Profiling!D:P,13,FALSE)</f>
        <v>10.752700000000001</v>
      </c>
      <c r="L1001" t="s">
        <v>3871</v>
      </c>
      <c r="M1001">
        <v>17</v>
      </c>
      <c r="O1001" t="s">
        <v>30</v>
      </c>
      <c r="P1001" t="s">
        <v>39</v>
      </c>
      <c r="Q1001">
        <v>199</v>
      </c>
      <c r="R1001">
        <v>199</v>
      </c>
      <c r="Y1001" t="s">
        <v>40</v>
      </c>
      <c r="AB1001" t="s">
        <v>41</v>
      </c>
    </row>
    <row r="1002" spans="1:28" x14ac:dyDescent="0.2">
      <c r="A1002" t="s">
        <v>23</v>
      </c>
      <c r="B1002" t="s">
        <v>24</v>
      </c>
      <c r="D1002" t="str">
        <f>VLOOKUP(Table3[[#This Row],[Table]],STATUS!A:C,3,FALSE)</f>
        <v>yes</v>
      </c>
      <c r="E1002" t="s">
        <v>931</v>
      </c>
      <c r="F1002" t="s">
        <v>630</v>
      </c>
      <c r="G1002" t="str">
        <f t="shared" si="15"/>
        <v>niPartnr.Www</v>
      </c>
      <c r="H1002" s="18" t="s">
        <v>1167</v>
      </c>
      <c r="J1002">
        <v>0.32795699999999994</v>
      </c>
      <c r="K1002">
        <f>VLOOKUP(G1002,Profiling!D:P,13,FALSE)</f>
        <v>43.010800000000003</v>
      </c>
      <c r="L1002" t="s">
        <v>3871</v>
      </c>
      <c r="M1002">
        <v>18</v>
      </c>
      <c r="O1002" t="s">
        <v>30</v>
      </c>
      <c r="P1002" t="s">
        <v>39</v>
      </c>
      <c r="Q1002">
        <v>40</v>
      </c>
      <c r="R1002">
        <v>40</v>
      </c>
      <c r="Y1002" t="s">
        <v>40</v>
      </c>
      <c r="AB1002" t="s">
        <v>41</v>
      </c>
    </row>
    <row r="1003" spans="1:28" x14ac:dyDescent="0.2">
      <c r="A1003" t="s">
        <v>23</v>
      </c>
      <c r="B1003" t="s">
        <v>24</v>
      </c>
      <c r="D1003" t="str">
        <f>VLOOKUP(Table3[[#This Row],[Table]],STATUS!A:C,3,FALSE)</f>
        <v>yes</v>
      </c>
      <c r="E1003" t="s">
        <v>931</v>
      </c>
      <c r="F1003" t="s">
        <v>635</v>
      </c>
      <c r="G1003" t="str">
        <f t="shared" si="15"/>
        <v>niPartnr.MomsRegNr</v>
      </c>
      <c r="H1003" s="18" t="s">
        <v>1161</v>
      </c>
      <c r="I1003" s="21" t="s">
        <v>3986</v>
      </c>
      <c r="J1003">
        <v>0.34946199999999999</v>
      </c>
      <c r="K1003">
        <f>VLOOKUP(G1003,Profiling!D:P,13,FALSE)</f>
        <v>61.828000000000003</v>
      </c>
      <c r="L1003" t="s">
        <v>3871</v>
      </c>
      <c r="M1003">
        <v>19</v>
      </c>
      <c r="O1003" t="s">
        <v>30</v>
      </c>
      <c r="P1003" t="s">
        <v>39</v>
      </c>
      <c r="Q1003">
        <v>22</v>
      </c>
      <c r="R1003">
        <v>22</v>
      </c>
      <c r="Y1003" t="s">
        <v>40</v>
      </c>
      <c r="AB1003" t="s">
        <v>41</v>
      </c>
    </row>
    <row r="1004" spans="1:28" x14ac:dyDescent="0.2">
      <c r="A1004" t="s">
        <v>23</v>
      </c>
      <c r="B1004" t="s">
        <v>24</v>
      </c>
      <c r="D1004" t="str">
        <f>VLOOKUP(Table3[[#This Row],[Table]],STATUS!A:C,3,FALSE)</f>
        <v>yes</v>
      </c>
      <c r="E1004" t="s">
        <v>931</v>
      </c>
      <c r="F1004" t="s">
        <v>631</v>
      </c>
      <c r="G1004" t="str">
        <f t="shared" si="15"/>
        <v>niPartnr.SpråkKod</v>
      </c>
      <c r="H1004" s="18" t="s">
        <v>1161</v>
      </c>
      <c r="I1004" s="18" t="s">
        <v>3983</v>
      </c>
      <c r="J1004">
        <v>0.16666699999999998</v>
      </c>
      <c r="K1004">
        <f>VLOOKUP(G1004,Profiling!D:P,13,FALSE)</f>
        <v>58.602200000000003</v>
      </c>
      <c r="L1004" t="s">
        <v>3871</v>
      </c>
      <c r="M1004">
        <v>20</v>
      </c>
      <c r="O1004" t="s">
        <v>30</v>
      </c>
      <c r="P1004" t="s">
        <v>82</v>
      </c>
      <c r="Q1004">
        <v>3</v>
      </c>
      <c r="R1004">
        <v>3</v>
      </c>
      <c r="Y1004" t="s">
        <v>40</v>
      </c>
      <c r="AB1004" t="s">
        <v>41</v>
      </c>
    </row>
    <row r="1005" spans="1:28" x14ac:dyDescent="0.2">
      <c r="A1005" t="s">
        <v>23</v>
      </c>
      <c r="B1005" t="s">
        <v>24</v>
      </c>
      <c r="D1005" t="str">
        <f>VLOOKUP(Table3[[#This Row],[Table]],STATUS!A:C,3,FALSE)</f>
        <v>yes</v>
      </c>
      <c r="E1005" t="s">
        <v>931</v>
      </c>
      <c r="F1005" t="s">
        <v>664</v>
      </c>
      <c r="G1005" t="str">
        <f t="shared" si="15"/>
        <v>niPartnr.StreetNo</v>
      </c>
      <c r="H1005" t="s">
        <v>1157</v>
      </c>
      <c r="J1005">
        <v>1</v>
      </c>
      <c r="K1005">
        <f>VLOOKUP(G1005,Profiling!D:P,13,FALSE)</f>
        <v>0</v>
      </c>
      <c r="L1005" t="s">
        <v>3871</v>
      </c>
      <c r="M1005">
        <v>21</v>
      </c>
      <c r="O1005" t="s">
        <v>30</v>
      </c>
      <c r="P1005" t="s">
        <v>39</v>
      </c>
      <c r="Q1005">
        <v>20</v>
      </c>
      <c r="R1005">
        <v>20</v>
      </c>
      <c r="Y1005" t="s">
        <v>40</v>
      </c>
      <c r="AB1005" t="s">
        <v>41</v>
      </c>
    </row>
    <row r="1006" spans="1:28" x14ac:dyDescent="0.2">
      <c r="A1006" t="s">
        <v>23</v>
      </c>
      <c r="B1006" t="s">
        <v>24</v>
      </c>
      <c r="D1006" t="str">
        <f>VLOOKUP(Table3[[#This Row],[Table]],STATUS!A:C,3,FALSE)</f>
        <v>yes</v>
      </c>
      <c r="E1006" t="s">
        <v>931</v>
      </c>
      <c r="F1006" t="s">
        <v>665</v>
      </c>
      <c r="G1006" t="str">
        <f t="shared" si="15"/>
        <v>niPartnr.FlatNo</v>
      </c>
      <c r="H1006" t="s">
        <v>1157</v>
      </c>
      <c r="J1006">
        <v>1</v>
      </c>
      <c r="K1006">
        <f>VLOOKUP(G1006,Profiling!D:P,13,FALSE)</f>
        <v>0</v>
      </c>
      <c r="L1006" t="s">
        <v>3871</v>
      </c>
      <c r="M1006">
        <v>22</v>
      </c>
      <c r="O1006" t="s">
        <v>30</v>
      </c>
      <c r="P1006" t="s">
        <v>39</v>
      </c>
      <c r="Q1006">
        <v>20</v>
      </c>
      <c r="R1006">
        <v>20</v>
      </c>
      <c r="Y1006" t="s">
        <v>40</v>
      </c>
      <c r="AB1006" t="s">
        <v>41</v>
      </c>
    </row>
    <row r="1007" spans="1:28" x14ac:dyDescent="0.2">
      <c r="A1007" t="s">
        <v>23</v>
      </c>
      <c r="B1007" t="s">
        <v>24</v>
      </c>
      <c r="D1007" t="str">
        <f>VLOOKUP(Table3[[#This Row],[Table]],STATUS!A:C,3,FALSE)</f>
        <v>yes</v>
      </c>
      <c r="E1007" t="s">
        <v>931</v>
      </c>
      <c r="F1007" t="s">
        <v>925</v>
      </c>
      <c r="G1007" t="str">
        <f t="shared" si="15"/>
        <v>niPartnr.Type</v>
      </c>
      <c r="H1007" s="32" t="s">
        <v>28</v>
      </c>
      <c r="I1007" s="20" t="s">
        <v>3880</v>
      </c>
      <c r="J1007">
        <v>0</v>
      </c>
      <c r="K1007" t="str">
        <f>VLOOKUP(G1007,Profiling!D:P,13,FALSE)</f>
        <v>NULL</v>
      </c>
      <c r="L1007" t="s">
        <v>3871</v>
      </c>
      <c r="M1007">
        <v>23</v>
      </c>
      <c r="N1007" t="s">
        <v>369</v>
      </c>
      <c r="O1007" t="s">
        <v>27</v>
      </c>
      <c r="P1007" t="s">
        <v>35</v>
      </c>
      <c r="S1007">
        <v>3</v>
      </c>
      <c r="T1007">
        <v>10</v>
      </c>
      <c r="U1007">
        <v>0</v>
      </c>
    </row>
    <row r="1008" spans="1:28" x14ac:dyDescent="0.2">
      <c r="A1008" t="s">
        <v>23</v>
      </c>
      <c r="B1008" t="s">
        <v>24</v>
      </c>
      <c r="D1008" t="str">
        <f>VLOOKUP(Table3[[#This Row],[Table]],STATUS!A:C,3,FALSE)</f>
        <v>yes</v>
      </c>
      <c r="E1008" t="s">
        <v>931</v>
      </c>
      <c r="F1008" t="s">
        <v>934</v>
      </c>
      <c r="G1008" t="str">
        <f t="shared" si="15"/>
        <v>niPartnr.PortNr2</v>
      </c>
      <c r="H1008" s="26" t="s">
        <v>1157</v>
      </c>
      <c r="I1008" s="26"/>
      <c r="J1008">
        <v>1</v>
      </c>
      <c r="K1008">
        <f>VLOOKUP(G1008,Profiling!D:P,13,FALSE)</f>
        <v>0</v>
      </c>
      <c r="L1008" t="s">
        <v>3871</v>
      </c>
      <c r="M1008">
        <v>24</v>
      </c>
      <c r="O1008" t="s">
        <v>30</v>
      </c>
      <c r="P1008" t="s">
        <v>82</v>
      </c>
      <c r="Q1008">
        <v>1</v>
      </c>
      <c r="R1008">
        <v>1</v>
      </c>
      <c r="Y1008" t="s">
        <v>40</v>
      </c>
      <c r="AB1008" t="s">
        <v>41</v>
      </c>
    </row>
    <row r="1009" spans="1:28" x14ac:dyDescent="0.2">
      <c r="A1009" t="s">
        <v>23</v>
      </c>
      <c r="B1009" t="s">
        <v>24</v>
      </c>
      <c r="D1009" t="str">
        <f>VLOOKUP(Table3[[#This Row],[Table]],STATUS!A:C,3,FALSE)</f>
        <v>yes</v>
      </c>
      <c r="E1009" t="s">
        <v>935</v>
      </c>
      <c r="F1009" t="s">
        <v>936</v>
      </c>
      <c r="G1009" t="str">
        <f t="shared" si="15"/>
        <v>niSakDat.SäkNr</v>
      </c>
      <c r="H1009" t="s">
        <v>28</v>
      </c>
      <c r="I1009" s="22" t="s">
        <v>3788</v>
      </c>
      <c r="J1009">
        <v>0</v>
      </c>
      <c r="K1009" t="str">
        <f>VLOOKUP(G1009,Profiling!D:P,13,FALSE)</f>
        <v>NULL</v>
      </c>
      <c r="L1009" t="s">
        <v>3871</v>
      </c>
      <c r="M1009">
        <v>1</v>
      </c>
      <c r="O1009" t="s">
        <v>27</v>
      </c>
      <c r="P1009" t="s">
        <v>28</v>
      </c>
      <c r="S1009">
        <v>10</v>
      </c>
      <c r="T1009">
        <v>10</v>
      </c>
      <c r="U1009">
        <v>0</v>
      </c>
    </row>
    <row r="1010" spans="1:28" x14ac:dyDescent="0.2">
      <c r="A1010" t="s">
        <v>23</v>
      </c>
      <c r="B1010" t="s">
        <v>24</v>
      </c>
      <c r="D1010" t="str">
        <f>VLOOKUP(Table3[[#This Row],[Table]],STATUS!A:C,3,FALSE)</f>
        <v>yes</v>
      </c>
      <c r="E1010" t="s">
        <v>935</v>
      </c>
      <c r="F1010" t="s">
        <v>32</v>
      </c>
      <c r="G1010" t="str">
        <f t="shared" si="15"/>
        <v>niSakDat.AktNr</v>
      </c>
      <c r="H1010" s="21" t="s">
        <v>28</v>
      </c>
      <c r="I1010" s="21" t="s">
        <v>3874</v>
      </c>
      <c r="J1010">
        <v>0</v>
      </c>
      <c r="K1010" t="str">
        <f>VLOOKUP(G1010,Profiling!D:P,13,FALSE)</f>
        <v>NULL</v>
      </c>
      <c r="L1010" t="s">
        <v>3871</v>
      </c>
      <c r="M1010">
        <v>2</v>
      </c>
      <c r="O1010" t="s">
        <v>27</v>
      </c>
      <c r="P1010" t="s">
        <v>28</v>
      </c>
      <c r="S1010">
        <v>10</v>
      </c>
      <c r="T1010">
        <v>10</v>
      </c>
      <c r="U1010">
        <v>0</v>
      </c>
    </row>
    <row r="1011" spans="1:28" x14ac:dyDescent="0.2">
      <c r="A1011" t="s">
        <v>23</v>
      </c>
      <c r="B1011" t="s">
        <v>24</v>
      </c>
      <c r="D1011" t="str">
        <f>VLOOKUP(Table3[[#This Row],[Table]],STATUS!A:C,3,FALSE)</f>
        <v>yes</v>
      </c>
      <c r="E1011" t="s">
        <v>935</v>
      </c>
      <c r="F1011" t="s">
        <v>937</v>
      </c>
      <c r="G1011" t="str">
        <f t="shared" si="15"/>
        <v>niSakDat.SäkId</v>
      </c>
      <c r="H1011" t="s">
        <v>1138</v>
      </c>
      <c r="I1011">
        <v>5</v>
      </c>
      <c r="J1011">
        <v>3.9752999999999997E-2</v>
      </c>
      <c r="K1011">
        <f>VLOOKUP(G1011,Profiling!D:P,13,FALSE)</f>
        <v>66.297399999999996</v>
      </c>
      <c r="L1011" t="s">
        <v>3871</v>
      </c>
      <c r="M1011">
        <v>3</v>
      </c>
      <c r="O1011" t="s">
        <v>30</v>
      </c>
      <c r="P1011" t="s">
        <v>39</v>
      </c>
      <c r="Q1011">
        <v>20</v>
      </c>
      <c r="R1011">
        <v>20</v>
      </c>
      <c r="Y1011" t="s">
        <v>40</v>
      </c>
      <c r="AB1011" t="s">
        <v>41</v>
      </c>
    </row>
    <row r="1012" spans="1:28" x14ac:dyDescent="0.2">
      <c r="A1012" t="s">
        <v>23</v>
      </c>
      <c r="B1012" t="s">
        <v>24</v>
      </c>
      <c r="D1012" t="str">
        <f>VLOOKUP(Table3[[#This Row],[Table]],STATUS!A:C,3,FALSE)</f>
        <v>yes</v>
      </c>
      <c r="E1012" t="s">
        <v>935</v>
      </c>
      <c r="F1012" t="s">
        <v>218</v>
      </c>
      <c r="G1012" t="str">
        <f t="shared" si="15"/>
        <v>niSakDat.Typ</v>
      </c>
      <c r="H1012" s="26" t="s">
        <v>1161</v>
      </c>
      <c r="I1012" s="26" t="s">
        <v>4121</v>
      </c>
      <c r="J1012">
        <v>4.9100000000000001E-4</v>
      </c>
      <c r="K1012">
        <f>VLOOKUP(G1012,Profiling!D:P,13,FALSE)</f>
        <v>67.061599999999999</v>
      </c>
      <c r="L1012" t="s">
        <v>3871</v>
      </c>
      <c r="M1012">
        <v>4</v>
      </c>
      <c r="O1012" t="s">
        <v>30</v>
      </c>
      <c r="P1012" t="s">
        <v>82</v>
      </c>
      <c r="Q1012">
        <v>3</v>
      </c>
      <c r="R1012">
        <v>3</v>
      </c>
      <c r="Y1012" t="s">
        <v>40</v>
      </c>
      <c r="AB1012" t="s">
        <v>41</v>
      </c>
    </row>
    <row r="1013" spans="1:28" x14ac:dyDescent="0.2">
      <c r="A1013" t="s">
        <v>23</v>
      </c>
      <c r="B1013" t="s">
        <v>24</v>
      </c>
      <c r="D1013" t="str">
        <f>VLOOKUP(Table3[[#This Row],[Table]],STATUS!A:C,3,FALSE)</f>
        <v>yes</v>
      </c>
      <c r="E1013" t="s">
        <v>935</v>
      </c>
      <c r="F1013" t="s">
        <v>938</v>
      </c>
      <c r="G1013" t="str">
        <f t="shared" si="15"/>
        <v>niSakDat.Beteckning</v>
      </c>
      <c r="H1013" t="s">
        <v>1138</v>
      </c>
      <c r="I1013">
        <v>78</v>
      </c>
      <c r="J1013">
        <v>3.9683000000000003E-2</v>
      </c>
      <c r="K1013">
        <f>VLOOKUP(G1013,Profiling!D:P,13,FALSE)</f>
        <v>67.412199999999999</v>
      </c>
      <c r="L1013" t="s">
        <v>3871</v>
      </c>
      <c r="M1013">
        <v>5</v>
      </c>
      <c r="O1013" t="s">
        <v>30</v>
      </c>
      <c r="P1013" t="s">
        <v>39</v>
      </c>
      <c r="Q1013">
        <v>50</v>
      </c>
      <c r="R1013">
        <v>50</v>
      </c>
      <c r="Y1013" t="s">
        <v>40</v>
      </c>
      <c r="AB1013" t="s">
        <v>41</v>
      </c>
    </row>
    <row r="1014" spans="1:28" x14ac:dyDescent="0.2">
      <c r="A1014" t="s">
        <v>23</v>
      </c>
      <c r="B1014" t="s">
        <v>24</v>
      </c>
      <c r="D1014" t="str">
        <f>VLOOKUP(Table3[[#This Row],[Table]],STATUS!A:C,3,FALSE)</f>
        <v>yes</v>
      </c>
      <c r="E1014" t="s">
        <v>935</v>
      </c>
      <c r="F1014" t="s">
        <v>939</v>
      </c>
      <c r="G1014" t="str">
        <f t="shared" si="15"/>
        <v>niSakDat.Område</v>
      </c>
      <c r="H1014" t="s">
        <v>1139</v>
      </c>
      <c r="J1014">
        <v>4.9988999999999999E-2</v>
      </c>
      <c r="K1014">
        <f>VLOOKUP(G1014,Profiling!D:P,13,FALSE)</f>
        <v>92.862700000000004</v>
      </c>
      <c r="L1014" t="s">
        <v>3871</v>
      </c>
      <c r="M1014">
        <v>6</v>
      </c>
      <c r="O1014" t="s">
        <v>30</v>
      </c>
      <c r="P1014" t="s">
        <v>39</v>
      </c>
      <c r="Q1014">
        <v>50</v>
      </c>
      <c r="R1014">
        <v>50</v>
      </c>
      <c r="Y1014" t="s">
        <v>40</v>
      </c>
      <c r="AB1014" t="s">
        <v>41</v>
      </c>
    </row>
    <row r="1015" spans="1:28" x14ac:dyDescent="0.2">
      <c r="A1015" t="s">
        <v>23</v>
      </c>
      <c r="B1015" t="s">
        <v>24</v>
      </c>
      <c r="D1015" t="str">
        <f>VLOOKUP(Table3[[#This Row],[Table]],STATUS!A:C,3,FALSE)</f>
        <v>yes</v>
      </c>
      <c r="E1015" t="s">
        <v>935</v>
      </c>
      <c r="F1015" t="s">
        <v>940</v>
      </c>
      <c r="G1015" t="str">
        <f t="shared" si="15"/>
        <v>niSakDat.Lagfägare</v>
      </c>
      <c r="H1015" s="26" t="s">
        <v>1148</v>
      </c>
      <c r="J1015">
        <v>4.1786000000000004E-2</v>
      </c>
      <c r="K1015">
        <f>VLOOKUP(G1015,Profiling!D:P,13,FALSE)</f>
        <v>68.421800000000005</v>
      </c>
      <c r="L1015" t="s">
        <v>3871</v>
      </c>
      <c r="M1015">
        <v>7</v>
      </c>
      <c r="O1015" t="s">
        <v>30</v>
      </c>
      <c r="P1015" t="s">
        <v>39</v>
      </c>
      <c r="Q1015">
        <v>30</v>
      </c>
      <c r="R1015">
        <v>30</v>
      </c>
      <c r="Y1015" t="s">
        <v>40</v>
      </c>
      <c r="AB1015" t="s">
        <v>41</v>
      </c>
    </row>
    <row r="1016" spans="1:28" x14ac:dyDescent="0.2">
      <c r="A1016" t="s">
        <v>23</v>
      </c>
      <c r="B1016" t="s">
        <v>24</v>
      </c>
      <c r="D1016" t="str">
        <f>VLOOKUP(Table3[[#This Row],[Table]],STATUS!A:C,3,FALSE)</f>
        <v>yes</v>
      </c>
      <c r="E1016" t="s">
        <v>935</v>
      </c>
      <c r="F1016" t="s">
        <v>87</v>
      </c>
      <c r="G1016" t="str">
        <f t="shared" si="15"/>
        <v>niSakDat.Beskrivning</v>
      </c>
      <c r="H1016" t="s">
        <v>1138</v>
      </c>
      <c r="I1016">
        <v>5456</v>
      </c>
      <c r="J1016">
        <v>4.6905000000000002E-2</v>
      </c>
      <c r="K1016">
        <f>VLOOKUP(G1016,Profiling!D:P,13,FALSE)</f>
        <v>80.838499999999996</v>
      </c>
      <c r="L1016" t="s">
        <v>3871</v>
      </c>
      <c r="M1016">
        <v>8</v>
      </c>
      <c r="O1016" t="s">
        <v>30</v>
      </c>
      <c r="P1016" t="s">
        <v>39</v>
      </c>
      <c r="Q1016">
        <v>80</v>
      </c>
      <c r="R1016">
        <v>80</v>
      </c>
      <c r="Y1016" t="s">
        <v>40</v>
      </c>
      <c r="AB1016" t="s">
        <v>41</v>
      </c>
    </row>
    <row r="1017" spans="1:28" x14ac:dyDescent="0.2">
      <c r="A1017" t="s">
        <v>23</v>
      </c>
      <c r="B1017" t="s">
        <v>24</v>
      </c>
      <c r="D1017" t="str">
        <f>VLOOKUP(Table3[[#This Row],[Table]],STATUS!A:C,3,FALSE)</f>
        <v>yes</v>
      </c>
      <c r="E1017" t="s">
        <v>935</v>
      </c>
      <c r="F1017" t="s">
        <v>941</v>
      </c>
      <c r="G1017" t="str">
        <f t="shared" si="15"/>
        <v>niSakDat.Marknadsvärde</v>
      </c>
      <c r="H1017" t="s">
        <v>28</v>
      </c>
      <c r="I1017" t="s">
        <v>4100</v>
      </c>
      <c r="J1017">
        <v>0.129075</v>
      </c>
      <c r="K1017" t="str">
        <f>VLOOKUP(G1017,Profiling!D:P,13,FALSE)</f>
        <v>NULL</v>
      </c>
      <c r="L1017" t="s">
        <v>3871</v>
      </c>
      <c r="M1017">
        <v>9</v>
      </c>
      <c r="O1017" t="s">
        <v>30</v>
      </c>
      <c r="P1017" t="s">
        <v>49</v>
      </c>
      <c r="S1017">
        <v>18</v>
      </c>
      <c r="T1017">
        <v>10</v>
      </c>
      <c r="U1017">
        <v>4</v>
      </c>
    </row>
    <row r="1018" spans="1:28" x14ac:dyDescent="0.2">
      <c r="A1018" t="s">
        <v>23</v>
      </c>
      <c r="B1018" t="s">
        <v>24</v>
      </c>
      <c r="D1018" t="str">
        <f>VLOOKUP(Table3[[#This Row],[Table]],STATUS!A:C,3,FALSE)</f>
        <v>yes</v>
      </c>
      <c r="E1018" t="s">
        <v>935</v>
      </c>
      <c r="F1018" t="s">
        <v>942</v>
      </c>
      <c r="G1018" t="str">
        <f t="shared" si="15"/>
        <v>niSakDat.Värderingsdatum</v>
      </c>
      <c r="H1018" s="27" t="s">
        <v>1146</v>
      </c>
      <c r="I1018" s="27" t="s">
        <v>3888</v>
      </c>
      <c r="J1018">
        <v>0.988151</v>
      </c>
      <c r="K1018" t="str">
        <f>VLOOKUP(G1018,Profiling!D:P,13,FALSE)</f>
        <v>NULL</v>
      </c>
      <c r="L1018" t="s">
        <v>3871</v>
      </c>
      <c r="M1018">
        <v>10</v>
      </c>
      <c r="O1018" t="s">
        <v>30</v>
      </c>
      <c r="P1018" t="s">
        <v>37</v>
      </c>
      <c r="V1018">
        <v>3</v>
      </c>
    </row>
    <row r="1019" spans="1:28" x14ac:dyDescent="0.2">
      <c r="A1019" t="s">
        <v>23</v>
      </c>
      <c r="B1019" t="s">
        <v>24</v>
      </c>
      <c r="D1019" t="str">
        <f>VLOOKUP(Table3[[#This Row],[Table]],STATUS!A:C,3,FALSE)</f>
        <v>yes</v>
      </c>
      <c r="E1019" t="s">
        <v>935</v>
      </c>
      <c r="F1019" t="s">
        <v>943</v>
      </c>
      <c r="G1019" t="str">
        <f t="shared" si="15"/>
        <v>niSakDat.Taxeringsvärde</v>
      </c>
      <c r="H1019" t="s">
        <v>28</v>
      </c>
      <c r="I1019" t="s">
        <v>4100</v>
      </c>
      <c r="J1019">
        <v>0.12956599999999999</v>
      </c>
      <c r="K1019" t="str">
        <f>VLOOKUP(G1019,Profiling!D:P,13,FALSE)</f>
        <v>NULL</v>
      </c>
      <c r="L1019" t="s">
        <v>3871</v>
      </c>
      <c r="M1019">
        <v>11</v>
      </c>
      <c r="O1019" t="s">
        <v>30</v>
      </c>
      <c r="P1019" t="s">
        <v>49</v>
      </c>
      <c r="S1019">
        <v>18</v>
      </c>
      <c r="T1019">
        <v>10</v>
      </c>
      <c r="U1019">
        <v>4</v>
      </c>
    </row>
    <row r="1020" spans="1:28" x14ac:dyDescent="0.2">
      <c r="A1020" t="s">
        <v>23</v>
      </c>
      <c r="B1020" t="s">
        <v>24</v>
      </c>
      <c r="D1020" t="str">
        <f>VLOOKUP(Table3[[#This Row],[Table]],STATUS!A:C,3,FALSE)</f>
        <v>yes</v>
      </c>
      <c r="E1020" t="s">
        <v>935</v>
      </c>
      <c r="F1020" t="s">
        <v>944</v>
      </c>
      <c r="G1020" t="str">
        <f t="shared" si="15"/>
        <v>niSakDat.Omfattning</v>
      </c>
      <c r="H1020" t="s">
        <v>1161</v>
      </c>
      <c r="I1020" t="s">
        <v>4059</v>
      </c>
      <c r="J1020">
        <v>5.3003999999999996E-2</v>
      </c>
      <c r="K1020">
        <f>VLOOKUP(G1020,Profiling!D:P,13,FALSE)</f>
        <v>92.203599999999994</v>
      </c>
      <c r="L1020" t="s">
        <v>3871</v>
      </c>
      <c r="M1020">
        <v>12</v>
      </c>
      <c r="O1020" t="s">
        <v>30</v>
      </c>
      <c r="P1020" t="s">
        <v>82</v>
      </c>
      <c r="Q1020">
        <v>3</v>
      </c>
      <c r="R1020">
        <v>3</v>
      </c>
      <c r="Y1020" t="s">
        <v>40</v>
      </c>
      <c r="AB1020" t="s">
        <v>41</v>
      </c>
    </row>
    <row r="1021" spans="1:28" x14ac:dyDescent="0.2">
      <c r="A1021" t="s">
        <v>23</v>
      </c>
      <c r="B1021" t="s">
        <v>24</v>
      </c>
      <c r="D1021" t="str">
        <f>VLOOKUP(Table3[[#This Row],[Table]],STATUS!A:C,3,FALSE)</f>
        <v>yes</v>
      </c>
      <c r="E1021" t="s">
        <v>935</v>
      </c>
      <c r="F1021" t="s">
        <v>945</v>
      </c>
      <c r="G1021" t="str">
        <f t="shared" si="15"/>
        <v>niSakDat.Datum1</v>
      </c>
      <c r="H1021" s="21" t="s">
        <v>1146</v>
      </c>
      <c r="I1021" s="21" t="s">
        <v>3888</v>
      </c>
      <c r="J1021">
        <v>0.96368200000000004</v>
      </c>
      <c r="K1021" t="str">
        <f>VLOOKUP(G1021,Profiling!D:P,13,FALSE)</f>
        <v>NULL</v>
      </c>
      <c r="L1021" t="s">
        <v>3871</v>
      </c>
      <c r="M1021">
        <v>13</v>
      </c>
      <c r="O1021" t="s">
        <v>30</v>
      </c>
      <c r="P1021" t="s">
        <v>37</v>
      </c>
      <c r="V1021">
        <v>3</v>
      </c>
    </row>
    <row r="1022" spans="1:28" x14ac:dyDescent="0.2">
      <c r="A1022" t="s">
        <v>23</v>
      </c>
      <c r="B1022" t="s">
        <v>24</v>
      </c>
      <c r="D1022" t="str">
        <f>VLOOKUP(Table3[[#This Row],[Table]],STATUS!A:C,3,FALSE)</f>
        <v>yes</v>
      </c>
      <c r="E1022" t="s">
        <v>935</v>
      </c>
      <c r="F1022" t="s">
        <v>946</v>
      </c>
      <c r="G1022" t="str">
        <f t="shared" si="15"/>
        <v>niSakDat.Belopp1</v>
      </c>
      <c r="H1022" t="s">
        <v>4007</v>
      </c>
      <c r="I1022" s="26" t="s">
        <v>4008</v>
      </c>
      <c r="J1022">
        <v>0.114913</v>
      </c>
      <c r="K1022" t="str">
        <f>VLOOKUP(G1022,Profiling!D:P,13,FALSE)</f>
        <v>NULL</v>
      </c>
      <c r="L1022" t="s">
        <v>3871</v>
      </c>
      <c r="M1022">
        <v>14</v>
      </c>
      <c r="O1022" t="s">
        <v>30</v>
      </c>
      <c r="P1022" t="s">
        <v>49</v>
      </c>
      <c r="S1022">
        <v>18</v>
      </c>
      <c r="T1022">
        <v>10</v>
      </c>
      <c r="U1022">
        <v>4</v>
      </c>
    </row>
    <row r="1023" spans="1:28" x14ac:dyDescent="0.2">
      <c r="A1023" t="s">
        <v>23</v>
      </c>
      <c r="B1023" t="s">
        <v>24</v>
      </c>
      <c r="D1023" t="str">
        <f>VLOOKUP(Table3[[#This Row],[Table]],STATUS!A:C,3,FALSE)</f>
        <v>yes</v>
      </c>
      <c r="E1023" t="s">
        <v>935</v>
      </c>
      <c r="F1023" t="s">
        <v>947</v>
      </c>
      <c r="G1023" t="str">
        <f t="shared" si="15"/>
        <v>niSakDat.Inom1</v>
      </c>
      <c r="H1023" t="s">
        <v>28</v>
      </c>
      <c r="I1023" t="s">
        <v>4100</v>
      </c>
      <c r="J1023">
        <v>0.114983</v>
      </c>
      <c r="K1023" t="str">
        <f>VLOOKUP(G1023,Profiling!D:P,13,FALSE)</f>
        <v>NULL</v>
      </c>
      <c r="L1023" t="s">
        <v>3871</v>
      </c>
      <c r="M1023">
        <v>15</v>
      </c>
      <c r="O1023" t="s">
        <v>30</v>
      </c>
      <c r="P1023" t="s">
        <v>49</v>
      </c>
      <c r="S1023">
        <v>18</v>
      </c>
      <c r="T1023">
        <v>10</v>
      </c>
      <c r="U1023">
        <v>4</v>
      </c>
    </row>
    <row r="1024" spans="1:28" x14ac:dyDescent="0.2">
      <c r="A1024" t="s">
        <v>23</v>
      </c>
      <c r="B1024" t="s">
        <v>24</v>
      </c>
      <c r="D1024" t="str">
        <f>VLOOKUP(Table3[[#This Row],[Table]],STATUS!A:C,3,FALSE)</f>
        <v>yes</v>
      </c>
      <c r="E1024" t="s">
        <v>935</v>
      </c>
      <c r="F1024" t="s">
        <v>948</v>
      </c>
      <c r="G1024" t="str">
        <f t="shared" si="15"/>
        <v>niSakDat.Hos1</v>
      </c>
      <c r="H1024" t="s">
        <v>28</v>
      </c>
      <c r="I1024" t="s">
        <v>3894</v>
      </c>
      <c r="J1024">
        <v>5.2442999999999997E-2</v>
      </c>
      <c r="K1024">
        <f>VLOOKUP(G1024,Profiling!D:P,13,FALSE)</f>
        <v>84.077699999999993</v>
      </c>
      <c r="L1024" t="s">
        <v>3871</v>
      </c>
      <c r="M1024">
        <v>16</v>
      </c>
      <c r="O1024" t="s">
        <v>30</v>
      </c>
      <c r="P1024" t="s">
        <v>39</v>
      </c>
      <c r="Q1024">
        <v>20</v>
      </c>
      <c r="R1024">
        <v>20</v>
      </c>
      <c r="Y1024" t="s">
        <v>40</v>
      </c>
      <c r="AB1024" t="s">
        <v>41</v>
      </c>
    </row>
    <row r="1025" spans="1:28" x14ac:dyDescent="0.2">
      <c r="A1025" t="s">
        <v>23</v>
      </c>
      <c r="B1025" t="s">
        <v>24</v>
      </c>
      <c r="D1025" t="str">
        <f>VLOOKUP(Table3[[#This Row],[Table]],STATUS!A:C,3,FALSE)</f>
        <v>yes</v>
      </c>
      <c r="E1025" t="s">
        <v>935</v>
      </c>
      <c r="F1025" t="s">
        <v>949</v>
      </c>
      <c r="G1025" t="str">
        <f t="shared" si="15"/>
        <v>niSakDat.Värde1</v>
      </c>
      <c r="H1025" t="s">
        <v>28</v>
      </c>
      <c r="I1025" t="s">
        <v>4125</v>
      </c>
      <c r="J1025">
        <v>0.129776</v>
      </c>
      <c r="K1025" t="str">
        <f>VLOOKUP(G1025,Profiling!D:P,13,FALSE)</f>
        <v>NULL</v>
      </c>
      <c r="L1025" t="s">
        <v>3871</v>
      </c>
      <c r="M1025">
        <v>17</v>
      </c>
      <c r="O1025" t="s">
        <v>30</v>
      </c>
      <c r="P1025" t="s">
        <v>49</v>
      </c>
      <c r="S1025">
        <v>18</v>
      </c>
      <c r="T1025">
        <v>10</v>
      </c>
      <c r="U1025">
        <v>4</v>
      </c>
    </row>
    <row r="1026" spans="1:28" x14ac:dyDescent="0.2">
      <c r="A1026" t="s">
        <v>23</v>
      </c>
      <c r="B1026" t="s">
        <v>24</v>
      </c>
      <c r="D1026" t="str">
        <f>VLOOKUP(Table3[[#This Row],[Table]],STATUS!A:C,3,FALSE)</f>
        <v>yes</v>
      </c>
      <c r="E1026" t="s">
        <v>935</v>
      </c>
      <c r="F1026" t="s">
        <v>950</v>
      </c>
      <c r="G1026" t="str">
        <f t="shared" ref="G1026:G1089" si="16">_xlfn.CONCAT(E1026,".",F1026)</f>
        <v>niSakDat.BankNr1</v>
      </c>
      <c r="H1026" t="s">
        <v>1141</v>
      </c>
      <c r="I1026" s="26"/>
      <c r="J1026">
        <v>5.3074000000000003E-2</v>
      </c>
      <c r="K1026">
        <f>VLOOKUP(G1026,Profiling!D:P,13,FALSE)</f>
        <v>94.580399999999997</v>
      </c>
      <c r="L1026" t="s">
        <v>3871</v>
      </c>
      <c r="M1026">
        <v>18</v>
      </c>
      <c r="O1026" t="s">
        <v>30</v>
      </c>
      <c r="P1026" t="s">
        <v>39</v>
      </c>
      <c r="Q1026">
        <v>20</v>
      </c>
      <c r="R1026">
        <v>20</v>
      </c>
      <c r="Y1026" t="s">
        <v>40</v>
      </c>
      <c r="AB1026" t="s">
        <v>41</v>
      </c>
    </row>
    <row r="1027" spans="1:28" x14ac:dyDescent="0.2">
      <c r="A1027" t="s">
        <v>23</v>
      </c>
      <c r="B1027" t="s">
        <v>24</v>
      </c>
      <c r="D1027" t="str">
        <f>VLOOKUP(Table3[[#This Row],[Table]],STATUS!A:C,3,FALSE)</f>
        <v>yes</v>
      </c>
      <c r="E1027" t="s">
        <v>935</v>
      </c>
      <c r="F1027" t="s">
        <v>951</v>
      </c>
      <c r="G1027" t="str">
        <f t="shared" si="16"/>
        <v>niSakDat.Datum2</v>
      </c>
      <c r="H1027" t="s">
        <v>1138</v>
      </c>
      <c r="I1027">
        <v>5</v>
      </c>
      <c r="J1027">
        <v>0.99326899999999996</v>
      </c>
      <c r="K1027" t="str">
        <f>VLOOKUP(G1027,Profiling!D:P,13,FALSE)</f>
        <v>NULL</v>
      </c>
      <c r="L1027" t="s">
        <v>3871</v>
      </c>
      <c r="M1027">
        <v>19</v>
      </c>
      <c r="O1027" t="s">
        <v>30</v>
      </c>
      <c r="P1027" t="s">
        <v>37</v>
      </c>
      <c r="V1027">
        <v>3</v>
      </c>
    </row>
    <row r="1028" spans="1:28" x14ac:dyDescent="0.2">
      <c r="A1028" t="s">
        <v>23</v>
      </c>
      <c r="B1028" t="s">
        <v>24</v>
      </c>
      <c r="D1028" t="str">
        <f>VLOOKUP(Table3[[#This Row],[Table]],STATUS!A:C,3,FALSE)</f>
        <v>yes</v>
      </c>
      <c r="E1028" t="s">
        <v>935</v>
      </c>
      <c r="F1028" t="s">
        <v>952</v>
      </c>
      <c r="G1028" t="str">
        <f t="shared" si="16"/>
        <v>niSakDat.Belopp2</v>
      </c>
      <c r="H1028" t="s">
        <v>28</v>
      </c>
      <c r="I1028" t="s">
        <v>4125</v>
      </c>
      <c r="J1028">
        <v>0.12760300000000002</v>
      </c>
      <c r="K1028" t="str">
        <f>VLOOKUP(G1028,Profiling!D:P,13,FALSE)</f>
        <v>NULL</v>
      </c>
      <c r="L1028" t="s">
        <v>3871</v>
      </c>
      <c r="M1028">
        <v>20</v>
      </c>
      <c r="O1028" t="s">
        <v>30</v>
      </c>
      <c r="P1028" t="s">
        <v>49</v>
      </c>
      <c r="S1028">
        <v>18</v>
      </c>
      <c r="T1028">
        <v>10</v>
      </c>
      <c r="U1028">
        <v>4</v>
      </c>
    </row>
    <row r="1029" spans="1:28" x14ac:dyDescent="0.2">
      <c r="A1029" t="s">
        <v>23</v>
      </c>
      <c r="B1029" t="s">
        <v>24</v>
      </c>
      <c r="D1029" t="str">
        <f>VLOOKUP(Table3[[#This Row],[Table]],STATUS!A:C,3,FALSE)</f>
        <v>yes</v>
      </c>
      <c r="E1029" t="s">
        <v>935</v>
      </c>
      <c r="F1029" t="s">
        <v>953</v>
      </c>
      <c r="G1029" t="str">
        <f t="shared" si="16"/>
        <v>niSakDat.Inom2</v>
      </c>
      <c r="H1029" t="s">
        <v>28</v>
      </c>
      <c r="I1029" t="s">
        <v>4100</v>
      </c>
      <c r="J1029">
        <v>0.12760300000000002</v>
      </c>
      <c r="K1029" t="str">
        <f>VLOOKUP(G1029,Profiling!D:P,13,FALSE)</f>
        <v>NULL</v>
      </c>
      <c r="L1029" t="s">
        <v>3871</v>
      </c>
      <c r="M1029">
        <v>21</v>
      </c>
      <c r="O1029" t="s">
        <v>30</v>
      </c>
      <c r="P1029" t="s">
        <v>49</v>
      </c>
      <c r="S1029">
        <v>18</v>
      </c>
      <c r="T1029">
        <v>10</v>
      </c>
      <c r="U1029">
        <v>4</v>
      </c>
    </row>
    <row r="1030" spans="1:28" x14ac:dyDescent="0.2">
      <c r="A1030" t="s">
        <v>23</v>
      </c>
      <c r="B1030" t="s">
        <v>24</v>
      </c>
      <c r="D1030" t="str">
        <f>VLOOKUP(Table3[[#This Row],[Table]],STATUS!A:C,3,FALSE)</f>
        <v>yes</v>
      </c>
      <c r="E1030" t="s">
        <v>935</v>
      </c>
      <c r="F1030" t="s">
        <v>954</v>
      </c>
      <c r="G1030" t="str">
        <f t="shared" si="16"/>
        <v>niSakDat.Hos2</v>
      </c>
      <c r="H1030" t="s">
        <v>28</v>
      </c>
      <c r="I1030" t="s">
        <v>3894</v>
      </c>
      <c r="J1030">
        <v>5.3074000000000003E-2</v>
      </c>
      <c r="K1030">
        <f>VLOOKUP(G1030,Profiling!D:P,13,FALSE)</f>
        <v>93.921300000000002</v>
      </c>
      <c r="L1030" t="s">
        <v>3871</v>
      </c>
      <c r="M1030">
        <v>22</v>
      </c>
      <c r="O1030" t="s">
        <v>30</v>
      </c>
      <c r="P1030" t="s">
        <v>39</v>
      </c>
      <c r="Q1030">
        <v>20</v>
      </c>
      <c r="R1030">
        <v>20</v>
      </c>
      <c r="Y1030" t="s">
        <v>40</v>
      </c>
      <c r="AB1030" t="s">
        <v>41</v>
      </c>
    </row>
    <row r="1031" spans="1:28" x14ac:dyDescent="0.2">
      <c r="A1031" t="s">
        <v>23</v>
      </c>
      <c r="B1031" t="s">
        <v>24</v>
      </c>
      <c r="D1031" t="str">
        <f>VLOOKUP(Table3[[#This Row],[Table]],STATUS!A:C,3,FALSE)</f>
        <v>yes</v>
      </c>
      <c r="E1031" t="s">
        <v>935</v>
      </c>
      <c r="F1031" t="s">
        <v>955</v>
      </c>
      <c r="G1031" t="str">
        <f t="shared" si="16"/>
        <v>niSakDat.Värde2</v>
      </c>
      <c r="H1031" t="s">
        <v>28</v>
      </c>
      <c r="I1031" t="s">
        <v>4125</v>
      </c>
      <c r="J1031">
        <v>0.129917</v>
      </c>
      <c r="K1031" t="str">
        <f>VLOOKUP(G1031,Profiling!D:P,13,FALSE)</f>
        <v>NULL</v>
      </c>
      <c r="L1031" t="s">
        <v>3871</v>
      </c>
      <c r="M1031">
        <v>23</v>
      </c>
      <c r="O1031" t="s">
        <v>30</v>
      </c>
      <c r="P1031" t="s">
        <v>49</v>
      </c>
      <c r="S1031">
        <v>18</v>
      </c>
      <c r="T1031">
        <v>10</v>
      </c>
      <c r="U1031">
        <v>4</v>
      </c>
    </row>
    <row r="1032" spans="1:28" x14ac:dyDescent="0.2">
      <c r="A1032" t="s">
        <v>23</v>
      </c>
      <c r="B1032" t="s">
        <v>24</v>
      </c>
      <c r="D1032" t="str">
        <f>VLOOKUP(Table3[[#This Row],[Table]],STATUS!A:C,3,FALSE)</f>
        <v>yes</v>
      </c>
      <c r="E1032" t="s">
        <v>935</v>
      </c>
      <c r="F1032" t="s">
        <v>956</v>
      </c>
      <c r="G1032" t="str">
        <f t="shared" si="16"/>
        <v>niSakDat.BankNr2</v>
      </c>
      <c r="H1032" s="26" t="s">
        <v>1141</v>
      </c>
      <c r="I1032" s="26"/>
      <c r="J1032">
        <v>5.3144999999999998E-2</v>
      </c>
      <c r="K1032">
        <f>VLOOKUP(G1032,Profiling!D:P,13,FALSE)</f>
        <v>94.650499999999994</v>
      </c>
      <c r="L1032" t="s">
        <v>3871</v>
      </c>
      <c r="M1032">
        <v>24</v>
      </c>
      <c r="O1032" t="s">
        <v>30</v>
      </c>
      <c r="P1032" t="s">
        <v>39</v>
      </c>
      <c r="Q1032">
        <v>20</v>
      </c>
      <c r="R1032">
        <v>20</v>
      </c>
      <c r="Y1032" t="s">
        <v>40</v>
      </c>
      <c r="AB1032" t="s">
        <v>41</v>
      </c>
    </row>
    <row r="1033" spans="1:28" x14ac:dyDescent="0.2">
      <c r="A1033" t="s">
        <v>23</v>
      </c>
      <c r="B1033" t="s">
        <v>24</v>
      </c>
      <c r="D1033" t="str">
        <f>VLOOKUP(Table3[[#This Row],[Table]],STATUS!A:C,3,FALSE)</f>
        <v>yes</v>
      </c>
      <c r="E1033" t="s">
        <v>935</v>
      </c>
      <c r="F1033" t="s">
        <v>957</v>
      </c>
      <c r="G1033" t="str">
        <f t="shared" si="16"/>
        <v>niSakDat.Datum3</v>
      </c>
      <c r="H1033" s="21" t="s">
        <v>1146</v>
      </c>
      <c r="I1033" s="21" t="s">
        <v>3888</v>
      </c>
      <c r="J1033">
        <v>0.9972660000000001</v>
      </c>
      <c r="K1033" t="str">
        <f>VLOOKUP(G1033,Profiling!D:P,13,FALSE)</f>
        <v>NULL</v>
      </c>
      <c r="L1033" t="s">
        <v>3871</v>
      </c>
      <c r="M1033">
        <v>25</v>
      </c>
      <c r="O1033" t="s">
        <v>30</v>
      </c>
      <c r="P1033" t="s">
        <v>37</v>
      </c>
      <c r="V1033">
        <v>3</v>
      </c>
    </row>
    <row r="1034" spans="1:28" x14ac:dyDescent="0.2">
      <c r="A1034" t="s">
        <v>23</v>
      </c>
      <c r="B1034" t="s">
        <v>24</v>
      </c>
      <c r="D1034" t="str">
        <f>VLOOKUP(Table3[[#This Row],[Table]],STATUS!A:C,3,FALSE)</f>
        <v>yes</v>
      </c>
      <c r="E1034" t="s">
        <v>935</v>
      </c>
      <c r="F1034" t="s">
        <v>958</v>
      </c>
      <c r="G1034" t="str">
        <f t="shared" si="16"/>
        <v>niSakDat.Belopp3</v>
      </c>
      <c r="H1034" t="s">
        <v>4007</v>
      </c>
      <c r="I1034" t="s">
        <v>4008</v>
      </c>
      <c r="J1034">
        <v>0.12970599999999999</v>
      </c>
      <c r="K1034" t="str">
        <f>VLOOKUP(G1034,Profiling!D:P,13,FALSE)</f>
        <v>NULL</v>
      </c>
      <c r="L1034" t="s">
        <v>3871</v>
      </c>
      <c r="M1034">
        <v>26</v>
      </c>
      <c r="O1034" t="s">
        <v>30</v>
      </c>
      <c r="P1034" t="s">
        <v>49</v>
      </c>
      <c r="S1034">
        <v>18</v>
      </c>
      <c r="T1034">
        <v>10</v>
      </c>
      <c r="U1034">
        <v>4</v>
      </c>
    </row>
    <row r="1035" spans="1:28" x14ac:dyDescent="0.2">
      <c r="A1035" t="s">
        <v>23</v>
      </c>
      <c r="B1035" t="s">
        <v>24</v>
      </c>
      <c r="D1035" t="str">
        <f>VLOOKUP(Table3[[#This Row],[Table]],STATUS!A:C,3,FALSE)</f>
        <v>yes</v>
      </c>
      <c r="E1035" t="s">
        <v>935</v>
      </c>
      <c r="F1035" t="s">
        <v>959</v>
      </c>
      <c r="G1035" t="str">
        <f t="shared" si="16"/>
        <v>niSakDat.Inom3</v>
      </c>
      <c r="H1035" t="s">
        <v>4007</v>
      </c>
      <c r="I1035" t="s">
        <v>4008</v>
      </c>
      <c r="J1035">
        <v>0.12970599999999999</v>
      </c>
      <c r="K1035" t="str">
        <f>VLOOKUP(G1035,Profiling!D:P,13,FALSE)</f>
        <v>NULL</v>
      </c>
      <c r="L1035" t="s">
        <v>3871</v>
      </c>
      <c r="M1035">
        <v>27</v>
      </c>
      <c r="O1035" t="s">
        <v>30</v>
      </c>
      <c r="P1035" t="s">
        <v>49</v>
      </c>
      <c r="S1035">
        <v>18</v>
      </c>
      <c r="T1035">
        <v>10</v>
      </c>
      <c r="U1035">
        <v>4</v>
      </c>
    </row>
    <row r="1036" spans="1:28" x14ac:dyDescent="0.2">
      <c r="A1036" t="s">
        <v>23</v>
      </c>
      <c r="B1036" t="s">
        <v>24</v>
      </c>
      <c r="D1036" t="str">
        <f>VLOOKUP(Table3[[#This Row],[Table]],STATUS!A:C,3,FALSE)</f>
        <v>yes</v>
      </c>
      <c r="E1036" t="s">
        <v>935</v>
      </c>
      <c r="F1036" t="s">
        <v>960</v>
      </c>
      <c r="G1036" t="str">
        <f t="shared" si="16"/>
        <v>niSakDat.Hos3</v>
      </c>
      <c r="H1036" t="s">
        <v>28</v>
      </c>
      <c r="I1036" t="s">
        <v>4100</v>
      </c>
      <c r="J1036">
        <v>5.3074000000000003E-2</v>
      </c>
      <c r="K1036">
        <f>VLOOKUP(G1036,Profiling!D:P,13,FALSE)</f>
        <v>94.4542</v>
      </c>
      <c r="L1036" t="s">
        <v>3871</v>
      </c>
      <c r="M1036">
        <v>28</v>
      </c>
      <c r="O1036" t="s">
        <v>30</v>
      </c>
      <c r="P1036" t="s">
        <v>39</v>
      </c>
      <c r="Q1036">
        <v>20</v>
      </c>
      <c r="R1036">
        <v>20</v>
      </c>
      <c r="Y1036" t="s">
        <v>40</v>
      </c>
      <c r="AB1036" t="s">
        <v>41</v>
      </c>
    </row>
    <row r="1037" spans="1:28" x14ac:dyDescent="0.2">
      <c r="A1037" t="s">
        <v>23</v>
      </c>
      <c r="B1037" t="s">
        <v>24</v>
      </c>
      <c r="D1037" t="str">
        <f>VLOOKUP(Table3[[#This Row],[Table]],STATUS!A:C,3,FALSE)</f>
        <v>yes</v>
      </c>
      <c r="E1037" t="s">
        <v>935</v>
      </c>
      <c r="F1037" t="s">
        <v>961</v>
      </c>
      <c r="G1037" t="str">
        <f t="shared" si="16"/>
        <v>niSakDat.Värde3</v>
      </c>
      <c r="H1037" t="s">
        <v>28</v>
      </c>
      <c r="I1037" t="s">
        <v>3894</v>
      </c>
      <c r="J1037">
        <v>0.12998699999999999</v>
      </c>
      <c r="K1037" t="str">
        <f>VLOOKUP(G1037,Profiling!D:P,13,FALSE)</f>
        <v>NULL</v>
      </c>
      <c r="L1037" t="s">
        <v>3871</v>
      </c>
      <c r="M1037">
        <v>29</v>
      </c>
      <c r="O1037" t="s">
        <v>30</v>
      </c>
      <c r="P1037" t="s">
        <v>49</v>
      </c>
      <c r="S1037">
        <v>18</v>
      </c>
      <c r="T1037">
        <v>10</v>
      </c>
      <c r="U1037">
        <v>4</v>
      </c>
    </row>
    <row r="1038" spans="1:28" x14ac:dyDescent="0.2">
      <c r="A1038" t="s">
        <v>23</v>
      </c>
      <c r="B1038" t="s">
        <v>24</v>
      </c>
      <c r="D1038" t="str">
        <f>VLOOKUP(Table3[[#This Row],[Table]],STATUS!A:C,3,FALSE)</f>
        <v>yes</v>
      </c>
      <c r="E1038" t="s">
        <v>935</v>
      </c>
      <c r="F1038" t="s">
        <v>962</v>
      </c>
      <c r="G1038" t="str">
        <f t="shared" si="16"/>
        <v>niSakDat.BankNr3</v>
      </c>
      <c r="H1038" t="s">
        <v>1141</v>
      </c>
      <c r="I1038" s="26"/>
      <c r="J1038">
        <v>5.3144999999999998E-2</v>
      </c>
      <c r="K1038">
        <f>VLOOKUP(G1038,Profiling!D:P,13,FALSE)</f>
        <v>94.671499999999995</v>
      </c>
      <c r="L1038" t="s">
        <v>3871</v>
      </c>
      <c r="M1038">
        <v>30</v>
      </c>
      <c r="O1038" t="s">
        <v>30</v>
      </c>
      <c r="P1038" t="s">
        <v>39</v>
      </c>
      <c r="Q1038">
        <v>20</v>
      </c>
      <c r="R1038">
        <v>20</v>
      </c>
      <c r="Y1038" t="s">
        <v>40</v>
      </c>
      <c r="AB1038" t="s">
        <v>41</v>
      </c>
    </row>
    <row r="1039" spans="1:28" x14ac:dyDescent="0.2">
      <c r="A1039" t="s">
        <v>23</v>
      </c>
      <c r="B1039" t="s">
        <v>24</v>
      </c>
      <c r="D1039" t="str">
        <f>VLOOKUP(Table3[[#This Row],[Table]],STATUS!A:C,3,FALSE)</f>
        <v>yes</v>
      </c>
      <c r="E1039" t="s">
        <v>935</v>
      </c>
      <c r="F1039" t="s">
        <v>963</v>
      </c>
      <c r="G1039" t="str">
        <f t="shared" si="16"/>
        <v>niSakDat.Datum4</v>
      </c>
      <c r="H1039" s="21" t="s">
        <v>1146</v>
      </c>
      <c r="I1039" s="21" t="s">
        <v>3888</v>
      </c>
      <c r="J1039">
        <v>0.998668</v>
      </c>
      <c r="K1039" t="str">
        <f>VLOOKUP(G1039,Profiling!D:P,13,FALSE)</f>
        <v>NULL</v>
      </c>
      <c r="L1039" t="s">
        <v>3871</v>
      </c>
      <c r="M1039">
        <v>31</v>
      </c>
      <c r="O1039" t="s">
        <v>30</v>
      </c>
      <c r="P1039" t="s">
        <v>37</v>
      </c>
      <c r="V1039">
        <v>3</v>
      </c>
    </row>
    <row r="1040" spans="1:28" x14ac:dyDescent="0.2">
      <c r="A1040" t="s">
        <v>23</v>
      </c>
      <c r="B1040" t="s">
        <v>24</v>
      </c>
      <c r="D1040" t="str">
        <f>VLOOKUP(Table3[[#This Row],[Table]],STATUS!A:C,3,FALSE)</f>
        <v>yes</v>
      </c>
      <c r="E1040" t="s">
        <v>935</v>
      </c>
      <c r="F1040" t="s">
        <v>964</v>
      </c>
      <c r="G1040" t="str">
        <f t="shared" si="16"/>
        <v>niSakDat.Belopp4</v>
      </c>
      <c r="H1040" t="s">
        <v>4007</v>
      </c>
      <c r="I1040" t="s">
        <v>4008</v>
      </c>
      <c r="J1040">
        <v>0.12998699999999999</v>
      </c>
      <c r="K1040" t="str">
        <f>VLOOKUP(G1040,Profiling!D:P,13,FALSE)</f>
        <v>NULL</v>
      </c>
      <c r="L1040" t="s">
        <v>3871</v>
      </c>
      <c r="M1040">
        <v>32</v>
      </c>
      <c r="O1040" t="s">
        <v>30</v>
      </c>
      <c r="P1040" t="s">
        <v>49</v>
      </c>
      <c r="S1040">
        <v>18</v>
      </c>
      <c r="T1040">
        <v>10</v>
      </c>
      <c r="U1040">
        <v>4</v>
      </c>
    </row>
    <row r="1041" spans="1:28" x14ac:dyDescent="0.2">
      <c r="A1041" t="s">
        <v>23</v>
      </c>
      <c r="B1041" t="s">
        <v>24</v>
      </c>
      <c r="D1041" t="str">
        <f>VLOOKUP(Table3[[#This Row],[Table]],STATUS!A:C,3,FALSE)</f>
        <v>yes</v>
      </c>
      <c r="E1041" t="s">
        <v>935</v>
      </c>
      <c r="F1041" t="s">
        <v>965</v>
      </c>
      <c r="G1041" t="str">
        <f t="shared" si="16"/>
        <v>niSakDat.Inom4</v>
      </c>
      <c r="H1041" t="s">
        <v>4007</v>
      </c>
      <c r="I1041" t="s">
        <v>4008</v>
      </c>
      <c r="J1041">
        <v>0.12998699999999999</v>
      </c>
      <c r="K1041" t="str">
        <f>VLOOKUP(G1041,Profiling!D:P,13,FALSE)</f>
        <v>NULL</v>
      </c>
      <c r="L1041" t="s">
        <v>3871</v>
      </c>
      <c r="M1041">
        <v>33</v>
      </c>
      <c r="O1041" t="s">
        <v>30</v>
      </c>
      <c r="P1041" t="s">
        <v>49</v>
      </c>
      <c r="S1041">
        <v>18</v>
      </c>
      <c r="T1041">
        <v>10</v>
      </c>
      <c r="U1041">
        <v>4</v>
      </c>
    </row>
    <row r="1042" spans="1:28" x14ac:dyDescent="0.2">
      <c r="A1042" t="s">
        <v>23</v>
      </c>
      <c r="B1042" t="s">
        <v>24</v>
      </c>
      <c r="D1042" t="str">
        <f>VLOOKUP(Table3[[#This Row],[Table]],STATUS!A:C,3,FALSE)</f>
        <v>yes</v>
      </c>
      <c r="E1042" t="s">
        <v>935</v>
      </c>
      <c r="F1042" t="s">
        <v>966</v>
      </c>
      <c r="G1042" t="str">
        <f t="shared" si="16"/>
        <v>niSakDat.Hos4</v>
      </c>
      <c r="H1042" t="s">
        <v>28</v>
      </c>
      <c r="I1042" t="s">
        <v>4100</v>
      </c>
      <c r="J1042">
        <v>5.3144999999999998E-2</v>
      </c>
      <c r="K1042">
        <f>VLOOKUP(G1042,Profiling!D:P,13,FALSE)</f>
        <v>94.657499999999999</v>
      </c>
      <c r="L1042" t="s">
        <v>3871</v>
      </c>
      <c r="M1042">
        <v>34</v>
      </c>
      <c r="O1042" t="s">
        <v>30</v>
      </c>
      <c r="P1042" t="s">
        <v>39</v>
      </c>
      <c r="Q1042">
        <v>20</v>
      </c>
      <c r="R1042">
        <v>20</v>
      </c>
      <c r="Y1042" t="s">
        <v>40</v>
      </c>
      <c r="AB1042" t="s">
        <v>41</v>
      </c>
    </row>
    <row r="1043" spans="1:28" x14ac:dyDescent="0.2">
      <c r="A1043" t="s">
        <v>23</v>
      </c>
      <c r="B1043" t="s">
        <v>24</v>
      </c>
      <c r="D1043" t="str">
        <f>VLOOKUP(Table3[[#This Row],[Table]],STATUS!A:C,3,FALSE)</f>
        <v>yes</v>
      </c>
      <c r="E1043" t="s">
        <v>935</v>
      </c>
      <c r="F1043" t="s">
        <v>967</v>
      </c>
      <c r="G1043" t="str">
        <f t="shared" si="16"/>
        <v>niSakDat.Värde4</v>
      </c>
      <c r="H1043" t="s">
        <v>28</v>
      </c>
      <c r="I1043" t="s">
        <v>3894</v>
      </c>
      <c r="J1043">
        <v>0.13005699999999998</v>
      </c>
      <c r="K1043" t="str">
        <f>VLOOKUP(G1043,Profiling!D:P,13,FALSE)</f>
        <v>NULL</v>
      </c>
      <c r="L1043" t="s">
        <v>3871</v>
      </c>
      <c r="M1043">
        <v>35</v>
      </c>
      <c r="O1043" t="s">
        <v>30</v>
      </c>
      <c r="P1043" t="s">
        <v>49</v>
      </c>
      <c r="S1043">
        <v>18</v>
      </c>
      <c r="T1043">
        <v>10</v>
      </c>
      <c r="U1043">
        <v>4</v>
      </c>
    </row>
    <row r="1044" spans="1:28" x14ac:dyDescent="0.2">
      <c r="A1044" t="s">
        <v>23</v>
      </c>
      <c r="B1044" t="s">
        <v>24</v>
      </c>
      <c r="D1044" t="str">
        <f>VLOOKUP(Table3[[#This Row],[Table]],STATUS!A:C,3,FALSE)</f>
        <v>yes</v>
      </c>
      <c r="E1044" t="s">
        <v>935</v>
      </c>
      <c r="F1044" t="s">
        <v>968</v>
      </c>
      <c r="G1044" t="str">
        <f t="shared" si="16"/>
        <v>niSakDat.BankNr4</v>
      </c>
      <c r="H1044" t="s">
        <v>1141</v>
      </c>
      <c r="J1044">
        <v>5.3144999999999998E-2</v>
      </c>
      <c r="K1044">
        <f>VLOOKUP(G1044,Profiling!D:P,13,FALSE)</f>
        <v>94.685599999999994</v>
      </c>
      <c r="L1044" t="s">
        <v>3871</v>
      </c>
      <c r="M1044">
        <v>36</v>
      </c>
      <c r="O1044" t="s">
        <v>30</v>
      </c>
      <c r="P1044" t="s">
        <v>39</v>
      </c>
      <c r="Q1044">
        <v>20</v>
      </c>
      <c r="R1044">
        <v>20</v>
      </c>
      <c r="Y1044" t="s">
        <v>40</v>
      </c>
      <c r="AB1044" t="s">
        <v>41</v>
      </c>
    </row>
    <row r="1045" spans="1:28" x14ac:dyDescent="0.2">
      <c r="A1045" t="s">
        <v>23</v>
      </c>
      <c r="B1045" t="s">
        <v>24</v>
      </c>
      <c r="D1045" t="str">
        <f>VLOOKUP(Table3[[#This Row],[Table]],STATUS!A:C,3,FALSE)</f>
        <v>yes</v>
      </c>
      <c r="E1045" t="s">
        <v>935</v>
      </c>
      <c r="F1045" t="s">
        <v>969</v>
      </c>
      <c r="G1045" t="str">
        <f t="shared" si="16"/>
        <v>niSakDat.Datum5</v>
      </c>
      <c r="H1045" s="21" t="s">
        <v>1146</v>
      </c>
      <c r="I1045" s="21" t="s">
        <v>3888</v>
      </c>
      <c r="J1045">
        <v>0.99971999999999994</v>
      </c>
      <c r="K1045" t="str">
        <f>VLOOKUP(G1045,Profiling!D:P,13,FALSE)</f>
        <v>NULL</v>
      </c>
      <c r="L1045" t="s">
        <v>3871</v>
      </c>
      <c r="M1045">
        <v>37</v>
      </c>
      <c r="O1045" t="s">
        <v>30</v>
      </c>
      <c r="P1045" t="s">
        <v>37</v>
      </c>
      <c r="V1045">
        <v>3</v>
      </c>
    </row>
    <row r="1046" spans="1:28" x14ac:dyDescent="0.2">
      <c r="A1046" t="s">
        <v>23</v>
      </c>
      <c r="B1046" t="s">
        <v>24</v>
      </c>
      <c r="D1046" t="str">
        <f>VLOOKUP(Table3[[#This Row],[Table]],STATUS!A:C,3,FALSE)</f>
        <v>yes</v>
      </c>
      <c r="E1046" t="s">
        <v>935</v>
      </c>
      <c r="F1046" t="s">
        <v>970</v>
      </c>
      <c r="G1046" t="str">
        <f t="shared" si="16"/>
        <v>niSakDat.Belopp5</v>
      </c>
      <c r="H1046" t="s">
        <v>4007</v>
      </c>
      <c r="I1046" t="s">
        <v>4008</v>
      </c>
      <c r="J1046">
        <v>0.13005699999999998</v>
      </c>
      <c r="K1046" t="str">
        <f>VLOOKUP(G1046,Profiling!D:P,13,FALSE)</f>
        <v>NULL</v>
      </c>
      <c r="L1046" t="s">
        <v>3871</v>
      </c>
      <c r="M1046">
        <v>38</v>
      </c>
      <c r="O1046" t="s">
        <v>30</v>
      </c>
      <c r="P1046" t="s">
        <v>49</v>
      </c>
      <c r="S1046">
        <v>18</v>
      </c>
      <c r="T1046">
        <v>10</v>
      </c>
      <c r="U1046">
        <v>4</v>
      </c>
    </row>
    <row r="1047" spans="1:28" x14ac:dyDescent="0.2">
      <c r="A1047" t="s">
        <v>23</v>
      </c>
      <c r="B1047" t="s">
        <v>24</v>
      </c>
      <c r="D1047" t="str">
        <f>VLOOKUP(Table3[[#This Row],[Table]],STATUS!A:C,3,FALSE)</f>
        <v>yes</v>
      </c>
      <c r="E1047" t="s">
        <v>935</v>
      </c>
      <c r="F1047" t="s">
        <v>971</v>
      </c>
      <c r="G1047" t="str">
        <f t="shared" si="16"/>
        <v>niSakDat.Inom5</v>
      </c>
      <c r="H1047" t="s">
        <v>4007</v>
      </c>
      <c r="I1047" t="s">
        <v>4008</v>
      </c>
      <c r="J1047">
        <v>0.13005699999999998</v>
      </c>
      <c r="K1047" t="str">
        <f>VLOOKUP(G1047,Profiling!D:P,13,FALSE)</f>
        <v>NULL</v>
      </c>
      <c r="L1047" t="s">
        <v>3871</v>
      </c>
      <c r="M1047">
        <v>39</v>
      </c>
      <c r="O1047" t="s">
        <v>30</v>
      </c>
      <c r="P1047" t="s">
        <v>49</v>
      </c>
      <c r="S1047">
        <v>18</v>
      </c>
      <c r="T1047">
        <v>10</v>
      </c>
      <c r="U1047">
        <v>4</v>
      </c>
    </row>
    <row r="1048" spans="1:28" x14ac:dyDescent="0.2">
      <c r="A1048" t="s">
        <v>23</v>
      </c>
      <c r="B1048" t="s">
        <v>24</v>
      </c>
      <c r="D1048" t="str">
        <f>VLOOKUP(Table3[[#This Row],[Table]],STATUS!A:C,3,FALSE)</f>
        <v>yes</v>
      </c>
      <c r="E1048" t="s">
        <v>935</v>
      </c>
      <c r="F1048" t="s">
        <v>972</v>
      </c>
      <c r="G1048" t="str">
        <f t="shared" si="16"/>
        <v>niSakDat.Hos5</v>
      </c>
      <c r="H1048" t="s">
        <v>28</v>
      </c>
      <c r="I1048" t="s">
        <v>4100</v>
      </c>
      <c r="J1048">
        <v>5.3144999999999998E-2</v>
      </c>
      <c r="K1048">
        <f>VLOOKUP(G1048,Profiling!D:P,13,FALSE)</f>
        <v>94.664500000000004</v>
      </c>
      <c r="L1048" t="s">
        <v>3871</v>
      </c>
      <c r="M1048">
        <v>40</v>
      </c>
      <c r="O1048" t="s">
        <v>30</v>
      </c>
      <c r="P1048" t="s">
        <v>39</v>
      </c>
      <c r="Q1048">
        <v>20</v>
      </c>
      <c r="R1048">
        <v>20</v>
      </c>
      <c r="Y1048" t="s">
        <v>40</v>
      </c>
      <c r="AB1048" t="s">
        <v>41</v>
      </c>
    </row>
    <row r="1049" spans="1:28" x14ac:dyDescent="0.2">
      <c r="A1049" t="s">
        <v>23</v>
      </c>
      <c r="B1049" t="s">
        <v>24</v>
      </c>
      <c r="D1049" t="str">
        <f>VLOOKUP(Table3[[#This Row],[Table]],STATUS!A:C,3,FALSE)</f>
        <v>yes</v>
      </c>
      <c r="E1049" t="s">
        <v>935</v>
      </c>
      <c r="F1049" t="s">
        <v>973</v>
      </c>
      <c r="G1049" t="str">
        <f t="shared" si="16"/>
        <v>niSakDat.Värde5</v>
      </c>
      <c r="H1049" s="26" t="s">
        <v>28</v>
      </c>
      <c r="I1049" s="26" t="s">
        <v>3894</v>
      </c>
      <c r="J1049">
        <v>0.12998699999999999</v>
      </c>
      <c r="K1049" t="str">
        <f>VLOOKUP(G1049,Profiling!D:P,13,FALSE)</f>
        <v>NULL</v>
      </c>
      <c r="L1049" t="s">
        <v>3871</v>
      </c>
      <c r="M1049">
        <v>41</v>
      </c>
      <c r="O1049" t="s">
        <v>30</v>
      </c>
      <c r="P1049" t="s">
        <v>49</v>
      </c>
      <c r="S1049">
        <v>18</v>
      </c>
      <c r="T1049">
        <v>10</v>
      </c>
      <c r="U1049">
        <v>4</v>
      </c>
    </row>
    <row r="1050" spans="1:28" x14ac:dyDescent="0.2">
      <c r="A1050" t="s">
        <v>23</v>
      </c>
      <c r="B1050" t="s">
        <v>24</v>
      </c>
      <c r="D1050" t="str">
        <f>VLOOKUP(Table3[[#This Row],[Table]],STATUS!A:C,3,FALSE)</f>
        <v>yes</v>
      </c>
      <c r="E1050" t="s">
        <v>935</v>
      </c>
      <c r="F1050" t="s">
        <v>974</v>
      </c>
      <c r="G1050" t="str">
        <f t="shared" si="16"/>
        <v>niSakDat.BankNr5</v>
      </c>
      <c r="H1050" s="26" t="s">
        <v>1141</v>
      </c>
      <c r="I1050" s="26"/>
      <c r="J1050">
        <v>5.3144999999999998E-2</v>
      </c>
      <c r="K1050">
        <f>VLOOKUP(G1050,Profiling!D:P,13,FALSE)</f>
        <v>94.685599999999994</v>
      </c>
      <c r="L1050" t="s">
        <v>3871</v>
      </c>
      <c r="M1050">
        <v>42</v>
      </c>
      <c r="O1050" t="s">
        <v>30</v>
      </c>
      <c r="P1050" t="s">
        <v>39</v>
      </c>
      <c r="Q1050">
        <v>20</v>
      </c>
      <c r="R1050">
        <v>20</v>
      </c>
      <c r="Y1050" t="s">
        <v>40</v>
      </c>
      <c r="AB1050" t="s">
        <v>41</v>
      </c>
    </row>
    <row r="1051" spans="1:28" x14ac:dyDescent="0.2">
      <c r="A1051" t="s">
        <v>23</v>
      </c>
      <c r="B1051" t="s">
        <v>24</v>
      </c>
      <c r="D1051" t="str">
        <f>VLOOKUP(Table3[[#This Row],[Table]],STATUS!A:C,3,FALSE)</f>
        <v>yes</v>
      </c>
      <c r="E1051" t="s">
        <v>935</v>
      </c>
      <c r="F1051" t="s">
        <v>975</v>
      </c>
      <c r="G1051" t="str">
        <f t="shared" si="16"/>
        <v>niSakDat.Datum6</v>
      </c>
      <c r="H1051" t="s">
        <v>1157</v>
      </c>
      <c r="I1051" s="26"/>
      <c r="J1051">
        <v>1</v>
      </c>
      <c r="K1051" t="str">
        <f>VLOOKUP(G1051,Profiling!D:P,13,FALSE)</f>
        <v>NULL</v>
      </c>
      <c r="L1051" t="s">
        <v>3871</v>
      </c>
      <c r="M1051">
        <v>43</v>
      </c>
      <c r="O1051" t="s">
        <v>30</v>
      </c>
      <c r="P1051" t="s">
        <v>37</v>
      </c>
      <c r="V1051">
        <v>3</v>
      </c>
    </row>
    <row r="1052" spans="1:28" x14ac:dyDescent="0.2">
      <c r="A1052" t="s">
        <v>23</v>
      </c>
      <c r="B1052" t="s">
        <v>24</v>
      </c>
      <c r="D1052" t="str">
        <f>VLOOKUP(Table3[[#This Row],[Table]],STATUS!A:C,3,FALSE)</f>
        <v>yes</v>
      </c>
      <c r="E1052" t="s">
        <v>935</v>
      </c>
      <c r="F1052" t="s">
        <v>976</v>
      </c>
      <c r="G1052" t="str">
        <f t="shared" si="16"/>
        <v>niSakDat.Belopp6</v>
      </c>
      <c r="H1052" t="s">
        <v>4007</v>
      </c>
      <c r="I1052" t="s">
        <v>4008</v>
      </c>
      <c r="J1052">
        <v>0.13005699999999998</v>
      </c>
      <c r="K1052" t="str">
        <f>VLOOKUP(G1052,Profiling!D:P,13,FALSE)</f>
        <v>NULL</v>
      </c>
      <c r="L1052" t="s">
        <v>3871</v>
      </c>
      <c r="M1052">
        <v>44</v>
      </c>
      <c r="O1052" t="s">
        <v>30</v>
      </c>
      <c r="P1052" t="s">
        <v>49</v>
      </c>
      <c r="S1052">
        <v>18</v>
      </c>
      <c r="T1052">
        <v>10</v>
      </c>
      <c r="U1052">
        <v>4</v>
      </c>
    </row>
    <row r="1053" spans="1:28" x14ac:dyDescent="0.2">
      <c r="A1053" t="s">
        <v>23</v>
      </c>
      <c r="B1053" t="s">
        <v>24</v>
      </c>
      <c r="D1053" t="str">
        <f>VLOOKUP(Table3[[#This Row],[Table]],STATUS!A:C,3,FALSE)</f>
        <v>yes</v>
      </c>
      <c r="E1053" t="s">
        <v>935</v>
      </c>
      <c r="F1053" t="s">
        <v>977</v>
      </c>
      <c r="G1053" t="str">
        <f t="shared" si="16"/>
        <v>niSakDat.Inom6</v>
      </c>
      <c r="H1053" t="s">
        <v>4007</v>
      </c>
      <c r="I1053" t="s">
        <v>4008</v>
      </c>
      <c r="J1053">
        <v>0.13005699999999998</v>
      </c>
      <c r="K1053" t="str">
        <f>VLOOKUP(G1053,Profiling!D:P,13,FALSE)</f>
        <v>NULL</v>
      </c>
      <c r="L1053" t="s">
        <v>3871</v>
      </c>
      <c r="M1053">
        <v>45</v>
      </c>
      <c r="O1053" t="s">
        <v>30</v>
      </c>
      <c r="P1053" t="s">
        <v>49</v>
      </c>
      <c r="S1053">
        <v>18</v>
      </c>
      <c r="T1053">
        <v>10</v>
      </c>
      <c r="U1053">
        <v>4</v>
      </c>
    </row>
    <row r="1054" spans="1:28" x14ac:dyDescent="0.2">
      <c r="A1054" t="s">
        <v>23</v>
      </c>
      <c r="B1054" t="s">
        <v>24</v>
      </c>
      <c r="D1054" t="str">
        <f>VLOOKUP(Table3[[#This Row],[Table]],STATUS!A:C,3,FALSE)</f>
        <v>yes</v>
      </c>
      <c r="E1054" t="s">
        <v>935</v>
      </c>
      <c r="F1054" t="s">
        <v>978</v>
      </c>
      <c r="G1054" t="str">
        <f t="shared" si="16"/>
        <v>niSakDat.Hos6</v>
      </c>
      <c r="H1054" t="s">
        <v>28</v>
      </c>
      <c r="I1054" t="s">
        <v>4100</v>
      </c>
      <c r="J1054">
        <v>5.3144999999999998E-2</v>
      </c>
      <c r="K1054">
        <f>VLOOKUP(G1054,Profiling!D:P,13,FALSE)</f>
        <v>94.685599999999994</v>
      </c>
      <c r="L1054" t="s">
        <v>3871</v>
      </c>
      <c r="M1054">
        <v>46</v>
      </c>
      <c r="O1054" t="s">
        <v>30</v>
      </c>
      <c r="P1054" t="s">
        <v>39</v>
      </c>
      <c r="Q1054">
        <v>20</v>
      </c>
      <c r="R1054">
        <v>20</v>
      </c>
      <c r="Y1054" t="s">
        <v>40</v>
      </c>
      <c r="AB1054" t="s">
        <v>41</v>
      </c>
    </row>
    <row r="1055" spans="1:28" x14ac:dyDescent="0.2">
      <c r="A1055" t="s">
        <v>23</v>
      </c>
      <c r="B1055" t="s">
        <v>24</v>
      </c>
      <c r="D1055" t="str">
        <f>VLOOKUP(Table3[[#This Row],[Table]],STATUS!A:C,3,FALSE)</f>
        <v>yes</v>
      </c>
      <c r="E1055" t="s">
        <v>935</v>
      </c>
      <c r="F1055" t="s">
        <v>979</v>
      </c>
      <c r="G1055" t="str">
        <f t="shared" si="16"/>
        <v>niSakDat.Värde6</v>
      </c>
      <c r="H1055" t="s">
        <v>28</v>
      </c>
      <c r="I1055" t="s">
        <v>3894</v>
      </c>
      <c r="J1055">
        <v>0.13005699999999998</v>
      </c>
      <c r="K1055" t="str">
        <f>VLOOKUP(G1055,Profiling!D:P,13,FALSE)</f>
        <v>NULL</v>
      </c>
      <c r="L1055" t="s">
        <v>3871</v>
      </c>
      <c r="M1055">
        <v>47</v>
      </c>
      <c r="O1055" t="s">
        <v>30</v>
      </c>
      <c r="P1055" t="s">
        <v>49</v>
      </c>
      <c r="S1055">
        <v>18</v>
      </c>
      <c r="T1055">
        <v>10</v>
      </c>
      <c r="U1055">
        <v>4</v>
      </c>
    </row>
    <row r="1056" spans="1:28" x14ac:dyDescent="0.2">
      <c r="A1056" t="s">
        <v>23</v>
      </c>
      <c r="B1056" t="s">
        <v>24</v>
      </c>
      <c r="D1056" t="str">
        <f>VLOOKUP(Table3[[#This Row],[Table]],STATUS!A:C,3,FALSE)</f>
        <v>yes</v>
      </c>
      <c r="E1056" t="s">
        <v>935</v>
      </c>
      <c r="F1056" t="s">
        <v>980</v>
      </c>
      <c r="G1056" t="str">
        <f t="shared" si="16"/>
        <v>niSakDat.BankNr6</v>
      </c>
      <c r="H1056" t="s">
        <v>1141</v>
      </c>
      <c r="J1056">
        <v>5.3144999999999998E-2</v>
      </c>
      <c r="K1056">
        <f>VLOOKUP(G1056,Profiling!D:P,13,FALSE)</f>
        <v>94.685599999999994</v>
      </c>
      <c r="L1056" t="s">
        <v>3871</v>
      </c>
      <c r="M1056">
        <v>48</v>
      </c>
      <c r="O1056" t="s">
        <v>30</v>
      </c>
      <c r="P1056" t="s">
        <v>39</v>
      </c>
      <c r="Q1056">
        <v>20</v>
      </c>
      <c r="R1056">
        <v>20</v>
      </c>
      <c r="Y1056" t="s">
        <v>40</v>
      </c>
      <c r="AB1056" t="s">
        <v>41</v>
      </c>
    </row>
    <row r="1057" spans="1:28" x14ac:dyDescent="0.2">
      <c r="A1057" t="s">
        <v>23</v>
      </c>
      <c r="B1057" t="s">
        <v>24</v>
      </c>
      <c r="D1057" t="str">
        <f>VLOOKUP(Table3[[#This Row],[Table]],STATUS!A:C,3,FALSE)</f>
        <v>yes</v>
      </c>
      <c r="E1057" t="s">
        <v>935</v>
      </c>
      <c r="F1057" t="s">
        <v>981</v>
      </c>
      <c r="G1057" t="str">
        <f t="shared" si="16"/>
        <v>niSakDat.Försäljningsvärde</v>
      </c>
      <c r="H1057" t="s">
        <v>1157</v>
      </c>
      <c r="J1057">
        <v>1</v>
      </c>
      <c r="K1057" t="str">
        <f>VLOOKUP(G1057,Profiling!D:P,13,FALSE)</f>
        <v>NULL</v>
      </c>
      <c r="L1057" t="s">
        <v>3871</v>
      </c>
      <c r="M1057">
        <v>49</v>
      </c>
      <c r="O1057" t="s">
        <v>30</v>
      </c>
      <c r="P1057" t="s">
        <v>49</v>
      </c>
      <c r="S1057">
        <v>18</v>
      </c>
      <c r="T1057">
        <v>10</v>
      </c>
      <c r="U1057">
        <v>4</v>
      </c>
    </row>
    <row r="1058" spans="1:28" x14ac:dyDescent="0.2">
      <c r="A1058" t="s">
        <v>23</v>
      </c>
      <c r="B1058" t="s">
        <v>24</v>
      </c>
      <c r="D1058" t="str">
        <f>VLOOKUP(Table3[[#This Row],[Table]],STATUS!A:C,3,FALSE)</f>
        <v>yes</v>
      </c>
      <c r="E1058" t="s">
        <v>935</v>
      </c>
      <c r="F1058" t="s">
        <v>982</v>
      </c>
      <c r="G1058" t="str">
        <f t="shared" si="16"/>
        <v>niSakDat.Försäljningsdatum</v>
      </c>
      <c r="H1058" t="s">
        <v>1157</v>
      </c>
      <c r="J1058">
        <v>1</v>
      </c>
      <c r="K1058" t="str">
        <f>VLOOKUP(G1058,Profiling!D:P,13,FALSE)</f>
        <v>NULL</v>
      </c>
      <c r="L1058" t="s">
        <v>3871</v>
      </c>
      <c r="M1058">
        <v>50</v>
      </c>
      <c r="O1058" t="s">
        <v>30</v>
      </c>
      <c r="P1058" t="s">
        <v>37</v>
      </c>
      <c r="V1058">
        <v>3</v>
      </c>
    </row>
    <row r="1059" spans="1:28" x14ac:dyDescent="0.2">
      <c r="A1059" t="s">
        <v>23</v>
      </c>
      <c r="B1059" t="s">
        <v>24</v>
      </c>
      <c r="D1059" t="str">
        <f>VLOOKUP(Table3[[#This Row],[Table]],STATUS!A:C,3,FALSE)</f>
        <v>yes</v>
      </c>
      <c r="E1059" t="s">
        <v>935</v>
      </c>
      <c r="F1059" t="s">
        <v>770</v>
      </c>
      <c r="G1059" t="str">
        <f t="shared" si="16"/>
        <v>niSakDat.Info</v>
      </c>
      <c r="H1059" s="32" t="s">
        <v>1138</v>
      </c>
      <c r="I1059" s="32">
        <v>23</v>
      </c>
      <c r="J1059">
        <v>0</v>
      </c>
      <c r="K1059" t="e">
        <f>VLOOKUP(G1059,Profiling!D:P,13,FALSE)</f>
        <v>#N/A</v>
      </c>
      <c r="L1059" t="s">
        <v>3871</v>
      </c>
      <c r="M1059">
        <v>51</v>
      </c>
      <c r="O1059" t="s">
        <v>30</v>
      </c>
      <c r="P1059" t="s">
        <v>360</v>
      </c>
      <c r="Q1059">
        <v>2147483647</v>
      </c>
      <c r="R1059">
        <v>2147483647</v>
      </c>
      <c r="Y1059" t="s">
        <v>40</v>
      </c>
      <c r="AB1059" t="s">
        <v>41</v>
      </c>
    </row>
    <row r="1060" spans="1:28" x14ac:dyDescent="0.2">
      <c r="A1060" t="s">
        <v>23</v>
      </c>
      <c r="B1060" t="s">
        <v>24</v>
      </c>
      <c r="D1060" t="str">
        <f>VLOOKUP(Table3[[#This Row],[Table]],STATUS!A:C,3,FALSE)</f>
        <v>yes</v>
      </c>
      <c r="E1060" t="s">
        <v>983</v>
      </c>
      <c r="F1060" t="s">
        <v>984</v>
      </c>
      <c r="G1060" t="str">
        <f t="shared" si="16"/>
        <v>niSkFakt.SkuldNr</v>
      </c>
      <c r="H1060" s="26" t="s">
        <v>28</v>
      </c>
      <c r="I1060" s="26" t="s">
        <v>3788</v>
      </c>
      <c r="J1060">
        <v>0</v>
      </c>
      <c r="K1060" t="str">
        <f>VLOOKUP(G1060,Profiling!D:P,13,FALSE)</f>
        <v>NULL</v>
      </c>
      <c r="L1060" t="s">
        <v>3790</v>
      </c>
      <c r="M1060">
        <v>1</v>
      </c>
      <c r="O1060" t="s">
        <v>27</v>
      </c>
      <c r="P1060" t="s">
        <v>28</v>
      </c>
      <c r="S1060">
        <v>10</v>
      </c>
      <c r="T1060">
        <v>10</v>
      </c>
      <c r="U1060">
        <v>0</v>
      </c>
    </row>
    <row r="1061" spans="1:28" x14ac:dyDescent="0.2">
      <c r="A1061" t="s">
        <v>23</v>
      </c>
      <c r="B1061" t="s">
        <v>24</v>
      </c>
      <c r="D1061" t="str">
        <f>VLOOKUP(Table3[[#This Row],[Table]],STATUS!A:C,3,FALSE)</f>
        <v>yes</v>
      </c>
      <c r="E1061" t="s">
        <v>983</v>
      </c>
      <c r="F1061" t="s">
        <v>767</v>
      </c>
      <c r="G1061" t="str">
        <f t="shared" si="16"/>
        <v>niSkFakt.SekvNr</v>
      </c>
      <c r="H1061" s="26" t="s">
        <v>28</v>
      </c>
      <c r="I1061" s="26" t="s">
        <v>3885</v>
      </c>
      <c r="J1061">
        <v>0</v>
      </c>
      <c r="K1061" t="str">
        <f>VLOOKUP(G1061,Profiling!D:P,13,FALSE)</f>
        <v>NULL</v>
      </c>
      <c r="L1061" t="s">
        <v>3790</v>
      </c>
      <c r="M1061">
        <v>2</v>
      </c>
      <c r="O1061" t="s">
        <v>27</v>
      </c>
      <c r="P1061" t="s">
        <v>35</v>
      </c>
      <c r="S1061">
        <v>3</v>
      </c>
      <c r="T1061">
        <v>10</v>
      </c>
      <c r="U1061">
        <v>0</v>
      </c>
    </row>
    <row r="1062" spans="1:28" x14ac:dyDescent="0.2">
      <c r="A1062" t="s">
        <v>23</v>
      </c>
      <c r="B1062" t="s">
        <v>24</v>
      </c>
      <c r="D1062" t="str">
        <f>VLOOKUP(Table3[[#This Row],[Table]],STATUS!A:C,3,FALSE)</f>
        <v>yes</v>
      </c>
      <c r="E1062" t="s">
        <v>983</v>
      </c>
      <c r="F1062" t="s">
        <v>459</v>
      </c>
      <c r="G1062" t="str">
        <f t="shared" si="16"/>
        <v>niSkFakt.Avser</v>
      </c>
      <c r="H1062" t="s">
        <v>1138</v>
      </c>
      <c r="I1062">
        <v>233</v>
      </c>
      <c r="J1062">
        <v>0.24470500000000001</v>
      </c>
      <c r="K1062">
        <f>VLOOKUP(G1062,Profiling!D:P,13,FALSE)</f>
        <v>4.7999999999999996E-3</v>
      </c>
      <c r="L1062" t="s">
        <v>3871</v>
      </c>
      <c r="M1062">
        <v>3</v>
      </c>
      <c r="O1062" t="s">
        <v>30</v>
      </c>
      <c r="P1062" t="s">
        <v>39</v>
      </c>
      <c r="Q1062">
        <v>150</v>
      </c>
      <c r="R1062">
        <v>150</v>
      </c>
      <c r="Y1062" t="s">
        <v>40</v>
      </c>
      <c r="AB1062" t="s">
        <v>41</v>
      </c>
    </row>
    <row r="1063" spans="1:28" x14ac:dyDescent="0.2">
      <c r="A1063" t="s">
        <v>23</v>
      </c>
      <c r="B1063" t="s">
        <v>24</v>
      </c>
      <c r="D1063" t="str">
        <f>VLOOKUP(Table3[[#This Row],[Table]],STATUS!A:C,3,FALSE)</f>
        <v>yes</v>
      </c>
      <c r="E1063" t="s">
        <v>983</v>
      </c>
      <c r="F1063" t="s">
        <v>985</v>
      </c>
      <c r="G1063" t="str">
        <f t="shared" si="16"/>
        <v>niSkFakt.FaktDat</v>
      </c>
      <c r="H1063" s="21" t="s">
        <v>1146</v>
      </c>
      <c r="I1063" s="21" t="s">
        <v>3888</v>
      </c>
      <c r="J1063">
        <v>5.8127000000000005E-2</v>
      </c>
      <c r="K1063" t="str">
        <f>VLOOKUP(G1063,Profiling!D:P,13,FALSE)</f>
        <v>NULL</v>
      </c>
      <c r="L1063" t="s">
        <v>3871</v>
      </c>
      <c r="M1063">
        <v>4</v>
      </c>
      <c r="O1063" t="s">
        <v>30</v>
      </c>
      <c r="P1063" t="s">
        <v>37</v>
      </c>
      <c r="V1063">
        <v>3</v>
      </c>
    </row>
    <row r="1064" spans="1:28" x14ac:dyDescent="0.2">
      <c r="A1064" t="s">
        <v>23</v>
      </c>
      <c r="B1064" t="s">
        <v>24</v>
      </c>
      <c r="D1064" t="str">
        <f>VLOOKUP(Table3[[#This Row],[Table]],STATUS!A:C,3,FALSE)</f>
        <v>yes</v>
      </c>
      <c r="E1064" t="s">
        <v>983</v>
      </c>
      <c r="F1064" t="s">
        <v>986</v>
      </c>
      <c r="G1064" t="str">
        <f t="shared" si="16"/>
        <v>niSkFakt.FörfDag</v>
      </c>
      <c r="H1064" s="21" t="s">
        <v>1146</v>
      </c>
      <c r="I1064" s="21" t="s">
        <v>3888</v>
      </c>
      <c r="J1064">
        <v>6.2000000000000003E-5</v>
      </c>
      <c r="K1064" t="str">
        <f>VLOOKUP(G1064,Profiling!D:P,13,FALSE)</f>
        <v>NULL</v>
      </c>
      <c r="L1064" t="s">
        <v>3871</v>
      </c>
      <c r="M1064">
        <v>5</v>
      </c>
      <c r="O1064" t="s">
        <v>30</v>
      </c>
      <c r="P1064" t="s">
        <v>37</v>
      </c>
      <c r="V1064">
        <v>3</v>
      </c>
    </row>
    <row r="1065" spans="1:28" x14ac:dyDescent="0.2">
      <c r="A1065" t="s">
        <v>23</v>
      </c>
      <c r="B1065" t="s">
        <v>24</v>
      </c>
      <c r="D1065" t="str">
        <f>VLOOKUP(Table3[[#This Row],[Table]],STATUS!A:C,3,FALSE)</f>
        <v>yes</v>
      </c>
      <c r="E1065" t="s">
        <v>983</v>
      </c>
      <c r="F1065" t="s">
        <v>987</v>
      </c>
      <c r="G1065" t="str">
        <f t="shared" si="16"/>
        <v>niSkFakt.OrgKapital</v>
      </c>
      <c r="H1065" s="20" t="s">
        <v>28</v>
      </c>
      <c r="I1065" s="20" t="s">
        <v>4099</v>
      </c>
      <c r="J1065">
        <v>0</v>
      </c>
      <c r="K1065" t="str">
        <f>VLOOKUP(G1065,Profiling!D:P,13,FALSE)</f>
        <v>NULL</v>
      </c>
      <c r="L1065" t="s">
        <v>3871</v>
      </c>
      <c r="M1065">
        <v>6</v>
      </c>
      <c r="O1065" t="s">
        <v>30</v>
      </c>
      <c r="P1065" t="s">
        <v>49</v>
      </c>
      <c r="S1065">
        <v>18</v>
      </c>
      <c r="T1065">
        <v>10</v>
      </c>
      <c r="U1065">
        <v>4</v>
      </c>
    </row>
    <row r="1066" spans="1:28" x14ac:dyDescent="0.2">
      <c r="A1066" t="s">
        <v>23</v>
      </c>
      <c r="B1066" t="s">
        <v>24</v>
      </c>
      <c r="D1066" t="str">
        <f>VLOOKUP(Table3[[#This Row],[Table]],STATUS!A:C,3,FALSE)</f>
        <v>yes</v>
      </c>
      <c r="E1066" t="s">
        <v>983</v>
      </c>
      <c r="F1066" t="s">
        <v>988</v>
      </c>
      <c r="G1066" t="str">
        <f t="shared" si="16"/>
        <v>niSkFakt.UrsprKapital</v>
      </c>
      <c r="H1066" s="20" t="s">
        <v>28</v>
      </c>
      <c r="I1066" s="20" t="s">
        <v>4099</v>
      </c>
      <c r="J1066">
        <v>0</v>
      </c>
      <c r="K1066" t="str">
        <f>VLOOKUP(G1066,Profiling!D:P,13,FALSE)</f>
        <v>NULL</v>
      </c>
      <c r="L1066" t="s">
        <v>3871</v>
      </c>
      <c r="M1066">
        <v>7</v>
      </c>
      <c r="O1066" t="s">
        <v>30</v>
      </c>
      <c r="P1066" t="s">
        <v>49</v>
      </c>
      <c r="S1066">
        <v>18</v>
      </c>
      <c r="T1066">
        <v>10</v>
      </c>
      <c r="U1066">
        <v>4</v>
      </c>
    </row>
    <row r="1067" spans="1:28" x14ac:dyDescent="0.2">
      <c r="A1067" t="s">
        <v>23</v>
      </c>
      <c r="B1067" t="s">
        <v>24</v>
      </c>
      <c r="D1067" t="str">
        <f>VLOOKUP(Table3[[#This Row],[Table]],STATUS!A:C,3,FALSE)</f>
        <v>yes</v>
      </c>
      <c r="E1067" t="s">
        <v>983</v>
      </c>
      <c r="F1067" t="s">
        <v>989</v>
      </c>
      <c r="G1067" t="str">
        <f t="shared" si="16"/>
        <v>niSkFakt.InbetKapital</v>
      </c>
      <c r="H1067" s="20" t="s">
        <v>28</v>
      </c>
      <c r="I1067" s="20" t="s">
        <v>4099</v>
      </c>
      <c r="J1067">
        <v>0.18219399999999999</v>
      </c>
      <c r="K1067" t="str">
        <f>VLOOKUP(G1067,Profiling!D:P,13,FALSE)</f>
        <v>NULL</v>
      </c>
      <c r="L1067" t="s">
        <v>3871</v>
      </c>
      <c r="M1067">
        <v>8</v>
      </c>
      <c r="O1067" t="s">
        <v>30</v>
      </c>
      <c r="P1067" t="s">
        <v>49</v>
      </c>
      <c r="S1067">
        <v>18</v>
      </c>
      <c r="T1067">
        <v>10</v>
      </c>
      <c r="U1067">
        <v>4</v>
      </c>
    </row>
    <row r="1068" spans="1:28" x14ac:dyDescent="0.2">
      <c r="A1068" t="s">
        <v>23</v>
      </c>
      <c r="B1068" t="s">
        <v>24</v>
      </c>
      <c r="D1068" t="str">
        <f>VLOOKUP(Table3[[#This Row],[Table]],STATUS!A:C,3,FALSE)</f>
        <v>yes</v>
      </c>
      <c r="E1068" t="s">
        <v>983</v>
      </c>
      <c r="F1068" t="s">
        <v>301</v>
      </c>
      <c r="G1068" t="str">
        <f t="shared" si="16"/>
        <v>niSkFakt.RestKapital</v>
      </c>
      <c r="H1068" t="s">
        <v>28</v>
      </c>
      <c r="I1068" t="s">
        <v>4079</v>
      </c>
      <c r="J1068">
        <v>0</v>
      </c>
      <c r="K1068" t="str">
        <f>VLOOKUP(G1068,Profiling!D:P,13,FALSE)</f>
        <v>NULL</v>
      </c>
      <c r="L1068" t="s">
        <v>3871</v>
      </c>
      <c r="M1068">
        <v>9</v>
      </c>
      <c r="O1068" t="s">
        <v>30</v>
      </c>
      <c r="P1068" t="s">
        <v>49</v>
      </c>
      <c r="S1068">
        <v>18</v>
      </c>
      <c r="T1068">
        <v>10</v>
      </c>
      <c r="U1068">
        <v>4</v>
      </c>
    </row>
    <row r="1069" spans="1:28" x14ac:dyDescent="0.2">
      <c r="A1069" t="s">
        <v>23</v>
      </c>
      <c r="B1069" t="s">
        <v>24</v>
      </c>
      <c r="D1069" t="str">
        <f>VLOOKUP(Table3[[#This Row],[Table]],STATUS!A:C,3,FALSE)</f>
        <v>yes</v>
      </c>
      <c r="E1069" t="s">
        <v>983</v>
      </c>
      <c r="F1069" t="s">
        <v>990</v>
      </c>
      <c r="G1069" t="str">
        <f t="shared" si="16"/>
        <v>niSkFakt.OrgAvgift</v>
      </c>
      <c r="H1069" t="s">
        <v>28</v>
      </c>
      <c r="I1069" t="s">
        <v>4101</v>
      </c>
      <c r="J1069">
        <v>0.9297629999999999</v>
      </c>
      <c r="K1069" t="str">
        <f>VLOOKUP(G1069,Profiling!D:P,13,FALSE)</f>
        <v>NULL</v>
      </c>
      <c r="L1069" t="s">
        <v>3871</v>
      </c>
      <c r="M1069">
        <v>10</v>
      </c>
      <c r="O1069" t="s">
        <v>30</v>
      </c>
      <c r="P1069" t="s">
        <v>49</v>
      </c>
      <c r="S1069">
        <v>18</v>
      </c>
      <c r="T1069">
        <v>10</v>
      </c>
      <c r="U1069">
        <v>4</v>
      </c>
    </row>
    <row r="1070" spans="1:28" x14ac:dyDescent="0.2">
      <c r="A1070" t="s">
        <v>23</v>
      </c>
      <c r="B1070" t="s">
        <v>24</v>
      </c>
      <c r="D1070" t="str">
        <f>VLOOKUP(Table3[[#This Row],[Table]],STATUS!A:C,3,FALSE)</f>
        <v>yes</v>
      </c>
      <c r="E1070" t="s">
        <v>983</v>
      </c>
      <c r="F1070" t="s">
        <v>778</v>
      </c>
      <c r="G1070" t="str">
        <f t="shared" si="16"/>
        <v>niSkFakt.UrsprAvgift</v>
      </c>
      <c r="H1070" t="s">
        <v>28</v>
      </c>
      <c r="I1070" t="s">
        <v>3894</v>
      </c>
      <c r="J1070">
        <v>0.92976999999999999</v>
      </c>
      <c r="K1070" t="str">
        <f>VLOOKUP(G1070,Profiling!D:P,13,FALSE)</f>
        <v>NULL</v>
      </c>
      <c r="L1070" t="s">
        <v>3871</v>
      </c>
      <c r="M1070">
        <v>11</v>
      </c>
      <c r="O1070" t="s">
        <v>30</v>
      </c>
      <c r="P1070" t="s">
        <v>49</v>
      </c>
      <c r="S1070">
        <v>18</v>
      </c>
      <c r="T1070">
        <v>10</v>
      </c>
      <c r="U1070">
        <v>4</v>
      </c>
    </row>
    <row r="1071" spans="1:28" x14ac:dyDescent="0.2">
      <c r="A1071" t="s">
        <v>23</v>
      </c>
      <c r="B1071" t="s">
        <v>24</v>
      </c>
      <c r="D1071" t="str">
        <f>VLOOKUP(Table3[[#This Row],[Table]],STATUS!A:C,3,FALSE)</f>
        <v>yes</v>
      </c>
      <c r="E1071" t="s">
        <v>983</v>
      </c>
      <c r="F1071" t="s">
        <v>781</v>
      </c>
      <c r="G1071" t="str">
        <f t="shared" si="16"/>
        <v>niSkFakt.InbetAvgift</v>
      </c>
      <c r="H1071" t="s">
        <v>28</v>
      </c>
      <c r="I1071" t="s">
        <v>3894</v>
      </c>
      <c r="J1071">
        <v>0.92986400000000002</v>
      </c>
      <c r="K1071" t="str">
        <f>VLOOKUP(G1071,Profiling!D:P,13,FALSE)</f>
        <v>NULL</v>
      </c>
      <c r="L1071" t="s">
        <v>3871</v>
      </c>
      <c r="M1071">
        <v>12</v>
      </c>
      <c r="O1071" t="s">
        <v>30</v>
      </c>
      <c r="P1071" t="s">
        <v>49</v>
      </c>
      <c r="S1071">
        <v>18</v>
      </c>
      <c r="T1071">
        <v>10</v>
      </c>
      <c r="U1071">
        <v>4</v>
      </c>
    </row>
    <row r="1072" spans="1:28" x14ac:dyDescent="0.2">
      <c r="A1072" t="s">
        <v>23</v>
      </c>
      <c r="B1072" t="s">
        <v>24</v>
      </c>
      <c r="D1072" t="str">
        <f>VLOOKUP(Table3[[#This Row],[Table]],STATUS!A:C,3,FALSE)</f>
        <v>yes</v>
      </c>
      <c r="E1072" t="s">
        <v>983</v>
      </c>
      <c r="F1072" t="s">
        <v>303</v>
      </c>
      <c r="G1072" t="str">
        <f t="shared" si="16"/>
        <v>niSkFakt.RestAvgift</v>
      </c>
      <c r="H1072" t="s">
        <v>28</v>
      </c>
      <c r="I1072" t="s">
        <v>4077</v>
      </c>
      <c r="J1072">
        <v>0.92969800000000002</v>
      </c>
      <c r="K1072" t="str">
        <f>VLOOKUP(G1072,Profiling!D:P,13,FALSE)</f>
        <v>NULL</v>
      </c>
      <c r="L1072" t="s">
        <v>3871</v>
      </c>
      <c r="M1072">
        <v>13</v>
      </c>
      <c r="O1072" t="s">
        <v>30</v>
      </c>
      <c r="P1072" t="s">
        <v>49</v>
      </c>
      <c r="S1072">
        <v>18</v>
      </c>
      <c r="T1072">
        <v>10</v>
      </c>
      <c r="U1072">
        <v>4</v>
      </c>
    </row>
    <row r="1073" spans="1:28" x14ac:dyDescent="0.2">
      <c r="A1073" t="s">
        <v>23</v>
      </c>
      <c r="B1073" t="s">
        <v>24</v>
      </c>
      <c r="D1073" t="str">
        <f>VLOOKUP(Table3[[#This Row],[Table]],STATUS!A:C,3,FALSE)</f>
        <v>yes</v>
      </c>
      <c r="E1073" t="s">
        <v>983</v>
      </c>
      <c r="F1073" t="s">
        <v>991</v>
      </c>
      <c r="G1073" t="str">
        <f t="shared" si="16"/>
        <v>niSkFakt.OrgRänta</v>
      </c>
      <c r="H1073" s="26" t="s">
        <v>4007</v>
      </c>
      <c r="I1073" s="26" t="s">
        <v>4100</v>
      </c>
      <c r="J1073">
        <v>0</v>
      </c>
      <c r="K1073" t="str">
        <f>VLOOKUP(G1073,Profiling!D:P,13,FALSE)</f>
        <v>NULL</v>
      </c>
      <c r="L1073" t="s">
        <v>3871</v>
      </c>
      <c r="M1073">
        <v>14</v>
      </c>
      <c r="O1073" t="s">
        <v>30</v>
      </c>
      <c r="P1073" t="s">
        <v>49</v>
      </c>
      <c r="S1073">
        <v>18</v>
      </c>
      <c r="T1073">
        <v>10</v>
      </c>
      <c r="U1073">
        <v>4</v>
      </c>
    </row>
    <row r="1074" spans="1:28" x14ac:dyDescent="0.2">
      <c r="A1074" t="s">
        <v>23</v>
      </c>
      <c r="B1074" t="s">
        <v>24</v>
      </c>
      <c r="D1074" t="str">
        <f>VLOOKUP(Table3[[#This Row],[Table]],STATUS!A:C,3,FALSE)</f>
        <v>yes</v>
      </c>
      <c r="E1074" t="s">
        <v>983</v>
      </c>
      <c r="F1074" t="s">
        <v>777</v>
      </c>
      <c r="G1074" t="str">
        <f t="shared" si="16"/>
        <v>niSkFakt.UrsprRänta</v>
      </c>
      <c r="H1074" s="26" t="s">
        <v>4007</v>
      </c>
      <c r="I1074" t="s">
        <v>4100</v>
      </c>
      <c r="J1074">
        <v>0</v>
      </c>
      <c r="K1074" t="str">
        <f>VLOOKUP(G1074,Profiling!D:P,13,FALSE)</f>
        <v>NULL</v>
      </c>
      <c r="L1074" t="s">
        <v>3871</v>
      </c>
      <c r="M1074">
        <v>15</v>
      </c>
      <c r="O1074" t="s">
        <v>30</v>
      </c>
      <c r="P1074" t="s">
        <v>49</v>
      </c>
      <c r="S1074">
        <v>18</v>
      </c>
      <c r="T1074">
        <v>10</v>
      </c>
      <c r="U1074">
        <v>4</v>
      </c>
    </row>
    <row r="1075" spans="1:28" x14ac:dyDescent="0.2">
      <c r="A1075" t="s">
        <v>23</v>
      </c>
      <c r="B1075" t="s">
        <v>24</v>
      </c>
      <c r="D1075" t="str">
        <f>VLOOKUP(Table3[[#This Row],[Table]],STATUS!A:C,3,FALSE)</f>
        <v>yes</v>
      </c>
      <c r="E1075" t="s">
        <v>983</v>
      </c>
      <c r="F1075" t="s">
        <v>780</v>
      </c>
      <c r="G1075" t="str">
        <f t="shared" si="16"/>
        <v>niSkFakt.InbetRänta</v>
      </c>
      <c r="H1075" t="s">
        <v>4007</v>
      </c>
      <c r="I1075" t="s">
        <v>4100</v>
      </c>
      <c r="J1075">
        <v>0.41062500000000002</v>
      </c>
      <c r="K1075" t="str">
        <f>VLOOKUP(G1075,Profiling!D:P,13,FALSE)</f>
        <v>NULL</v>
      </c>
      <c r="L1075" t="s">
        <v>3871</v>
      </c>
      <c r="M1075">
        <v>16</v>
      </c>
      <c r="O1075" t="s">
        <v>30</v>
      </c>
      <c r="P1075" t="s">
        <v>49</v>
      </c>
      <c r="S1075">
        <v>18</v>
      </c>
      <c r="T1075">
        <v>10</v>
      </c>
      <c r="U1075">
        <v>4</v>
      </c>
    </row>
    <row r="1076" spans="1:28" x14ac:dyDescent="0.2">
      <c r="A1076" t="s">
        <v>23</v>
      </c>
      <c r="B1076" t="s">
        <v>24</v>
      </c>
      <c r="D1076" t="str">
        <f>VLOOKUP(Table3[[#This Row],[Table]],STATUS!A:C,3,FALSE)</f>
        <v>yes</v>
      </c>
      <c r="E1076" t="s">
        <v>983</v>
      </c>
      <c r="F1076" t="s">
        <v>302</v>
      </c>
      <c r="G1076" t="str">
        <f t="shared" si="16"/>
        <v>niSkFakt.RestRänta</v>
      </c>
      <c r="H1076" s="26" t="s">
        <v>28</v>
      </c>
      <c r="I1076" s="26" t="s">
        <v>4081</v>
      </c>
      <c r="J1076">
        <v>0</v>
      </c>
      <c r="K1076" t="str">
        <f>VLOOKUP(G1076,Profiling!D:P,13,FALSE)</f>
        <v>NULL</v>
      </c>
      <c r="L1076" t="s">
        <v>3871</v>
      </c>
      <c r="M1076">
        <v>17</v>
      </c>
      <c r="O1076" t="s">
        <v>30</v>
      </c>
      <c r="P1076" t="s">
        <v>49</v>
      </c>
      <c r="S1076">
        <v>18</v>
      </c>
      <c r="T1076">
        <v>10</v>
      </c>
      <c r="U1076">
        <v>4</v>
      </c>
    </row>
    <row r="1077" spans="1:28" x14ac:dyDescent="0.2">
      <c r="A1077" t="s">
        <v>23</v>
      </c>
      <c r="B1077" t="s">
        <v>24</v>
      </c>
      <c r="D1077" t="str">
        <f>VLOOKUP(Table3[[#This Row],[Table]],STATUS!A:C,3,FALSE)</f>
        <v>yes</v>
      </c>
      <c r="E1077" t="s">
        <v>983</v>
      </c>
      <c r="F1077" t="s">
        <v>992</v>
      </c>
      <c r="G1077" t="str">
        <f t="shared" si="16"/>
        <v>niSkFakt.BetVillkor</v>
      </c>
      <c r="H1077" s="31" t="s">
        <v>28</v>
      </c>
      <c r="I1077" s="31" t="s">
        <v>3874</v>
      </c>
      <c r="J1077">
        <v>0</v>
      </c>
      <c r="K1077" t="str">
        <f>VLOOKUP(G1077,Profiling!D:P,13,FALSE)</f>
        <v>NULL</v>
      </c>
      <c r="L1077" t="s">
        <v>3871</v>
      </c>
      <c r="M1077">
        <v>18</v>
      </c>
      <c r="O1077" t="s">
        <v>30</v>
      </c>
      <c r="P1077" t="s">
        <v>31</v>
      </c>
      <c r="S1077">
        <v>5</v>
      </c>
      <c r="T1077">
        <v>10</v>
      </c>
      <c r="U1077">
        <v>0</v>
      </c>
    </row>
    <row r="1078" spans="1:28" x14ac:dyDescent="0.2">
      <c r="A1078" t="s">
        <v>23</v>
      </c>
      <c r="B1078" t="s">
        <v>24</v>
      </c>
      <c r="D1078" t="str">
        <f>VLOOKUP(Table3[[#This Row],[Table]],STATUS!A:C,3,FALSE)</f>
        <v>yes</v>
      </c>
      <c r="E1078" t="s">
        <v>983</v>
      </c>
      <c r="F1078" t="s">
        <v>993</v>
      </c>
      <c r="G1078" t="str">
        <f t="shared" si="16"/>
        <v>niSkFakt.RänteVillkor</v>
      </c>
      <c r="H1078" t="s">
        <v>28</v>
      </c>
      <c r="I1078" t="s">
        <v>4075</v>
      </c>
      <c r="J1078">
        <v>9.9999999999999995E-7</v>
      </c>
      <c r="K1078" t="str">
        <f>VLOOKUP(G1078,Profiling!D:P,13,FALSE)</f>
        <v>NULL</v>
      </c>
      <c r="L1078" t="s">
        <v>3871</v>
      </c>
      <c r="M1078">
        <v>19</v>
      </c>
      <c r="O1078" t="s">
        <v>30</v>
      </c>
      <c r="P1078" t="s">
        <v>31</v>
      </c>
      <c r="S1078">
        <v>5</v>
      </c>
      <c r="T1078">
        <v>10</v>
      </c>
      <c r="U1078">
        <v>0</v>
      </c>
    </row>
    <row r="1079" spans="1:28" x14ac:dyDescent="0.2">
      <c r="A1079" t="s">
        <v>23</v>
      </c>
      <c r="B1079" t="s">
        <v>24</v>
      </c>
      <c r="D1079" t="str">
        <f>VLOOKUP(Table3[[#This Row],[Table]],STATUS!A:C,3,FALSE)</f>
        <v>yes</v>
      </c>
      <c r="E1079" t="s">
        <v>983</v>
      </c>
      <c r="F1079" t="s">
        <v>773</v>
      </c>
      <c r="G1079" t="str">
        <f t="shared" si="16"/>
        <v>niSkFakt.RänteSats</v>
      </c>
      <c r="H1079" t="s">
        <v>28</v>
      </c>
      <c r="I1079" t="s">
        <v>4029</v>
      </c>
      <c r="J1079">
        <v>0</v>
      </c>
      <c r="K1079" t="str">
        <f>VLOOKUP(G1079,Profiling!D:P,13,FALSE)</f>
        <v>NULL</v>
      </c>
      <c r="L1079" t="s">
        <v>3871</v>
      </c>
      <c r="M1079">
        <v>20</v>
      </c>
      <c r="O1079" t="s">
        <v>30</v>
      </c>
      <c r="P1079" t="s">
        <v>49</v>
      </c>
      <c r="S1079">
        <v>18</v>
      </c>
      <c r="T1079">
        <v>10</v>
      </c>
      <c r="U1079">
        <v>4</v>
      </c>
    </row>
    <row r="1080" spans="1:28" x14ac:dyDescent="0.2">
      <c r="A1080" t="s">
        <v>23</v>
      </c>
      <c r="B1080" t="s">
        <v>24</v>
      </c>
      <c r="D1080" t="str">
        <f>VLOOKUP(Table3[[#This Row],[Table]],STATUS!A:C,3,FALSE)</f>
        <v>yes</v>
      </c>
      <c r="E1080" t="s">
        <v>983</v>
      </c>
      <c r="F1080" t="s">
        <v>774</v>
      </c>
      <c r="G1080" t="str">
        <f t="shared" si="16"/>
        <v>niSkFakt.RänteKod</v>
      </c>
      <c r="H1080" t="s">
        <v>1138</v>
      </c>
      <c r="I1080">
        <v>5</v>
      </c>
      <c r="J1080">
        <v>0</v>
      </c>
      <c r="K1080">
        <f>VLOOKUP(G1080,Profiling!D:P,13,FALSE)</f>
        <v>1.2999999999999999E-3</v>
      </c>
      <c r="L1080" t="s">
        <v>3871</v>
      </c>
      <c r="M1080">
        <v>21</v>
      </c>
      <c r="O1080" t="s">
        <v>30</v>
      </c>
      <c r="P1080" t="s">
        <v>82</v>
      </c>
      <c r="Q1080">
        <v>8</v>
      </c>
      <c r="R1080">
        <v>8</v>
      </c>
      <c r="Y1080" t="s">
        <v>40</v>
      </c>
      <c r="AB1080" t="s">
        <v>41</v>
      </c>
    </row>
    <row r="1081" spans="1:28" x14ac:dyDescent="0.2">
      <c r="A1081" t="s">
        <v>23</v>
      </c>
      <c r="B1081" t="s">
        <v>24</v>
      </c>
      <c r="D1081" t="str">
        <f>VLOOKUP(Table3[[#This Row],[Table]],STATUS!A:C,3,FALSE)</f>
        <v>yes</v>
      </c>
      <c r="E1081" t="s">
        <v>983</v>
      </c>
      <c r="F1081" t="s">
        <v>890</v>
      </c>
      <c r="G1081" t="str">
        <f t="shared" si="16"/>
        <v>niSkFakt.RäntaFrån</v>
      </c>
      <c r="H1081" s="21" t="s">
        <v>201</v>
      </c>
      <c r="I1081" s="21" t="s">
        <v>3888</v>
      </c>
      <c r="J1081">
        <v>1.2300000000000001E-4</v>
      </c>
      <c r="K1081" t="str">
        <f>VLOOKUP(G1081,Profiling!D:P,13,FALSE)</f>
        <v>NULL</v>
      </c>
      <c r="L1081" t="s">
        <v>3871</v>
      </c>
      <c r="M1081">
        <v>22</v>
      </c>
      <c r="O1081" t="s">
        <v>30</v>
      </c>
      <c r="P1081" t="s">
        <v>37</v>
      </c>
      <c r="V1081">
        <v>3</v>
      </c>
    </row>
    <row r="1082" spans="1:28" x14ac:dyDescent="0.2">
      <c r="A1082" t="s">
        <v>23</v>
      </c>
      <c r="B1082" t="s">
        <v>24</v>
      </c>
      <c r="D1082" t="str">
        <f>VLOOKUP(Table3[[#This Row],[Table]],STATUS!A:C,3,FALSE)</f>
        <v>yes</v>
      </c>
      <c r="E1082" t="s">
        <v>983</v>
      </c>
      <c r="F1082" t="s">
        <v>775</v>
      </c>
      <c r="G1082" t="str">
        <f t="shared" si="16"/>
        <v>niSkFakt.RäntaTom</v>
      </c>
      <c r="H1082" s="21" t="s">
        <v>201</v>
      </c>
      <c r="I1082" s="21" t="s">
        <v>3888</v>
      </c>
      <c r="J1082">
        <v>4.6110000000000005E-3</v>
      </c>
      <c r="K1082" t="str">
        <f>VLOOKUP(G1082,Profiling!D:P,13,FALSE)</f>
        <v>NULL</v>
      </c>
      <c r="L1082" t="s">
        <v>3871</v>
      </c>
      <c r="M1082">
        <v>23</v>
      </c>
      <c r="O1082" t="s">
        <v>30</v>
      </c>
      <c r="P1082" t="s">
        <v>37</v>
      </c>
      <c r="V1082">
        <v>3</v>
      </c>
    </row>
    <row r="1083" spans="1:28" x14ac:dyDescent="0.2">
      <c r="A1083" t="s">
        <v>23</v>
      </c>
      <c r="B1083" t="s">
        <v>24</v>
      </c>
      <c r="D1083" t="str">
        <f>VLOOKUP(Table3[[#This Row],[Table]],STATUS!A:C,3,FALSE)</f>
        <v>yes</v>
      </c>
      <c r="E1083" t="s">
        <v>983</v>
      </c>
      <c r="F1083" t="s">
        <v>292</v>
      </c>
      <c r="G1083" t="str">
        <f t="shared" si="16"/>
        <v>niSkFakt.RäntaSlut</v>
      </c>
      <c r="H1083" s="21" t="s">
        <v>201</v>
      </c>
      <c r="I1083" s="21" t="s">
        <v>3888</v>
      </c>
      <c r="J1083">
        <v>0.99981900000000001</v>
      </c>
      <c r="K1083" t="str">
        <f>VLOOKUP(G1083,Profiling!D:P,13,FALSE)</f>
        <v>NULL</v>
      </c>
      <c r="L1083" t="s">
        <v>3871</v>
      </c>
      <c r="M1083">
        <v>24</v>
      </c>
      <c r="O1083" t="s">
        <v>30</v>
      </c>
      <c r="P1083" t="s">
        <v>37</v>
      </c>
      <c r="V1083">
        <v>3</v>
      </c>
    </row>
    <row r="1084" spans="1:28" x14ac:dyDescent="0.2">
      <c r="A1084" t="s">
        <v>23</v>
      </c>
      <c r="B1084" t="s">
        <v>24</v>
      </c>
      <c r="D1084" t="str">
        <f>VLOOKUP(Table3[[#This Row],[Table]],STATUS!A:C,3,FALSE)</f>
        <v>yes</v>
      </c>
      <c r="E1084" t="s">
        <v>983</v>
      </c>
      <c r="F1084" t="s">
        <v>782</v>
      </c>
      <c r="G1084" t="str">
        <f t="shared" si="16"/>
        <v>niSkFakt.CapitalizedInterest</v>
      </c>
      <c r="H1084" t="s">
        <v>28</v>
      </c>
      <c r="I1084" t="s">
        <v>3894</v>
      </c>
      <c r="J1084">
        <v>0.99065599999999998</v>
      </c>
      <c r="K1084" t="str">
        <f>VLOOKUP(G1084,Profiling!D:P,13,FALSE)</f>
        <v>NULL</v>
      </c>
      <c r="L1084" t="s">
        <v>3871</v>
      </c>
      <c r="M1084">
        <v>25</v>
      </c>
      <c r="O1084" t="s">
        <v>30</v>
      </c>
      <c r="P1084" t="s">
        <v>49</v>
      </c>
      <c r="S1084">
        <v>18</v>
      </c>
      <c r="T1084">
        <v>10</v>
      </c>
      <c r="U1084">
        <v>4</v>
      </c>
    </row>
    <row r="1085" spans="1:28" x14ac:dyDescent="0.2">
      <c r="A1085" t="s">
        <v>23</v>
      </c>
      <c r="B1085" t="s">
        <v>24</v>
      </c>
      <c r="D1085" t="str">
        <f>VLOOKUP(Table3[[#This Row],[Table]],STATUS!A:C,3,FALSE)</f>
        <v>yes</v>
      </c>
      <c r="E1085" t="s">
        <v>983</v>
      </c>
      <c r="F1085" t="s">
        <v>783</v>
      </c>
      <c r="G1085" t="str">
        <f t="shared" si="16"/>
        <v>niSkFakt.InterestToCapitalize</v>
      </c>
      <c r="H1085" t="s">
        <v>28</v>
      </c>
      <c r="I1085" t="s">
        <v>3894</v>
      </c>
      <c r="J1085">
        <v>0.99065599999999998</v>
      </c>
      <c r="K1085" t="str">
        <f>VLOOKUP(G1085,Profiling!D:P,13,FALSE)</f>
        <v>NULL</v>
      </c>
      <c r="L1085" t="s">
        <v>3871</v>
      </c>
      <c r="M1085">
        <v>26</v>
      </c>
      <c r="O1085" t="s">
        <v>30</v>
      </c>
      <c r="P1085" t="s">
        <v>49</v>
      </c>
      <c r="S1085">
        <v>18</v>
      </c>
      <c r="T1085">
        <v>10</v>
      </c>
      <c r="U1085">
        <v>4</v>
      </c>
    </row>
    <row r="1086" spans="1:28" x14ac:dyDescent="0.2">
      <c r="A1086" t="s">
        <v>23</v>
      </c>
      <c r="B1086" t="s">
        <v>24</v>
      </c>
      <c r="D1086" t="str">
        <f>VLOOKUP(Table3[[#This Row],[Table]],STATUS!A:C,3,FALSE)</f>
        <v>yes</v>
      </c>
      <c r="E1086" t="s">
        <v>983</v>
      </c>
      <c r="F1086" t="s">
        <v>484</v>
      </c>
      <c r="G1086" t="str">
        <f t="shared" si="16"/>
        <v>niSkFakt.Moms</v>
      </c>
      <c r="H1086" t="s">
        <v>28</v>
      </c>
      <c r="I1086" t="s">
        <v>3894</v>
      </c>
      <c r="J1086">
        <v>0.99992800000000004</v>
      </c>
      <c r="K1086" t="str">
        <f>VLOOKUP(G1086,Profiling!D:P,13,FALSE)</f>
        <v>NULL</v>
      </c>
      <c r="L1086" t="s">
        <v>3871</v>
      </c>
      <c r="M1086">
        <v>27</v>
      </c>
      <c r="O1086" t="s">
        <v>30</v>
      </c>
      <c r="P1086" t="s">
        <v>49</v>
      </c>
      <c r="S1086">
        <v>18</v>
      </c>
      <c r="T1086">
        <v>10</v>
      </c>
      <c r="U1086">
        <v>4</v>
      </c>
    </row>
    <row r="1087" spans="1:28" x14ac:dyDescent="0.2">
      <c r="A1087" t="s">
        <v>23</v>
      </c>
      <c r="B1087" t="s">
        <v>24</v>
      </c>
      <c r="D1087" t="str">
        <f>VLOOKUP(Table3[[#This Row],[Table]],STATUS!A:C,3,FALSE)</f>
        <v>yes</v>
      </c>
      <c r="E1087" t="s">
        <v>983</v>
      </c>
      <c r="F1087" t="s">
        <v>994</v>
      </c>
      <c r="G1087" t="str">
        <f t="shared" si="16"/>
        <v>niSkFakt.ExMoms</v>
      </c>
      <c r="H1087" t="s">
        <v>28</v>
      </c>
      <c r="I1087" t="s">
        <v>3894</v>
      </c>
      <c r="J1087">
        <v>0.99992800000000004</v>
      </c>
      <c r="K1087" t="str">
        <f>VLOOKUP(G1087,Profiling!D:P,13,FALSE)</f>
        <v>NULL</v>
      </c>
      <c r="L1087" t="s">
        <v>3871</v>
      </c>
      <c r="M1087">
        <v>28</v>
      </c>
      <c r="O1087" t="s">
        <v>30</v>
      </c>
      <c r="P1087" t="s">
        <v>49</v>
      </c>
      <c r="S1087">
        <v>18</v>
      </c>
      <c r="T1087">
        <v>10</v>
      </c>
      <c r="U1087">
        <v>4</v>
      </c>
    </row>
    <row r="1088" spans="1:28" x14ac:dyDescent="0.2">
      <c r="A1088" t="s">
        <v>23</v>
      </c>
      <c r="B1088" t="s">
        <v>24</v>
      </c>
      <c r="D1088" t="str">
        <f>VLOOKUP(Table3[[#This Row],[Table]],STATUS!A:C,3,FALSE)</f>
        <v>yes</v>
      </c>
      <c r="E1088" t="s">
        <v>983</v>
      </c>
      <c r="F1088" t="s">
        <v>650</v>
      </c>
      <c r="G1088" t="str">
        <f t="shared" si="16"/>
        <v>niSkFakt.KatalogNr</v>
      </c>
      <c r="H1088" t="s">
        <v>1168</v>
      </c>
      <c r="J1088">
        <v>0.99065599999999998</v>
      </c>
      <c r="K1088">
        <f>VLOOKUP(G1088,Profiling!D:P,13,FALSE)</f>
        <v>0.93440000000000001</v>
      </c>
      <c r="L1088" t="s">
        <v>3871</v>
      </c>
      <c r="M1088">
        <v>29</v>
      </c>
      <c r="O1088" t="s">
        <v>30</v>
      </c>
      <c r="P1088" t="s">
        <v>82</v>
      </c>
      <c r="Q1088">
        <v>2</v>
      </c>
      <c r="R1088">
        <v>2</v>
      </c>
      <c r="Y1088" t="s">
        <v>40</v>
      </c>
      <c r="AB1088" t="s">
        <v>41</v>
      </c>
    </row>
    <row r="1089" spans="1:28" x14ac:dyDescent="0.2">
      <c r="A1089" t="s">
        <v>23</v>
      </c>
      <c r="B1089" t="s">
        <v>24</v>
      </c>
      <c r="D1089" t="str">
        <f>VLOOKUP(Table3[[#This Row],[Table]],STATUS!A:C,3,FALSE)</f>
        <v>yes</v>
      </c>
      <c r="E1089" t="s">
        <v>983</v>
      </c>
      <c r="F1089" t="s">
        <v>107</v>
      </c>
      <c r="G1089" t="str">
        <f t="shared" si="16"/>
        <v>niSkFakt.DiarieNr</v>
      </c>
      <c r="H1089" t="s">
        <v>1161</v>
      </c>
      <c r="I1089" t="s">
        <v>4021</v>
      </c>
      <c r="J1089">
        <v>0.99531000000000003</v>
      </c>
      <c r="K1089">
        <f>VLOOKUP(G1089,Profiling!D:P,13,FALSE)</f>
        <v>0.46899999999999997</v>
      </c>
      <c r="L1089" t="s">
        <v>3871</v>
      </c>
      <c r="M1089">
        <v>30</v>
      </c>
      <c r="O1089" t="s">
        <v>30</v>
      </c>
      <c r="P1089" t="s">
        <v>39</v>
      </c>
      <c r="Q1089">
        <v>20</v>
      </c>
      <c r="R1089">
        <v>20</v>
      </c>
      <c r="Y1089" t="s">
        <v>40</v>
      </c>
      <c r="AB1089" t="s">
        <v>41</v>
      </c>
    </row>
    <row r="1090" spans="1:28" x14ac:dyDescent="0.2">
      <c r="A1090" t="s">
        <v>23</v>
      </c>
      <c r="B1090" t="s">
        <v>24</v>
      </c>
      <c r="D1090" t="str">
        <f>VLOOKUP(Table3[[#This Row],[Table]],STATUS!A:C,3,FALSE)</f>
        <v>yes</v>
      </c>
      <c r="E1090" t="s">
        <v>983</v>
      </c>
      <c r="F1090" t="s">
        <v>995</v>
      </c>
      <c r="G1090" t="str">
        <f t="shared" ref="G1090:G1153" si="17">_xlfn.CONCAT(E1090,".",F1090)</f>
        <v>niSkFakt.Kreditnummer</v>
      </c>
      <c r="H1090" t="s">
        <v>1161</v>
      </c>
      <c r="I1090" t="s">
        <v>4116</v>
      </c>
      <c r="J1090">
        <v>0.99113899999999999</v>
      </c>
      <c r="K1090">
        <f>VLOOKUP(G1090,Profiling!D:P,13,FALSE)</f>
        <v>5.1900000000000002E-2</v>
      </c>
      <c r="L1090" t="s">
        <v>3871</v>
      </c>
      <c r="M1090">
        <v>31</v>
      </c>
      <c r="O1090" t="s">
        <v>30</v>
      </c>
      <c r="P1090" t="s">
        <v>39</v>
      </c>
      <c r="Q1090">
        <v>26</v>
      </c>
      <c r="R1090">
        <v>26</v>
      </c>
      <c r="Y1090" t="s">
        <v>40</v>
      </c>
      <c r="AB1090" t="s">
        <v>41</v>
      </c>
    </row>
    <row r="1091" spans="1:28" x14ac:dyDescent="0.2">
      <c r="A1091" t="s">
        <v>23</v>
      </c>
      <c r="B1091" t="s">
        <v>24</v>
      </c>
      <c r="D1091" t="str">
        <f>VLOOKUP(Table3[[#This Row],[Table]],STATUS!A:C,3,FALSE)</f>
        <v>yes</v>
      </c>
      <c r="E1091" t="s">
        <v>983</v>
      </c>
      <c r="F1091" t="s">
        <v>996</v>
      </c>
      <c r="G1091" t="str">
        <f t="shared" si="17"/>
        <v>niSkFakt.StatistikKod</v>
      </c>
      <c r="H1091" t="s">
        <v>1138</v>
      </c>
      <c r="I1091" s="26">
        <v>543</v>
      </c>
      <c r="J1091">
        <v>0.34313899999999997</v>
      </c>
      <c r="K1091">
        <f>VLOOKUP(G1091,Profiling!D:P,13,FALSE)</f>
        <v>58.2181</v>
      </c>
      <c r="L1091" t="s">
        <v>3871</v>
      </c>
      <c r="M1091">
        <v>32</v>
      </c>
      <c r="O1091" t="s">
        <v>30</v>
      </c>
      <c r="P1091" t="s">
        <v>82</v>
      </c>
      <c r="Q1091">
        <v>8</v>
      </c>
      <c r="R1091">
        <v>8</v>
      </c>
      <c r="Y1091" t="s">
        <v>40</v>
      </c>
      <c r="AB1091" t="s">
        <v>41</v>
      </c>
    </row>
    <row r="1092" spans="1:28" x14ac:dyDescent="0.2">
      <c r="A1092" t="s">
        <v>23</v>
      </c>
      <c r="B1092" t="s">
        <v>24</v>
      </c>
      <c r="D1092" t="str">
        <f>VLOOKUP(Table3[[#This Row],[Table]],STATUS!A:C,3,FALSE)</f>
        <v>yes</v>
      </c>
      <c r="E1092" t="s">
        <v>983</v>
      </c>
      <c r="F1092" t="s">
        <v>524</v>
      </c>
      <c r="G1092" t="str">
        <f t="shared" si="17"/>
        <v>niSkFakt.AvskrDat</v>
      </c>
      <c r="H1092" s="21" t="s">
        <v>1146</v>
      </c>
      <c r="I1092" s="21" t="s">
        <v>3888</v>
      </c>
      <c r="J1092">
        <v>0.996313</v>
      </c>
      <c r="K1092" t="str">
        <f>VLOOKUP(G1092,Profiling!D:P,13,FALSE)</f>
        <v>NULL</v>
      </c>
      <c r="L1092" t="s">
        <v>3871</v>
      </c>
      <c r="M1092">
        <v>33</v>
      </c>
      <c r="O1092" t="s">
        <v>30</v>
      </c>
      <c r="P1092" t="s">
        <v>37</v>
      </c>
      <c r="V1092">
        <v>3</v>
      </c>
    </row>
    <row r="1093" spans="1:28" x14ac:dyDescent="0.2">
      <c r="A1093" t="s">
        <v>23</v>
      </c>
      <c r="B1093" t="s">
        <v>24</v>
      </c>
      <c r="D1093" t="str">
        <f>VLOOKUP(Table3[[#This Row],[Table]],STATUS!A:C,3,FALSE)</f>
        <v>yes</v>
      </c>
      <c r="E1093" t="s">
        <v>983</v>
      </c>
      <c r="F1093" t="s">
        <v>789</v>
      </c>
      <c r="G1093" t="str">
        <f t="shared" si="17"/>
        <v>niSkFakt.InterestNotToCapitalize</v>
      </c>
      <c r="H1093" t="s">
        <v>28</v>
      </c>
      <c r="I1093" s="26" t="s">
        <v>4081</v>
      </c>
      <c r="J1093">
        <v>0</v>
      </c>
      <c r="K1093" t="str">
        <f>VLOOKUP(G1093,Profiling!D:P,13,FALSE)</f>
        <v>NULL</v>
      </c>
      <c r="L1093" t="s">
        <v>3871</v>
      </c>
      <c r="M1093">
        <v>34</v>
      </c>
      <c r="O1093" t="s">
        <v>30</v>
      </c>
      <c r="P1093" t="s">
        <v>49</v>
      </c>
      <c r="S1093">
        <v>18</v>
      </c>
      <c r="T1093">
        <v>10</v>
      </c>
      <c r="U1093">
        <v>4</v>
      </c>
    </row>
    <row r="1094" spans="1:28" x14ac:dyDescent="0.2">
      <c r="A1094" t="s">
        <v>23</v>
      </c>
      <c r="B1094" t="s">
        <v>24</v>
      </c>
      <c r="D1094" t="str">
        <f>VLOOKUP(Table3[[#This Row],[Table]],STATUS!A:C,3,FALSE)</f>
        <v>yes</v>
      </c>
      <c r="E1094" t="s">
        <v>983</v>
      </c>
      <c r="F1094" t="s">
        <v>901</v>
      </c>
      <c r="G1094" t="str">
        <f t="shared" si="17"/>
        <v>niSkFakt.NotUseMaxInterest</v>
      </c>
      <c r="H1094" t="s">
        <v>28</v>
      </c>
      <c r="I1094" t="s">
        <v>3880</v>
      </c>
      <c r="J1094">
        <v>0</v>
      </c>
      <c r="K1094" t="e">
        <f>VLOOKUP(G1094,Profiling!D:P,13,FALSE)</f>
        <v>#N/A</v>
      </c>
      <c r="L1094" t="s">
        <v>3871</v>
      </c>
      <c r="M1094">
        <v>35</v>
      </c>
      <c r="N1094" t="s">
        <v>369</v>
      </c>
      <c r="O1094" t="s">
        <v>27</v>
      </c>
      <c r="P1094" t="s">
        <v>241</v>
      </c>
    </row>
    <row r="1095" spans="1:28" x14ac:dyDescent="0.2">
      <c r="A1095" t="s">
        <v>23</v>
      </c>
      <c r="B1095" t="s">
        <v>24</v>
      </c>
      <c r="D1095" t="str">
        <f>VLOOKUP(Table3[[#This Row],[Table]],STATUS!A:C,3,FALSE)</f>
        <v>yes</v>
      </c>
      <c r="E1095" t="s">
        <v>983</v>
      </c>
      <c r="F1095" t="s">
        <v>902</v>
      </c>
      <c r="G1095" t="str">
        <f t="shared" si="17"/>
        <v>niSkFakt.MaxInterestPercent</v>
      </c>
      <c r="H1095" s="26" t="s">
        <v>1157</v>
      </c>
      <c r="I1095" s="26"/>
      <c r="J1095">
        <v>1</v>
      </c>
      <c r="K1095" t="str">
        <f>VLOOKUP(G1095,Profiling!D:P,13,FALSE)</f>
        <v>NULL</v>
      </c>
      <c r="L1095" t="s">
        <v>3871</v>
      </c>
      <c r="M1095">
        <v>36</v>
      </c>
      <c r="O1095" t="s">
        <v>30</v>
      </c>
      <c r="P1095" t="s">
        <v>49</v>
      </c>
      <c r="S1095">
        <v>18</v>
      </c>
      <c r="T1095">
        <v>10</v>
      </c>
      <c r="U1095">
        <v>4</v>
      </c>
    </row>
    <row r="1096" spans="1:28" x14ac:dyDescent="0.2">
      <c r="A1096" t="s">
        <v>23</v>
      </c>
      <c r="B1096" t="s">
        <v>24</v>
      </c>
      <c r="D1096">
        <f>VLOOKUP(Table3[[#This Row],[Table]],STATUS!A:C,3,FALSE)</f>
        <v>0</v>
      </c>
      <c r="E1096" t="s">
        <v>997</v>
      </c>
      <c r="F1096" t="s">
        <v>986</v>
      </c>
      <c r="G1096" t="str">
        <f t="shared" si="17"/>
        <v>niSkKred.FörfDag</v>
      </c>
      <c r="J1096" t="e">
        <v>#N/A</v>
      </c>
      <c r="K1096" t="e">
        <f>VLOOKUP(G1096,Profiling!D:P,13,FALSE)</f>
        <v>#N/A</v>
      </c>
      <c r="L1096" t="s">
        <v>3871</v>
      </c>
      <c r="M1096">
        <v>10</v>
      </c>
      <c r="O1096" t="s">
        <v>30</v>
      </c>
      <c r="P1096" t="s">
        <v>37</v>
      </c>
      <c r="V1096">
        <v>3</v>
      </c>
    </row>
    <row r="1097" spans="1:28" x14ac:dyDescent="0.2">
      <c r="A1097" t="s">
        <v>23</v>
      </c>
      <c r="B1097" t="s">
        <v>24</v>
      </c>
      <c r="D1097">
        <f>VLOOKUP(Table3[[#This Row],[Table]],STATUS!A:C,3,FALSE)</f>
        <v>0</v>
      </c>
      <c r="E1097" t="s">
        <v>997</v>
      </c>
      <c r="F1097" t="s">
        <v>781</v>
      </c>
      <c r="G1097" t="str">
        <f t="shared" si="17"/>
        <v>niSkKred.InbetAvgift</v>
      </c>
      <c r="I1097" s="26"/>
      <c r="J1097" t="e">
        <v>#N/A</v>
      </c>
      <c r="K1097" t="e">
        <f>VLOOKUP(G1097,Profiling!D:P,13,FALSE)</f>
        <v>#N/A</v>
      </c>
      <c r="L1097" t="s">
        <v>3871</v>
      </c>
      <c r="M1097">
        <v>36</v>
      </c>
      <c r="O1097" t="s">
        <v>30</v>
      </c>
      <c r="P1097" t="s">
        <v>49</v>
      </c>
      <c r="S1097">
        <v>18</v>
      </c>
      <c r="T1097">
        <v>10</v>
      </c>
      <c r="U1097">
        <v>4</v>
      </c>
    </row>
    <row r="1098" spans="1:28" x14ac:dyDescent="0.2">
      <c r="A1098" t="s">
        <v>23</v>
      </c>
      <c r="B1098" t="s">
        <v>24</v>
      </c>
      <c r="D1098">
        <f>VLOOKUP(Table3[[#This Row],[Table]],STATUS!A:C,3,FALSE)</f>
        <v>0</v>
      </c>
      <c r="E1098" t="s">
        <v>997</v>
      </c>
      <c r="F1098" t="s">
        <v>989</v>
      </c>
      <c r="G1098" t="str">
        <f t="shared" si="17"/>
        <v>niSkKred.InbetKapital</v>
      </c>
      <c r="I1098" s="26"/>
      <c r="J1098" t="e">
        <v>#N/A</v>
      </c>
      <c r="K1098" t="e">
        <f>VLOOKUP(G1098,Profiling!D:P,13,FALSE)</f>
        <v>#N/A</v>
      </c>
      <c r="L1098" t="s">
        <v>3871</v>
      </c>
      <c r="M1098">
        <v>34</v>
      </c>
      <c r="O1098" t="s">
        <v>30</v>
      </c>
      <c r="P1098" t="s">
        <v>49</v>
      </c>
      <c r="S1098">
        <v>18</v>
      </c>
      <c r="T1098">
        <v>10</v>
      </c>
      <c r="U1098">
        <v>4</v>
      </c>
    </row>
    <row r="1099" spans="1:28" x14ac:dyDescent="0.2">
      <c r="A1099" t="s">
        <v>23</v>
      </c>
      <c r="B1099" t="s">
        <v>24</v>
      </c>
      <c r="D1099">
        <f>VLOOKUP(Table3[[#This Row],[Table]],STATUS!A:C,3,FALSE)</f>
        <v>0</v>
      </c>
      <c r="E1099" t="s">
        <v>997</v>
      </c>
      <c r="F1099" t="s">
        <v>780</v>
      </c>
      <c r="G1099" t="str">
        <f t="shared" si="17"/>
        <v>niSkKred.InbetRänta</v>
      </c>
      <c r="H1099" s="26"/>
      <c r="I1099" s="26"/>
      <c r="J1099" t="e">
        <v>#N/A</v>
      </c>
      <c r="K1099" t="e">
        <f>VLOOKUP(G1099,Profiling!D:P,13,FALSE)</f>
        <v>#N/A</v>
      </c>
      <c r="L1099" t="s">
        <v>3871</v>
      </c>
      <c r="M1099">
        <v>35</v>
      </c>
      <c r="O1099" t="s">
        <v>30</v>
      </c>
      <c r="P1099" t="s">
        <v>49</v>
      </c>
      <c r="S1099">
        <v>18</v>
      </c>
      <c r="T1099">
        <v>10</v>
      </c>
      <c r="U1099">
        <v>4</v>
      </c>
    </row>
    <row r="1100" spans="1:28" x14ac:dyDescent="0.2">
      <c r="A1100" t="s">
        <v>23</v>
      </c>
      <c r="B1100" t="s">
        <v>24</v>
      </c>
      <c r="D1100">
        <f>VLOOKUP(Table3[[#This Row],[Table]],STATUS!A:C,3,FALSE)</f>
        <v>0</v>
      </c>
      <c r="E1100" t="s">
        <v>997</v>
      </c>
      <c r="F1100" t="s">
        <v>1001</v>
      </c>
      <c r="G1100" t="str">
        <f t="shared" si="17"/>
        <v>niSkKred.KreditDatum</v>
      </c>
      <c r="H1100" s="21" t="s">
        <v>1146</v>
      </c>
      <c r="I1100" s="21" t="s">
        <v>3888</v>
      </c>
      <c r="J1100" t="e">
        <v>#N/A</v>
      </c>
      <c r="K1100" t="e">
        <f>VLOOKUP(G1100,Profiling!D:P,13,FALSE)</f>
        <v>#N/A</v>
      </c>
      <c r="L1100" t="s">
        <v>3871</v>
      </c>
      <c r="M1100">
        <v>8</v>
      </c>
      <c r="O1100" t="s">
        <v>30</v>
      </c>
      <c r="P1100" t="s">
        <v>37</v>
      </c>
      <c r="V1100">
        <v>3</v>
      </c>
    </row>
    <row r="1101" spans="1:28" x14ac:dyDescent="0.2">
      <c r="A1101" t="s">
        <v>23</v>
      </c>
      <c r="B1101" t="s">
        <v>24</v>
      </c>
      <c r="D1101">
        <f>VLOOKUP(Table3[[#This Row],[Table]],STATUS!A:C,3,FALSE)</f>
        <v>0</v>
      </c>
      <c r="E1101" t="s">
        <v>997</v>
      </c>
      <c r="F1101" t="s">
        <v>998</v>
      </c>
      <c r="G1101" t="str">
        <f t="shared" si="17"/>
        <v>niSkKred.KreditenAvser</v>
      </c>
      <c r="J1101" t="e">
        <v>#N/A</v>
      </c>
      <c r="K1101" t="e">
        <f>VLOOKUP(G1101,Profiling!D:P,13,FALSE)</f>
        <v>#N/A</v>
      </c>
      <c r="L1101" t="s">
        <v>3871</v>
      </c>
      <c r="M1101">
        <v>3</v>
      </c>
      <c r="O1101" t="s">
        <v>30</v>
      </c>
      <c r="P1101" t="s">
        <v>39</v>
      </c>
      <c r="Q1101">
        <v>80</v>
      </c>
      <c r="R1101">
        <v>80</v>
      </c>
      <c r="Y1101" t="s">
        <v>40</v>
      </c>
      <c r="AB1101" t="s">
        <v>41</v>
      </c>
    </row>
    <row r="1102" spans="1:28" x14ac:dyDescent="0.2">
      <c r="A1102" t="s">
        <v>23</v>
      </c>
      <c r="B1102" t="s">
        <v>24</v>
      </c>
      <c r="D1102">
        <f>VLOOKUP(Table3[[#This Row],[Table]],STATUS!A:C,3,FALSE)</f>
        <v>0</v>
      </c>
      <c r="E1102" t="s">
        <v>997</v>
      </c>
      <c r="F1102" t="s">
        <v>1002</v>
      </c>
      <c r="G1102" t="str">
        <f t="shared" si="17"/>
        <v>niSkKred.ÖvertrassDatum</v>
      </c>
      <c r="H1102" s="21" t="s">
        <v>1146</v>
      </c>
      <c r="I1102" s="21" t="s">
        <v>3888</v>
      </c>
      <c r="J1102" t="e">
        <v>#N/A</v>
      </c>
      <c r="K1102" t="e">
        <f>VLOOKUP(G1102,Profiling!D:P,13,FALSE)</f>
        <v>#N/A</v>
      </c>
      <c r="L1102" t="s">
        <v>3871</v>
      </c>
      <c r="M1102">
        <v>9</v>
      </c>
      <c r="O1102" t="s">
        <v>30</v>
      </c>
      <c r="P1102" t="s">
        <v>37</v>
      </c>
      <c r="V1102">
        <v>3</v>
      </c>
    </row>
    <row r="1103" spans="1:28" x14ac:dyDescent="0.2">
      <c r="A1103" t="s">
        <v>23</v>
      </c>
      <c r="B1103" t="s">
        <v>24</v>
      </c>
      <c r="D1103">
        <f>VLOOKUP(Table3[[#This Row],[Table]],STATUS!A:C,3,FALSE)</f>
        <v>0</v>
      </c>
      <c r="E1103" t="s">
        <v>997</v>
      </c>
      <c r="F1103" t="s">
        <v>1007</v>
      </c>
      <c r="G1103" t="str">
        <f t="shared" si="17"/>
        <v>niSkKred.RäntaFrån1</v>
      </c>
      <c r="J1103" t="e">
        <v>#N/A</v>
      </c>
      <c r="K1103" t="e">
        <f>VLOOKUP(G1103,Profiling!D:P,13,FALSE)</f>
        <v>#N/A</v>
      </c>
      <c r="L1103" t="s">
        <v>3871</v>
      </c>
      <c r="M1103">
        <v>16</v>
      </c>
      <c r="O1103" t="s">
        <v>30</v>
      </c>
      <c r="P1103" t="s">
        <v>37</v>
      </c>
      <c r="V1103">
        <v>3</v>
      </c>
    </row>
    <row r="1104" spans="1:28" x14ac:dyDescent="0.2">
      <c r="A1104" t="s">
        <v>23</v>
      </c>
      <c r="B1104" t="s">
        <v>24</v>
      </c>
      <c r="D1104">
        <f>VLOOKUP(Table3[[#This Row],[Table]],STATUS!A:C,3,FALSE)</f>
        <v>0</v>
      </c>
      <c r="E1104" t="s">
        <v>997</v>
      </c>
      <c r="F1104" t="s">
        <v>1012</v>
      </c>
      <c r="G1104" t="str">
        <f t="shared" si="17"/>
        <v>niSkKred.RäntaFrån2</v>
      </c>
      <c r="J1104" t="e">
        <v>#N/A</v>
      </c>
      <c r="K1104" t="e">
        <f>VLOOKUP(G1104,Profiling!D:P,13,FALSE)</f>
        <v>#N/A</v>
      </c>
      <c r="L1104" t="s">
        <v>3871</v>
      </c>
      <c r="M1104">
        <v>21</v>
      </c>
      <c r="O1104" t="s">
        <v>30</v>
      </c>
      <c r="P1104" t="s">
        <v>37</v>
      </c>
      <c r="V1104">
        <v>3</v>
      </c>
    </row>
    <row r="1105" spans="1:28" x14ac:dyDescent="0.2">
      <c r="A1105" t="s">
        <v>23</v>
      </c>
      <c r="B1105" t="s">
        <v>24</v>
      </c>
      <c r="D1105">
        <f>VLOOKUP(Table3[[#This Row],[Table]],STATUS!A:C,3,FALSE)</f>
        <v>0</v>
      </c>
      <c r="E1105" t="s">
        <v>997</v>
      </c>
      <c r="F1105" t="s">
        <v>1017</v>
      </c>
      <c r="G1105" t="str">
        <f t="shared" si="17"/>
        <v>niSkKred.RäntaFrån3</v>
      </c>
      <c r="J1105" t="e">
        <v>#N/A</v>
      </c>
      <c r="K1105" t="e">
        <f>VLOOKUP(G1105,Profiling!D:P,13,FALSE)</f>
        <v>#N/A</v>
      </c>
      <c r="L1105" t="s">
        <v>3871</v>
      </c>
      <c r="M1105">
        <v>26</v>
      </c>
      <c r="O1105" t="s">
        <v>30</v>
      </c>
      <c r="P1105" t="s">
        <v>37</v>
      </c>
      <c r="V1105">
        <v>3</v>
      </c>
    </row>
    <row r="1106" spans="1:28" x14ac:dyDescent="0.2">
      <c r="A1106" t="s">
        <v>23</v>
      </c>
      <c r="B1106" t="s">
        <v>24</v>
      </c>
      <c r="D1106">
        <f>VLOOKUP(Table3[[#This Row],[Table]],STATUS!A:C,3,FALSE)</f>
        <v>0</v>
      </c>
      <c r="E1106" t="s">
        <v>997</v>
      </c>
      <c r="F1106" t="s">
        <v>1022</v>
      </c>
      <c r="G1106" t="str">
        <f t="shared" si="17"/>
        <v>niSkKred.RäntaFrån4</v>
      </c>
      <c r="J1106" t="e">
        <v>#N/A</v>
      </c>
      <c r="K1106" t="e">
        <f>VLOOKUP(G1106,Profiling!D:P,13,FALSE)</f>
        <v>#N/A</v>
      </c>
      <c r="L1106" t="s">
        <v>3871</v>
      </c>
      <c r="M1106">
        <v>31</v>
      </c>
      <c r="O1106" t="s">
        <v>30</v>
      </c>
      <c r="P1106" t="s">
        <v>37</v>
      </c>
      <c r="V1106">
        <v>3</v>
      </c>
    </row>
    <row r="1107" spans="1:28" x14ac:dyDescent="0.2">
      <c r="A1107" t="s">
        <v>23</v>
      </c>
      <c r="B1107" t="s">
        <v>24</v>
      </c>
      <c r="D1107">
        <f>VLOOKUP(Table3[[#This Row],[Table]],STATUS!A:C,3,FALSE)</f>
        <v>0</v>
      </c>
      <c r="E1107" t="s">
        <v>997</v>
      </c>
      <c r="F1107" t="s">
        <v>1008</v>
      </c>
      <c r="G1107" t="str">
        <f t="shared" si="17"/>
        <v>niSkKred.RäntaTom1</v>
      </c>
      <c r="I1107" s="22"/>
      <c r="J1107" t="e">
        <v>#N/A</v>
      </c>
      <c r="K1107" t="e">
        <f>VLOOKUP(G1107,Profiling!D:P,13,FALSE)</f>
        <v>#N/A</v>
      </c>
      <c r="L1107" t="s">
        <v>3871</v>
      </c>
      <c r="M1107">
        <v>17</v>
      </c>
      <c r="O1107" t="s">
        <v>30</v>
      </c>
      <c r="P1107" t="s">
        <v>37</v>
      </c>
      <c r="V1107">
        <v>3</v>
      </c>
    </row>
    <row r="1108" spans="1:28" x14ac:dyDescent="0.2">
      <c r="A1108" t="s">
        <v>23</v>
      </c>
      <c r="B1108" t="s">
        <v>24</v>
      </c>
      <c r="D1108">
        <f>VLOOKUP(Table3[[#This Row],[Table]],STATUS!A:C,3,FALSE)</f>
        <v>0</v>
      </c>
      <c r="E1108" t="s">
        <v>997</v>
      </c>
      <c r="F1108" t="s">
        <v>1013</v>
      </c>
      <c r="G1108" t="str">
        <f t="shared" si="17"/>
        <v>niSkKred.RäntaTom2</v>
      </c>
      <c r="J1108" t="e">
        <v>#N/A</v>
      </c>
      <c r="K1108" t="e">
        <f>VLOOKUP(G1108,Profiling!D:P,13,FALSE)</f>
        <v>#N/A</v>
      </c>
      <c r="L1108" t="s">
        <v>3871</v>
      </c>
      <c r="M1108">
        <v>22</v>
      </c>
      <c r="O1108" t="s">
        <v>30</v>
      </c>
      <c r="P1108" t="s">
        <v>37</v>
      </c>
      <c r="V1108">
        <v>3</v>
      </c>
    </row>
    <row r="1109" spans="1:28" x14ac:dyDescent="0.2">
      <c r="A1109" t="s">
        <v>23</v>
      </c>
      <c r="B1109" t="s">
        <v>24</v>
      </c>
      <c r="D1109">
        <f>VLOOKUP(Table3[[#This Row],[Table]],STATUS!A:C,3,FALSE)</f>
        <v>0</v>
      </c>
      <c r="E1109" t="s">
        <v>997</v>
      </c>
      <c r="F1109" t="s">
        <v>1018</v>
      </c>
      <c r="G1109" t="str">
        <f t="shared" si="17"/>
        <v>niSkKred.RäntaTom3</v>
      </c>
      <c r="J1109" t="e">
        <v>#N/A</v>
      </c>
      <c r="K1109" t="e">
        <f>VLOOKUP(G1109,Profiling!D:P,13,FALSE)</f>
        <v>#N/A</v>
      </c>
      <c r="L1109" t="s">
        <v>3871</v>
      </c>
      <c r="M1109">
        <v>27</v>
      </c>
      <c r="O1109" t="s">
        <v>30</v>
      </c>
      <c r="P1109" t="s">
        <v>37</v>
      </c>
      <c r="V1109">
        <v>3</v>
      </c>
    </row>
    <row r="1110" spans="1:28" x14ac:dyDescent="0.2">
      <c r="A1110" t="s">
        <v>23</v>
      </c>
      <c r="B1110" t="s">
        <v>24</v>
      </c>
      <c r="D1110">
        <f>VLOOKUP(Table3[[#This Row],[Table]],STATUS!A:C,3,FALSE)</f>
        <v>0</v>
      </c>
      <c r="E1110" t="s">
        <v>997</v>
      </c>
      <c r="F1110" t="s">
        <v>1023</v>
      </c>
      <c r="G1110" t="str">
        <f t="shared" si="17"/>
        <v>niSkKred.RäntaTom4</v>
      </c>
      <c r="J1110" t="e">
        <v>#N/A</v>
      </c>
      <c r="K1110" t="e">
        <f>VLOOKUP(G1110,Profiling!D:P,13,FALSE)</f>
        <v>#N/A</v>
      </c>
      <c r="L1110" t="s">
        <v>3871</v>
      </c>
      <c r="M1110">
        <v>32</v>
      </c>
      <c r="O1110" t="s">
        <v>30</v>
      </c>
      <c r="P1110" t="s">
        <v>37</v>
      </c>
      <c r="V1110">
        <v>3</v>
      </c>
    </row>
    <row r="1111" spans="1:28" x14ac:dyDescent="0.2">
      <c r="A1111" t="s">
        <v>23</v>
      </c>
      <c r="B1111" t="s">
        <v>24</v>
      </c>
      <c r="D1111">
        <f>VLOOKUP(Table3[[#This Row],[Table]],STATUS!A:C,3,FALSE)</f>
        <v>0</v>
      </c>
      <c r="E1111" t="s">
        <v>997</v>
      </c>
      <c r="F1111" t="s">
        <v>1006</v>
      </c>
      <c r="G1111" t="str">
        <f t="shared" si="17"/>
        <v>niSkKred.RänteKod1</v>
      </c>
      <c r="I1111" s="26"/>
      <c r="J1111" t="e">
        <v>#N/A</v>
      </c>
      <c r="K1111" t="e">
        <f>VLOOKUP(G1111,Profiling!D:P,13,FALSE)</f>
        <v>#N/A</v>
      </c>
      <c r="L1111" t="s">
        <v>3871</v>
      </c>
      <c r="M1111">
        <v>15</v>
      </c>
      <c r="O1111" t="s">
        <v>30</v>
      </c>
      <c r="P1111" t="s">
        <v>82</v>
      </c>
      <c r="Q1111">
        <v>8</v>
      </c>
      <c r="R1111">
        <v>8</v>
      </c>
      <c r="Y1111" t="s">
        <v>40</v>
      </c>
      <c r="AB1111" t="s">
        <v>41</v>
      </c>
    </row>
    <row r="1112" spans="1:28" x14ac:dyDescent="0.2">
      <c r="A1112" t="s">
        <v>23</v>
      </c>
      <c r="B1112" t="s">
        <v>24</v>
      </c>
      <c r="D1112">
        <f>VLOOKUP(Table3[[#This Row],[Table]],STATUS!A:C,3,FALSE)</f>
        <v>0</v>
      </c>
      <c r="E1112" t="s">
        <v>997</v>
      </c>
      <c r="F1112" t="s">
        <v>1011</v>
      </c>
      <c r="G1112" t="str">
        <f t="shared" si="17"/>
        <v>niSkKred.RänteKod2</v>
      </c>
      <c r="I1112" s="26"/>
      <c r="J1112" t="e">
        <v>#N/A</v>
      </c>
      <c r="K1112" t="e">
        <f>VLOOKUP(G1112,Profiling!D:P,13,FALSE)</f>
        <v>#N/A</v>
      </c>
      <c r="L1112" t="s">
        <v>3871</v>
      </c>
      <c r="M1112">
        <v>20</v>
      </c>
      <c r="O1112" t="s">
        <v>30</v>
      </c>
      <c r="P1112" t="s">
        <v>82</v>
      </c>
      <c r="Q1112">
        <v>8</v>
      </c>
      <c r="R1112">
        <v>8</v>
      </c>
      <c r="Y1112" t="s">
        <v>40</v>
      </c>
      <c r="AB1112" t="s">
        <v>41</v>
      </c>
    </row>
    <row r="1113" spans="1:28" x14ac:dyDescent="0.2">
      <c r="A1113" t="s">
        <v>23</v>
      </c>
      <c r="B1113" t="s">
        <v>24</v>
      </c>
      <c r="D1113">
        <f>VLOOKUP(Table3[[#This Row],[Table]],STATUS!A:C,3,FALSE)</f>
        <v>0</v>
      </c>
      <c r="E1113" t="s">
        <v>997</v>
      </c>
      <c r="F1113" t="s">
        <v>1016</v>
      </c>
      <c r="G1113" t="str">
        <f t="shared" si="17"/>
        <v>niSkKred.RänteKod3</v>
      </c>
      <c r="J1113" t="e">
        <v>#N/A</v>
      </c>
      <c r="K1113" t="e">
        <f>VLOOKUP(G1113,Profiling!D:P,13,FALSE)</f>
        <v>#N/A</v>
      </c>
      <c r="L1113" t="s">
        <v>3871</v>
      </c>
      <c r="M1113">
        <v>25</v>
      </c>
      <c r="O1113" t="s">
        <v>30</v>
      </c>
      <c r="P1113" t="s">
        <v>82</v>
      </c>
      <c r="Q1113">
        <v>8</v>
      </c>
      <c r="R1113">
        <v>8</v>
      </c>
      <c r="Y1113" t="s">
        <v>40</v>
      </c>
      <c r="AB1113" t="s">
        <v>41</v>
      </c>
    </row>
    <row r="1114" spans="1:28" x14ac:dyDescent="0.2">
      <c r="A1114" t="s">
        <v>23</v>
      </c>
      <c r="B1114" t="s">
        <v>24</v>
      </c>
      <c r="D1114">
        <f>VLOOKUP(Table3[[#This Row],[Table]],STATUS!A:C,3,FALSE)</f>
        <v>0</v>
      </c>
      <c r="E1114" t="s">
        <v>997</v>
      </c>
      <c r="F1114" t="s">
        <v>1021</v>
      </c>
      <c r="G1114" t="str">
        <f t="shared" si="17"/>
        <v>niSkKred.RänteKod4</v>
      </c>
      <c r="J1114" t="e">
        <v>#N/A</v>
      </c>
      <c r="K1114" t="e">
        <f>VLOOKUP(G1114,Profiling!D:P,13,FALSE)</f>
        <v>#N/A</v>
      </c>
      <c r="L1114" t="s">
        <v>3871</v>
      </c>
      <c r="M1114">
        <v>30</v>
      </c>
      <c r="O1114" t="s">
        <v>30</v>
      </c>
      <c r="P1114" t="s">
        <v>82</v>
      </c>
      <c r="Q1114">
        <v>8</v>
      </c>
      <c r="R1114">
        <v>8</v>
      </c>
      <c r="Y1114" t="s">
        <v>40</v>
      </c>
      <c r="AB1114" t="s">
        <v>41</v>
      </c>
    </row>
    <row r="1115" spans="1:28" x14ac:dyDescent="0.2">
      <c r="A1115" t="s">
        <v>23</v>
      </c>
      <c r="B1115" t="s">
        <v>24</v>
      </c>
      <c r="D1115">
        <f>VLOOKUP(Table3[[#This Row],[Table]],STATUS!A:C,3,FALSE)</f>
        <v>0</v>
      </c>
      <c r="E1115" t="s">
        <v>997</v>
      </c>
      <c r="F1115" t="s">
        <v>1005</v>
      </c>
      <c r="G1115" t="str">
        <f t="shared" si="17"/>
        <v>niSkKred.RänteSats1</v>
      </c>
      <c r="J1115" t="e">
        <v>#N/A</v>
      </c>
      <c r="K1115" t="e">
        <f>VLOOKUP(G1115,Profiling!D:P,13,FALSE)</f>
        <v>#N/A</v>
      </c>
      <c r="L1115" t="s">
        <v>3871</v>
      </c>
      <c r="M1115">
        <v>14</v>
      </c>
      <c r="O1115" t="s">
        <v>30</v>
      </c>
      <c r="P1115" t="s">
        <v>49</v>
      </c>
      <c r="S1115">
        <v>18</v>
      </c>
      <c r="T1115">
        <v>10</v>
      </c>
      <c r="U1115">
        <v>4</v>
      </c>
    </row>
    <row r="1116" spans="1:28" x14ac:dyDescent="0.2">
      <c r="A1116" t="s">
        <v>23</v>
      </c>
      <c r="B1116" t="s">
        <v>24</v>
      </c>
      <c r="D1116">
        <f>VLOOKUP(Table3[[#This Row],[Table]],STATUS!A:C,3,FALSE)</f>
        <v>0</v>
      </c>
      <c r="E1116" t="s">
        <v>997</v>
      </c>
      <c r="F1116" t="s">
        <v>1010</v>
      </c>
      <c r="G1116" t="str">
        <f t="shared" si="17"/>
        <v>niSkKred.RänteSats2</v>
      </c>
      <c r="J1116" t="e">
        <v>#N/A</v>
      </c>
      <c r="K1116" t="e">
        <f>VLOOKUP(G1116,Profiling!D:P,13,FALSE)</f>
        <v>#N/A</v>
      </c>
      <c r="L1116" t="s">
        <v>3871</v>
      </c>
      <c r="M1116">
        <v>19</v>
      </c>
      <c r="O1116" t="s">
        <v>30</v>
      </c>
      <c r="P1116" t="s">
        <v>49</v>
      </c>
      <c r="S1116">
        <v>18</v>
      </c>
      <c r="T1116">
        <v>10</v>
      </c>
      <c r="U1116">
        <v>4</v>
      </c>
    </row>
    <row r="1117" spans="1:28" x14ac:dyDescent="0.2">
      <c r="A1117" t="s">
        <v>23</v>
      </c>
      <c r="B1117" t="s">
        <v>24</v>
      </c>
      <c r="D1117">
        <f>VLOOKUP(Table3[[#This Row],[Table]],STATUS!A:C,3,FALSE)</f>
        <v>0</v>
      </c>
      <c r="E1117" t="s">
        <v>997</v>
      </c>
      <c r="F1117" t="s">
        <v>1015</v>
      </c>
      <c r="G1117" t="str">
        <f t="shared" si="17"/>
        <v>niSkKred.RänteSats3</v>
      </c>
      <c r="J1117" t="e">
        <v>#N/A</v>
      </c>
      <c r="K1117" t="e">
        <f>VLOOKUP(G1117,Profiling!D:P,13,FALSE)</f>
        <v>#N/A</v>
      </c>
      <c r="L1117" t="s">
        <v>3871</v>
      </c>
      <c r="M1117">
        <v>24</v>
      </c>
      <c r="O1117" t="s">
        <v>30</v>
      </c>
      <c r="P1117" t="s">
        <v>49</v>
      </c>
      <c r="S1117">
        <v>18</v>
      </c>
      <c r="T1117">
        <v>10</v>
      </c>
      <c r="U1117">
        <v>4</v>
      </c>
    </row>
    <row r="1118" spans="1:28" x14ac:dyDescent="0.2">
      <c r="A1118" t="s">
        <v>23</v>
      </c>
      <c r="B1118" t="s">
        <v>24</v>
      </c>
      <c r="D1118">
        <f>VLOOKUP(Table3[[#This Row],[Table]],STATUS!A:C,3,FALSE)</f>
        <v>0</v>
      </c>
      <c r="E1118" t="s">
        <v>997</v>
      </c>
      <c r="F1118" t="s">
        <v>1020</v>
      </c>
      <c r="G1118" t="str">
        <f t="shared" si="17"/>
        <v>niSkKred.RänteSats4</v>
      </c>
      <c r="J1118" t="e">
        <v>#N/A</v>
      </c>
      <c r="K1118" t="e">
        <f>VLOOKUP(G1118,Profiling!D:P,13,FALSE)</f>
        <v>#N/A</v>
      </c>
      <c r="L1118" t="s">
        <v>3871</v>
      </c>
      <c r="M1118">
        <v>29</v>
      </c>
      <c r="O1118" t="s">
        <v>30</v>
      </c>
      <c r="P1118" t="s">
        <v>49</v>
      </c>
      <c r="S1118">
        <v>18</v>
      </c>
      <c r="T1118">
        <v>10</v>
      </c>
      <c r="U1118">
        <v>4</v>
      </c>
    </row>
    <row r="1119" spans="1:28" x14ac:dyDescent="0.2">
      <c r="A1119" t="s">
        <v>23</v>
      </c>
      <c r="B1119" t="s">
        <v>24</v>
      </c>
      <c r="D1119">
        <f>VLOOKUP(Table3[[#This Row],[Table]],STATUS!A:C,3,FALSE)</f>
        <v>0</v>
      </c>
      <c r="E1119" t="s">
        <v>997</v>
      </c>
      <c r="F1119" t="s">
        <v>303</v>
      </c>
      <c r="G1119" t="str">
        <f t="shared" si="17"/>
        <v>niSkKred.RestAvgift</v>
      </c>
      <c r="J1119" t="e">
        <v>#N/A</v>
      </c>
      <c r="K1119" t="e">
        <f>VLOOKUP(G1119,Profiling!D:P,13,FALSE)</f>
        <v>#N/A</v>
      </c>
      <c r="L1119" t="s">
        <v>3871</v>
      </c>
      <c r="M1119">
        <v>13</v>
      </c>
      <c r="O1119" t="s">
        <v>30</v>
      </c>
      <c r="P1119" t="s">
        <v>49</v>
      </c>
      <c r="S1119">
        <v>18</v>
      </c>
      <c r="T1119">
        <v>10</v>
      </c>
      <c r="U1119">
        <v>4</v>
      </c>
    </row>
    <row r="1120" spans="1:28" x14ac:dyDescent="0.2">
      <c r="A1120" t="s">
        <v>23</v>
      </c>
      <c r="B1120" t="s">
        <v>24</v>
      </c>
      <c r="D1120">
        <f>VLOOKUP(Table3[[#This Row],[Table]],STATUS!A:C,3,FALSE)</f>
        <v>0</v>
      </c>
      <c r="E1120" t="s">
        <v>997</v>
      </c>
      <c r="F1120" t="s">
        <v>1003</v>
      </c>
      <c r="G1120" t="str">
        <f t="shared" si="17"/>
        <v>niSkKred.RestKredit</v>
      </c>
      <c r="J1120" t="e">
        <v>#N/A</v>
      </c>
      <c r="K1120" t="e">
        <f>VLOOKUP(G1120,Profiling!D:P,13,FALSE)</f>
        <v>#N/A</v>
      </c>
      <c r="L1120" t="s">
        <v>3871</v>
      </c>
      <c r="M1120">
        <v>11</v>
      </c>
      <c r="O1120" t="s">
        <v>30</v>
      </c>
      <c r="P1120" t="s">
        <v>49</v>
      </c>
      <c r="S1120">
        <v>18</v>
      </c>
      <c r="T1120">
        <v>10</v>
      </c>
      <c r="U1120">
        <v>4</v>
      </c>
    </row>
    <row r="1121" spans="1:28" x14ac:dyDescent="0.2">
      <c r="A1121" t="s">
        <v>23</v>
      </c>
      <c r="B1121" t="s">
        <v>24</v>
      </c>
      <c r="D1121">
        <f>VLOOKUP(Table3[[#This Row],[Table]],STATUS!A:C,3,FALSE)</f>
        <v>0</v>
      </c>
      <c r="E1121" t="s">
        <v>997</v>
      </c>
      <c r="F1121" t="s">
        <v>1004</v>
      </c>
      <c r="G1121" t="str">
        <f t="shared" si="17"/>
        <v>niSkKred.RestÖvertr</v>
      </c>
      <c r="I1121" s="26"/>
      <c r="J1121" t="e">
        <v>#N/A</v>
      </c>
      <c r="K1121" t="e">
        <f>VLOOKUP(G1121,Profiling!D:P,13,FALSE)</f>
        <v>#N/A</v>
      </c>
      <c r="L1121" t="s">
        <v>3871</v>
      </c>
      <c r="M1121">
        <v>12</v>
      </c>
      <c r="O1121" t="s">
        <v>30</v>
      </c>
      <c r="P1121" t="s">
        <v>49</v>
      </c>
      <c r="S1121">
        <v>18</v>
      </c>
      <c r="T1121">
        <v>10</v>
      </c>
      <c r="U1121">
        <v>4</v>
      </c>
    </row>
    <row r="1122" spans="1:28" x14ac:dyDescent="0.2">
      <c r="A1122" t="s">
        <v>23</v>
      </c>
      <c r="B1122" t="s">
        <v>24</v>
      </c>
      <c r="D1122">
        <f>VLOOKUP(Table3[[#This Row],[Table]],STATUS!A:C,3,FALSE)</f>
        <v>0</v>
      </c>
      <c r="E1122" t="s">
        <v>997</v>
      </c>
      <c r="F1122" t="s">
        <v>1009</v>
      </c>
      <c r="G1122" t="str">
        <f t="shared" si="17"/>
        <v>niSkKred.RestRänta1</v>
      </c>
      <c r="J1122" t="e">
        <v>#N/A</v>
      </c>
      <c r="K1122" t="e">
        <f>VLOOKUP(G1122,Profiling!D:P,13,FALSE)</f>
        <v>#N/A</v>
      </c>
      <c r="L1122" t="s">
        <v>3871</v>
      </c>
      <c r="M1122">
        <v>18</v>
      </c>
      <c r="O1122" t="s">
        <v>30</v>
      </c>
      <c r="P1122" t="s">
        <v>49</v>
      </c>
      <c r="S1122">
        <v>18</v>
      </c>
      <c r="T1122">
        <v>10</v>
      </c>
      <c r="U1122">
        <v>4</v>
      </c>
    </row>
    <row r="1123" spans="1:28" x14ac:dyDescent="0.2">
      <c r="A1123" t="s">
        <v>23</v>
      </c>
      <c r="B1123" t="s">
        <v>24</v>
      </c>
      <c r="D1123">
        <f>VLOOKUP(Table3[[#This Row],[Table]],STATUS!A:C,3,FALSE)</f>
        <v>0</v>
      </c>
      <c r="E1123" t="s">
        <v>997</v>
      </c>
      <c r="F1123" t="s">
        <v>1014</v>
      </c>
      <c r="G1123" t="str">
        <f t="shared" si="17"/>
        <v>niSkKred.RestRänta2</v>
      </c>
      <c r="H1123" s="26"/>
      <c r="I1123" s="26"/>
      <c r="J1123" t="e">
        <v>#N/A</v>
      </c>
      <c r="K1123" t="e">
        <f>VLOOKUP(G1123,Profiling!D:P,13,FALSE)</f>
        <v>#N/A</v>
      </c>
      <c r="L1123" t="s">
        <v>3871</v>
      </c>
      <c r="M1123">
        <v>23</v>
      </c>
      <c r="O1123" t="s">
        <v>30</v>
      </c>
      <c r="P1123" t="s">
        <v>49</v>
      </c>
      <c r="S1123">
        <v>18</v>
      </c>
      <c r="T1123">
        <v>10</v>
      </c>
      <c r="U1123">
        <v>4</v>
      </c>
    </row>
    <row r="1124" spans="1:28" x14ac:dyDescent="0.2">
      <c r="A1124" t="s">
        <v>23</v>
      </c>
      <c r="B1124" t="s">
        <v>24</v>
      </c>
      <c r="D1124">
        <f>VLOOKUP(Table3[[#This Row],[Table]],STATUS!A:C,3,FALSE)</f>
        <v>0</v>
      </c>
      <c r="E1124" t="s">
        <v>997</v>
      </c>
      <c r="F1124" t="s">
        <v>1019</v>
      </c>
      <c r="G1124" t="str">
        <f t="shared" si="17"/>
        <v>niSkKred.RestRänta3</v>
      </c>
      <c r="J1124" t="e">
        <v>#N/A</v>
      </c>
      <c r="K1124" t="e">
        <f>VLOOKUP(G1124,Profiling!D:P,13,FALSE)</f>
        <v>#N/A</v>
      </c>
      <c r="L1124" t="s">
        <v>3871</v>
      </c>
      <c r="M1124">
        <v>28</v>
      </c>
      <c r="O1124" t="s">
        <v>30</v>
      </c>
      <c r="P1124" t="s">
        <v>49</v>
      </c>
      <c r="S1124">
        <v>18</v>
      </c>
      <c r="T1124">
        <v>10</v>
      </c>
      <c r="U1124">
        <v>4</v>
      </c>
    </row>
    <row r="1125" spans="1:28" x14ac:dyDescent="0.2">
      <c r="A1125" t="s">
        <v>23</v>
      </c>
      <c r="B1125" t="s">
        <v>24</v>
      </c>
      <c r="D1125">
        <f>VLOOKUP(Table3[[#This Row],[Table]],STATUS!A:C,3,FALSE)</f>
        <v>0</v>
      </c>
      <c r="E1125" t="s">
        <v>997</v>
      </c>
      <c r="F1125" t="s">
        <v>1024</v>
      </c>
      <c r="G1125" t="str">
        <f t="shared" si="17"/>
        <v>niSkKred.RestRänta4</v>
      </c>
      <c r="J1125" t="e">
        <v>#N/A</v>
      </c>
      <c r="K1125" t="e">
        <f>VLOOKUP(G1125,Profiling!D:P,13,FALSE)</f>
        <v>#N/A</v>
      </c>
      <c r="L1125" t="s">
        <v>3871</v>
      </c>
      <c r="M1125">
        <v>33</v>
      </c>
      <c r="O1125" t="s">
        <v>30</v>
      </c>
      <c r="P1125" t="s">
        <v>49</v>
      </c>
      <c r="S1125">
        <v>18</v>
      </c>
      <c r="T1125">
        <v>10</v>
      </c>
      <c r="U1125">
        <v>4</v>
      </c>
    </row>
    <row r="1126" spans="1:28" x14ac:dyDescent="0.2">
      <c r="A1126" t="s">
        <v>23</v>
      </c>
      <c r="B1126" t="s">
        <v>24</v>
      </c>
      <c r="D1126">
        <f>VLOOKUP(Table3[[#This Row],[Table]],STATUS!A:C,3,FALSE)</f>
        <v>0</v>
      </c>
      <c r="E1126" t="s">
        <v>997</v>
      </c>
      <c r="F1126" t="s">
        <v>767</v>
      </c>
      <c r="G1126" t="str">
        <f t="shared" si="17"/>
        <v>niSkKred.SekvNr</v>
      </c>
      <c r="J1126" t="e">
        <v>#N/A</v>
      </c>
      <c r="K1126" t="e">
        <f>VLOOKUP(G1126,Profiling!D:P,13,FALSE)</f>
        <v>#N/A</v>
      </c>
      <c r="L1126" t="s">
        <v>3790</v>
      </c>
      <c r="M1126">
        <v>2</v>
      </c>
      <c r="O1126" t="s">
        <v>27</v>
      </c>
      <c r="P1126" t="s">
        <v>35</v>
      </c>
      <c r="S1126">
        <v>3</v>
      </c>
      <c r="T1126">
        <v>10</v>
      </c>
      <c r="U1126">
        <v>0</v>
      </c>
    </row>
    <row r="1127" spans="1:28" x14ac:dyDescent="0.2">
      <c r="A1127" t="s">
        <v>23</v>
      </c>
      <c r="B1127" t="s">
        <v>24</v>
      </c>
      <c r="D1127">
        <f>VLOOKUP(Table3[[#This Row],[Table]],STATUS!A:C,3,FALSE)</f>
        <v>0</v>
      </c>
      <c r="E1127" t="s">
        <v>997</v>
      </c>
      <c r="F1127" t="s">
        <v>984</v>
      </c>
      <c r="G1127" t="str">
        <f t="shared" si="17"/>
        <v>niSkKred.SkuldNr</v>
      </c>
      <c r="J1127" t="e">
        <v>#N/A</v>
      </c>
      <c r="K1127" t="e">
        <f>VLOOKUP(G1127,Profiling!D:P,13,FALSE)</f>
        <v>#N/A</v>
      </c>
      <c r="L1127" t="s">
        <v>3790</v>
      </c>
      <c r="M1127">
        <v>1</v>
      </c>
      <c r="O1127" t="s">
        <v>27</v>
      </c>
      <c r="P1127" t="s">
        <v>28</v>
      </c>
      <c r="S1127">
        <v>10</v>
      </c>
      <c r="T1127">
        <v>10</v>
      </c>
      <c r="U1127">
        <v>0</v>
      </c>
    </row>
    <row r="1128" spans="1:28" x14ac:dyDescent="0.2">
      <c r="A1128" t="s">
        <v>23</v>
      </c>
      <c r="B1128" t="s">
        <v>24</v>
      </c>
      <c r="D1128">
        <f>VLOOKUP(Table3[[#This Row],[Table]],STATUS!A:C,3,FALSE)</f>
        <v>0</v>
      </c>
      <c r="E1128" t="s">
        <v>997</v>
      </c>
      <c r="F1128" t="s">
        <v>778</v>
      </c>
      <c r="G1128" t="str">
        <f t="shared" si="17"/>
        <v>niSkKred.UrsprAvgift</v>
      </c>
      <c r="J1128" t="e">
        <v>#N/A</v>
      </c>
      <c r="K1128" t="e">
        <f>VLOOKUP(G1128,Profiling!D:P,13,FALSE)</f>
        <v>#N/A</v>
      </c>
      <c r="L1128" t="s">
        <v>3871</v>
      </c>
      <c r="M1128">
        <v>6</v>
      </c>
      <c r="O1128" t="s">
        <v>30</v>
      </c>
      <c r="P1128" t="s">
        <v>49</v>
      </c>
      <c r="S1128">
        <v>18</v>
      </c>
      <c r="T1128">
        <v>10</v>
      </c>
      <c r="U1128">
        <v>4</v>
      </c>
    </row>
    <row r="1129" spans="1:28" x14ac:dyDescent="0.2">
      <c r="A1129" t="s">
        <v>23</v>
      </c>
      <c r="B1129" t="s">
        <v>24</v>
      </c>
      <c r="D1129">
        <f>VLOOKUP(Table3[[#This Row],[Table]],STATUS!A:C,3,FALSE)</f>
        <v>0</v>
      </c>
      <c r="E1129" t="s">
        <v>997</v>
      </c>
      <c r="F1129" t="s">
        <v>999</v>
      </c>
      <c r="G1129" t="str">
        <f t="shared" si="17"/>
        <v>niSkKred.UrsprKredit</v>
      </c>
      <c r="J1129" t="e">
        <v>#N/A</v>
      </c>
      <c r="K1129" t="e">
        <f>VLOOKUP(G1129,Profiling!D:P,13,FALSE)</f>
        <v>#N/A</v>
      </c>
      <c r="L1129" t="s">
        <v>3871</v>
      </c>
      <c r="M1129">
        <v>4</v>
      </c>
      <c r="O1129" t="s">
        <v>30</v>
      </c>
      <c r="P1129" t="s">
        <v>49</v>
      </c>
      <c r="S1129">
        <v>18</v>
      </c>
      <c r="T1129">
        <v>10</v>
      </c>
      <c r="U1129">
        <v>4</v>
      </c>
    </row>
    <row r="1130" spans="1:28" x14ac:dyDescent="0.2">
      <c r="A1130" t="s">
        <v>23</v>
      </c>
      <c r="B1130" t="s">
        <v>24</v>
      </c>
      <c r="D1130">
        <f>VLOOKUP(Table3[[#This Row],[Table]],STATUS!A:C,3,FALSE)</f>
        <v>0</v>
      </c>
      <c r="E1130" t="s">
        <v>997</v>
      </c>
      <c r="F1130" t="s">
        <v>1000</v>
      </c>
      <c r="G1130" t="str">
        <f t="shared" si="17"/>
        <v>niSkKred.UrsprÖvertr</v>
      </c>
      <c r="J1130" t="e">
        <v>#N/A</v>
      </c>
      <c r="K1130" t="e">
        <f>VLOOKUP(G1130,Profiling!D:P,13,FALSE)</f>
        <v>#N/A</v>
      </c>
      <c r="L1130" t="s">
        <v>3871</v>
      </c>
      <c r="M1130">
        <v>5</v>
      </c>
      <c r="O1130" t="s">
        <v>30</v>
      </c>
      <c r="P1130" t="s">
        <v>49</v>
      </c>
      <c r="S1130">
        <v>18</v>
      </c>
      <c r="T1130">
        <v>10</v>
      </c>
      <c r="U1130">
        <v>4</v>
      </c>
    </row>
    <row r="1131" spans="1:28" x14ac:dyDescent="0.2">
      <c r="A1131" t="s">
        <v>23</v>
      </c>
      <c r="B1131" t="s">
        <v>24</v>
      </c>
      <c r="D1131">
        <f>VLOOKUP(Table3[[#This Row],[Table]],STATUS!A:C,3,FALSE)</f>
        <v>0</v>
      </c>
      <c r="E1131" t="s">
        <v>997</v>
      </c>
      <c r="F1131" t="s">
        <v>777</v>
      </c>
      <c r="G1131" t="str">
        <f t="shared" si="17"/>
        <v>niSkKred.UrsprRänta</v>
      </c>
      <c r="H1131" s="26"/>
      <c r="I1131" s="26"/>
      <c r="J1131" t="e">
        <v>#N/A</v>
      </c>
      <c r="K1131" t="e">
        <f>VLOOKUP(G1131,Profiling!D:P,13,FALSE)</f>
        <v>#N/A</v>
      </c>
      <c r="L1131" t="s">
        <v>3871</v>
      </c>
      <c r="M1131">
        <v>7</v>
      </c>
      <c r="O1131" t="s">
        <v>30</v>
      </c>
      <c r="P1131" t="s">
        <v>49</v>
      </c>
      <c r="S1131">
        <v>18</v>
      </c>
      <c r="T1131">
        <v>10</v>
      </c>
      <c r="U1131">
        <v>4</v>
      </c>
    </row>
    <row r="1132" spans="1:28" x14ac:dyDescent="0.2">
      <c r="A1132" t="s">
        <v>23</v>
      </c>
      <c r="B1132" t="s">
        <v>24</v>
      </c>
      <c r="D1132" t="str">
        <f>VLOOKUP(Table3[[#This Row],[Table]],STATUS!A:C,3,FALSE)</f>
        <v>yes</v>
      </c>
      <c r="E1132" t="s">
        <v>4073</v>
      </c>
      <c r="F1132" t="s">
        <v>984</v>
      </c>
      <c r="G1132" t="str">
        <f t="shared" si="17"/>
        <v>niSkKrfa.SkuldNr</v>
      </c>
      <c r="H1132" t="s">
        <v>28</v>
      </c>
      <c r="I1132" t="s">
        <v>3788</v>
      </c>
      <c r="J1132">
        <v>0</v>
      </c>
      <c r="K1132" t="str">
        <f>VLOOKUP(G1132,Profiling!D:P,13,FALSE)</f>
        <v>NULL</v>
      </c>
      <c r="L1132" t="s">
        <v>3790</v>
      </c>
      <c r="M1132">
        <v>1</v>
      </c>
      <c r="O1132" t="s">
        <v>27</v>
      </c>
      <c r="P1132" t="s">
        <v>28</v>
      </c>
      <c r="S1132">
        <v>10</v>
      </c>
      <c r="T1132">
        <v>10</v>
      </c>
      <c r="U1132">
        <v>0</v>
      </c>
    </row>
    <row r="1133" spans="1:28" x14ac:dyDescent="0.2">
      <c r="A1133" t="s">
        <v>23</v>
      </c>
      <c r="B1133" t="s">
        <v>24</v>
      </c>
      <c r="D1133" t="str">
        <f>VLOOKUP(Table3[[#This Row],[Table]],STATUS!A:C,3,FALSE)</f>
        <v>yes</v>
      </c>
      <c r="E1133" t="s">
        <v>4073</v>
      </c>
      <c r="F1133" t="s">
        <v>767</v>
      </c>
      <c r="G1133" t="str">
        <f t="shared" si="17"/>
        <v>niSkKrfa.SekvNr</v>
      </c>
      <c r="H1133" t="s">
        <v>28</v>
      </c>
      <c r="I1133" t="s">
        <v>3885</v>
      </c>
      <c r="J1133">
        <v>0</v>
      </c>
      <c r="K1133" t="str">
        <f>VLOOKUP(G1133,Profiling!D:P,13,FALSE)</f>
        <v>NULL</v>
      </c>
      <c r="L1133" t="s">
        <v>3790</v>
      </c>
      <c r="M1133">
        <v>2</v>
      </c>
      <c r="O1133" t="s">
        <v>27</v>
      </c>
      <c r="P1133" t="s">
        <v>35</v>
      </c>
      <c r="S1133">
        <v>3</v>
      </c>
      <c r="T1133">
        <v>10</v>
      </c>
      <c r="U1133">
        <v>0</v>
      </c>
    </row>
    <row r="1134" spans="1:28" x14ac:dyDescent="0.2">
      <c r="A1134" t="s">
        <v>23</v>
      </c>
      <c r="B1134" t="s">
        <v>24</v>
      </c>
      <c r="D1134" t="str">
        <f>VLOOKUP(Table3[[#This Row],[Table]],STATUS!A:C,3,FALSE)</f>
        <v>yes</v>
      </c>
      <c r="E1134" t="s">
        <v>4073</v>
      </c>
      <c r="F1134" t="s">
        <v>459</v>
      </c>
      <c r="G1134" t="str">
        <f t="shared" si="17"/>
        <v>niSkKrfa.Avser</v>
      </c>
      <c r="H1134" t="s">
        <v>1138</v>
      </c>
      <c r="I1134">
        <v>233</v>
      </c>
      <c r="J1134">
        <v>0</v>
      </c>
      <c r="K1134">
        <f>VLOOKUP(G1134,Profiling!D:P,13,FALSE)</f>
        <v>4.2150999999999996</v>
      </c>
      <c r="L1134" t="s">
        <v>3871</v>
      </c>
      <c r="M1134">
        <v>3</v>
      </c>
      <c r="O1134" t="s">
        <v>30</v>
      </c>
      <c r="P1134" t="s">
        <v>39</v>
      </c>
      <c r="Q1134">
        <v>150</v>
      </c>
      <c r="R1134">
        <v>150</v>
      </c>
      <c r="Y1134" t="s">
        <v>40</v>
      </c>
      <c r="AB1134" t="s">
        <v>41</v>
      </c>
    </row>
    <row r="1135" spans="1:28" x14ac:dyDescent="0.2">
      <c r="A1135" t="s">
        <v>23</v>
      </c>
      <c r="B1135" t="s">
        <v>24</v>
      </c>
      <c r="D1135" t="str">
        <f>VLOOKUP(Table3[[#This Row],[Table]],STATUS!A:C,3,FALSE)</f>
        <v>yes</v>
      </c>
      <c r="E1135" t="s">
        <v>4073</v>
      </c>
      <c r="F1135" t="s">
        <v>1026</v>
      </c>
      <c r="G1135" t="str">
        <f t="shared" si="17"/>
        <v>niSkKrfa.OriginalFaktura</v>
      </c>
      <c r="H1135" t="s">
        <v>1161</v>
      </c>
      <c r="I1135" s="35" t="s">
        <v>4114</v>
      </c>
      <c r="J1135">
        <v>0.46716799999999997</v>
      </c>
      <c r="K1135">
        <f>VLOOKUP(G1135,Profiling!D:P,13,FALSE)</f>
        <v>10.6799</v>
      </c>
      <c r="L1135" t="s">
        <v>3871</v>
      </c>
      <c r="M1135">
        <v>4</v>
      </c>
      <c r="O1135" t="s">
        <v>30</v>
      </c>
      <c r="P1135" t="s">
        <v>39</v>
      </c>
      <c r="Q1135">
        <v>80</v>
      </c>
      <c r="R1135">
        <v>80</v>
      </c>
      <c r="Y1135" t="s">
        <v>40</v>
      </c>
      <c r="AB1135" t="s">
        <v>41</v>
      </c>
    </row>
    <row r="1136" spans="1:28" x14ac:dyDescent="0.2">
      <c r="A1136" t="s">
        <v>23</v>
      </c>
      <c r="B1136" t="s">
        <v>24</v>
      </c>
      <c r="D1136" t="str">
        <f>VLOOKUP(Table3[[#This Row],[Table]],STATUS!A:C,3,FALSE)</f>
        <v>yes</v>
      </c>
      <c r="E1136" t="s">
        <v>4073</v>
      </c>
      <c r="F1136" t="s">
        <v>985</v>
      </c>
      <c r="G1136" t="str">
        <f t="shared" si="17"/>
        <v>niSkKrfa.FaktDat</v>
      </c>
      <c r="H1136" s="21" t="s">
        <v>1146</v>
      </c>
      <c r="I1136" s="21" t="s">
        <v>3888</v>
      </c>
      <c r="J1136">
        <v>3.1234000000000001E-2</v>
      </c>
      <c r="K1136" t="str">
        <f>VLOOKUP(G1136,Profiling!D:P,13,FALSE)</f>
        <v>NULL</v>
      </c>
      <c r="L1136" t="s">
        <v>3871</v>
      </c>
      <c r="M1136">
        <v>5</v>
      </c>
      <c r="O1136" t="s">
        <v>30</v>
      </c>
      <c r="P1136" t="s">
        <v>37</v>
      </c>
      <c r="V1136">
        <v>3</v>
      </c>
    </row>
    <row r="1137" spans="1:28" x14ac:dyDescent="0.2">
      <c r="A1137" t="s">
        <v>23</v>
      </c>
      <c r="B1137" t="s">
        <v>24</v>
      </c>
      <c r="D1137" t="str">
        <f>VLOOKUP(Table3[[#This Row],[Table]],STATUS!A:C,3,FALSE)</f>
        <v>yes</v>
      </c>
      <c r="E1137" t="s">
        <v>4073</v>
      </c>
      <c r="F1137" t="s">
        <v>988</v>
      </c>
      <c r="G1137" t="str">
        <f t="shared" si="17"/>
        <v>niSkKrfa.UrsprKapital</v>
      </c>
      <c r="H1137" s="26" t="s">
        <v>28</v>
      </c>
      <c r="I1137" s="26" t="s">
        <v>4102</v>
      </c>
      <c r="J1137">
        <v>0</v>
      </c>
      <c r="K1137" t="str">
        <f>VLOOKUP(G1137,Profiling!D:P,13,FALSE)</f>
        <v>NULL</v>
      </c>
      <c r="L1137" t="s">
        <v>3871</v>
      </c>
      <c r="M1137">
        <v>6</v>
      </c>
      <c r="O1137" t="s">
        <v>30</v>
      </c>
      <c r="P1137" t="s">
        <v>49</v>
      </c>
      <c r="S1137">
        <v>18</v>
      </c>
      <c r="T1137">
        <v>10</v>
      </c>
      <c r="U1137">
        <v>4</v>
      </c>
    </row>
    <row r="1138" spans="1:28" x14ac:dyDescent="0.2">
      <c r="A1138" t="s">
        <v>23</v>
      </c>
      <c r="B1138" t="s">
        <v>24</v>
      </c>
      <c r="D1138" t="str">
        <f>VLOOKUP(Table3[[#This Row],[Table]],STATUS!A:C,3,FALSE)</f>
        <v>yes</v>
      </c>
      <c r="E1138" t="s">
        <v>4073</v>
      </c>
      <c r="F1138" t="s">
        <v>301</v>
      </c>
      <c r="G1138" t="str">
        <f t="shared" si="17"/>
        <v>niSkKrfa.RestKapital</v>
      </c>
      <c r="H1138" t="s">
        <v>28</v>
      </c>
      <c r="I1138" t="s">
        <v>4079</v>
      </c>
      <c r="J1138">
        <v>0</v>
      </c>
      <c r="K1138" t="str">
        <f>VLOOKUP(G1138,Profiling!D:P,13,FALSE)</f>
        <v>NULL</v>
      </c>
      <c r="L1138" t="s">
        <v>3871</v>
      </c>
      <c r="M1138">
        <v>7</v>
      </c>
      <c r="O1138" t="s">
        <v>30</v>
      </c>
      <c r="P1138" t="s">
        <v>49</v>
      </c>
      <c r="S1138">
        <v>18</v>
      </c>
      <c r="T1138">
        <v>10</v>
      </c>
      <c r="U1138">
        <v>4</v>
      </c>
    </row>
    <row r="1139" spans="1:28" x14ac:dyDescent="0.2">
      <c r="A1139" t="s">
        <v>23</v>
      </c>
      <c r="B1139" t="s">
        <v>24</v>
      </c>
      <c r="D1139" t="str">
        <f>VLOOKUP(Table3[[#This Row],[Table]],STATUS!A:C,3,FALSE)</f>
        <v>yes</v>
      </c>
      <c r="E1139" t="s">
        <v>4073</v>
      </c>
      <c r="F1139" t="s">
        <v>777</v>
      </c>
      <c r="G1139" t="str">
        <f t="shared" si="17"/>
        <v>niSkKrfa.UrsprRänta</v>
      </c>
      <c r="H1139" t="s">
        <v>28</v>
      </c>
      <c r="I1139" t="s">
        <v>4103</v>
      </c>
      <c r="J1139">
        <v>0</v>
      </c>
      <c r="K1139" t="str">
        <f>VLOOKUP(G1139,Profiling!D:P,13,FALSE)</f>
        <v>NULL</v>
      </c>
      <c r="L1139" t="s">
        <v>3871</v>
      </c>
      <c r="M1139">
        <v>8</v>
      </c>
      <c r="O1139" t="s">
        <v>30</v>
      </c>
      <c r="P1139" t="s">
        <v>49</v>
      </c>
      <c r="S1139">
        <v>18</v>
      </c>
      <c r="T1139">
        <v>10</v>
      </c>
      <c r="U1139">
        <v>4</v>
      </c>
    </row>
    <row r="1140" spans="1:28" x14ac:dyDescent="0.2">
      <c r="A1140" t="s">
        <v>23</v>
      </c>
      <c r="B1140" t="s">
        <v>24</v>
      </c>
      <c r="D1140" t="str">
        <f>VLOOKUP(Table3[[#This Row],[Table]],STATUS!A:C,3,FALSE)</f>
        <v>yes</v>
      </c>
      <c r="E1140" t="s">
        <v>4073</v>
      </c>
      <c r="F1140" t="s">
        <v>302</v>
      </c>
      <c r="G1140" t="str">
        <f t="shared" si="17"/>
        <v>niSkKrfa.RestRänta</v>
      </c>
      <c r="H1140" s="26" t="s">
        <v>28</v>
      </c>
      <c r="I1140" s="26" t="s">
        <v>4081</v>
      </c>
      <c r="J1140">
        <v>0</v>
      </c>
      <c r="K1140" t="str">
        <f>VLOOKUP(G1140,Profiling!D:P,13,FALSE)</f>
        <v>NULL</v>
      </c>
      <c r="L1140" t="s">
        <v>3871</v>
      </c>
      <c r="M1140">
        <v>9</v>
      </c>
      <c r="O1140" t="s">
        <v>30</v>
      </c>
      <c r="P1140" t="s">
        <v>49</v>
      </c>
      <c r="S1140">
        <v>18</v>
      </c>
      <c r="T1140">
        <v>10</v>
      </c>
      <c r="U1140">
        <v>4</v>
      </c>
    </row>
    <row r="1141" spans="1:28" x14ac:dyDescent="0.2">
      <c r="A1141" t="s">
        <v>23</v>
      </c>
      <c r="B1141" t="s">
        <v>24</v>
      </c>
      <c r="D1141" t="str">
        <f>VLOOKUP(Table3[[#This Row],[Table]],STATUS!A:C,3,FALSE)</f>
        <v>yes</v>
      </c>
      <c r="E1141" t="s">
        <v>4073</v>
      </c>
      <c r="F1141" t="s">
        <v>773</v>
      </c>
      <c r="G1141" t="str">
        <f t="shared" si="17"/>
        <v>niSkKrfa.RänteSats</v>
      </c>
      <c r="H1141" t="s">
        <v>28</v>
      </c>
      <c r="I1141" t="s">
        <v>4029</v>
      </c>
      <c r="J1141">
        <v>0</v>
      </c>
      <c r="K1141" t="str">
        <f>VLOOKUP(G1141,Profiling!D:P,13,FALSE)</f>
        <v>NULL</v>
      </c>
      <c r="L1141" t="s">
        <v>3871</v>
      </c>
      <c r="M1141">
        <v>10</v>
      </c>
      <c r="O1141" t="s">
        <v>30</v>
      </c>
      <c r="P1141" t="s">
        <v>49</v>
      </c>
      <c r="S1141">
        <v>18</v>
      </c>
      <c r="T1141">
        <v>10</v>
      </c>
      <c r="U1141">
        <v>4</v>
      </c>
    </row>
    <row r="1142" spans="1:28" x14ac:dyDescent="0.2">
      <c r="A1142" t="s">
        <v>23</v>
      </c>
      <c r="B1142" t="s">
        <v>24</v>
      </c>
      <c r="D1142" t="str">
        <f>VLOOKUP(Table3[[#This Row],[Table]],STATUS!A:C,3,FALSE)</f>
        <v>yes</v>
      </c>
      <c r="E1142" t="s">
        <v>4073</v>
      </c>
      <c r="F1142" t="s">
        <v>774</v>
      </c>
      <c r="G1142" t="str">
        <f t="shared" si="17"/>
        <v>niSkKrfa.RänteKod</v>
      </c>
      <c r="H1142" t="s">
        <v>1138</v>
      </c>
      <c r="I1142">
        <v>5</v>
      </c>
      <c r="J1142">
        <v>0</v>
      </c>
      <c r="K1142">
        <f>VLOOKUP(G1142,Profiling!D:P,13,FALSE)</f>
        <v>0.39219999999999999</v>
      </c>
      <c r="L1142" t="s">
        <v>3871</v>
      </c>
      <c r="M1142">
        <v>11</v>
      </c>
      <c r="O1142" t="s">
        <v>30</v>
      </c>
      <c r="P1142" t="s">
        <v>82</v>
      </c>
      <c r="Q1142">
        <v>8</v>
      </c>
      <c r="R1142">
        <v>8</v>
      </c>
      <c r="Y1142" t="s">
        <v>40</v>
      </c>
      <c r="AB1142" t="s">
        <v>41</v>
      </c>
    </row>
    <row r="1143" spans="1:28" x14ac:dyDescent="0.2">
      <c r="A1143" t="s">
        <v>23</v>
      </c>
      <c r="B1143" t="s">
        <v>24</v>
      </c>
      <c r="D1143" t="str">
        <f>VLOOKUP(Table3[[#This Row],[Table]],STATUS!A:C,3,FALSE)</f>
        <v>yes</v>
      </c>
      <c r="E1143" t="s">
        <v>4073</v>
      </c>
      <c r="F1143" t="s">
        <v>890</v>
      </c>
      <c r="G1143" t="str">
        <f t="shared" si="17"/>
        <v>niSkKrfa.RäntaFrån</v>
      </c>
      <c r="H1143" s="21" t="s">
        <v>201</v>
      </c>
      <c r="I1143" s="21" t="s">
        <v>3888</v>
      </c>
      <c r="J1143">
        <v>0.319691</v>
      </c>
      <c r="K1143" t="str">
        <f>VLOOKUP(G1143,Profiling!D:P,13,FALSE)</f>
        <v>NULL</v>
      </c>
      <c r="L1143" t="s">
        <v>3871</v>
      </c>
      <c r="M1143">
        <v>12</v>
      </c>
      <c r="O1143" t="s">
        <v>30</v>
      </c>
      <c r="P1143" t="s">
        <v>37</v>
      </c>
      <c r="V1143">
        <v>3</v>
      </c>
    </row>
    <row r="1144" spans="1:28" x14ac:dyDescent="0.2">
      <c r="A1144" t="s">
        <v>23</v>
      </c>
      <c r="B1144" t="s">
        <v>24</v>
      </c>
      <c r="D1144" t="str">
        <f>VLOOKUP(Table3[[#This Row],[Table]],STATUS!A:C,3,FALSE)</f>
        <v>yes</v>
      </c>
      <c r="E1144" t="s">
        <v>4073</v>
      </c>
      <c r="F1144" t="s">
        <v>775</v>
      </c>
      <c r="G1144" t="str">
        <f t="shared" si="17"/>
        <v>niSkKrfa.RäntaTom</v>
      </c>
      <c r="H1144" s="21" t="s">
        <v>201</v>
      </c>
      <c r="I1144" s="21" t="s">
        <v>3888</v>
      </c>
      <c r="J1144">
        <v>0.33550600000000003</v>
      </c>
      <c r="K1144" t="str">
        <f>VLOOKUP(G1144,Profiling!D:P,13,FALSE)</f>
        <v>NULL</v>
      </c>
      <c r="L1144" t="s">
        <v>3871</v>
      </c>
      <c r="M1144">
        <v>13</v>
      </c>
      <c r="O1144" t="s">
        <v>30</v>
      </c>
      <c r="P1144" t="s">
        <v>37</v>
      </c>
      <c r="V1144">
        <v>3</v>
      </c>
    </row>
    <row r="1145" spans="1:28" x14ac:dyDescent="0.2">
      <c r="A1145" t="s">
        <v>23</v>
      </c>
      <c r="B1145" t="s">
        <v>24</v>
      </c>
      <c r="D1145" t="str">
        <f>VLOOKUP(Table3[[#This Row],[Table]],STATUS!A:C,3,FALSE)</f>
        <v>yes</v>
      </c>
      <c r="E1145" t="s">
        <v>4073</v>
      </c>
      <c r="F1145" t="s">
        <v>292</v>
      </c>
      <c r="G1145" t="str">
        <f t="shared" si="17"/>
        <v>niSkKrfa.RäntaSlut</v>
      </c>
      <c r="H1145" s="21" t="s">
        <v>201</v>
      </c>
      <c r="I1145" s="21" t="s">
        <v>3888</v>
      </c>
      <c r="J1145">
        <v>0.99601499999999998</v>
      </c>
      <c r="K1145" t="str">
        <f>VLOOKUP(G1145,Profiling!D:P,13,FALSE)</f>
        <v>NULL</v>
      </c>
      <c r="L1145" t="s">
        <v>3871</v>
      </c>
      <c r="M1145">
        <v>14</v>
      </c>
      <c r="O1145" t="s">
        <v>30</v>
      </c>
      <c r="P1145" t="s">
        <v>37</v>
      </c>
      <c r="V1145">
        <v>3</v>
      </c>
    </row>
    <row r="1146" spans="1:28" x14ac:dyDescent="0.2">
      <c r="A1146" t="s">
        <v>23</v>
      </c>
      <c r="B1146" t="s">
        <v>24</v>
      </c>
      <c r="D1146" t="str">
        <f>VLOOKUP(Table3[[#This Row],[Table]],STATUS!A:C,3,FALSE)</f>
        <v>yes</v>
      </c>
      <c r="E1146" t="s">
        <v>4073</v>
      </c>
      <c r="F1146" t="s">
        <v>484</v>
      </c>
      <c r="G1146" t="str">
        <f t="shared" si="17"/>
        <v>niSkKrfa.Moms</v>
      </c>
      <c r="H1146" t="s">
        <v>1157</v>
      </c>
      <c r="J1146">
        <v>1</v>
      </c>
      <c r="K1146" t="str">
        <f>VLOOKUP(G1146,Profiling!D:P,13,FALSE)</f>
        <v>NULL</v>
      </c>
      <c r="L1146" t="s">
        <v>3871</v>
      </c>
      <c r="M1146">
        <v>15</v>
      </c>
      <c r="O1146" t="s">
        <v>30</v>
      </c>
      <c r="P1146" t="s">
        <v>49</v>
      </c>
      <c r="S1146">
        <v>18</v>
      </c>
      <c r="T1146">
        <v>10</v>
      </c>
      <c r="U1146">
        <v>4</v>
      </c>
    </row>
    <row r="1147" spans="1:28" x14ac:dyDescent="0.2">
      <c r="A1147" t="s">
        <v>23</v>
      </c>
      <c r="B1147" t="s">
        <v>24</v>
      </c>
      <c r="D1147" t="str">
        <f>VLOOKUP(Table3[[#This Row],[Table]],STATUS!A:C,3,FALSE)</f>
        <v>yes</v>
      </c>
      <c r="E1147" t="s">
        <v>4073</v>
      </c>
      <c r="F1147" t="s">
        <v>994</v>
      </c>
      <c r="G1147" t="str">
        <f t="shared" si="17"/>
        <v>niSkKrfa.ExMoms</v>
      </c>
      <c r="H1147" t="s">
        <v>1157</v>
      </c>
      <c r="J1147">
        <v>1</v>
      </c>
      <c r="K1147" t="str">
        <f>VLOOKUP(G1147,Profiling!D:P,13,FALSE)</f>
        <v>NULL</v>
      </c>
      <c r="L1147" t="s">
        <v>3871</v>
      </c>
      <c r="M1147">
        <v>16</v>
      </c>
      <c r="O1147" t="s">
        <v>30</v>
      </c>
      <c r="P1147" t="s">
        <v>49</v>
      </c>
      <c r="S1147">
        <v>18</v>
      </c>
      <c r="T1147">
        <v>10</v>
      </c>
      <c r="U1147">
        <v>4</v>
      </c>
    </row>
    <row r="1148" spans="1:28" x14ac:dyDescent="0.2">
      <c r="A1148" t="s">
        <v>23</v>
      </c>
      <c r="B1148" t="s">
        <v>24</v>
      </c>
      <c r="D1148" t="str">
        <f>VLOOKUP(Table3[[#This Row],[Table]],STATUS!A:C,3,FALSE)</f>
        <v>yes</v>
      </c>
      <c r="E1148" t="s">
        <v>4073</v>
      </c>
      <c r="F1148" t="s">
        <v>901</v>
      </c>
      <c r="G1148" t="str">
        <f t="shared" si="17"/>
        <v>niSkKrfa.NotUseMaxInterest</v>
      </c>
      <c r="H1148" t="s">
        <v>28</v>
      </c>
      <c r="I1148" t="s">
        <v>3880</v>
      </c>
      <c r="J1148">
        <v>0</v>
      </c>
      <c r="K1148" t="e">
        <f>VLOOKUP(G1148,Profiling!D:P,13,FALSE)</f>
        <v>#N/A</v>
      </c>
      <c r="L1148" t="s">
        <v>3871</v>
      </c>
      <c r="M1148">
        <v>17</v>
      </c>
      <c r="N1148" t="s">
        <v>369</v>
      </c>
      <c r="O1148" t="s">
        <v>27</v>
      </c>
      <c r="P1148" t="s">
        <v>241</v>
      </c>
    </row>
    <row r="1149" spans="1:28" x14ac:dyDescent="0.2">
      <c r="A1149" t="s">
        <v>23</v>
      </c>
      <c r="B1149" t="s">
        <v>24</v>
      </c>
      <c r="D1149" t="str">
        <f>VLOOKUP(Table3[[#This Row],[Table]],STATUS!A:C,3,FALSE)</f>
        <v>yes</v>
      </c>
      <c r="E1149" t="s">
        <v>4073</v>
      </c>
      <c r="F1149" t="s">
        <v>902</v>
      </c>
      <c r="G1149" t="str">
        <f t="shared" si="17"/>
        <v>niSkKrfa.MaxInterestPercent</v>
      </c>
      <c r="H1149" s="26" t="s">
        <v>1157</v>
      </c>
      <c r="I1149" s="26"/>
      <c r="J1149">
        <v>1</v>
      </c>
      <c r="K1149" t="str">
        <f>VLOOKUP(G1149,Profiling!D:P,13,FALSE)</f>
        <v>NULL</v>
      </c>
      <c r="L1149" t="s">
        <v>3871</v>
      </c>
      <c r="M1149">
        <v>18</v>
      </c>
      <c r="O1149" t="s">
        <v>30</v>
      </c>
      <c r="P1149" t="s">
        <v>49</v>
      </c>
      <c r="S1149">
        <v>18</v>
      </c>
      <c r="T1149">
        <v>10</v>
      </c>
      <c r="U1149">
        <v>4</v>
      </c>
    </row>
    <row r="1150" spans="1:28" x14ac:dyDescent="0.2">
      <c r="A1150" t="s">
        <v>23</v>
      </c>
      <c r="B1150" t="s">
        <v>24</v>
      </c>
      <c r="D1150" t="str">
        <f>VLOOKUP(Table3[[#This Row],[Table]],STATUS!A:C,3,FALSE)</f>
        <v>yes</v>
      </c>
      <c r="E1150" t="s">
        <v>1027</v>
      </c>
      <c r="F1150" t="s">
        <v>984</v>
      </c>
      <c r="G1150" t="str">
        <f t="shared" si="17"/>
        <v>niSkMain.SkuldNr</v>
      </c>
      <c r="H1150" t="s">
        <v>28</v>
      </c>
      <c r="I1150" t="s">
        <v>3788</v>
      </c>
      <c r="J1150">
        <v>0</v>
      </c>
      <c r="K1150" t="str">
        <f>VLOOKUP(G1150,Profiling!D:P,13,FALSE)</f>
        <v>NULL</v>
      </c>
      <c r="L1150" t="s">
        <v>3790</v>
      </c>
      <c r="M1150">
        <v>1</v>
      </c>
      <c r="O1150" t="s">
        <v>27</v>
      </c>
      <c r="P1150" t="s">
        <v>28</v>
      </c>
      <c r="S1150">
        <v>10</v>
      </c>
      <c r="T1150">
        <v>10</v>
      </c>
      <c r="U1150">
        <v>0</v>
      </c>
    </row>
    <row r="1151" spans="1:28" x14ac:dyDescent="0.2">
      <c r="A1151" t="s">
        <v>23</v>
      </c>
      <c r="B1151" t="s">
        <v>24</v>
      </c>
      <c r="D1151" t="str">
        <f>VLOOKUP(Table3[[#This Row],[Table]],STATUS!A:C,3,FALSE)</f>
        <v>yes</v>
      </c>
      <c r="E1151" t="s">
        <v>1027</v>
      </c>
      <c r="F1151" t="s">
        <v>32</v>
      </c>
      <c r="G1151" t="str">
        <f t="shared" si="17"/>
        <v>niSkMain.AktNr</v>
      </c>
      <c r="H1151" s="21" t="s">
        <v>28</v>
      </c>
      <c r="I1151" s="21" t="s">
        <v>3874</v>
      </c>
      <c r="J1151">
        <v>0</v>
      </c>
      <c r="K1151" t="str">
        <f>VLOOKUP(G1151,Profiling!D:P,13,FALSE)</f>
        <v>NULL</v>
      </c>
      <c r="L1151" t="s">
        <v>3871</v>
      </c>
      <c r="M1151">
        <v>2</v>
      </c>
      <c r="O1151" t="s">
        <v>27</v>
      </c>
      <c r="P1151" t="s">
        <v>28</v>
      </c>
      <c r="S1151">
        <v>10</v>
      </c>
      <c r="T1151">
        <v>10</v>
      </c>
      <c r="U1151">
        <v>0</v>
      </c>
    </row>
    <row r="1152" spans="1:28" x14ac:dyDescent="0.2">
      <c r="A1152" t="s">
        <v>23</v>
      </c>
      <c r="B1152" t="s">
        <v>24</v>
      </c>
      <c r="D1152" t="str">
        <f>VLOOKUP(Table3[[#This Row],[Table]],STATUS!A:C,3,FALSE)</f>
        <v>yes</v>
      </c>
      <c r="E1152" t="s">
        <v>1027</v>
      </c>
      <c r="F1152" t="s">
        <v>1028</v>
      </c>
      <c r="G1152" t="str">
        <f t="shared" si="17"/>
        <v>niSkMain.ExtType</v>
      </c>
      <c r="H1152" s="32" t="s">
        <v>28</v>
      </c>
      <c r="I1152" s="20" t="s">
        <v>3880</v>
      </c>
      <c r="J1152">
        <v>0</v>
      </c>
      <c r="K1152" t="str">
        <f>VLOOKUP(G1152,Profiling!D:P,13,FALSE)</f>
        <v>NULL</v>
      </c>
      <c r="L1152" t="s">
        <v>3871</v>
      </c>
      <c r="M1152">
        <v>3</v>
      </c>
      <c r="O1152" t="s">
        <v>27</v>
      </c>
      <c r="P1152" t="s">
        <v>35</v>
      </c>
      <c r="S1152">
        <v>3</v>
      </c>
      <c r="T1152">
        <v>10</v>
      </c>
      <c r="U1152">
        <v>0</v>
      </c>
    </row>
    <row r="1153" spans="1:28" x14ac:dyDescent="0.2">
      <c r="A1153" t="s">
        <v>23</v>
      </c>
      <c r="B1153" t="s">
        <v>24</v>
      </c>
      <c r="D1153" t="str">
        <f>VLOOKUP(Table3[[#This Row],[Table]],STATUS!A:C,3,FALSE)</f>
        <v>yes</v>
      </c>
      <c r="E1153" t="s">
        <v>1027</v>
      </c>
      <c r="F1153" t="s">
        <v>36</v>
      </c>
      <c r="G1153" t="str">
        <f t="shared" si="17"/>
        <v>niSkMain.RegDat</v>
      </c>
      <c r="H1153" t="s">
        <v>201</v>
      </c>
      <c r="I1153" s="25" t="s">
        <v>3878</v>
      </c>
      <c r="J1153">
        <v>0</v>
      </c>
      <c r="K1153" t="str">
        <f>VLOOKUP(G1153,Profiling!D:P,13,FALSE)</f>
        <v>NULL</v>
      </c>
      <c r="L1153" t="s">
        <v>3871</v>
      </c>
      <c r="M1153">
        <v>4</v>
      </c>
      <c r="O1153" t="s">
        <v>27</v>
      </c>
      <c r="P1153" t="s">
        <v>37</v>
      </c>
      <c r="V1153">
        <v>3</v>
      </c>
    </row>
    <row r="1154" spans="1:28" x14ac:dyDescent="0.2">
      <c r="A1154" t="s">
        <v>23</v>
      </c>
      <c r="B1154" t="s">
        <v>24</v>
      </c>
      <c r="D1154" t="str">
        <f>VLOOKUP(Table3[[#This Row],[Table]],STATUS!A:C,3,FALSE)</f>
        <v>yes</v>
      </c>
      <c r="E1154" t="s">
        <v>1027</v>
      </c>
      <c r="F1154" t="s">
        <v>191</v>
      </c>
      <c r="G1154" t="str">
        <f t="shared" ref="G1154:G1217" si="18">_xlfn.CONCAT(E1154,".",F1154)</f>
        <v>niSkMain.KundNr</v>
      </c>
      <c r="H1154" t="s">
        <v>1138</v>
      </c>
      <c r="I1154">
        <v>85</v>
      </c>
      <c r="J1154">
        <v>1.065E-3</v>
      </c>
      <c r="K1154">
        <f>VLOOKUP(G1154,Profiling!D:P,13,FALSE)</f>
        <v>0.55210000000000004</v>
      </c>
      <c r="L1154" t="s">
        <v>3871</v>
      </c>
      <c r="M1154">
        <v>5</v>
      </c>
      <c r="O1154" t="s">
        <v>30</v>
      </c>
      <c r="P1154" t="s">
        <v>39</v>
      </c>
      <c r="Q1154">
        <v>20</v>
      </c>
      <c r="R1154">
        <v>20</v>
      </c>
      <c r="Y1154" t="s">
        <v>40</v>
      </c>
      <c r="AB1154" t="s">
        <v>41</v>
      </c>
    </row>
    <row r="1155" spans="1:28" x14ac:dyDescent="0.2">
      <c r="A1155" t="s">
        <v>23</v>
      </c>
      <c r="B1155" t="s">
        <v>24</v>
      </c>
      <c r="D1155" t="str">
        <f>VLOOKUP(Table3[[#This Row],[Table]],STATUS!A:C,3,FALSE)</f>
        <v>yes</v>
      </c>
      <c r="E1155" t="s">
        <v>1027</v>
      </c>
      <c r="F1155" t="s">
        <v>1029</v>
      </c>
      <c r="G1155" t="str">
        <f t="shared" si="18"/>
        <v>niSkMain.KundNr2</v>
      </c>
      <c r="H1155" t="s">
        <v>1138</v>
      </c>
      <c r="I1155">
        <v>85</v>
      </c>
      <c r="J1155">
        <v>1.9776000000000002E-2</v>
      </c>
      <c r="K1155">
        <f>VLOOKUP(G1155,Profiling!D:P,13,FALSE)</f>
        <v>87.386799999999994</v>
      </c>
      <c r="L1155" t="s">
        <v>3871</v>
      </c>
      <c r="M1155">
        <v>6</v>
      </c>
      <c r="O1155" t="s">
        <v>30</v>
      </c>
      <c r="P1155" t="s">
        <v>39</v>
      </c>
      <c r="Q1155">
        <v>90</v>
      </c>
      <c r="R1155">
        <v>90</v>
      </c>
      <c r="Y1155" t="s">
        <v>40</v>
      </c>
      <c r="AB1155" t="s">
        <v>41</v>
      </c>
    </row>
    <row r="1156" spans="1:28" x14ac:dyDescent="0.2">
      <c r="A1156" t="s">
        <v>23</v>
      </c>
      <c r="B1156" t="s">
        <v>24</v>
      </c>
      <c r="D1156" t="str">
        <f>VLOOKUP(Table3[[#This Row],[Table]],STATUS!A:C,3,FALSE)</f>
        <v>yes</v>
      </c>
      <c r="E1156" t="s">
        <v>1027</v>
      </c>
      <c r="F1156" t="s">
        <v>488</v>
      </c>
      <c r="G1156" t="str">
        <f t="shared" si="18"/>
        <v>niSkMain.SpecKod</v>
      </c>
      <c r="H1156" s="26" t="s">
        <v>1161</v>
      </c>
      <c r="I1156" s="26" t="s">
        <v>4118</v>
      </c>
      <c r="J1156">
        <v>7.5690000000000002E-3</v>
      </c>
      <c r="K1156">
        <f>VLOOKUP(G1156,Profiling!D:P,13,FALSE)</f>
        <v>68.605999999999995</v>
      </c>
      <c r="L1156" t="s">
        <v>3871</v>
      </c>
      <c r="M1156">
        <v>7</v>
      </c>
      <c r="O1156" t="s">
        <v>30</v>
      </c>
      <c r="P1156" t="s">
        <v>82</v>
      </c>
      <c r="Q1156">
        <v>8</v>
      </c>
      <c r="R1156">
        <v>8</v>
      </c>
      <c r="Y1156" t="s">
        <v>40</v>
      </c>
      <c r="AB1156" t="s">
        <v>41</v>
      </c>
    </row>
    <row r="1157" spans="1:28" x14ac:dyDescent="0.2">
      <c r="A1157" t="s">
        <v>23</v>
      </c>
      <c r="B1157" t="s">
        <v>24</v>
      </c>
      <c r="D1157" t="str">
        <f>VLOOKUP(Table3[[#This Row],[Table]],STATUS!A:C,3,FALSE)</f>
        <v>yes</v>
      </c>
      <c r="E1157" t="s">
        <v>1027</v>
      </c>
      <c r="F1157" t="s">
        <v>520</v>
      </c>
      <c r="G1157" t="str">
        <f t="shared" si="18"/>
        <v>niSkMain.SystemKod</v>
      </c>
      <c r="H1157" t="s">
        <v>1157</v>
      </c>
      <c r="J1157">
        <v>1</v>
      </c>
      <c r="K1157">
        <f>VLOOKUP(G1157,Profiling!D:P,13,FALSE)</f>
        <v>0</v>
      </c>
      <c r="L1157" t="s">
        <v>3871</v>
      </c>
      <c r="M1157">
        <v>8</v>
      </c>
      <c r="O1157" t="s">
        <v>30</v>
      </c>
      <c r="P1157" t="s">
        <v>82</v>
      </c>
      <c r="Q1157">
        <v>8</v>
      </c>
      <c r="R1157">
        <v>8</v>
      </c>
      <c r="Y1157" t="s">
        <v>40</v>
      </c>
      <c r="AB1157" t="s">
        <v>41</v>
      </c>
    </row>
    <row r="1158" spans="1:28" x14ac:dyDescent="0.2">
      <c r="A1158" t="s">
        <v>23</v>
      </c>
      <c r="B1158" t="s">
        <v>24</v>
      </c>
      <c r="D1158" t="str">
        <f>VLOOKUP(Table3[[#This Row],[Table]],STATUS!A:C,3,FALSE)</f>
        <v>yes</v>
      </c>
      <c r="E1158" t="s">
        <v>1027</v>
      </c>
      <c r="F1158" t="s">
        <v>1030</v>
      </c>
      <c r="G1158" t="str">
        <f t="shared" si="18"/>
        <v>niSkMain.MasterDebtNo</v>
      </c>
      <c r="H1158" t="s">
        <v>1157</v>
      </c>
      <c r="J1158">
        <v>1</v>
      </c>
      <c r="K1158" t="str">
        <f>VLOOKUP(G1158,Profiling!D:P,13,FALSE)</f>
        <v>NULL</v>
      </c>
      <c r="L1158" t="s">
        <v>3871</v>
      </c>
      <c r="M1158">
        <v>9</v>
      </c>
      <c r="O1158" t="s">
        <v>30</v>
      </c>
      <c r="P1158" t="s">
        <v>28</v>
      </c>
      <c r="S1158">
        <v>10</v>
      </c>
      <c r="T1158">
        <v>10</v>
      </c>
      <c r="U1158">
        <v>0</v>
      </c>
    </row>
    <row r="1159" spans="1:28" x14ac:dyDescent="0.2">
      <c r="A1159" t="s">
        <v>23</v>
      </c>
      <c r="B1159" t="s">
        <v>24</v>
      </c>
      <c r="C1159" t="s">
        <v>4010</v>
      </c>
      <c r="D1159" t="str">
        <f>VLOOKUP(Table3[[#This Row],[Table]],STATUS!A:C,3,FALSE)</f>
        <v>yes</v>
      </c>
      <c r="E1159" t="s">
        <v>1031</v>
      </c>
      <c r="F1159" t="s">
        <v>33</v>
      </c>
      <c r="G1159" t="str">
        <f t="shared" si="18"/>
        <v>niSkusan.GldNr</v>
      </c>
      <c r="H1159" t="s">
        <v>28</v>
      </c>
      <c r="I1159" s="21" t="s">
        <v>3788</v>
      </c>
      <c r="J1159">
        <v>0</v>
      </c>
      <c r="K1159" t="str">
        <f>VLOOKUP(G1159,Profiling!D:P,13,FALSE)</f>
        <v>NULL</v>
      </c>
      <c r="L1159" t="s">
        <v>3790</v>
      </c>
      <c r="M1159">
        <v>1</v>
      </c>
      <c r="O1159" t="s">
        <v>27</v>
      </c>
      <c r="P1159" t="s">
        <v>28</v>
      </c>
      <c r="S1159">
        <v>10</v>
      </c>
      <c r="T1159">
        <v>10</v>
      </c>
      <c r="U1159">
        <v>0</v>
      </c>
    </row>
    <row r="1160" spans="1:28" x14ac:dyDescent="0.2">
      <c r="A1160" t="s">
        <v>23</v>
      </c>
      <c r="B1160" t="s">
        <v>24</v>
      </c>
      <c r="C1160" t="s">
        <v>4010</v>
      </c>
      <c r="D1160" t="str">
        <f>VLOOKUP(Table3[[#This Row],[Table]],STATUS!A:C,3,FALSE)</f>
        <v>yes</v>
      </c>
      <c r="E1160" t="s">
        <v>1031</v>
      </c>
      <c r="F1160" t="s">
        <v>171</v>
      </c>
      <c r="G1160" t="str">
        <f t="shared" si="18"/>
        <v>niSkusan.AmortNr</v>
      </c>
      <c r="H1160" s="26" t="s">
        <v>1157</v>
      </c>
      <c r="J1160">
        <v>1</v>
      </c>
      <c r="K1160" t="str">
        <f>VLOOKUP(G1160,Profiling!D:P,13,FALSE)</f>
        <v>NULL</v>
      </c>
      <c r="L1160" t="s">
        <v>3871</v>
      </c>
      <c r="M1160">
        <v>2</v>
      </c>
      <c r="O1160" t="s">
        <v>30</v>
      </c>
      <c r="P1160" t="s">
        <v>31</v>
      </c>
      <c r="S1160">
        <v>5</v>
      </c>
      <c r="T1160">
        <v>10</v>
      </c>
      <c r="U1160">
        <v>0</v>
      </c>
    </row>
    <row r="1161" spans="1:28" x14ac:dyDescent="0.2">
      <c r="A1161" t="s">
        <v>23</v>
      </c>
      <c r="B1161" t="s">
        <v>24</v>
      </c>
      <c r="C1161" t="s">
        <v>4010</v>
      </c>
      <c r="D1161" t="str">
        <f>VLOOKUP(Table3[[#This Row],[Table]],STATUS!A:C,3,FALSE)</f>
        <v>yes</v>
      </c>
      <c r="E1161" t="s">
        <v>1031</v>
      </c>
      <c r="F1161" t="s">
        <v>36</v>
      </c>
      <c r="G1161" t="str">
        <f t="shared" si="18"/>
        <v>niSkusan.RegDat</v>
      </c>
      <c r="H1161" t="s">
        <v>201</v>
      </c>
      <c r="I1161" s="25" t="s">
        <v>3878</v>
      </c>
      <c r="J1161">
        <v>0</v>
      </c>
      <c r="K1161" t="str">
        <f>VLOOKUP(G1161,Profiling!D:P,13,FALSE)</f>
        <v>NULL</v>
      </c>
      <c r="L1161" t="s">
        <v>3871</v>
      </c>
      <c r="M1161">
        <v>3</v>
      </c>
      <c r="O1161" t="s">
        <v>27</v>
      </c>
      <c r="P1161" t="s">
        <v>37</v>
      </c>
      <c r="V1161">
        <v>3</v>
      </c>
    </row>
    <row r="1162" spans="1:28" x14ac:dyDescent="0.2">
      <c r="A1162" t="s">
        <v>23</v>
      </c>
      <c r="B1162" t="s">
        <v>24</v>
      </c>
      <c r="C1162" t="s">
        <v>4010</v>
      </c>
      <c r="D1162" t="str">
        <f>VLOOKUP(Table3[[#This Row],[Table]],STATUS!A:C,3,FALSE)</f>
        <v>yes</v>
      </c>
      <c r="E1162" t="s">
        <v>1031</v>
      </c>
      <c r="F1162" t="s">
        <v>38</v>
      </c>
      <c r="G1162" t="str">
        <f t="shared" si="18"/>
        <v>niSkusan.Handl</v>
      </c>
      <c r="H1162" s="21" t="s">
        <v>1138</v>
      </c>
      <c r="I1162" s="21">
        <v>17</v>
      </c>
      <c r="J1162">
        <v>0</v>
      </c>
      <c r="K1162">
        <f>VLOOKUP(G1162,Profiling!D:P,13,FALSE)</f>
        <v>0</v>
      </c>
      <c r="L1162" t="s">
        <v>3871</v>
      </c>
      <c r="M1162">
        <v>4</v>
      </c>
      <c r="O1162" t="s">
        <v>27</v>
      </c>
      <c r="P1162" t="s">
        <v>82</v>
      </c>
      <c r="Q1162">
        <v>15</v>
      </c>
      <c r="R1162">
        <v>15</v>
      </c>
      <c r="Y1162" t="s">
        <v>40</v>
      </c>
      <c r="AB1162" t="s">
        <v>41</v>
      </c>
    </row>
    <row r="1163" spans="1:28" x14ac:dyDescent="0.2">
      <c r="A1163" t="s">
        <v>23</v>
      </c>
      <c r="B1163" t="s">
        <v>24</v>
      </c>
      <c r="C1163" t="s">
        <v>4010</v>
      </c>
      <c r="D1163" t="str">
        <f>VLOOKUP(Table3[[#This Row],[Table]],STATUS!A:C,3,FALSE)</f>
        <v>yes</v>
      </c>
      <c r="E1163" t="s">
        <v>1031</v>
      </c>
      <c r="F1163" t="s">
        <v>81</v>
      </c>
      <c r="G1163" t="str">
        <f t="shared" si="18"/>
        <v>niSkusan.Namn</v>
      </c>
      <c r="H1163" s="26" t="s">
        <v>1138</v>
      </c>
      <c r="I1163" s="26">
        <v>100</v>
      </c>
      <c r="J1163">
        <v>0.81017600000000001</v>
      </c>
      <c r="K1163">
        <f>VLOOKUP(G1163,Profiling!D:P,13,FALSE)</f>
        <v>18.724</v>
      </c>
      <c r="L1163" t="s">
        <v>3871</v>
      </c>
      <c r="M1163">
        <v>5</v>
      </c>
      <c r="O1163" t="s">
        <v>30</v>
      </c>
      <c r="P1163" t="s">
        <v>39</v>
      </c>
      <c r="Q1163">
        <v>50</v>
      </c>
      <c r="R1163">
        <v>50</v>
      </c>
      <c r="Y1163" t="s">
        <v>40</v>
      </c>
      <c r="AB1163" t="s">
        <v>41</v>
      </c>
    </row>
    <row r="1164" spans="1:28" x14ac:dyDescent="0.2">
      <c r="A1164" t="s">
        <v>23</v>
      </c>
      <c r="B1164" t="s">
        <v>24</v>
      </c>
      <c r="C1164" t="s">
        <v>4010</v>
      </c>
      <c r="D1164" t="str">
        <f>VLOOKUP(Table3[[#This Row],[Table]],STATUS!A:C,3,FALSE)</f>
        <v>yes</v>
      </c>
      <c r="E1164" t="s">
        <v>1031</v>
      </c>
      <c r="F1164" t="s">
        <v>629</v>
      </c>
      <c r="G1164" t="str">
        <f t="shared" si="18"/>
        <v>niSkusan.KMan</v>
      </c>
      <c r="H1164" t="s">
        <v>1138</v>
      </c>
      <c r="I1164">
        <v>7</v>
      </c>
      <c r="J1164">
        <v>0.94223500000000004</v>
      </c>
      <c r="K1164">
        <f>VLOOKUP(G1164,Profiling!D:P,13,FALSE)</f>
        <v>5.7675999999999998</v>
      </c>
      <c r="L1164" t="s">
        <v>3871</v>
      </c>
      <c r="M1164">
        <v>6</v>
      </c>
      <c r="O1164" t="s">
        <v>30</v>
      </c>
      <c r="P1164" t="s">
        <v>39</v>
      </c>
      <c r="Q1164">
        <v>30</v>
      </c>
      <c r="R1164">
        <v>30</v>
      </c>
      <c r="Y1164" t="s">
        <v>40</v>
      </c>
      <c r="AB1164" t="s">
        <v>41</v>
      </c>
    </row>
    <row r="1165" spans="1:28" x14ac:dyDescent="0.2">
      <c r="A1165" t="s">
        <v>23</v>
      </c>
      <c r="B1165" t="s">
        <v>24</v>
      </c>
      <c r="C1165" t="s">
        <v>4010</v>
      </c>
      <c r="D1165" t="str">
        <f>VLOOKUP(Table3[[#This Row],[Table]],STATUS!A:C,3,FALSE)</f>
        <v>yes</v>
      </c>
      <c r="E1165" t="s">
        <v>1031</v>
      </c>
      <c r="F1165" t="s">
        <v>623</v>
      </c>
      <c r="G1165" t="str">
        <f t="shared" si="18"/>
        <v>niSkusan.Adr1</v>
      </c>
      <c r="H1165" s="18" t="s">
        <v>1129</v>
      </c>
      <c r="I1165" s="26"/>
      <c r="J1165">
        <v>0.82348500000000002</v>
      </c>
      <c r="K1165">
        <f>VLOOKUP(G1165,Profiling!D:P,13,FALSE)</f>
        <v>17.642700000000001</v>
      </c>
      <c r="L1165" t="s">
        <v>3871</v>
      </c>
      <c r="M1165">
        <v>7</v>
      </c>
      <c r="O1165" t="s">
        <v>30</v>
      </c>
      <c r="P1165" t="s">
        <v>39</v>
      </c>
      <c r="Q1165">
        <v>30</v>
      </c>
      <c r="R1165">
        <v>30</v>
      </c>
      <c r="Y1165" t="s">
        <v>40</v>
      </c>
      <c r="AB1165" t="s">
        <v>41</v>
      </c>
    </row>
    <row r="1166" spans="1:28" x14ac:dyDescent="0.2">
      <c r="A1166" t="s">
        <v>23</v>
      </c>
      <c r="B1166" t="s">
        <v>24</v>
      </c>
      <c r="C1166" t="s">
        <v>4010</v>
      </c>
      <c r="D1166" t="str">
        <f>VLOOKUP(Table3[[#This Row],[Table]],STATUS!A:C,3,FALSE)</f>
        <v>yes</v>
      </c>
      <c r="E1166" t="s">
        <v>1031</v>
      </c>
      <c r="F1166" t="s">
        <v>624</v>
      </c>
      <c r="G1166" t="str">
        <f t="shared" si="18"/>
        <v>niSkusan.Adr2</v>
      </c>
      <c r="H1166" s="18" t="s">
        <v>1129</v>
      </c>
      <c r="I1166" s="26"/>
      <c r="J1166">
        <v>0.94232399999999994</v>
      </c>
      <c r="K1166">
        <f>VLOOKUP(G1166,Profiling!D:P,13,FALSE)</f>
        <v>5.7641</v>
      </c>
      <c r="L1166" t="s">
        <v>3871</v>
      </c>
      <c r="M1166">
        <v>8</v>
      </c>
      <c r="O1166" t="s">
        <v>30</v>
      </c>
      <c r="P1166" t="s">
        <v>39</v>
      </c>
      <c r="Q1166">
        <v>30</v>
      </c>
      <c r="R1166">
        <v>30</v>
      </c>
      <c r="Y1166" t="s">
        <v>40</v>
      </c>
      <c r="AB1166" t="s">
        <v>41</v>
      </c>
    </row>
    <row r="1167" spans="1:28" x14ac:dyDescent="0.2">
      <c r="A1167" t="s">
        <v>23</v>
      </c>
      <c r="B1167" t="s">
        <v>24</v>
      </c>
      <c r="C1167" t="s">
        <v>4010</v>
      </c>
      <c r="D1167" t="str">
        <f>VLOOKUP(Table3[[#This Row],[Table]],STATUS!A:C,3,FALSE)</f>
        <v>yes</v>
      </c>
      <c r="E1167" t="s">
        <v>1031</v>
      </c>
      <c r="F1167" t="s">
        <v>1032</v>
      </c>
      <c r="G1167" t="str">
        <f t="shared" si="18"/>
        <v>niSkusan.LandsKod</v>
      </c>
      <c r="H1167" s="26" t="s">
        <v>1161</v>
      </c>
      <c r="I1167" t="s">
        <v>4035</v>
      </c>
      <c r="J1167">
        <v>3.5000000000000004E-5</v>
      </c>
      <c r="K1167">
        <f>VLOOKUP(G1167,Profiling!D:P,13,FALSE)</f>
        <v>12.894399999999999</v>
      </c>
      <c r="L1167" t="s">
        <v>3871</v>
      </c>
      <c r="M1167">
        <v>9</v>
      </c>
      <c r="O1167" t="s">
        <v>30</v>
      </c>
      <c r="P1167" t="s">
        <v>82</v>
      </c>
      <c r="Q1167">
        <v>2</v>
      </c>
      <c r="R1167">
        <v>2</v>
      </c>
      <c r="Y1167" t="s">
        <v>40</v>
      </c>
      <c r="AB1167" t="s">
        <v>41</v>
      </c>
    </row>
    <row r="1168" spans="1:28" x14ac:dyDescent="0.2">
      <c r="A1168" t="s">
        <v>23</v>
      </c>
      <c r="B1168" t="s">
        <v>24</v>
      </c>
      <c r="C1168" t="s">
        <v>4010</v>
      </c>
      <c r="D1168" t="str">
        <f>VLOOKUP(Table3[[#This Row],[Table]],STATUS!A:C,3,FALSE)</f>
        <v>yes</v>
      </c>
      <c r="E1168" t="s">
        <v>1031</v>
      </c>
      <c r="F1168" t="s">
        <v>626</v>
      </c>
      <c r="G1168" t="str">
        <f t="shared" si="18"/>
        <v>niSkusan.PostOrt</v>
      </c>
      <c r="H1168" s="18" t="s">
        <v>1139</v>
      </c>
      <c r="J1168">
        <v>0.85026100000000004</v>
      </c>
      <c r="K1168">
        <f>VLOOKUP(G1168,Profiling!D:P,13,FALSE)</f>
        <v>14.9633</v>
      </c>
      <c r="L1168" t="s">
        <v>3871</v>
      </c>
      <c r="M1168">
        <v>10</v>
      </c>
      <c r="O1168" t="s">
        <v>30</v>
      </c>
      <c r="P1168" t="s">
        <v>39</v>
      </c>
      <c r="Q1168">
        <v>20</v>
      </c>
      <c r="R1168">
        <v>20</v>
      </c>
      <c r="Y1168" t="s">
        <v>40</v>
      </c>
      <c r="AB1168" t="s">
        <v>41</v>
      </c>
    </row>
    <row r="1169" spans="1:28" x14ac:dyDescent="0.2">
      <c r="A1169" t="s">
        <v>23</v>
      </c>
      <c r="B1169" t="s">
        <v>24</v>
      </c>
      <c r="C1169" t="s">
        <v>4010</v>
      </c>
      <c r="D1169" t="str">
        <f>VLOOKUP(Table3[[#This Row],[Table]],STATUS!A:C,3,FALSE)</f>
        <v>yes</v>
      </c>
      <c r="E1169" t="s">
        <v>1031</v>
      </c>
      <c r="F1169" t="s">
        <v>195</v>
      </c>
      <c r="G1169" t="str">
        <f t="shared" si="18"/>
        <v>niSkusan.PostNr</v>
      </c>
      <c r="H1169" t="s">
        <v>1161</v>
      </c>
      <c r="I1169" t="s">
        <v>4036</v>
      </c>
      <c r="J1169">
        <v>0.85026100000000004</v>
      </c>
      <c r="K1169">
        <f>VLOOKUP(G1169,Profiling!D:P,13,FALSE)</f>
        <v>14.9633</v>
      </c>
      <c r="L1169" t="s">
        <v>3871</v>
      </c>
      <c r="M1169">
        <v>11</v>
      </c>
      <c r="O1169" t="s">
        <v>30</v>
      </c>
      <c r="P1169" t="s">
        <v>82</v>
      </c>
      <c r="Q1169">
        <v>5</v>
      </c>
      <c r="R1169">
        <v>5</v>
      </c>
      <c r="Y1169" t="s">
        <v>40</v>
      </c>
      <c r="AB1169" t="s">
        <v>41</v>
      </c>
    </row>
    <row r="1170" spans="1:28" x14ac:dyDescent="0.2">
      <c r="A1170" t="s">
        <v>23</v>
      </c>
      <c r="B1170" t="s">
        <v>24</v>
      </c>
      <c r="C1170" t="s">
        <v>4010</v>
      </c>
      <c r="D1170" t="str">
        <f>VLOOKUP(Table3[[#This Row],[Table]],STATUS!A:C,3,FALSE)</f>
        <v>yes</v>
      </c>
      <c r="E1170" t="s">
        <v>1031</v>
      </c>
      <c r="F1170" t="s">
        <v>197</v>
      </c>
      <c r="G1170" t="str">
        <f t="shared" si="18"/>
        <v>niSkusan.Telefon</v>
      </c>
      <c r="H1170" t="s">
        <v>1159</v>
      </c>
      <c r="J1170">
        <v>0.94232399999999994</v>
      </c>
      <c r="K1170">
        <f>VLOOKUP(G1170,Profiling!D:P,13,FALSE)</f>
        <v>5.7641</v>
      </c>
      <c r="L1170" t="s">
        <v>3871</v>
      </c>
      <c r="M1170">
        <v>12</v>
      </c>
      <c r="O1170" t="s">
        <v>30</v>
      </c>
      <c r="P1170" t="s">
        <v>39</v>
      </c>
      <c r="Q1170">
        <v>20</v>
      </c>
      <c r="R1170">
        <v>20</v>
      </c>
      <c r="Y1170" t="s">
        <v>40</v>
      </c>
      <c r="AB1170" t="s">
        <v>41</v>
      </c>
    </row>
    <row r="1171" spans="1:28" x14ac:dyDescent="0.2">
      <c r="A1171" t="s">
        <v>23</v>
      </c>
      <c r="B1171" t="s">
        <v>24</v>
      </c>
      <c r="C1171" t="s">
        <v>4010</v>
      </c>
      <c r="D1171" t="str">
        <f>VLOOKUP(Table3[[#This Row],[Table]],STATUS!A:C,3,FALSE)</f>
        <v>yes</v>
      </c>
      <c r="E1171" t="s">
        <v>1031</v>
      </c>
      <c r="F1171" t="s">
        <v>219</v>
      </c>
      <c r="G1171" t="str">
        <f t="shared" si="18"/>
        <v>niSkusan.Telefax</v>
      </c>
      <c r="H1171" t="s">
        <v>1159</v>
      </c>
      <c r="J1171">
        <v>0.94234099999999998</v>
      </c>
      <c r="K1171">
        <f>VLOOKUP(G1171,Profiling!D:P,13,FALSE)</f>
        <v>5.7641</v>
      </c>
      <c r="L1171" t="s">
        <v>3871</v>
      </c>
      <c r="M1171">
        <v>13</v>
      </c>
      <c r="O1171" t="s">
        <v>30</v>
      </c>
      <c r="P1171" t="s">
        <v>39</v>
      </c>
      <c r="Q1171">
        <v>20</v>
      </c>
      <c r="R1171">
        <v>20</v>
      </c>
      <c r="Y1171" t="s">
        <v>40</v>
      </c>
      <c r="AB1171" t="s">
        <v>41</v>
      </c>
    </row>
    <row r="1172" spans="1:28" x14ac:dyDescent="0.2">
      <c r="A1172" t="s">
        <v>23</v>
      </c>
      <c r="B1172" t="s">
        <v>24</v>
      </c>
      <c r="C1172" t="s">
        <v>4010</v>
      </c>
      <c r="D1172" t="str">
        <f>VLOOKUP(Table3[[#This Row],[Table]],STATUS!A:C,3,FALSE)</f>
        <v>yes</v>
      </c>
      <c r="E1172" t="s">
        <v>1031</v>
      </c>
      <c r="F1172" t="s">
        <v>678</v>
      </c>
      <c r="G1172" t="str">
        <f t="shared" si="18"/>
        <v>niSkusan.Mobiltelefon</v>
      </c>
      <c r="H1172" t="s">
        <v>1159</v>
      </c>
      <c r="J1172">
        <v>0.94235900000000006</v>
      </c>
      <c r="K1172">
        <f>VLOOKUP(G1172,Profiling!D:P,13,FALSE)</f>
        <v>5.7641</v>
      </c>
      <c r="L1172" t="s">
        <v>3871</v>
      </c>
      <c r="M1172">
        <v>14</v>
      </c>
      <c r="O1172" t="s">
        <v>30</v>
      </c>
      <c r="P1172" t="s">
        <v>39</v>
      </c>
      <c r="Q1172">
        <v>20</v>
      </c>
      <c r="R1172">
        <v>20</v>
      </c>
      <c r="Y1172" t="s">
        <v>40</v>
      </c>
      <c r="AB1172" t="s">
        <v>41</v>
      </c>
    </row>
    <row r="1173" spans="1:28" x14ac:dyDescent="0.2">
      <c r="A1173" t="s">
        <v>23</v>
      </c>
      <c r="B1173" t="s">
        <v>24</v>
      </c>
      <c r="C1173" t="s">
        <v>4010</v>
      </c>
      <c r="D1173" t="str">
        <f>VLOOKUP(Table3[[#This Row],[Table]],STATUS!A:C,3,FALSE)</f>
        <v>yes</v>
      </c>
      <c r="E1173" t="s">
        <v>1031</v>
      </c>
      <c r="F1173" t="s">
        <v>221</v>
      </c>
      <c r="G1173" t="str">
        <f t="shared" si="18"/>
        <v>niSkusan.Email</v>
      </c>
      <c r="H1173" s="26" t="s">
        <v>457</v>
      </c>
      <c r="J1173">
        <v>0.94211100000000003</v>
      </c>
      <c r="K1173">
        <f>VLOOKUP(G1173,Profiling!D:P,13,FALSE)</f>
        <v>5.7641</v>
      </c>
      <c r="L1173" t="s">
        <v>3871</v>
      </c>
      <c r="M1173">
        <v>15</v>
      </c>
      <c r="O1173" t="s">
        <v>30</v>
      </c>
      <c r="P1173" t="s">
        <v>39</v>
      </c>
      <c r="Q1173">
        <v>199</v>
      </c>
      <c r="R1173">
        <v>199</v>
      </c>
      <c r="Y1173" t="s">
        <v>40</v>
      </c>
      <c r="AB1173" t="s">
        <v>41</v>
      </c>
    </row>
    <row r="1174" spans="1:28" x14ac:dyDescent="0.2">
      <c r="A1174" t="s">
        <v>23</v>
      </c>
      <c r="B1174" t="s">
        <v>24</v>
      </c>
      <c r="C1174" t="s">
        <v>4010</v>
      </c>
      <c r="D1174" t="str">
        <f>VLOOKUP(Table3[[#This Row],[Table]],STATUS!A:C,3,FALSE)</f>
        <v>yes</v>
      </c>
      <c r="E1174" t="s">
        <v>1031</v>
      </c>
      <c r="F1174" t="s">
        <v>323</v>
      </c>
      <c r="G1174" t="str">
        <f t="shared" si="18"/>
        <v>niSkusan.Datum</v>
      </c>
      <c r="H1174" s="21" t="s">
        <v>1146</v>
      </c>
      <c r="I1174" s="21" t="s">
        <v>3888</v>
      </c>
      <c r="J1174">
        <v>1.3680000000000001E-2</v>
      </c>
      <c r="K1174" t="str">
        <f>VLOOKUP(G1174,Profiling!D:P,13,FALSE)</f>
        <v>NULL</v>
      </c>
      <c r="L1174" t="s">
        <v>3871</v>
      </c>
      <c r="M1174">
        <v>16</v>
      </c>
      <c r="O1174" t="s">
        <v>30</v>
      </c>
      <c r="P1174" t="s">
        <v>37</v>
      </c>
      <c r="V1174">
        <v>3</v>
      </c>
    </row>
    <row r="1175" spans="1:28" x14ac:dyDescent="0.2">
      <c r="A1175" t="s">
        <v>23</v>
      </c>
      <c r="B1175" t="s">
        <v>24</v>
      </c>
      <c r="C1175" t="s">
        <v>4010</v>
      </c>
      <c r="D1175" t="str">
        <f>VLOOKUP(Table3[[#This Row],[Table]],STATUS!A:C,3,FALSE)</f>
        <v>yes</v>
      </c>
      <c r="E1175" t="s">
        <v>1031</v>
      </c>
      <c r="F1175" t="s">
        <v>1033</v>
      </c>
      <c r="G1175" t="str">
        <f t="shared" si="18"/>
        <v>niSkusan.TotFordran</v>
      </c>
      <c r="H1175" t="s">
        <v>28</v>
      </c>
      <c r="I1175" t="s">
        <v>4037</v>
      </c>
      <c r="J1175">
        <v>0.14894299999999999</v>
      </c>
      <c r="K1175" t="str">
        <f>VLOOKUP(G1175,Profiling!D:P,13,FALSE)</f>
        <v>NULL</v>
      </c>
      <c r="L1175" t="s">
        <v>3871</v>
      </c>
      <c r="M1175">
        <v>17</v>
      </c>
      <c r="O1175" t="s">
        <v>30</v>
      </c>
      <c r="P1175" t="s">
        <v>49</v>
      </c>
      <c r="S1175">
        <v>18</v>
      </c>
      <c r="T1175">
        <v>10</v>
      </c>
      <c r="U1175">
        <v>4</v>
      </c>
    </row>
    <row r="1176" spans="1:28" x14ac:dyDescent="0.2">
      <c r="A1176" t="s">
        <v>23</v>
      </c>
      <c r="B1176" t="s">
        <v>24</v>
      </c>
      <c r="C1176" t="s">
        <v>4010</v>
      </c>
      <c r="D1176" t="str">
        <f>VLOOKUP(Table3[[#This Row],[Table]],STATUS!A:C,3,FALSE)</f>
        <v>yes</v>
      </c>
      <c r="E1176" t="s">
        <v>1031</v>
      </c>
      <c r="F1176" t="s">
        <v>1034</v>
      </c>
      <c r="G1176" t="str">
        <f t="shared" si="18"/>
        <v>niSkusan.KFMnr</v>
      </c>
      <c r="H1176" t="s">
        <v>1161</v>
      </c>
      <c r="I1176" t="s">
        <v>4038</v>
      </c>
      <c r="J1176">
        <v>5.2118999999999999E-2</v>
      </c>
      <c r="K1176">
        <f>VLOOKUP(G1176,Profiling!D:P,13,FALSE)</f>
        <v>19.748699999999999</v>
      </c>
      <c r="L1176" t="s">
        <v>3871</v>
      </c>
      <c r="M1176">
        <v>18</v>
      </c>
      <c r="O1176" t="s">
        <v>30</v>
      </c>
      <c r="P1176" t="s">
        <v>39</v>
      </c>
      <c r="Q1176">
        <v>20</v>
      </c>
      <c r="R1176">
        <v>20</v>
      </c>
      <c r="Y1176" t="s">
        <v>40</v>
      </c>
      <c r="AB1176" t="s">
        <v>41</v>
      </c>
    </row>
    <row r="1177" spans="1:28" x14ac:dyDescent="0.2">
      <c r="A1177" t="s">
        <v>23</v>
      </c>
      <c r="B1177" t="s">
        <v>24</v>
      </c>
      <c r="C1177" t="s">
        <v>4010</v>
      </c>
      <c r="D1177" t="str">
        <f>VLOOKUP(Table3[[#This Row],[Table]],STATUS!A:C,3,FALSE)</f>
        <v>yes</v>
      </c>
      <c r="E1177" t="s">
        <v>1031</v>
      </c>
      <c r="F1177" t="s">
        <v>1035</v>
      </c>
      <c r="G1177" t="str">
        <f t="shared" si="18"/>
        <v>niSkusan.Målnr</v>
      </c>
      <c r="H1177" s="26" t="s">
        <v>1168</v>
      </c>
      <c r="J1177">
        <v>0.80490200000000001</v>
      </c>
      <c r="K1177">
        <f>VLOOKUP(G1177,Profiling!D:P,13,FALSE)</f>
        <v>19.509799999999998</v>
      </c>
      <c r="L1177" t="s">
        <v>3871</v>
      </c>
      <c r="M1177">
        <v>19</v>
      </c>
      <c r="O1177" t="s">
        <v>30</v>
      </c>
      <c r="P1177" t="s">
        <v>39</v>
      </c>
      <c r="Q1177">
        <v>20</v>
      </c>
      <c r="R1177">
        <v>20</v>
      </c>
      <c r="Y1177" t="s">
        <v>40</v>
      </c>
      <c r="AB1177" t="s">
        <v>41</v>
      </c>
    </row>
    <row r="1178" spans="1:28" x14ac:dyDescent="0.2">
      <c r="A1178" t="s">
        <v>23</v>
      </c>
      <c r="B1178" t="s">
        <v>24</v>
      </c>
      <c r="C1178" t="s">
        <v>4010</v>
      </c>
      <c r="D1178" t="str">
        <f>VLOOKUP(Table3[[#This Row],[Table]],STATUS!A:C,3,FALSE)</f>
        <v>yes</v>
      </c>
      <c r="E1178" t="s">
        <v>1031</v>
      </c>
      <c r="F1178" t="s">
        <v>1036</v>
      </c>
      <c r="G1178" t="str">
        <f t="shared" si="18"/>
        <v>niSkusan.SkusanTyp</v>
      </c>
      <c r="H1178" t="s">
        <v>28</v>
      </c>
      <c r="I1178" t="s">
        <v>3880</v>
      </c>
      <c r="J1178">
        <v>0.97387800000000002</v>
      </c>
      <c r="K1178" t="str">
        <f>VLOOKUP(G1178,Profiling!D:P,13,FALSE)</f>
        <v>NULL</v>
      </c>
      <c r="L1178" t="s">
        <v>3871</v>
      </c>
      <c r="M1178">
        <v>20</v>
      </c>
      <c r="O1178" t="s">
        <v>30</v>
      </c>
      <c r="P1178" t="s">
        <v>35</v>
      </c>
      <c r="S1178">
        <v>3</v>
      </c>
      <c r="T1178">
        <v>10</v>
      </c>
      <c r="U1178">
        <v>0</v>
      </c>
    </row>
    <row r="1179" spans="1:28" x14ac:dyDescent="0.2">
      <c r="A1179" t="s">
        <v>23</v>
      </c>
      <c r="B1179" t="s">
        <v>24</v>
      </c>
      <c r="C1179" t="s">
        <v>4010</v>
      </c>
      <c r="D1179" t="str">
        <f>VLOOKUP(Table3[[#This Row],[Table]],STATUS!A:C,3,FALSE)</f>
        <v>yes</v>
      </c>
      <c r="E1179" t="s">
        <v>1031</v>
      </c>
      <c r="F1179" t="s">
        <v>1037</v>
      </c>
      <c r="G1179" t="str">
        <f t="shared" si="18"/>
        <v>niSkusan.BeslutDatum</v>
      </c>
      <c r="H1179" s="21" t="s">
        <v>1146</v>
      </c>
      <c r="I1179" s="21" t="s">
        <v>3888</v>
      </c>
      <c r="J1179">
        <v>0.115034</v>
      </c>
      <c r="K1179" t="str">
        <f>VLOOKUP(G1179,Profiling!D:P,13,FALSE)</f>
        <v>NULL</v>
      </c>
      <c r="L1179" t="s">
        <v>3871</v>
      </c>
      <c r="M1179">
        <v>21</v>
      </c>
      <c r="O1179" t="s">
        <v>30</v>
      </c>
      <c r="P1179" t="s">
        <v>37</v>
      </c>
      <c r="V1179">
        <v>3</v>
      </c>
    </row>
    <row r="1180" spans="1:28" x14ac:dyDescent="0.2">
      <c r="A1180" t="s">
        <v>23</v>
      </c>
      <c r="B1180" t="s">
        <v>24</v>
      </c>
      <c r="C1180" t="s">
        <v>4010</v>
      </c>
      <c r="D1180" t="str">
        <f>VLOOKUP(Table3[[#This Row],[Table]],STATUS!A:C,3,FALSE)</f>
        <v>yes</v>
      </c>
      <c r="E1180" t="s">
        <v>1031</v>
      </c>
      <c r="F1180" t="s">
        <v>1038</v>
      </c>
      <c r="G1180" t="str">
        <f t="shared" si="18"/>
        <v>niSkusan.SlutDatum</v>
      </c>
      <c r="H1180" s="21" t="s">
        <v>1146</v>
      </c>
      <c r="I1180" s="21" t="s">
        <v>3888</v>
      </c>
      <c r="J1180">
        <v>8.2400000000000001E-2</v>
      </c>
      <c r="K1180" t="str">
        <f>VLOOKUP(G1180,Profiling!D:P,13,FALSE)</f>
        <v>NULL</v>
      </c>
      <c r="L1180" t="s">
        <v>3871</v>
      </c>
      <c r="M1180">
        <v>22</v>
      </c>
      <c r="O1180" t="s">
        <v>30</v>
      </c>
      <c r="P1180" t="s">
        <v>37</v>
      </c>
      <c r="V1180">
        <v>3</v>
      </c>
    </row>
    <row r="1181" spans="1:28" x14ac:dyDescent="0.2">
      <c r="A1181" t="s">
        <v>23</v>
      </c>
      <c r="B1181" t="s">
        <v>24</v>
      </c>
      <c r="C1181" t="s">
        <v>4010</v>
      </c>
      <c r="D1181" t="str">
        <f>VLOOKUP(Table3[[#This Row],[Table]],STATUS!A:C,3,FALSE)</f>
        <v>yes</v>
      </c>
      <c r="E1181" t="s">
        <v>1031</v>
      </c>
      <c r="F1181" t="s">
        <v>1039</v>
      </c>
      <c r="G1181" t="str">
        <f t="shared" si="18"/>
        <v>niSkusan.PrioriteradeFordr</v>
      </c>
      <c r="H1181" s="26" t="s">
        <v>28</v>
      </c>
      <c r="I1181" s="26" t="s">
        <v>3979</v>
      </c>
      <c r="J1181">
        <v>0.99899100000000007</v>
      </c>
      <c r="K1181" t="str">
        <f>VLOOKUP(G1181,Profiling!D:P,13,FALSE)</f>
        <v>NULL</v>
      </c>
      <c r="L1181" t="s">
        <v>3871</v>
      </c>
      <c r="M1181">
        <v>23</v>
      </c>
      <c r="O1181" t="s">
        <v>30</v>
      </c>
      <c r="P1181" t="s">
        <v>49</v>
      </c>
      <c r="S1181">
        <v>18</v>
      </c>
      <c r="T1181">
        <v>10</v>
      </c>
      <c r="U1181">
        <v>4</v>
      </c>
    </row>
    <row r="1182" spans="1:28" x14ac:dyDescent="0.2">
      <c r="A1182" t="s">
        <v>23</v>
      </c>
      <c r="B1182" t="s">
        <v>24</v>
      </c>
      <c r="C1182" t="s">
        <v>4010</v>
      </c>
      <c r="D1182" t="str">
        <f>VLOOKUP(Table3[[#This Row],[Table]],STATUS!A:C,3,FALSE)</f>
        <v>yes</v>
      </c>
      <c r="E1182" t="s">
        <v>1031</v>
      </c>
      <c r="F1182" t="s">
        <v>1040</v>
      </c>
      <c r="G1182" t="str">
        <f t="shared" si="18"/>
        <v>niSkusan.SummaFordr</v>
      </c>
      <c r="H1182" t="s">
        <v>28</v>
      </c>
      <c r="I1182" t="s">
        <v>3875</v>
      </c>
      <c r="J1182">
        <v>0.99994699999999992</v>
      </c>
      <c r="K1182" t="str">
        <f>VLOOKUP(G1182,Profiling!D:P,13,FALSE)</f>
        <v>NULL</v>
      </c>
      <c r="L1182" t="s">
        <v>3871</v>
      </c>
      <c r="M1182">
        <v>24</v>
      </c>
      <c r="O1182" t="s">
        <v>30</v>
      </c>
      <c r="P1182" t="s">
        <v>49</v>
      </c>
      <c r="S1182">
        <v>18</v>
      </c>
      <c r="T1182">
        <v>10</v>
      </c>
      <c r="U1182">
        <v>4</v>
      </c>
    </row>
    <row r="1183" spans="1:28" x14ac:dyDescent="0.2">
      <c r="A1183" t="s">
        <v>23</v>
      </c>
      <c r="B1183" t="s">
        <v>24</v>
      </c>
      <c r="C1183" t="s">
        <v>4010</v>
      </c>
      <c r="D1183" t="str">
        <f>VLOOKUP(Table3[[#This Row],[Table]],STATUS!A:C,3,FALSE)</f>
        <v>yes</v>
      </c>
      <c r="E1183" t="s">
        <v>1031</v>
      </c>
      <c r="F1183" t="s">
        <v>691</v>
      </c>
      <c r="G1183" t="str">
        <f t="shared" si="18"/>
        <v>niSkusan.RänteStopp</v>
      </c>
      <c r="H1183" t="s">
        <v>28</v>
      </c>
      <c r="I1183" t="s">
        <v>3880</v>
      </c>
      <c r="J1183">
        <v>0.92096299999999998</v>
      </c>
      <c r="K1183" t="str">
        <f>VLOOKUP(G1183,Profiling!D:P,13,FALSE)</f>
        <v>NULL</v>
      </c>
      <c r="L1183" t="s">
        <v>3871</v>
      </c>
      <c r="M1183">
        <v>25</v>
      </c>
      <c r="O1183" t="s">
        <v>30</v>
      </c>
      <c r="P1183" t="s">
        <v>35</v>
      </c>
      <c r="S1183">
        <v>3</v>
      </c>
      <c r="T1183">
        <v>10</v>
      </c>
      <c r="U1183">
        <v>0</v>
      </c>
    </row>
    <row r="1184" spans="1:28" x14ac:dyDescent="0.2">
      <c r="A1184" t="s">
        <v>23</v>
      </c>
      <c r="B1184" t="s">
        <v>24</v>
      </c>
      <c r="C1184" t="s">
        <v>4010</v>
      </c>
      <c r="D1184" t="str">
        <f>VLOOKUP(Table3[[#This Row],[Table]],STATUS!A:C,3,FALSE)</f>
        <v>yes</v>
      </c>
      <c r="E1184" t="s">
        <v>1031</v>
      </c>
      <c r="F1184" t="s">
        <v>751</v>
      </c>
      <c r="G1184" t="str">
        <f t="shared" si="18"/>
        <v>niSkusan.TotBetProcent</v>
      </c>
      <c r="H1184" t="s">
        <v>28</v>
      </c>
      <c r="I1184" t="s">
        <v>4039</v>
      </c>
      <c r="J1184">
        <v>0.50508799999999998</v>
      </c>
      <c r="K1184" t="str">
        <f>VLOOKUP(G1184,Profiling!D:P,13,FALSE)</f>
        <v>NULL</v>
      </c>
      <c r="L1184" t="s">
        <v>3871</v>
      </c>
      <c r="M1184">
        <v>26</v>
      </c>
      <c r="O1184" t="s">
        <v>30</v>
      </c>
      <c r="P1184" t="s">
        <v>49</v>
      </c>
      <c r="S1184">
        <v>18</v>
      </c>
      <c r="T1184">
        <v>10</v>
      </c>
      <c r="U1184">
        <v>4</v>
      </c>
    </row>
    <row r="1185" spans="1:28" x14ac:dyDescent="0.2">
      <c r="A1185" t="s">
        <v>23</v>
      </c>
      <c r="B1185" t="s">
        <v>24</v>
      </c>
      <c r="C1185" t="s">
        <v>4010</v>
      </c>
      <c r="D1185" t="str">
        <f>VLOOKUP(Table3[[#This Row],[Table]],STATUS!A:C,3,FALSE)</f>
        <v>yes</v>
      </c>
      <c r="E1185" t="s">
        <v>1031</v>
      </c>
      <c r="F1185" t="s">
        <v>752</v>
      </c>
      <c r="G1185" t="str">
        <f t="shared" si="18"/>
        <v>niSkusan.TotBet</v>
      </c>
      <c r="H1185" t="s">
        <v>28</v>
      </c>
      <c r="I1185" s="26" t="s">
        <v>4040</v>
      </c>
      <c r="J1185">
        <v>0.84930499999999998</v>
      </c>
      <c r="K1185" t="str">
        <f>VLOOKUP(G1185,Profiling!D:P,13,FALSE)</f>
        <v>NULL</v>
      </c>
      <c r="L1185" t="s">
        <v>3871</v>
      </c>
      <c r="M1185">
        <v>27</v>
      </c>
      <c r="O1185" t="s">
        <v>30</v>
      </c>
      <c r="P1185" t="s">
        <v>49</v>
      </c>
      <c r="S1185">
        <v>18</v>
      </c>
      <c r="T1185">
        <v>10</v>
      </c>
      <c r="U1185">
        <v>4</v>
      </c>
    </row>
    <row r="1186" spans="1:28" x14ac:dyDescent="0.2">
      <c r="A1186" t="s">
        <v>23</v>
      </c>
      <c r="B1186" t="s">
        <v>24</v>
      </c>
      <c r="C1186" t="s">
        <v>4010</v>
      </c>
      <c r="D1186" t="str">
        <f>VLOOKUP(Table3[[#This Row],[Table]],STATUS!A:C,3,FALSE)</f>
        <v>yes</v>
      </c>
      <c r="E1186" t="s">
        <v>1031</v>
      </c>
      <c r="F1186" t="s">
        <v>1041</v>
      </c>
      <c r="G1186" t="str">
        <f t="shared" si="18"/>
        <v>niSkusan.AntMån</v>
      </c>
      <c r="H1186" s="26" t="s">
        <v>28</v>
      </c>
      <c r="I1186" s="26" t="s">
        <v>4041</v>
      </c>
      <c r="J1186">
        <v>0.97922300000000007</v>
      </c>
      <c r="K1186" t="str">
        <f>VLOOKUP(G1186,Profiling!D:P,13,FALSE)</f>
        <v>NULL</v>
      </c>
      <c r="L1186" t="s">
        <v>3871</v>
      </c>
      <c r="M1186">
        <v>28</v>
      </c>
      <c r="O1186" t="s">
        <v>30</v>
      </c>
      <c r="P1186" t="s">
        <v>31</v>
      </c>
      <c r="S1186">
        <v>5</v>
      </c>
      <c r="T1186">
        <v>10</v>
      </c>
      <c r="U1186">
        <v>0</v>
      </c>
    </row>
    <row r="1187" spans="1:28" x14ac:dyDescent="0.2">
      <c r="A1187" t="s">
        <v>23</v>
      </c>
      <c r="B1187" t="s">
        <v>24</v>
      </c>
      <c r="C1187" t="s">
        <v>4010</v>
      </c>
      <c r="D1187" t="str">
        <f>VLOOKUP(Table3[[#This Row],[Table]],STATUS!A:C,3,FALSE)</f>
        <v>yes</v>
      </c>
      <c r="E1187" t="s">
        <v>1031</v>
      </c>
      <c r="F1187" t="s">
        <v>818</v>
      </c>
      <c r="G1187" t="str">
        <f t="shared" si="18"/>
        <v>niSkusan.Belopp</v>
      </c>
      <c r="H1187" t="s">
        <v>1157</v>
      </c>
      <c r="J1187">
        <v>1</v>
      </c>
      <c r="K1187" t="str">
        <f>VLOOKUP(G1187,Profiling!D:P,13,FALSE)</f>
        <v>NULL</v>
      </c>
      <c r="L1187" t="s">
        <v>3871</v>
      </c>
      <c r="M1187">
        <v>29</v>
      </c>
      <c r="O1187" t="s">
        <v>30</v>
      </c>
      <c r="P1187" t="s">
        <v>49</v>
      </c>
      <c r="S1187">
        <v>18</v>
      </c>
      <c r="T1187">
        <v>10</v>
      </c>
      <c r="U1187">
        <v>4</v>
      </c>
    </row>
    <row r="1188" spans="1:28" x14ac:dyDescent="0.2">
      <c r="A1188" t="s">
        <v>23</v>
      </c>
      <c r="B1188" t="s">
        <v>24</v>
      </c>
      <c r="C1188" t="s">
        <v>4010</v>
      </c>
      <c r="D1188" t="str">
        <f>VLOOKUP(Table3[[#This Row],[Table]],STATUS!A:C,3,FALSE)</f>
        <v>yes</v>
      </c>
      <c r="E1188" t="s">
        <v>1031</v>
      </c>
      <c r="F1188" t="s">
        <v>1042</v>
      </c>
      <c r="G1188" t="str">
        <f t="shared" si="18"/>
        <v>niSkusan.FFDag</v>
      </c>
      <c r="H1188" s="21" t="s">
        <v>1146</v>
      </c>
      <c r="I1188" s="21" t="s">
        <v>4042</v>
      </c>
      <c r="J1188">
        <v>0.99998199999999993</v>
      </c>
      <c r="K1188" t="str">
        <f>VLOOKUP(G1188,Profiling!D:P,13,FALSE)</f>
        <v>NULL</v>
      </c>
      <c r="L1188" t="s">
        <v>3871</v>
      </c>
      <c r="M1188">
        <v>30</v>
      </c>
      <c r="O1188" t="s">
        <v>30</v>
      </c>
      <c r="P1188" t="s">
        <v>37</v>
      </c>
      <c r="V1188">
        <v>3</v>
      </c>
    </row>
    <row r="1189" spans="1:28" x14ac:dyDescent="0.2">
      <c r="A1189" t="s">
        <v>23</v>
      </c>
      <c r="B1189" t="s">
        <v>24</v>
      </c>
      <c r="C1189" t="s">
        <v>4010</v>
      </c>
      <c r="D1189" t="str">
        <f>VLOOKUP(Table3[[#This Row],[Table]],STATUS!A:C,3,FALSE)</f>
        <v>yes</v>
      </c>
      <c r="E1189" t="s">
        <v>1031</v>
      </c>
      <c r="F1189" t="s">
        <v>692</v>
      </c>
      <c r="G1189" t="str">
        <f t="shared" si="18"/>
        <v>niSkusan.ExtraDiarieNr</v>
      </c>
      <c r="H1189" s="26" t="s">
        <v>1168</v>
      </c>
      <c r="I1189" s="26"/>
      <c r="J1189">
        <v>0.96221599999999996</v>
      </c>
      <c r="K1189">
        <f>VLOOKUP(G1189,Profiling!D:P,13,FALSE)</f>
        <v>3.7784</v>
      </c>
      <c r="L1189" t="s">
        <v>3871</v>
      </c>
      <c r="M1189">
        <v>31</v>
      </c>
      <c r="O1189" t="s">
        <v>30</v>
      </c>
      <c r="P1189" t="s">
        <v>39</v>
      </c>
      <c r="Q1189">
        <v>40</v>
      </c>
      <c r="R1189">
        <v>40</v>
      </c>
      <c r="Y1189" t="s">
        <v>40</v>
      </c>
      <c r="AB1189" t="s">
        <v>41</v>
      </c>
    </row>
    <row r="1190" spans="1:28" x14ac:dyDescent="0.2">
      <c r="A1190" t="s">
        <v>23</v>
      </c>
      <c r="B1190" t="s">
        <v>24</v>
      </c>
      <c r="C1190" t="s">
        <v>4010</v>
      </c>
      <c r="D1190" t="str">
        <f>VLOOKUP(Table3[[#This Row],[Table]],STATUS!A:C,3,FALSE)</f>
        <v>yes</v>
      </c>
      <c r="E1190" t="s">
        <v>1031</v>
      </c>
      <c r="F1190" t="s">
        <v>1043</v>
      </c>
      <c r="G1190" t="str">
        <f t="shared" si="18"/>
        <v>niSkusan.ApplicationDate</v>
      </c>
      <c r="H1190" s="21" t="s">
        <v>1146</v>
      </c>
      <c r="I1190" s="21" t="s">
        <v>3888</v>
      </c>
      <c r="J1190">
        <v>0.99992900000000007</v>
      </c>
      <c r="K1190" t="str">
        <f>VLOOKUP(G1190,Profiling!D:P,13,FALSE)</f>
        <v>NULL</v>
      </c>
      <c r="L1190" t="s">
        <v>3871</v>
      </c>
      <c r="M1190">
        <v>32</v>
      </c>
      <c r="O1190" t="s">
        <v>30</v>
      </c>
      <c r="P1190" t="s">
        <v>37</v>
      </c>
      <c r="V1190">
        <v>3</v>
      </c>
    </row>
    <row r="1191" spans="1:28" x14ac:dyDescent="0.2">
      <c r="A1191" t="s">
        <v>23</v>
      </c>
      <c r="B1191" t="s">
        <v>24</v>
      </c>
      <c r="C1191" t="s">
        <v>4010</v>
      </c>
      <c r="D1191" t="str">
        <f>VLOOKUP(Table3[[#This Row],[Table]],STATUS!A:C,3,FALSE)</f>
        <v>yes</v>
      </c>
      <c r="E1191" t="s">
        <v>1031</v>
      </c>
      <c r="F1191" t="s">
        <v>1044</v>
      </c>
      <c r="G1191" t="str">
        <f t="shared" si="18"/>
        <v>niSkusan.InterdictionDate</v>
      </c>
      <c r="H1191" s="21" t="s">
        <v>1146</v>
      </c>
      <c r="I1191" s="21" t="s">
        <v>3888</v>
      </c>
      <c r="J1191">
        <v>0.99996499999999999</v>
      </c>
      <c r="K1191" t="str">
        <f>VLOOKUP(G1191,Profiling!D:P,13,FALSE)</f>
        <v>NULL</v>
      </c>
      <c r="L1191" t="s">
        <v>3871</v>
      </c>
      <c r="M1191">
        <v>33</v>
      </c>
      <c r="O1191" t="s">
        <v>30</v>
      </c>
      <c r="P1191" t="s">
        <v>37</v>
      </c>
      <c r="V1191">
        <v>3</v>
      </c>
    </row>
    <row r="1192" spans="1:28" x14ac:dyDescent="0.2">
      <c r="A1192" t="s">
        <v>23</v>
      </c>
      <c r="B1192" t="s">
        <v>24</v>
      </c>
      <c r="C1192" t="s">
        <v>4010</v>
      </c>
      <c r="D1192" t="str">
        <f>VLOOKUP(Table3[[#This Row],[Table]],STATUS!A:C,3,FALSE)</f>
        <v>yes</v>
      </c>
      <c r="E1192" t="s">
        <v>1031</v>
      </c>
      <c r="F1192" t="s">
        <v>1045</v>
      </c>
      <c r="G1192" t="str">
        <f t="shared" si="18"/>
        <v>niSkusan.ClaimsDeclaration</v>
      </c>
      <c r="H1192" s="21" t="s">
        <v>1146</v>
      </c>
      <c r="I1192" s="21" t="s">
        <v>3888</v>
      </c>
      <c r="J1192">
        <v>0.99980500000000005</v>
      </c>
      <c r="K1192" t="str">
        <f>VLOOKUP(G1192,Profiling!D:P,13,FALSE)</f>
        <v>NULL</v>
      </c>
      <c r="L1192" t="s">
        <v>3871</v>
      </c>
      <c r="M1192">
        <v>34</v>
      </c>
      <c r="O1192" t="s">
        <v>30</v>
      </c>
      <c r="P1192" t="s">
        <v>37</v>
      </c>
      <c r="V1192">
        <v>3</v>
      </c>
    </row>
    <row r="1193" spans="1:28" x14ac:dyDescent="0.2">
      <c r="A1193" t="s">
        <v>23</v>
      </c>
      <c r="B1193" t="s">
        <v>24</v>
      </c>
      <c r="C1193" t="s">
        <v>4010</v>
      </c>
      <c r="D1193" t="str">
        <f>VLOOKUP(Table3[[#This Row],[Table]],STATUS!A:C,3,FALSE)</f>
        <v>yes</v>
      </c>
      <c r="E1193" t="s">
        <v>1031</v>
      </c>
      <c r="F1193" t="s">
        <v>1046</v>
      </c>
      <c r="G1193" t="str">
        <f t="shared" si="18"/>
        <v>niSkusan.DraftRestructProg</v>
      </c>
      <c r="H1193" s="21" t="s">
        <v>1146</v>
      </c>
      <c r="I1193" s="21" t="s">
        <v>3888</v>
      </c>
      <c r="J1193">
        <v>0.99959299999999995</v>
      </c>
      <c r="K1193" t="str">
        <f>VLOOKUP(G1193,Profiling!D:P,13,FALSE)</f>
        <v>NULL</v>
      </c>
      <c r="L1193" t="s">
        <v>3871</v>
      </c>
      <c r="M1193">
        <v>35</v>
      </c>
      <c r="O1193" t="s">
        <v>30</v>
      </c>
      <c r="P1193" t="s">
        <v>37</v>
      </c>
      <c r="V1193">
        <v>3</v>
      </c>
    </row>
    <row r="1194" spans="1:28" x14ac:dyDescent="0.2">
      <c r="A1194" t="s">
        <v>23</v>
      </c>
      <c r="B1194" t="s">
        <v>24</v>
      </c>
      <c r="C1194" t="s">
        <v>4010</v>
      </c>
      <c r="D1194" t="str">
        <f>VLOOKUP(Table3[[#This Row],[Table]],STATUS!A:C,3,FALSE)</f>
        <v>yes</v>
      </c>
      <c r="E1194" t="s">
        <v>1031</v>
      </c>
      <c r="F1194" t="s">
        <v>1047</v>
      </c>
      <c r="G1194" t="str">
        <f t="shared" si="18"/>
        <v>niSkusan.LapseOfRestruct</v>
      </c>
      <c r="H1194" s="21" t="s">
        <v>1146</v>
      </c>
      <c r="I1194" s="21" t="s">
        <v>3888</v>
      </c>
      <c r="J1194">
        <v>0.99953999999999998</v>
      </c>
      <c r="K1194" t="str">
        <f>VLOOKUP(G1194,Profiling!D:P,13,FALSE)</f>
        <v>NULL</v>
      </c>
      <c r="L1194" t="s">
        <v>3871</v>
      </c>
      <c r="M1194">
        <v>36</v>
      </c>
      <c r="O1194" t="s">
        <v>30</v>
      </c>
      <c r="P1194" t="s">
        <v>37</v>
      </c>
      <c r="V1194">
        <v>3</v>
      </c>
    </row>
    <row r="1195" spans="1:28" x14ac:dyDescent="0.2">
      <c r="A1195" t="s">
        <v>23</v>
      </c>
      <c r="B1195" t="s">
        <v>24</v>
      </c>
      <c r="C1195" t="s">
        <v>4010</v>
      </c>
      <c r="D1195" t="str">
        <f>VLOOKUP(Table3[[#This Row],[Table]],STATUS!A:C,3,FALSE)</f>
        <v>yes</v>
      </c>
      <c r="E1195" t="s">
        <v>1031</v>
      </c>
      <c r="F1195" t="s">
        <v>693</v>
      </c>
      <c r="G1195" t="str">
        <f t="shared" si="18"/>
        <v>niSkusan.Notering</v>
      </c>
      <c r="H1195" t="s">
        <v>1138</v>
      </c>
      <c r="I1195">
        <v>6</v>
      </c>
      <c r="J1195">
        <v>0.98599999999999999</v>
      </c>
      <c r="K1195" t="e">
        <f>VLOOKUP(G1195,Profiling!D:P,13,FALSE)</f>
        <v>#N/A</v>
      </c>
      <c r="L1195" t="s">
        <v>3871</v>
      </c>
      <c r="M1195">
        <v>37</v>
      </c>
      <c r="O1195" t="s">
        <v>30</v>
      </c>
      <c r="P1195" t="s">
        <v>360</v>
      </c>
      <c r="Q1195">
        <v>2147483647</v>
      </c>
      <c r="R1195">
        <v>2147483647</v>
      </c>
      <c r="Y1195" t="s">
        <v>40</v>
      </c>
      <c r="AB1195" t="s">
        <v>41</v>
      </c>
    </row>
    <row r="1196" spans="1:28" x14ac:dyDescent="0.2">
      <c r="A1196" t="s">
        <v>23</v>
      </c>
      <c r="B1196" t="s">
        <v>24</v>
      </c>
      <c r="C1196" t="s">
        <v>4010</v>
      </c>
      <c r="D1196" t="str">
        <f>VLOOKUP(Table3[[#This Row],[Table]],STATUS!A:C,3,FALSE)</f>
        <v>yes</v>
      </c>
      <c r="E1196" t="s">
        <v>1031</v>
      </c>
      <c r="F1196" t="s">
        <v>664</v>
      </c>
      <c r="G1196" t="str">
        <f t="shared" si="18"/>
        <v>niSkusan.StreetNo</v>
      </c>
      <c r="H1196" t="s">
        <v>1168</v>
      </c>
      <c r="J1196">
        <v>0.96182599999999996</v>
      </c>
      <c r="K1196">
        <f>VLOOKUP(G1196,Profiling!D:P,13,FALSE)</f>
        <v>3.8174000000000001</v>
      </c>
      <c r="L1196" t="s">
        <v>3871</v>
      </c>
      <c r="M1196">
        <v>38</v>
      </c>
      <c r="O1196" t="s">
        <v>30</v>
      </c>
      <c r="P1196" t="s">
        <v>39</v>
      </c>
      <c r="Q1196">
        <v>20</v>
      </c>
      <c r="R1196">
        <v>20</v>
      </c>
      <c r="Y1196" t="s">
        <v>40</v>
      </c>
      <c r="AB1196" t="s">
        <v>41</v>
      </c>
    </row>
    <row r="1197" spans="1:28" x14ac:dyDescent="0.2">
      <c r="A1197" t="s">
        <v>23</v>
      </c>
      <c r="B1197" t="s">
        <v>24</v>
      </c>
      <c r="C1197" t="s">
        <v>4010</v>
      </c>
      <c r="D1197" t="str">
        <f>VLOOKUP(Table3[[#This Row],[Table]],STATUS!A:C,3,FALSE)</f>
        <v>yes</v>
      </c>
      <c r="E1197" t="s">
        <v>1031</v>
      </c>
      <c r="F1197" t="s">
        <v>665</v>
      </c>
      <c r="G1197" t="str">
        <f t="shared" si="18"/>
        <v>niSkusan.FlatNo</v>
      </c>
      <c r="H1197" t="s">
        <v>1168</v>
      </c>
      <c r="J1197">
        <v>0.96182599999999996</v>
      </c>
      <c r="K1197">
        <f>VLOOKUP(G1197,Profiling!D:P,13,FALSE)</f>
        <v>3.8174000000000001</v>
      </c>
      <c r="L1197" t="s">
        <v>3871</v>
      </c>
      <c r="M1197">
        <v>39</v>
      </c>
      <c r="O1197" t="s">
        <v>30</v>
      </c>
      <c r="P1197" t="s">
        <v>39</v>
      </c>
      <c r="Q1197">
        <v>20</v>
      </c>
      <c r="R1197">
        <v>20</v>
      </c>
      <c r="Y1197" t="s">
        <v>40</v>
      </c>
      <c r="AB1197" t="s">
        <v>41</v>
      </c>
    </row>
    <row r="1198" spans="1:28" x14ac:dyDescent="0.2">
      <c r="A1198" t="s">
        <v>23</v>
      </c>
      <c r="B1198" t="s">
        <v>24</v>
      </c>
      <c r="C1198" t="s">
        <v>4010</v>
      </c>
      <c r="D1198" t="str">
        <f>VLOOKUP(Table3[[#This Row],[Table]],STATUS!A:C,3,FALSE)</f>
        <v>yes</v>
      </c>
      <c r="E1198" t="s">
        <v>1031</v>
      </c>
      <c r="F1198" t="s">
        <v>694</v>
      </c>
      <c r="G1198" t="str">
        <f t="shared" si="18"/>
        <v>niSkusan.PostNr2</v>
      </c>
      <c r="H1198" t="s">
        <v>1157</v>
      </c>
      <c r="J1198">
        <v>1</v>
      </c>
      <c r="K1198">
        <f>VLOOKUP(G1198,Profiling!D:P,13,FALSE)</f>
        <v>0</v>
      </c>
      <c r="L1198" t="s">
        <v>3871</v>
      </c>
      <c r="M1198">
        <v>40</v>
      </c>
      <c r="O1198" t="s">
        <v>30</v>
      </c>
      <c r="P1198" t="s">
        <v>82</v>
      </c>
      <c r="Q1198">
        <v>2</v>
      </c>
      <c r="R1198">
        <v>2</v>
      </c>
      <c r="Y1198" t="s">
        <v>40</v>
      </c>
      <c r="AB1198" t="s">
        <v>41</v>
      </c>
    </row>
    <row r="1199" spans="1:28" x14ac:dyDescent="0.2">
      <c r="A1199" t="s">
        <v>23</v>
      </c>
      <c r="B1199" t="s">
        <v>24</v>
      </c>
      <c r="C1199" t="s">
        <v>4010</v>
      </c>
      <c r="D1199" t="str">
        <f>VLOOKUP(Table3[[#This Row],[Table]],STATUS!A:C,3,FALSE)</f>
        <v>yes</v>
      </c>
      <c r="E1199" t="s">
        <v>1048</v>
      </c>
      <c r="F1199" t="s">
        <v>1049</v>
      </c>
      <c r="G1199" t="str">
        <f t="shared" si="18"/>
        <v>niSupDat.SessionNo</v>
      </c>
      <c r="H1199" t="s">
        <v>28</v>
      </c>
      <c r="I1199" t="s">
        <v>3788</v>
      </c>
      <c r="J1199">
        <v>0</v>
      </c>
      <c r="K1199" t="str">
        <f>VLOOKUP(G1199,Profiling!D:P,13,FALSE)</f>
        <v>NULL</v>
      </c>
      <c r="L1199" t="s">
        <v>3790</v>
      </c>
      <c r="M1199">
        <v>1</v>
      </c>
      <c r="O1199" t="s">
        <v>27</v>
      </c>
      <c r="P1199" t="s">
        <v>28</v>
      </c>
      <c r="S1199">
        <v>10</v>
      </c>
      <c r="T1199">
        <v>10</v>
      </c>
      <c r="U1199">
        <v>0</v>
      </c>
    </row>
    <row r="1200" spans="1:28" x14ac:dyDescent="0.2">
      <c r="A1200" t="s">
        <v>23</v>
      </c>
      <c r="B1200" t="s">
        <v>24</v>
      </c>
      <c r="C1200" t="s">
        <v>4010</v>
      </c>
      <c r="D1200" t="str">
        <f>VLOOKUP(Table3[[#This Row],[Table]],STATUS!A:C,3,FALSE)</f>
        <v>yes</v>
      </c>
      <c r="E1200" t="s">
        <v>1048</v>
      </c>
      <c r="F1200" t="s">
        <v>32</v>
      </c>
      <c r="G1200" t="str">
        <f t="shared" si="18"/>
        <v>niSupDat.AktNr</v>
      </c>
      <c r="H1200" s="21" t="s">
        <v>28</v>
      </c>
      <c r="I1200" s="21" t="s">
        <v>3874</v>
      </c>
      <c r="J1200">
        <v>0</v>
      </c>
      <c r="K1200" t="str">
        <f>VLOOKUP(G1200,Profiling!D:P,13,FALSE)</f>
        <v>NULL</v>
      </c>
      <c r="L1200" t="s">
        <v>3871</v>
      </c>
      <c r="M1200">
        <v>2</v>
      </c>
      <c r="O1200" t="s">
        <v>27</v>
      </c>
      <c r="P1200" t="s">
        <v>28</v>
      </c>
      <c r="S1200">
        <v>10</v>
      </c>
      <c r="T1200">
        <v>10</v>
      </c>
      <c r="U1200">
        <v>0</v>
      </c>
    </row>
    <row r="1201" spans="1:28" x14ac:dyDescent="0.2">
      <c r="A1201" t="s">
        <v>23</v>
      </c>
      <c r="B1201" t="s">
        <v>24</v>
      </c>
      <c r="C1201" t="s">
        <v>4010</v>
      </c>
      <c r="D1201" t="str">
        <f>VLOOKUP(Table3[[#This Row],[Table]],STATUS!A:C,3,FALSE)</f>
        <v>yes</v>
      </c>
      <c r="E1201" t="s">
        <v>1048</v>
      </c>
      <c r="F1201" t="s">
        <v>36</v>
      </c>
      <c r="G1201" t="str">
        <f t="shared" si="18"/>
        <v>niSupDat.RegDat</v>
      </c>
      <c r="H1201" t="s">
        <v>201</v>
      </c>
      <c r="I1201" s="25" t="s">
        <v>3878</v>
      </c>
      <c r="J1201">
        <v>0</v>
      </c>
      <c r="K1201" t="str">
        <f>VLOOKUP(G1201,Profiling!D:P,13,FALSE)</f>
        <v>NULL</v>
      </c>
      <c r="L1201" t="s">
        <v>3871</v>
      </c>
      <c r="M1201">
        <v>3</v>
      </c>
      <c r="O1201" t="s">
        <v>27</v>
      </c>
      <c r="P1201" t="s">
        <v>37</v>
      </c>
      <c r="V1201">
        <v>3</v>
      </c>
    </row>
    <row r="1202" spans="1:28" x14ac:dyDescent="0.2">
      <c r="A1202" t="s">
        <v>23</v>
      </c>
      <c r="B1202" t="s">
        <v>24</v>
      </c>
      <c r="C1202" t="s">
        <v>4010</v>
      </c>
      <c r="D1202" t="str">
        <f>VLOOKUP(Table3[[#This Row],[Table]],STATUS!A:C,3,FALSE)</f>
        <v>yes</v>
      </c>
      <c r="E1202" t="s">
        <v>1048</v>
      </c>
      <c r="F1202" t="s">
        <v>38</v>
      </c>
      <c r="G1202" t="str">
        <f t="shared" si="18"/>
        <v>niSupDat.Handl</v>
      </c>
      <c r="H1202" s="21" t="s">
        <v>1138</v>
      </c>
      <c r="I1202" s="21">
        <v>17</v>
      </c>
      <c r="J1202">
        <v>0</v>
      </c>
      <c r="K1202">
        <f>VLOOKUP(G1202,Profiling!D:P,13,FALSE)</f>
        <v>7.7000000000000002E-3</v>
      </c>
      <c r="L1202" t="s">
        <v>3871</v>
      </c>
      <c r="M1202">
        <v>4</v>
      </c>
      <c r="O1202" t="s">
        <v>27</v>
      </c>
      <c r="P1202" t="s">
        <v>82</v>
      </c>
      <c r="Q1202">
        <v>15</v>
      </c>
      <c r="R1202">
        <v>15</v>
      </c>
      <c r="Y1202" t="s">
        <v>40</v>
      </c>
      <c r="AB1202" t="s">
        <v>41</v>
      </c>
    </row>
    <row r="1203" spans="1:28" x14ac:dyDescent="0.2">
      <c r="A1203" t="s">
        <v>23</v>
      </c>
      <c r="B1203" t="s">
        <v>24</v>
      </c>
      <c r="C1203" t="s">
        <v>4010</v>
      </c>
      <c r="D1203" t="str">
        <f>VLOOKUP(Table3[[#This Row],[Table]],STATUS!A:C,3,FALSE)</f>
        <v>yes</v>
      </c>
      <c r="E1203" t="s">
        <v>1048</v>
      </c>
      <c r="F1203" t="s">
        <v>94</v>
      </c>
      <c r="G1203" t="str">
        <f t="shared" si="18"/>
        <v>niSupDat.EgetRefNr</v>
      </c>
      <c r="H1203" t="s">
        <v>1161</v>
      </c>
      <c r="I1203" t="s">
        <v>4032</v>
      </c>
      <c r="J1203">
        <v>0.83994200000000008</v>
      </c>
      <c r="K1203">
        <f>VLOOKUP(G1203,Profiling!D:P,13,FALSE)</f>
        <v>0.18529999999999999</v>
      </c>
      <c r="L1203" t="s">
        <v>3871</v>
      </c>
      <c r="M1203">
        <v>5</v>
      </c>
      <c r="O1203" t="s">
        <v>30</v>
      </c>
      <c r="P1203" t="s">
        <v>39</v>
      </c>
      <c r="Q1203">
        <v>25</v>
      </c>
      <c r="R1203">
        <v>25</v>
      </c>
      <c r="Y1203" t="s">
        <v>40</v>
      </c>
      <c r="AB1203" t="s">
        <v>41</v>
      </c>
    </row>
    <row r="1204" spans="1:28" x14ac:dyDescent="0.2">
      <c r="A1204" t="s">
        <v>23</v>
      </c>
      <c r="B1204" t="s">
        <v>24</v>
      </c>
      <c r="C1204" t="s">
        <v>4010</v>
      </c>
      <c r="D1204" t="str">
        <f>VLOOKUP(Table3[[#This Row],[Table]],STATUS!A:C,3,FALSE)</f>
        <v>yes</v>
      </c>
      <c r="E1204" t="s">
        <v>1048</v>
      </c>
      <c r="F1204" t="s">
        <v>1050</v>
      </c>
      <c r="G1204" t="str">
        <f t="shared" si="18"/>
        <v>niSupDat.Grund1</v>
      </c>
      <c r="H1204" t="s">
        <v>1138</v>
      </c>
      <c r="I1204" s="26">
        <v>345245</v>
      </c>
      <c r="J1204">
        <v>9.9999999999999995E-7</v>
      </c>
      <c r="K1204">
        <f>VLOOKUP(G1204,Profiling!D:P,13,FALSE)</f>
        <v>1.43E-2</v>
      </c>
      <c r="L1204" t="s">
        <v>3871</v>
      </c>
      <c r="M1204">
        <v>6</v>
      </c>
      <c r="O1204" t="s">
        <v>30</v>
      </c>
      <c r="P1204" t="s">
        <v>39</v>
      </c>
      <c r="Q1204">
        <v>215</v>
      </c>
      <c r="R1204">
        <v>215</v>
      </c>
      <c r="Y1204" t="s">
        <v>40</v>
      </c>
      <c r="AB1204" t="s">
        <v>41</v>
      </c>
    </row>
    <row r="1205" spans="1:28" x14ac:dyDescent="0.2">
      <c r="A1205" t="s">
        <v>23</v>
      </c>
      <c r="B1205" t="s">
        <v>24</v>
      </c>
      <c r="C1205" t="s">
        <v>4010</v>
      </c>
      <c r="D1205" t="str">
        <f>VLOOKUP(Table3[[#This Row],[Table]],STATUS!A:C,3,FALSE)</f>
        <v>yes</v>
      </c>
      <c r="E1205" t="s">
        <v>1048</v>
      </c>
      <c r="F1205" t="s">
        <v>1051</v>
      </c>
      <c r="G1205" t="str">
        <f t="shared" si="18"/>
        <v>niSupDat.Grund2</v>
      </c>
      <c r="H1205" t="s">
        <v>1138</v>
      </c>
      <c r="I1205">
        <v>345245</v>
      </c>
      <c r="J1205">
        <v>0.25303500000000001</v>
      </c>
      <c r="K1205">
        <f>VLOOKUP(G1205,Profiling!D:P,13,FALSE)</f>
        <v>5.8880999999999997</v>
      </c>
      <c r="L1205" t="s">
        <v>3871</v>
      </c>
      <c r="M1205">
        <v>7</v>
      </c>
      <c r="O1205" t="s">
        <v>30</v>
      </c>
      <c r="P1205" t="s">
        <v>39</v>
      </c>
      <c r="Q1205">
        <v>79</v>
      </c>
      <c r="R1205">
        <v>79</v>
      </c>
      <c r="Y1205" t="s">
        <v>40</v>
      </c>
      <c r="AB1205" t="s">
        <v>41</v>
      </c>
    </row>
    <row r="1206" spans="1:28" x14ac:dyDescent="0.2">
      <c r="A1206" t="s">
        <v>23</v>
      </c>
      <c r="B1206" t="s">
        <v>24</v>
      </c>
      <c r="C1206" t="s">
        <v>4010</v>
      </c>
      <c r="D1206" t="str">
        <f>VLOOKUP(Table3[[#This Row],[Table]],STATUS!A:C,3,FALSE)</f>
        <v>yes</v>
      </c>
      <c r="E1206" t="s">
        <v>1048</v>
      </c>
      <c r="F1206" t="s">
        <v>1052</v>
      </c>
      <c r="G1206" t="str">
        <f t="shared" si="18"/>
        <v>niSupDat.Egendom1</v>
      </c>
      <c r="H1206" t="s">
        <v>1138</v>
      </c>
      <c r="I1206">
        <v>8</v>
      </c>
      <c r="J1206">
        <v>0.45599899999999999</v>
      </c>
      <c r="K1206">
        <f>VLOOKUP(G1206,Profiling!D:P,13,FALSE)</f>
        <v>0.18529999999999999</v>
      </c>
      <c r="L1206" t="s">
        <v>3871</v>
      </c>
      <c r="M1206">
        <v>8</v>
      </c>
      <c r="O1206" t="s">
        <v>30</v>
      </c>
      <c r="P1206" t="s">
        <v>39</v>
      </c>
      <c r="Q1206">
        <v>72</v>
      </c>
      <c r="R1206">
        <v>72</v>
      </c>
      <c r="Y1206" t="s">
        <v>40</v>
      </c>
      <c r="AB1206" t="s">
        <v>41</v>
      </c>
    </row>
    <row r="1207" spans="1:28" x14ac:dyDescent="0.2">
      <c r="A1207" t="s">
        <v>23</v>
      </c>
      <c r="B1207" t="s">
        <v>24</v>
      </c>
      <c r="C1207" t="s">
        <v>4010</v>
      </c>
      <c r="D1207" t="str">
        <f>VLOOKUP(Table3[[#This Row],[Table]],STATUS!A:C,3,FALSE)</f>
        <v>yes</v>
      </c>
      <c r="E1207" t="s">
        <v>1048</v>
      </c>
      <c r="F1207" t="s">
        <v>1053</v>
      </c>
      <c r="G1207" t="str">
        <f t="shared" si="18"/>
        <v>niSupDat.Egendom2</v>
      </c>
      <c r="H1207" t="s">
        <v>1138</v>
      </c>
      <c r="I1207">
        <v>3</v>
      </c>
      <c r="J1207">
        <v>0.45600200000000002</v>
      </c>
      <c r="K1207">
        <f>VLOOKUP(G1207,Profiling!D:P,13,FALSE)</f>
        <v>0.18529999999999999</v>
      </c>
      <c r="L1207" t="s">
        <v>3871</v>
      </c>
      <c r="M1207">
        <v>9</v>
      </c>
      <c r="O1207" t="s">
        <v>30</v>
      </c>
      <c r="P1207" t="s">
        <v>39</v>
      </c>
      <c r="Q1207">
        <v>72</v>
      </c>
      <c r="R1207">
        <v>72</v>
      </c>
      <c r="Y1207" t="s">
        <v>40</v>
      </c>
      <c r="AB1207" t="s">
        <v>41</v>
      </c>
    </row>
    <row r="1208" spans="1:28" x14ac:dyDescent="0.2">
      <c r="A1208" t="s">
        <v>23</v>
      </c>
      <c r="B1208" t="s">
        <v>24</v>
      </c>
      <c r="C1208" t="s">
        <v>4010</v>
      </c>
      <c r="D1208" t="str">
        <f>VLOOKUP(Table3[[#This Row],[Table]],STATUS!A:C,3,FALSE)</f>
        <v>yes</v>
      </c>
      <c r="E1208" t="s">
        <v>1048</v>
      </c>
      <c r="F1208" t="s">
        <v>1054</v>
      </c>
      <c r="G1208" t="str">
        <f t="shared" si="18"/>
        <v>niSupDat.Skriftligt</v>
      </c>
      <c r="H1208" t="s">
        <v>28</v>
      </c>
      <c r="I1208" t="s">
        <v>3880</v>
      </c>
      <c r="J1208">
        <v>0</v>
      </c>
      <c r="K1208" t="str">
        <f>VLOOKUP(G1208,Profiling!D:P,13,FALSE)</f>
        <v>NULL</v>
      </c>
      <c r="L1208" t="s">
        <v>3871</v>
      </c>
      <c r="M1208">
        <v>10</v>
      </c>
      <c r="O1208" t="s">
        <v>27</v>
      </c>
      <c r="P1208" t="s">
        <v>35</v>
      </c>
      <c r="S1208">
        <v>3</v>
      </c>
      <c r="T1208">
        <v>10</v>
      </c>
      <c r="U1208">
        <v>0</v>
      </c>
    </row>
    <row r="1209" spans="1:28" x14ac:dyDescent="0.2">
      <c r="A1209" t="s">
        <v>23</v>
      </c>
      <c r="B1209" t="s">
        <v>24</v>
      </c>
      <c r="C1209" t="s">
        <v>4010</v>
      </c>
      <c r="D1209" t="str">
        <f>VLOOKUP(Table3[[#This Row],[Table]],STATUS!A:C,3,FALSE)</f>
        <v>yes</v>
      </c>
      <c r="E1209" t="s">
        <v>1048</v>
      </c>
      <c r="F1209" t="s">
        <v>1055</v>
      </c>
      <c r="G1209" t="str">
        <f t="shared" si="18"/>
        <v>niSupDat.Handräckning</v>
      </c>
      <c r="H1209" t="s">
        <v>28</v>
      </c>
      <c r="I1209" t="s">
        <v>3880</v>
      </c>
      <c r="J1209">
        <v>0</v>
      </c>
      <c r="K1209" t="str">
        <f>VLOOKUP(G1209,Profiling!D:P,13,FALSE)</f>
        <v>NULL</v>
      </c>
      <c r="L1209" t="s">
        <v>3871</v>
      </c>
      <c r="M1209">
        <v>11</v>
      </c>
      <c r="O1209" t="s">
        <v>27</v>
      </c>
      <c r="P1209" t="s">
        <v>35</v>
      </c>
      <c r="S1209">
        <v>3</v>
      </c>
      <c r="T1209">
        <v>10</v>
      </c>
      <c r="U1209">
        <v>0</v>
      </c>
    </row>
    <row r="1210" spans="1:28" x14ac:dyDescent="0.2">
      <c r="A1210" t="s">
        <v>23</v>
      </c>
      <c r="B1210" t="s">
        <v>24</v>
      </c>
      <c r="C1210" t="s">
        <v>4010</v>
      </c>
      <c r="D1210" t="str">
        <f>VLOOKUP(Table3[[#This Row],[Table]],STATUS!A:C,3,FALSE)</f>
        <v>yes</v>
      </c>
      <c r="E1210" t="s">
        <v>1048</v>
      </c>
      <c r="F1210" t="s">
        <v>1056</v>
      </c>
      <c r="G1210" t="str">
        <f t="shared" si="18"/>
        <v>niSupDat.Pant</v>
      </c>
      <c r="H1210" s="26" t="s">
        <v>28</v>
      </c>
      <c r="I1210" s="26" t="s">
        <v>3880</v>
      </c>
      <c r="J1210">
        <v>0</v>
      </c>
      <c r="K1210" t="str">
        <f>VLOOKUP(G1210,Profiling!D:P,13,FALSE)</f>
        <v>NULL</v>
      </c>
      <c r="L1210" t="s">
        <v>3871</v>
      </c>
      <c r="M1210">
        <v>12</v>
      </c>
      <c r="O1210" t="s">
        <v>27</v>
      </c>
      <c r="P1210" t="s">
        <v>35</v>
      </c>
      <c r="S1210">
        <v>3</v>
      </c>
      <c r="T1210">
        <v>10</v>
      </c>
      <c r="U1210">
        <v>0</v>
      </c>
    </row>
    <row r="1211" spans="1:28" x14ac:dyDescent="0.2">
      <c r="A1211" t="s">
        <v>23</v>
      </c>
      <c r="B1211" t="s">
        <v>24</v>
      </c>
      <c r="C1211" t="s">
        <v>4010</v>
      </c>
      <c r="D1211" t="str">
        <f>VLOOKUP(Table3[[#This Row],[Table]],STATUS!A:C,3,FALSE)</f>
        <v>yes</v>
      </c>
      <c r="E1211" t="s">
        <v>1048</v>
      </c>
      <c r="F1211" t="s">
        <v>1057</v>
      </c>
      <c r="G1211" t="str">
        <f t="shared" si="18"/>
        <v>niSupDat.Delgivning</v>
      </c>
      <c r="H1211" s="26" t="s">
        <v>28</v>
      </c>
      <c r="I1211" s="26" t="s">
        <v>3880</v>
      </c>
      <c r="J1211">
        <v>0</v>
      </c>
      <c r="K1211" t="str">
        <f>VLOOKUP(G1211,Profiling!D:P,13,FALSE)</f>
        <v>NULL</v>
      </c>
      <c r="L1211" t="s">
        <v>3871</v>
      </c>
      <c r="M1211">
        <v>13</v>
      </c>
      <c r="O1211" t="s">
        <v>27</v>
      </c>
      <c r="P1211" t="s">
        <v>35</v>
      </c>
      <c r="S1211">
        <v>3</v>
      </c>
      <c r="T1211">
        <v>10</v>
      </c>
      <c r="U1211">
        <v>0</v>
      </c>
    </row>
    <row r="1212" spans="1:28" x14ac:dyDescent="0.2">
      <c r="A1212" t="s">
        <v>23</v>
      </c>
      <c r="B1212" t="s">
        <v>24</v>
      </c>
      <c r="C1212" t="s">
        <v>4010</v>
      </c>
      <c r="D1212" t="str">
        <f>VLOOKUP(Table3[[#This Row],[Table]],STATUS!A:C,3,FALSE)</f>
        <v>yes</v>
      </c>
      <c r="E1212" t="s">
        <v>1048</v>
      </c>
      <c r="F1212" t="s">
        <v>1058</v>
      </c>
      <c r="G1212" t="str">
        <f t="shared" si="18"/>
        <v>niSupDat.DelgivKst</v>
      </c>
      <c r="H1212" t="s">
        <v>28</v>
      </c>
      <c r="I1212" t="s">
        <v>3894</v>
      </c>
      <c r="J1212">
        <v>0</v>
      </c>
      <c r="K1212" t="str">
        <f>VLOOKUP(G1212,Profiling!D:P,13,FALSE)</f>
        <v>NULL</v>
      </c>
      <c r="L1212" t="s">
        <v>3871</v>
      </c>
      <c r="M1212">
        <v>14</v>
      </c>
      <c r="O1212" t="s">
        <v>27</v>
      </c>
      <c r="P1212" t="s">
        <v>35</v>
      </c>
      <c r="S1212">
        <v>3</v>
      </c>
      <c r="T1212">
        <v>10</v>
      </c>
      <c r="U1212">
        <v>0</v>
      </c>
    </row>
    <row r="1213" spans="1:28" x14ac:dyDescent="0.2">
      <c r="A1213" t="s">
        <v>23</v>
      </c>
      <c r="B1213" t="s">
        <v>24</v>
      </c>
      <c r="C1213" t="s">
        <v>4010</v>
      </c>
      <c r="D1213" t="str">
        <f>VLOOKUP(Table3[[#This Row],[Table]],STATUS!A:C,3,FALSE)</f>
        <v>yes</v>
      </c>
      <c r="E1213" t="s">
        <v>1048</v>
      </c>
      <c r="F1213" t="s">
        <v>104</v>
      </c>
      <c r="G1213" t="str">
        <f t="shared" si="18"/>
        <v>niSupDat.InlämnStatus</v>
      </c>
      <c r="H1213" s="31" t="s">
        <v>28</v>
      </c>
      <c r="I1213" s="31" t="s">
        <v>3979</v>
      </c>
      <c r="J1213">
        <v>0</v>
      </c>
      <c r="K1213" t="str">
        <f>VLOOKUP(G1213,Profiling!D:P,13,FALSE)</f>
        <v>NULL</v>
      </c>
      <c r="L1213" t="s">
        <v>3871</v>
      </c>
      <c r="M1213">
        <v>15</v>
      </c>
      <c r="O1213" t="s">
        <v>27</v>
      </c>
      <c r="P1213" t="s">
        <v>35</v>
      </c>
      <c r="S1213">
        <v>3</v>
      </c>
      <c r="T1213">
        <v>10</v>
      </c>
      <c r="U1213">
        <v>0</v>
      </c>
    </row>
    <row r="1214" spans="1:28" x14ac:dyDescent="0.2">
      <c r="A1214" t="s">
        <v>23</v>
      </c>
      <c r="B1214" t="s">
        <v>24</v>
      </c>
      <c r="C1214" t="s">
        <v>4010</v>
      </c>
      <c r="D1214" t="str">
        <f>VLOOKUP(Table3[[#This Row],[Table]],STATUS!A:C,3,FALSE)</f>
        <v>yes</v>
      </c>
      <c r="E1214" t="s">
        <v>1048</v>
      </c>
      <c r="F1214" t="s">
        <v>103</v>
      </c>
      <c r="G1214" t="str">
        <f t="shared" si="18"/>
        <v>niSupDat.InlämnDatum</v>
      </c>
      <c r="H1214" s="21" t="s">
        <v>1146</v>
      </c>
      <c r="I1214" s="21" t="s">
        <v>4033</v>
      </c>
      <c r="J1214">
        <v>9.5662999999999998E-2</v>
      </c>
      <c r="K1214" t="str">
        <f>VLOOKUP(G1214,Profiling!D:P,13,FALSE)</f>
        <v>NULL</v>
      </c>
      <c r="L1214" t="s">
        <v>3871</v>
      </c>
      <c r="M1214">
        <v>16</v>
      </c>
      <c r="O1214" t="s">
        <v>30</v>
      </c>
      <c r="P1214" t="s">
        <v>37</v>
      </c>
      <c r="V1214">
        <v>3</v>
      </c>
    </row>
    <row r="1215" spans="1:28" x14ac:dyDescent="0.2">
      <c r="A1215" t="s">
        <v>23</v>
      </c>
      <c r="B1215" t="s">
        <v>24</v>
      </c>
      <c r="C1215" t="s">
        <v>4010</v>
      </c>
      <c r="D1215" t="str">
        <f>VLOOKUP(Table3[[#This Row],[Table]],STATUS!A:C,3,FALSE)</f>
        <v>yes</v>
      </c>
      <c r="E1215" t="s">
        <v>1048</v>
      </c>
      <c r="F1215" t="s">
        <v>106</v>
      </c>
      <c r="G1215" t="str">
        <f t="shared" si="18"/>
        <v>niSupDat.ExportNr</v>
      </c>
      <c r="H1215" t="s">
        <v>28</v>
      </c>
      <c r="I1215" t="s">
        <v>4034</v>
      </c>
      <c r="J1215">
        <v>0</v>
      </c>
      <c r="K1215" t="str">
        <f>VLOOKUP(G1215,Profiling!D:P,13,FALSE)</f>
        <v>NULL</v>
      </c>
      <c r="L1215" t="s">
        <v>3871</v>
      </c>
      <c r="M1215">
        <v>17</v>
      </c>
      <c r="O1215" t="s">
        <v>27</v>
      </c>
      <c r="P1215" t="s">
        <v>28</v>
      </c>
      <c r="S1215">
        <v>10</v>
      </c>
      <c r="T1215">
        <v>10</v>
      </c>
      <c r="U1215">
        <v>0</v>
      </c>
    </row>
    <row r="1216" spans="1:28" x14ac:dyDescent="0.2">
      <c r="A1216" t="s">
        <v>23</v>
      </c>
      <c r="B1216" t="s">
        <v>24</v>
      </c>
      <c r="C1216" t="s">
        <v>4010</v>
      </c>
      <c r="D1216" t="str">
        <f>VLOOKUP(Table3[[#This Row],[Table]],STATUS!A:C,3,FALSE)</f>
        <v>yes</v>
      </c>
      <c r="E1216" t="s">
        <v>1048</v>
      </c>
      <c r="F1216" t="s">
        <v>1059</v>
      </c>
      <c r="G1216" t="str">
        <f t="shared" si="18"/>
        <v>niSupDat.FordrÄgare</v>
      </c>
      <c r="H1216" t="s">
        <v>1141</v>
      </c>
      <c r="J1216">
        <v>0.61945399999999995</v>
      </c>
      <c r="K1216">
        <f>VLOOKUP(G1216,Profiling!D:P,13,FALSE)</f>
        <v>0.4854</v>
      </c>
      <c r="L1216" t="s">
        <v>3871</v>
      </c>
      <c r="M1216">
        <v>18</v>
      </c>
      <c r="O1216" t="s">
        <v>30</v>
      </c>
      <c r="P1216" t="s">
        <v>39</v>
      </c>
      <c r="Q1216">
        <v>50</v>
      </c>
      <c r="R1216">
        <v>50</v>
      </c>
      <c r="Y1216" t="s">
        <v>40</v>
      </c>
      <c r="AB1216" t="s">
        <v>41</v>
      </c>
    </row>
    <row r="1217" spans="1:28" x14ac:dyDescent="0.2">
      <c r="A1217" t="s">
        <v>23</v>
      </c>
      <c r="B1217" t="s">
        <v>24</v>
      </c>
      <c r="C1217" t="s">
        <v>4010</v>
      </c>
      <c r="D1217" t="str">
        <f>VLOOKUP(Table3[[#This Row],[Table]],STATUS!A:C,3,FALSE)</f>
        <v>yes</v>
      </c>
      <c r="E1217" t="s">
        <v>1048</v>
      </c>
      <c r="F1217" t="s">
        <v>1060</v>
      </c>
      <c r="G1217" t="str">
        <f t="shared" si="18"/>
        <v>niSupDat.KfmAvtalNr</v>
      </c>
      <c r="H1217" s="26" t="s">
        <v>1138</v>
      </c>
      <c r="I1217" s="26">
        <v>7</v>
      </c>
      <c r="J1217">
        <v>0.99478999999999995</v>
      </c>
      <c r="K1217">
        <f>VLOOKUP(G1217,Profiling!D:P,13,FALSE)</f>
        <v>0.52059999999999995</v>
      </c>
      <c r="L1217" t="s">
        <v>3871</v>
      </c>
      <c r="M1217">
        <v>19</v>
      </c>
      <c r="O1217" t="s">
        <v>30</v>
      </c>
      <c r="P1217" t="s">
        <v>39</v>
      </c>
      <c r="Q1217">
        <v>50</v>
      </c>
      <c r="R1217">
        <v>50</v>
      </c>
      <c r="Y1217" t="s">
        <v>40</v>
      </c>
      <c r="AB1217" t="s">
        <v>41</v>
      </c>
    </row>
    <row r="1218" spans="1:28" x14ac:dyDescent="0.2">
      <c r="A1218" t="s">
        <v>23</v>
      </c>
      <c r="B1218" t="s">
        <v>24</v>
      </c>
      <c r="C1218" t="s">
        <v>4010</v>
      </c>
      <c r="D1218" t="str">
        <f>VLOOKUP(Table3[[#This Row],[Table]],STATUS!A:C,3,FALSE)</f>
        <v>yes</v>
      </c>
      <c r="E1218" t="s">
        <v>1061</v>
      </c>
      <c r="F1218" t="s">
        <v>32</v>
      </c>
      <c r="G1218" t="str">
        <f t="shared" ref="G1218:G1281" si="19">_xlfn.CONCAT(E1218,".",F1218)</f>
        <v>niSupSpc.AktNr</v>
      </c>
      <c r="H1218" s="21" t="s">
        <v>28</v>
      </c>
      <c r="I1218" s="21" t="s">
        <v>3874</v>
      </c>
      <c r="J1218">
        <v>0</v>
      </c>
      <c r="K1218" t="str">
        <f>VLOOKUP(G1218,Profiling!D:P,13,FALSE)</f>
        <v>NULL</v>
      </c>
      <c r="L1218" t="s">
        <v>3790</v>
      </c>
      <c r="M1218">
        <v>1</v>
      </c>
      <c r="O1218" t="s">
        <v>27</v>
      </c>
      <c r="P1218" t="s">
        <v>28</v>
      </c>
      <c r="S1218">
        <v>10</v>
      </c>
      <c r="T1218">
        <v>10</v>
      </c>
      <c r="U1218">
        <v>0</v>
      </c>
    </row>
    <row r="1219" spans="1:28" x14ac:dyDescent="0.2">
      <c r="A1219" t="s">
        <v>23</v>
      </c>
      <c r="B1219" t="s">
        <v>24</v>
      </c>
      <c r="C1219" t="s">
        <v>4010</v>
      </c>
      <c r="D1219" t="str">
        <f>VLOOKUP(Table3[[#This Row],[Table]],STATUS!A:C,3,FALSE)</f>
        <v>yes</v>
      </c>
      <c r="E1219" t="s">
        <v>1061</v>
      </c>
      <c r="F1219" t="s">
        <v>843</v>
      </c>
      <c r="G1219" t="str">
        <f t="shared" si="19"/>
        <v>niSupSpc.SpecNr</v>
      </c>
      <c r="H1219" t="s">
        <v>28</v>
      </c>
      <c r="I1219" t="s">
        <v>4023</v>
      </c>
      <c r="J1219">
        <v>0</v>
      </c>
      <c r="K1219" t="str">
        <f>VLOOKUP(G1219,Profiling!D:P,13,FALSE)</f>
        <v>NULL</v>
      </c>
      <c r="L1219" t="s">
        <v>3790</v>
      </c>
      <c r="M1219">
        <v>2</v>
      </c>
      <c r="O1219" t="s">
        <v>27</v>
      </c>
      <c r="P1219" t="s">
        <v>31</v>
      </c>
      <c r="S1219">
        <v>5</v>
      </c>
      <c r="T1219">
        <v>10</v>
      </c>
      <c r="U1219">
        <v>0</v>
      </c>
    </row>
    <row r="1220" spans="1:28" x14ac:dyDescent="0.2">
      <c r="A1220" t="s">
        <v>23</v>
      </c>
      <c r="B1220" t="s">
        <v>24</v>
      </c>
      <c r="C1220" t="s">
        <v>4010</v>
      </c>
      <c r="D1220" t="str">
        <f>VLOOKUP(Table3[[#This Row],[Table]],STATUS!A:C,3,FALSE)</f>
        <v>yes</v>
      </c>
      <c r="E1220" t="s">
        <v>1061</v>
      </c>
      <c r="F1220" t="s">
        <v>33</v>
      </c>
      <c r="G1220" t="str">
        <f t="shared" si="19"/>
        <v>niSupSpc.GldNr</v>
      </c>
      <c r="H1220" t="s">
        <v>28</v>
      </c>
      <c r="I1220" s="21" t="s">
        <v>4024</v>
      </c>
      <c r="J1220">
        <v>0</v>
      </c>
      <c r="K1220" t="str">
        <f>VLOOKUP(G1220,Profiling!D:P,13,FALSE)</f>
        <v>NULL</v>
      </c>
      <c r="L1220" t="s">
        <v>3790</v>
      </c>
      <c r="M1220">
        <v>3</v>
      </c>
      <c r="O1220" t="s">
        <v>27</v>
      </c>
      <c r="P1220" t="s">
        <v>28</v>
      </c>
      <c r="S1220">
        <v>10</v>
      </c>
      <c r="T1220">
        <v>10</v>
      </c>
      <c r="U1220">
        <v>0</v>
      </c>
    </row>
    <row r="1221" spans="1:28" x14ac:dyDescent="0.2">
      <c r="A1221" t="s">
        <v>23</v>
      </c>
      <c r="B1221" t="s">
        <v>24</v>
      </c>
      <c r="C1221" t="s">
        <v>4010</v>
      </c>
      <c r="D1221" t="str">
        <f>VLOOKUP(Table3[[#This Row],[Table]],STATUS!A:C,3,FALSE)</f>
        <v>yes</v>
      </c>
      <c r="E1221" t="s">
        <v>1061</v>
      </c>
      <c r="F1221" t="s">
        <v>1049</v>
      </c>
      <c r="G1221" t="str">
        <f t="shared" si="19"/>
        <v>niSupSpc.SessionNo</v>
      </c>
      <c r="H1221" t="s">
        <v>28</v>
      </c>
      <c r="I1221" t="s">
        <v>4025</v>
      </c>
      <c r="J1221">
        <v>0</v>
      </c>
      <c r="K1221" t="str">
        <f>VLOOKUP(G1221,Profiling!D:P,13,FALSE)</f>
        <v>NULL</v>
      </c>
      <c r="L1221" t="s">
        <v>3790</v>
      </c>
      <c r="M1221">
        <v>4</v>
      </c>
      <c r="O1221" t="s">
        <v>27</v>
      </c>
      <c r="P1221" t="s">
        <v>28</v>
      </c>
      <c r="S1221">
        <v>10</v>
      </c>
      <c r="T1221">
        <v>10</v>
      </c>
      <c r="U1221">
        <v>0</v>
      </c>
    </row>
    <row r="1222" spans="1:28" x14ac:dyDescent="0.2">
      <c r="A1222" t="s">
        <v>23</v>
      </c>
      <c r="B1222" t="s">
        <v>24</v>
      </c>
      <c r="C1222" t="s">
        <v>4010</v>
      </c>
      <c r="D1222" t="str">
        <f>VLOOKUP(Table3[[#This Row],[Table]],STATUS!A:C,3,FALSE)</f>
        <v>yes</v>
      </c>
      <c r="E1222" t="s">
        <v>1061</v>
      </c>
      <c r="F1222" t="s">
        <v>1062</v>
      </c>
      <c r="G1222" t="str">
        <f t="shared" si="19"/>
        <v>niSupSpc.Verkställighet</v>
      </c>
      <c r="H1222" t="s">
        <v>28</v>
      </c>
      <c r="I1222" t="s">
        <v>3884</v>
      </c>
      <c r="J1222">
        <v>0</v>
      </c>
      <c r="K1222" t="str">
        <f>VLOOKUP(G1222,Profiling!D:P,13,FALSE)</f>
        <v>NULL</v>
      </c>
      <c r="L1222" t="s">
        <v>3871</v>
      </c>
      <c r="M1222">
        <v>5</v>
      </c>
      <c r="O1222" t="s">
        <v>27</v>
      </c>
      <c r="P1222" t="s">
        <v>35</v>
      </c>
      <c r="S1222">
        <v>3</v>
      </c>
      <c r="T1222">
        <v>10</v>
      </c>
      <c r="U1222">
        <v>0</v>
      </c>
    </row>
    <row r="1223" spans="1:28" x14ac:dyDescent="0.2">
      <c r="A1223" t="s">
        <v>23</v>
      </c>
      <c r="B1223" t="s">
        <v>24</v>
      </c>
      <c r="C1223" t="s">
        <v>4010</v>
      </c>
      <c r="D1223" t="str">
        <f>VLOOKUP(Table3[[#This Row],[Table]],STATUS!A:C,3,FALSE)</f>
        <v>yes</v>
      </c>
      <c r="E1223" t="s">
        <v>1061</v>
      </c>
      <c r="F1223" t="s">
        <v>1063</v>
      </c>
      <c r="G1223" t="str">
        <f t="shared" si="19"/>
        <v>niSupSpc.AvrKodKfm</v>
      </c>
      <c r="H1223" t="s">
        <v>28</v>
      </c>
      <c r="I1223" t="s">
        <v>3881</v>
      </c>
      <c r="J1223">
        <v>0.99992000000000003</v>
      </c>
      <c r="K1223">
        <f>VLOOKUP(G1223,Profiling!D:P,13,FALSE)</f>
        <v>8.0000000000000002E-3</v>
      </c>
      <c r="L1223" t="s">
        <v>3871</v>
      </c>
      <c r="M1223">
        <v>6</v>
      </c>
      <c r="O1223" t="s">
        <v>30</v>
      </c>
      <c r="P1223" t="s">
        <v>39</v>
      </c>
      <c r="Q1223">
        <v>40</v>
      </c>
      <c r="R1223">
        <v>40</v>
      </c>
      <c r="Y1223" t="s">
        <v>40</v>
      </c>
      <c r="AB1223" t="s">
        <v>41</v>
      </c>
    </row>
    <row r="1224" spans="1:28" x14ac:dyDescent="0.2">
      <c r="A1224" t="s">
        <v>23</v>
      </c>
      <c r="B1224" t="s">
        <v>24</v>
      </c>
      <c r="C1224" t="s">
        <v>4010</v>
      </c>
      <c r="D1224" t="str">
        <f>VLOOKUP(Table3[[#This Row],[Table]],STATUS!A:C,3,FALSE)</f>
        <v>yes</v>
      </c>
      <c r="E1224" t="s">
        <v>1061</v>
      </c>
      <c r="F1224" t="s">
        <v>1064</v>
      </c>
      <c r="G1224" t="str">
        <f t="shared" si="19"/>
        <v>niSupSpc.KFM</v>
      </c>
      <c r="H1224" t="s">
        <v>1161</v>
      </c>
      <c r="I1224" t="s">
        <v>4020</v>
      </c>
      <c r="J1224">
        <v>0.12404299999999999</v>
      </c>
      <c r="K1224">
        <f>VLOOKUP(G1224,Profiling!D:P,13,FALSE)</f>
        <v>13.0678</v>
      </c>
      <c r="L1224" t="s">
        <v>3871</v>
      </c>
      <c r="M1224">
        <v>7</v>
      </c>
      <c r="O1224" t="s">
        <v>30</v>
      </c>
      <c r="P1224" t="s">
        <v>82</v>
      </c>
      <c r="Q1224">
        <v>4</v>
      </c>
      <c r="R1224">
        <v>4</v>
      </c>
      <c r="Y1224" t="s">
        <v>40</v>
      </c>
      <c r="AB1224" t="s">
        <v>41</v>
      </c>
    </row>
    <row r="1225" spans="1:28" x14ac:dyDescent="0.2">
      <c r="A1225" t="s">
        <v>23</v>
      </c>
      <c r="B1225" t="s">
        <v>24</v>
      </c>
      <c r="C1225" t="s">
        <v>4010</v>
      </c>
      <c r="D1225" t="str">
        <f>VLOOKUP(Table3[[#This Row],[Table]],STATUS!A:C,3,FALSE)</f>
        <v>yes</v>
      </c>
      <c r="E1225" t="s">
        <v>1061</v>
      </c>
      <c r="F1225" t="s">
        <v>1065</v>
      </c>
      <c r="G1225" t="str">
        <f t="shared" si="19"/>
        <v>niSupSpc.Anmärkning</v>
      </c>
      <c r="H1225" t="s">
        <v>1168</v>
      </c>
      <c r="J1225">
        <v>0.99992700000000001</v>
      </c>
      <c r="K1225">
        <f>VLOOKUP(G1225,Profiling!D:P,13,FALSE)</f>
        <v>7.3000000000000001E-3</v>
      </c>
      <c r="L1225" t="s">
        <v>3871</v>
      </c>
      <c r="M1225">
        <v>8</v>
      </c>
      <c r="O1225" t="s">
        <v>30</v>
      </c>
      <c r="P1225" t="s">
        <v>39</v>
      </c>
      <c r="Q1225">
        <v>25</v>
      </c>
      <c r="R1225">
        <v>25</v>
      </c>
      <c r="Y1225" t="s">
        <v>40</v>
      </c>
      <c r="AB1225" t="s">
        <v>41</v>
      </c>
    </row>
    <row r="1226" spans="1:28" x14ac:dyDescent="0.2">
      <c r="A1226" t="s">
        <v>23</v>
      </c>
      <c r="B1226" t="s">
        <v>24</v>
      </c>
      <c r="C1226" t="s">
        <v>4010</v>
      </c>
      <c r="D1226" t="str">
        <f>VLOOKUP(Table3[[#This Row],[Table]],STATUS!A:C,3,FALSE)</f>
        <v>yes</v>
      </c>
      <c r="E1226" t="s">
        <v>1061</v>
      </c>
      <c r="F1226" t="s">
        <v>1066</v>
      </c>
      <c r="G1226" t="str">
        <f t="shared" si="19"/>
        <v>niSupSpc.Måldatum</v>
      </c>
      <c r="H1226" s="21" t="s">
        <v>1146</v>
      </c>
      <c r="I1226" s="21" t="s">
        <v>3888</v>
      </c>
      <c r="J1226">
        <v>0.40492899999999998</v>
      </c>
      <c r="K1226" t="str">
        <f>VLOOKUP(G1226,Profiling!D:P,13,FALSE)</f>
        <v>NULL</v>
      </c>
      <c r="L1226" t="s">
        <v>3871</v>
      </c>
      <c r="M1226">
        <v>9</v>
      </c>
      <c r="O1226" t="s">
        <v>30</v>
      </c>
      <c r="P1226" t="s">
        <v>37</v>
      </c>
      <c r="V1226">
        <v>3</v>
      </c>
    </row>
    <row r="1227" spans="1:28" x14ac:dyDescent="0.2">
      <c r="A1227" t="s">
        <v>23</v>
      </c>
      <c r="B1227" t="s">
        <v>24</v>
      </c>
      <c r="C1227" t="s">
        <v>4010</v>
      </c>
      <c r="D1227" t="str">
        <f>VLOOKUP(Table3[[#This Row],[Table]],STATUS!A:C,3,FALSE)</f>
        <v>yes</v>
      </c>
      <c r="E1227" t="s">
        <v>1061</v>
      </c>
      <c r="F1227" t="s">
        <v>1067</v>
      </c>
      <c r="G1227" t="str">
        <f t="shared" si="19"/>
        <v>niSupSpc.Målnummer</v>
      </c>
      <c r="H1227" s="26" t="s">
        <v>1161</v>
      </c>
      <c r="I1227" t="s">
        <v>4026</v>
      </c>
      <c r="J1227">
        <v>0.56945699999999999</v>
      </c>
      <c r="K1227">
        <f>VLOOKUP(G1227,Profiling!D:P,13,FALSE)</f>
        <v>12.1282</v>
      </c>
      <c r="L1227" t="s">
        <v>3871</v>
      </c>
      <c r="M1227">
        <v>10</v>
      </c>
      <c r="O1227" t="s">
        <v>30</v>
      </c>
      <c r="P1227" t="s">
        <v>39</v>
      </c>
      <c r="Q1227">
        <v>20</v>
      </c>
      <c r="R1227">
        <v>20</v>
      </c>
      <c r="Y1227" t="s">
        <v>40</v>
      </c>
      <c r="AB1227" t="s">
        <v>41</v>
      </c>
    </row>
    <row r="1228" spans="1:28" x14ac:dyDescent="0.2">
      <c r="A1228" t="s">
        <v>23</v>
      </c>
      <c r="B1228" t="s">
        <v>24</v>
      </c>
      <c r="C1228" t="s">
        <v>4010</v>
      </c>
      <c r="D1228" t="str">
        <f>VLOOKUP(Table3[[#This Row],[Table]],STATUS!A:C,3,FALSE)</f>
        <v>yes</v>
      </c>
      <c r="E1228" t="s">
        <v>1061</v>
      </c>
      <c r="F1228" t="s">
        <v>1068</v>
      </c>
      <c r="G1228" t="str">
        <f t="shared" si="19"/>
        <v>niSupSpc.Utslagsdatum</v>
      </c>
      <c r="H1228" s="21" t="s">
        <v>1146</v>
      </c>
      <c r="I1228" s="21" t="s">
        <v>3888</v>
      </c>
      <c r="J1228">
        <v>0.27185900000000002</v>
      </c>
      <c r="K1228" t="str">
        <f>VLOOKUP(G1228,Profiling!D:P,13,FALSE)</f>
        <v>NULL</v>
      </c>
      <c r="L1228" t="s">
        <v>3871</v>
      </c>
      <c r="M1228">
        <v>11</v>
      </c>
      <c r="O1228" t="s">
        <v>30</v>
      </c>
      <c r="P1228" t="s">
        <v>37</v>
      </c>
      <c r="V1228">
        <v>3</v>
      </c>
    </row>
    <row r="1229" spans="1:28" x14ac:dyDescent="0.2">
      <c r="A1229" t="s">
        <v>23</v>
      </c>
      <c r="B1229" t="s">
        <v>24</v>
      </c>
      <c r="C1229" t="s">
        <v>4010</v>
      </c>
      <c r="D1229" t="str">
        <f>VLOOKUP(Table3[[#This Row],[Table]],STATUS!A:C,3,FALSE)</f>
        <v>yes</v>
      </c>
      <c r="E1229" t="s">
        <v>1061</v>
      </c>
      <c r="F1229" t="s">
        <v>1069</v>
      </c>
      <c r="G1229" t="str">
        <f t="shared" si="19"/>
        <v>niSupSpc.Utslagsnummer</v>
      </c>
      <c r="H1229" t="s">
        <v>1138</v>
      </c>
      <c r="I1229">
        <v>3422</v>
      </c>
      <c r="J1229">
        <v>0.59216299999999999</v>
      </c>
      <c r="K1229">
        <f>VLOOKUP(G1229,Profiling!D:P,13,FALSE)</f>
        <v>0.77600000000000002</v>
      </c>
      <c r="L1229" t="s">
        <v>3871</v>
      </c>
      <c r="M1229">
        <v>12</v>
      </c>
      <c r="O1229" t="s">
        <v>30</v>
      </c>
      <c r="P1229" t="s">
        <v>39</v>
      </c>
      <c r="Q1229">
        <v>20</v>
      </c>
      <c r="R1229">
        <v>20</v>
      </c>
      <c r="Y1229" t="s">
        <v>40</v>
      </c>
      <c r="AB1229" t="s">
        <v>41</v>
      </c>
    </row>
    <row r="1230" spans="1:28" x14ac:dyDescent="0.2">
      <c r="A1230" t="s">
        <v>23</v>
      </c>
      <c r="B1230" t="s">
        <v>24</v>
      </c>
      <c r="C1230" t="s">
        <v>4010</v>
      </c>
      <c r="D1230" t="str">
        <f>VLOOKUP(Table3[[#This Row],[Table]],STATUS!A:C,3,FALSE)</f>
        <v>yes</v>
      </c>
      <c r="E1230" t="s">
        <v>1061</v>
      </c>
      <c r="F1230" t="s">
        <v>1070</v>
      </c>
      <c r="G1230" t="str">
        <f t="shared" si="19"/>
        <v>niSupSpc.Domdatum</v>
      </c>
      <c r="H1230" s="21" t="s">
        <v>1146</v>
      </c>
      <c r="I1230" s="21" t="s">
        <v>3888</v>
      </c>
      <c r="J1230">
        <v>0.99981399999999998</v>
      </c>
      <c r="K1230" t="str">
        <f>VLOOKUP(G1230,Profiling!D:P,13,FALSE)</f>
        <v>NULL</v>
      </c>
      <c r="L1230" t="s">
        <v>3871</v>
      </c>
      <c r="M1230">
        <v>13</v>
      </c>
      <c r="O1230" t="s">
        <v>30</v>
      </c>
      <c r="P1230" t="s">
        <v>37</v>
      </c>
      <c r="V1230">
        <v>3</v>
      </c>
    </row>
    <row r="1231" spans="1:28" x14ac:dyDescent="0.2">
      <c r="A1231" t="s">
        <v>23</v>
      </c>
      <c r="B1231" t="s">
        <v>24</v>
      </c>
      <c r="C1231" t="s">
        <v>4010</v>
      </c>
      <c r="D1231" t="str">
        <f>VLOOKUP(Table3[[#This Row],[Table]],STATUS!A:C,3,FALSE)</f>
        <v>yes</v>
      </c>
      <c r="E1231" t="s">
        <v>1061</v>
      </c>
      <c r="F1231" t="s">
        <v>1071</v>
      </c>
      <c r="G1231" t="str">
        <f t="shared" si="19"/>
        <v>niSupSpc.Domnummer</v>
      </c>
      <c r="H1231" t="s">
        <v>1168</v>
      </c>
      <c r="J1231">
        <v>0.99999899999999997</v>
      </c>
      <c r="K1231">
        <f>VLOOKUP(G1231,Profiling!D:P,13,FALSE)</f>
        <v>1E-4</v>
      </c>
      <c r="L1231" t="s">
        <v>3871</v>
      </c>
      <c r="M1231">
        <v>14</v>
      </c>
      <c r="O1231" t="s">
        <v>30</v>
      </c>
      <c r="P1231" t="s">
        <v>39</v>
      </c>
      <c r="Q1231">
        <v>20</v>
      </c>
      <c r="R1231">
        <v>20</v>
      </c>
      <c r="Y1231" t="s">
        <v>40</v>
      </c>
      <c r="AB1231" t="s">
        <v>41</v>
      </c>
    </row>
    <row r="1232" spans="1:28" x14ac:dyDescent="0.2">
      <c r="A1232" t="s">
        <v>23</v>
      </c>
      <c r="B1232" t="s">
        <v>24</v>
      </c>
      <c r="C1232" t="s">
        <v>4010</v>
      </c>
      <c r="D1232" t="str">
        <f>VLOOKUP(Table3[[#This Row],[Table]],STATUS!A:C,3,FALSE)</f>
        <v>yes</v>
      </c>
      <c r="E1232" t="s">
        <v>1061</v>
      </c>
      <c r="F1232" t="s">
        <v>1072</v>
      </c>
      <c r="G1232" t="str">
        <f t="shared" si="19"/>
        <v>niSupSpc.Verkstdatum</v>
      </c>
      <c r="H1232" t="s">
        <v>1157</v>
      </c>
      <c r="J1232">
        <v>1</v>
      </c>
      <c r="K1232" t="str">
        <f>VLOOKUP(G1232,Profiling!D:P,13,FALSE)</f>
        <v>NULL</v>
      </c>
      <c r="L1232" t="s">
        <v>3871</v>
      </c>
      <c r="M1232">
        <v>15</v>
      </c>
      <c r="O1232" t="s">
        <v>30</v>
      </c>
      <c r="P1232" t="s">
        <v>37</v>
      </c>
      <c r="V1232">
        <v>3</v>
      </c>
    </row>
    <row r="1233" spans="1:28" x14ac:dyDescent="0.2">
      <c r="A1233" t="s">
        <v>23</v>
      </c>
      <c r="B1233" t="s">
        <v>24</v>
      </c>
      <c r="C1233" t="s">
        <v>4010</v>
      </c>
      <c r="D1233" t="str">
        <f>VLOOKUP(Table3[[#This Row],[Table]],STATUS!A:C,3,FALSE)</f>
        <v>yes</v>
      </c>
      <c r="E1233" t="s">
        <v>1061</v>
      </c>
      <c r="F1233" t="s">
        <v>1073</v>
      </c>
      <c r="G1233" t="str">
        <f t="shared" si="19"/>
        <v>niSupSpc.Verkstnummer</v>
      </c>
      <c r="H1233" t="s">
        <v>1168</v>
      </c>
      <c r="J1233">
        <v>0.99992700000000001</v>
      </c>
      <c r="K1233">
        <f>VLOOKUP(G1233,Profiling!D:P,13,FALSE)</f>
        <v>7.3000000000000001E-3</v>
      </c>
      <c r="L1233" t="s">
        <v>3871</v>
      </c>
      <c r="M1233">
        <v>16</v>
      </c>
      <c r="O1233" t="s">
        <v>30</v>
      </c>
      <c r="P1233" t="s">
        <v>39</v>
      </c>
      <c r="Q1233">
        <v>20</v>
      </c>
      <c r="R1233">
        <v>20</v>
      </c>
      <c r="Y1233" t="s">
        <v>40</v>
      </c>
      <c r="AB1233" t="s">
        <v>41</v>
      </c>
    </row>
    <row r="1234" spans="1:28" x14ac:dyDescent="0.2">
      <c r="A1234" t="s">
        <v>23</v>
      </c>
      <c r="B1234" t="s">
        <v>24</v>
      </c>
      <c r="C1234" t="s">
        <v>4010</v>
      </c>
      <c r="D1234" t="str">
        <f>VLOOKUP(Table3[[#This Row],[Table]],STATUS!A:C,3,FALSE)</f>
        <v>yes</v>
      </c>
      <c r="E1234" t="s">
        <v>1061</v>
      </c>
      <c r="F1234" t="s">
        <v>1074</v>
      </c>
      <c r="G1234" t="str">
        <f t="shared" si="19"/>
        <v>niSupSpc.ÖfTingsNr</v>
      </c>
      <c r="H1234" t="s">
        <v>1168</v>
      </c>
      <c r="I1234" s="26"/>
      <c r="J1234">
        <v>0.99992400000000004</v>
      </c>
      <c r="K1234">
        <f>VLOOKUP(G1234,Profiling!D:P,13,FALSE)</f>
        <v>7.6E-3</v>
      </c>
      <c r="L1234" t="s">
        <v>3871</v>
      </c>
      <c r="M1234">
        <v>17</v>
      </c>
      <c r="O1234" t="s">
        <v>30</v>
      </c>
      <c r="P1234" t="s">
        <v>82</v>
      </c>
      <c r="Q1234">
        <v>4</v>
      </c>
      <c r="R1234">
        <v>4</v>
      </c>
      <c r="Y1234" t="s">
        <v>40</v>
      </c>
      <c r="AB1234" t="s">
        <v>41</v>
      </c>
    </row>
    <row r="1235" spans="1:28" x14ac:dyDescent="0.2">
      <c r="A1235" t="s">
        <v>23</v>
      </c>
      <c r="B1235" t="s">
        <v>24</v>
      </c>
      <c r="C1235" t="s">
        <v>4010</v>
      </c>
      <c r="D1235" t="str">
        <f>VLOOKUP(Table3[[#This Row],[Table]],STATUS!A:C,3,FALSE)</f>
        <v>yes</v>
      </c>
      <c r="E1235" t="s">
        <v>1061</v>
      </c>
      <c r="F1235" t="s">
        <v>1075</v>
      </c>
      <c r="G1235" t="str">
        <f t="shared" si="19"/>
        <v>niSupSpc.ÖfTingsDatum</v>
      </c>
      <c r="H1235" t="s">
        <v>1157</v>
      </c>
      <c r="J1235">
        <v>1</v>
      </c>
      <c r="K1235" t="str">
        <f>VLOOKUP(G1235,Profiling!D:P,13,FALSE)</f>
        <v>NULL</v>
      </c>
      <c r="L1235" t="s">
        <v>3871</v>
      </c>
      <c r="M1235">
        <v>18</v>
      </c>
      <c r="O1235" t="s">
        <v>30</v>
      </c>
      <c r="P1235" t="s">
        <v>37</v>
      </c>
      <c r="V1235">
        <v>3</v>
      </c>
    </row>
    <row r="1236" spans="1:28" x14ac:dyDescent="0.2">
      <c r="A1236" t="s">
        <v>23</v>
      </c>
      <c r="B1236" t="s">
        <v>24</v>
      </c>
      <c r="C1236" t="s">
        <v>4010</v>
      </c>
      <c r="D1236" t="str">
        <f>VLOOKUP(Table3[[#This Row],[Table]],STATUS!A:C,3,FALSE)</f>
        <v>yes</v>
      </c>
      <c r="E1236" t="s">
        <v>1061</v>
      </c>
      <c r="F1236" t="s">
        <v>1076</v>
      </c>
      <c r="G1236" t="str">
        <f t="shared" si="19"/>
        <v>niSupSpc.ÖfTingsOrsak</v>
      </c>
      <c r="H1236" s="26" t="s">
        <v>1168</v>
      </c>
      <c r="I1236" s="26"/>
      <c r="J1236">
        <v>0.99992400000000004</v>
      </c>
      <c r="K1236">
        <f>VLOOKUP(G1236,Profiling!D:P,13,FALSE)</f>
        <v>7.6E-3</v>
      </c>
      <c r="L1236" t="s">
        <v>3871</v>
      </c>
      <c r="M1236">
        <v>19</v>
      </c>
      <c r="O1236" t="s">
        <v>30</v>
      </c>
      <c r="P1236" t="s">
        <v>39</v>
      </c>
      <c r="Q1236">
        <v>40</v>
      </c>
      <c r="R1236">
        <v>40</v>
      </c>
      <c r="Y1236" t="s">
        <v>40</v>
      </c>
      <c r="AB1236" t="s">
        <v>41</v>
      </c>
    </row>
    <row r="1237" spans="1:28" x14ac:dyDescent="0.2">
      <c r="A1237" t="s">
        <v>23</v>
      </c>
      <c r="B1237" t="s">
        <v>24</v>
      </c>
      <c r="C1237" t="s">
        <v>4010</v>
      </c>
      <c r="D1237" t="str">
        <f>VLOOKUP(Table3[[#This Row],[Table]],STATUS!A:C,3,FALSE)</f>
        <v>yes</v>
      </c>
      <c r="E1237" t="s">
        <v>1061</v>
      </c>
      <c r="F1237" t="s">
        <v>1077</v>
      </c>
      <c r="G1237" t="str">
        <f t="shared" si="19"/>
        <v>niSupSpc.DementiDatum</v>
      </c>
      <c r="H1237" t="s">
        <v>1157</v>
      </c>
      <c r="J1237">
        <v>1</v>
      </c>
      <c r="K1237" t="str">
        <f>VLOOKUP(G1237,Profiling!D:P,13,FALSE)</f>
        <v>NULL</v>
      </c>
      <c r="L1237" t="s">
        <v>3871</v>
      </c>
      <c r="M1237">
        <v>20</v>
      </c>
      <c r="O1237" t="s">
        <v>30</v>
      </c>
      <c r="P1237" t="s">
        <v>37</v>
      </c>
      <c r="V1237">
        <v>3</v>
      </c>
    </row>
    <row r="1238" spans="1:28" x14ac:dyDescent="0.2">
      <c r="A1238" t="s">
        <v>23</v>
      </c>
      <c r="B1238" t="s">
        <v>24</v>
      </c>
      <c r="C1238" t="s">
        <v>4010</v>
      </c>
      <c r="D1238" t="str">
        <f>VLOOKUP(Table3[[#This Row],[Table]],STATUS!A:C,3,FALSE)</f>
        <v>yes</v>
      </c>
      <c r="E1238" t="s">
        <v>1061</v>
      </c>
      <c r="F1238" t="s">
        <v>1078</v>
      </c>
      <c r="G1238" t="str">
        <f t="shared" si="19"/>
        <v>niSupSpc.DementiOrsak</v>
      </c>
      <c r="H1238" t="s">
        <v>28</v>
      </c>
      <c r="I1238" t="s">
        <v>3881</v>
      </c>
      <c r="J1238">
        <v>0.99992400000000004</v>
      </c>
      <c r="K1238">
        <f>VLOOKUP(G1238,Profiling!D:P,13,FALSE)</f>
        <v>7.6E-3</v>
      </c>
      <c r="L1238" t="s">
        <v>3871</v>
      </c>
      <c r="M1238">
        <v>21</v>
      </c>
      <c r="O1238" t="s">
        <v>30</v>
      </c>
      <c r="P1238" t="s">
        <v>39</v>
      </c>
      <c r="Q1238">
        <v>40</v>
      </c>
      <c r="R1238">
        <v>40</v>
      </c>
      <c r="Y1238" t="s">
        <v>40</v>
      </c>
      <c r="AB1238" t="s">
        <v>41</v>
      </c>
    </row>
    <row r="1239" spans="1:28" x14ac:dyDescent="0.2">
      <c r="A1239" t="s">
        <v>23</v>
      </c>
      <c r="B1239" t="s">
        <v>24</v>
      </c>
      <c r="C1239" t="s">
        <v>4010</v>
      </c>
      <c r="D1239" t="str">
        <f>VLOOKUP(Table3[[#This Row],[Table]],STATUS!A:C,3,FALSE)</f>
        <v>yes</v>
      </c>
      <c r="E1239" t="s">
        <v>1061</v>
      </c>
      <c r="F1239" t="s">
        <v>1079</v>
      </c>
      <c r="G1239" t="str">
        <f t="shared" si="19"/>
        <v>niSupSpc.DomTyp</v>
      </c>
      <c r="H1239" s="26" t="s">
        <v>28</v>
      </c>
      <c r="I1239" s="26" t="s">
        <v>3979</v>
      </c>
      <c r="J1239">
        <v>0.23184299999999999</v>
      </c>
      <c r="K1239" t="str">
        <f>VLOOKUP(G1239,Profiling!D:P,13,FALSE)</f>
        <v>NULL</v>
      </c>
      <c r="L1239" t="s">
        <v>3871</v>
      </c>
      <c r="M1239">
        <v>22</v>
      </c>
      <c r="O1239" t="s">
        <v>30</v>
      </c>
      <c r="P1239" t="s">
        <v>35</v>
      </c>
      <c r="S1239">
        <v>3</v>
      </c>
      <c r="T1239">
        <v>10</v>
      </c>
      <c r="U1239">
        <v>0</v>
      </c>
    </row>
    <row r="1240" spans="1:28" x14ac:dyDescent="0.2">
      <c r="A1240" t="s">
        <v>23</v>
      </c>
      <c r="B1240" t="s">
        <v>24</v>
      </c>
      <c r="C1240" t="s">
        <v>4010</v>
      </c>
      <c r="D1240" t="str">
        <f>VLOOKUP(Table3[[#This Row],[Table]],STATUS!A:C,3,FALSE)</f>
        <v>yes</v>
      </c>
      <c r="E1240" t="s">
        <v>1061</v>
      </c>
      <c r="F1240" t="s">
        <v>1080</v>
      </c>
      <c r="G1240" t="str">
        <f t="shared" si="19"/>
        <v>niSupSpc.DelgivForm</v>
      </c>
      <c r="H1240" s="26" t="s">
        <v>28</v>
      </c>
      <c r="I1240" s="26" t="s">
        <v>4027</v>
      </c>
      <c r="J1240">
        <v>0.60450499999999996</v>
      </c>
      <c r="K1240" t="str">
        <f>VLOOKUP(G1240,Profiling!D:P,13,FALSE)</f>
        <v>NULL</v>
      </c>
      <c r="L1240" t="s">
        <v>3871</v>
      </c>
      <c r="M1240">
        <v>23</v>
      </c>
      <c r="O1240" t="s">
        <v>30</v>
      </c>
      <c r="P1240" t="s">
        <v>35</v>
      </c>
      <c r="S1240">
        <v>3</v>
      </c>
      <c r="T1240">
        <v>10</v>
      </c>
      <c r="U1240">
        <v>0</v>
      </c>
    </row>
    <row r="1241" spans="1:28" x14ac:dyDescent="0.2">
      <c r="A1241" t="s">
        <v>23</v>
      </c>
      <c r="B1241" t="s">
        <v>24</v>
      </c>
      <c r="C1241" t="s">
        <v>4010</v>
      </c>
      <c r="D1241" t="str">
        <f>VLOOKUP(Table3[[#This Row],[Table]],STATUS!A:C,3,FALSE)</f>
        <v>yes</v>
      </c>
      <c r="E1241" t="s">
        <v>1061</v>
      </c>
      <c r="F1241" t="s">
        <v>1081</v>
      </c>
      <c r="G1241" t="str">
        <f t="shared" si="19"/>
        <v>niSupSpc.DelgivDatum</v>
      </c>
      <c r="H1241" s="21" t="s">
        <v>1146</v>
      </c>
      <c r="I1241" s="21" t="s">
        <v>3888</v>
      </c>
      <c r="J1241">
        <v>0.62093299999999996</v>
      </c>
      <c r="K1241" t="str">
        <f>VLOOKUP(G1241,Profiling!D:P,13,FALSE)</f>
        <v>NULL</v>
      </c>
      <c r="L1241" t="s">
        <v>3871</v>
      </c>
      <c r="M1241">
        <v>24</v>
      </c>
      <c r="O1241" t="s">
        <v>30</v>
      </c>
      <c r="P1241" t="s">
        <v>37</v>
      </c>
      <c r="V1241">
        <v>3</v>
      </c>
    </row>
    <row r="1242" spans="1:28" x14ac:dyDescent="0.2">
      <c r="A1242" t="s">
        <v>23</v>
      </c>
      <c r="B1242" t="s">
        <v>24</v>
      </c>
      <c r="C1242" t="s">
        <v>4010</v>
      </c>
      <c r="D1242" t="str">
        <f>VLOOKUP(Table3[[#This Row],[Table]],STATUS!A:C,3,FALSE)</f>
        <v>yes</v>
      </c>
      <c r="E1242" t="s">
        <v>1061</v>
      </c>
      <c r="F1242" t="s">
        <v>69</v>
      </c>
      <c r="G1242" t="str">
        <f t="shared" si="19"/>
        <v>niSupSpc.Kapital</v>
      </c>
      <c r="H1242" t="s">
        <v>28</v>
      </c>
      <c r="I1242" t="s">
        <v>4028</v>
      </c>
      <c r="J1242">
        <v>0.27394200000000002</v>
      </c>
      <c r="K1242" t="str">
        <f>VLOOKUP(G1242,Profiling!D:P,13,FALSE)</f>
        <v>NULL</v>
      </c>
      <c r="L1242" t="s">
        <v>3871</v>
      </c>
      <c r="M1242">
        <v>25</v>
      </c>
      <c r="O1242" t="s">
        <v>30</v>
      </c>
      <c r="P1242" t="s">
        <v>49</v>
      </c>
      <c r="S1242">
        <v>18</v>
      </c>
      <c r="T1242">
        <v>10</v>
      </c>
      <c r="U1242">
        <v>4</v>
      </c>
    </row>
    <row r="1243" spans="1:28" x14ac:dyDescent="0.2">
      <c r="A1243" t="s">
        <v>23</v>
      </c>
      <c r="B1243" t="s">
        <v>24</v>
      </c>
      <c r="C1243" t="s">
        <v>4010</v>
      </c>
      <c r="D1243" t="str">
        <f>VLOOKUP(Table3[[#This Row],[Table]],STATUS!A:C,3,FALSE)</f>
        <v>yes</v>
      </c>
      <c r="E1243" t="s">
        <v>1061</v>
      </c>
      <c r="F1243" t="s">
        <v>773</v>
      </c>
      <c r="G1243" t="str">
        <f t="shared" si="19"/>
        <v>niSupSpc.RänteSats</v>
      </c>
      <c r="H1243" t="s">
        <v>28</v>
      </c>
      <c r="I1243" t="s">
        <v>4029</v>
      </c>
      <c r="J1243">
        <v>1.031E-3</v>
      </c>
      <c r="K1243" t="str">
        <f>VLOOKUP(G1243,Profiling!D:P,13,FALSE)</f>
        <v>NULL</v>
      </c>
      <c r="L1243" t="s">
        <v>3871</v>
      </c>
      <c r="M1243">
        <v>26</v>
      </c>
      <c r="O1243" t="s">
        <v>30</v>
      </c>
      <c r="P1243" t="s">
        <v>49</v>
      </c>
      <c r="S1243">
        <v>5</v>
      </c>
      <c r="T1243">
        <v>10</v>
      </c>
      <c r="U1243">
        <v>3</v>
      </c>
    </row>
    <row r="1244" spans="1:28" x14ac:dyDescent="0.2">
      <c r="A1244" t="s">
        <v>23</v>
      </c>
      <c r="B1244" t="s">
        <v>24</v>
      </c>
      <c r="C1244" t="s">
        <v>4010</v>
      </c>
      <c r="D1244" t="str">
        <f>VLOOKUP(Table3[[#This Row],[Table]],STATUS!A:C,3,FALSE)</f>
        <v>yes</v>
      </c>
      <c r="E1244" t="s">
        <v>1061</v>
      </c>
      <c r="F1244" t="s">
        <v>291</v>
      </c>
      <c r="G1244" t="str">
        <f t="shared" si="19"/>
        <v>niSupSpc.Räntekod</v>
      </c>
      <c r="H1244" t="s">
        <v>1138</v>
      </c>
      <c r="I1244">
        <v>5</v>
      </c>
      <c r="J1244">
        <v>1.031E-3</v>
      </c>
      <c r="K1244">
        <f>VLOOKUP(G1244,Profiling!D:P,13,FALSE)</f>
        <v>97.627300000000005</v>
      </c>
      <c r="L1244" t="s">
        <v>3871</v>
      </c>
      <c r="M1244">
        <v>27</v>
      </c>
      <c r="O1244" t="s">
        <v>30</v>
      </c>
      <c r="P1244" t="s">
        <v>82</v>
      </c>
      <c r="Q1244">
        <v>8</v>
      </c>
      <c r="R1244">
        <v>8</v>
      </c>
      <c r="Y1244" t="s">
        <v>40</v>
      </c>
      <c r="AB1244" t="s">
        <v>41</v>
      </c>
    </row>
    <row r="1245" spans="1:28" x14ac:dyDescent="0.2">
      <c r="A1245" t="s">
        <v>23</v>
      </c>
      <c r="B1245" t="s">
        <v>24</v>
      </c>
      <c r="C1245" t="s">
        <v>4010</v>
      </c>
      <c r="D1245" t="str">
        <f>VLOOKUP(Table3[[#This Row],[Table]],STATUS!A:C,3,FALSE)</f>
        <v>yes</v>
      </c>
      <c r="E1245" t="s">
        <v>1061</v>
      </c>
      <c r="F1245" t="s">
        <v>890</v>
      </c>
      <c r="G1245" t="str">
        <f t="shared" si="19"/>
        <v>niSupSpc.RäntaFrån</v>
      </c>
      <c r="H1245" s="21" t="s">
        <v>201</v>
      </c>
      <c r="I1245" s="21" t="s">
        <v>3888</v>
      </c>
      <c r="J1245">
        <v>0.99997900000000006</v>
      </c>
      <c r="K1245" t="str">
        <f>VLOOKUP(G1245,Profiling!D:P,13,FALSE)</f>
        <v>NULL</v>
      </c>
      <c r="L1245" t="s">
        <v>3871</v>
      </c>
      <c r="M1245">
        <v>28</v>
      </c>
      <c r="O1245" t="s">
        <v>30</v>
      </c>
      <c r="P1245" t="s">
        <v>37</v>
      </c>
      <c r="V1245">
        <v>3</v>
      </c>
    </row>
    <row r="1246" spans="1:28" x14ac:dyDescent="0.2">
      <c r="A1246" t="s">
        <v>23</v>
      </c>
      <c r="B1246" t="s">
        <v>24</v>
      </c>
      <c r="C1246" t="s">
        <v>4010</v>
      </c>
      <c r="D1246" t="str">
        <f>VLOOKUP(Table3[[#This Row],[Table]],STATUS!A:C,3,FALSE)</f>
        <v>yes</v>
      </c>
      <c r="E1246" t="s">
        <v>1061</v>
      </c>
      <c r="F1246" t="s">
        <v>70</v>
      </c>
      <c r="G1246" t="str">
        <f t="shared" si="19"/>
        <v>niSupSpc.Ränta</v>
      </c>
      <c r="H1246" t="s">
        <v>28</v>
      </c>
      <c r="I1246" t="s">
        <v>4030</v>
      </c>
      <c r="J1246">
        <v>0.63709099999999996</v>
      </c>
      <c r="K1246" t="str">
        <f>VLOOKUP(G1246,Profiling!D:P,13,FALSE)</f>
        <v>NULL</v>
      </c>
      <c r="L1246" t="s">
        <v>3871</v>
      </c>
      <c r="M1246">
        <v>29</v>
      </c>
      <c r="O1246" t="s">
        <v>30</v>
      </c>
      <c r="P1246" t="s">
        <v>49</v>
      </c>
      <c r="S1246">
        <v>18</v>
      </c>
      <c r="T1246">
        <v>10</v>
      </c>
      <c r="U1246">
        <v>4</v>
      </c>
    </row>
    <row r="1247" spans="1:28" x14ac:dyDescent="0.2">
      <c r="A1247" t="s">
        <v>23</v>
      </c>
      <c r="B1247" t="s">
        <v>24</v>
      </c>
      <c r="C1247" t="s">
        <v>4010</v>
      </c>
      <c r="D1247" t="str">
        <f>VLOOKUP(Table3[[#This Row],[Table]],STATUS!A:C,3,FALSE)</f>
        <v>yes</v>
      </c>
      <c r="E1247" t="s">
        <v>1061</v>
      </c>
      <c r="F1247" t="s">
        <v>71</v>
      </c>
      <c r="G1247" t="str">
        <f t="shared" si="19"/>
        <v>niSupSpc.Kostnader</v>
      </c>
      <c r="H1247" t="s">
        <v>28</v>
      </c>
      <c r="I1247" t="s">
        <v>4030</v>
      </c>
      <c r="J1247">
        <v>0.274144</v>
      </c>
      <c r="K1247" t="str">
        <f>VLOOKUP(G1247,Profiling!D:P,13,FALSE)</f>
        <v>NULL</v>
      </c>
      <c r="L1247" t="s">
        <v>3871</v>
      </c>
      <c r="M1247">
        <v>30</v>
      </c>
      <c r="O1247" t="s">
        <v>30</v>
      </c>
      <c r="P1247" t="s">
        <v>49</v>
      </c>
      <c r="S1247">
        <v>18</v>
      </c>
      <c r="T1247">
        <v>10</v>
      </c>
      <c r="U1247">
        <v>4</v>
      </c>
    </row>
    <row r="1248" spans="1:28" x14ac:dyDescent="0.2">
      <c r="A1248" t="s">
        <v>23</v>
      </c>
      <c r="B1248" t="s">
        <v>24</v>
      </c>
      <c r="C1248" t="s">
        <v>4010</v>
      </c>
      <c r="D1248" t="str">
        <f>VLOOKUP(Table3[[#This Row],[Table]],STATUS!A:C,3,FALSE)</f>
        <v>yes</v>
      </c>
      <c r="E1248" t="s">
        <v>1061</v>
      </c>
      <c r="F1248" t="s">
        <v>102</v>
      </c>
      <c r="G1248" t="str">
        <f t="shared" si="19"/>
        <v>niSupSpc.Domstol</v>
      </c>
      <c r="H1248" t="s">
        <v>1161</v>
      </c>
      <c r="I1248" t="s">
        <v>4031</v>
      </c>
      <c r="J1248">
        <v>0.76016300000000003</v>
      </c>
      <c r="K1248">
        <f>VLOOKUP(G1248,Profiling!D:P,13,FALSE)</f>
        <v>5.9276</v>
      </c>
      <c r="L1248" t="s">
        <v>3871</v>
      </c>
      <c r="M1248">
        <v>31</v>
      </c>
      <c r="O1248" t="s">
        <v>30</v>
      </c>
      <c r="P1248" t="s">
        <v>82</v>
      </c>
      <c r="Q1248">
        <v>4</v>
      </c>
      <c r="R1248">
        <v>4</v>
      </c>
      <c r="Y1248" t="s">
        <v>40</v>
      </c>
      <c r="AB1248" t="s">
        <v>41</v>
      </c>
    </row>
    <row r="1249" spans="1:28" x14ac:dyDescent="0.2">
      <c r="A1249" t="s">
        <v>23</v>
      </c>
      <c r="B1249" t="s">
        <v>24</v>
      </c>
      <c r="C1249" t="s">
        <v>4010</v>
      </c>
      <c r="D1249" t="str">
        <f>VLOOKUP(Table3[[#This Row],[Table]],STATUS!A:C,3,FALSE)</f>
        <v>yes</v>
      </c>
      <c r="E1249" t="s">
        <v>1061</v>
      </c>
      <c r="F1249" t="s">
        <v>302</v>
      </c>
      <c r="G1249" t="str">
        <f t="shared" si="19"/>
        <v>niSupSpc.RestRänta</v>
      </c>
      <c r="H1249" t="s">
        <v>28</v>
      </c>
      <c r="I1249" t="s">
        <v>3894</v>
      </c>
      <c r="J1249">
        <v>0.99992500000000006</v>
      </c>
      <c r="K1249" t="str">
        <f>VLOOKUP(G1249,Profiling!D:P,13,FALSE)</f>
        <v>NULL</v>
      </c>
      <c r="L1249" t="s">
        <v>3871</v>
      </c>
      <c r="M1249">
        <v>32</v>
      </c>
      <c r="O1249" t="s">
        <v>30</v>
      </c>
      <c r="P1249" t="s">
        <v>49</v>
      </c>
      <c r="S1249">
        <v>18</v>
      </c>
      <c r="T1249">
        <v>10</v>
      </c>
      <c r="U1249">
        <v>4</v>
      </c>
    </row>
    <row r="1250" spans="1:28" x14ac:dyDescent="0.2">
      <c r="A1250" t="s">
        <v>23</v>
      </c>
      <c r="B1250" t="s">
        <v>24</v>
      </c>
      <c r="D1250" t="str">
        <f>VLOOKUP(Table3[[#This Row],[Table]],STATUS!A:C,3,FALSE)</f>
        <v>yes</v>
      </c>
      <c r="E1250" t="s">
        <v>1082</v>
      </c>
      <c r="F1250" t="s">
        <v>857</v>
      </c>
      <c r="G1250" t="str">
        <f t="shared" si="19"/>
        <v>niTrsDat.TransNr</v>
      </c>
      <c r="H1250" s="26" t="s">
        <v>28</v>
      </c>
      <c r="I1250" s="26" t="s">
        <v>3788</v>
      </c>
      <c r="J1250">
        <v>0</v>
      </c>
      <c r="K1250" t="e">
        <f>VLOOKUP(G1250,Profiling!D:P,13,FALSE)</f>
        <v>#N/A</v>
      </c>
      <c r="L1250" t="s">
        <v>3790</v>
      </c>
      <c r="M1250">
        <v>1</v>
      </c>
      <c r="O1250" t="s">
        <v>27</v>
      </c>
      <c r="P1250" t="s">
        <v>28</v>
      </c>
      <c r="S1250">
        <v>10</v>
      </c>
      <c r="T1250">
        <v>10</v>
      </c>
      <c r="U1250">
        <v>0</v>
      </c>
    </row>
    <row r="1251" spans="1:28" x14ac:dyDescent="0.2">
      <c r="A1251" t="s">
        <v>23</v>
      </c>
      <c r="B1251" t="s">
        <v>24</v>
      </c>
      <c r="D1251" t="str">
        <f>VLOOKUP(Table3[[#This Row],[Table]],STATUS!A:C,3,FALSE)</f>
        <v>yes</v>
      </c>
      <c r="E1251" t="s">
        <v>1082</v>
      </c>
      <c r="F1251" t="s">
        <v>1083</v>
      </c>
      <c r="G1251" t="str">
        <f t="shared" si="19"/>
        <v>niTrsDat.TransKod</v>
      </c>
      <c r="H1251" s="26" t="s">
        <v>1161</v>
      </c>
      <c r="I1251" s="26" t="s">
        <v>4121</v>
      </c>
      <c r="J1251">
        <v>0</v>
      </c>
      <c r="K1251" t="e">
        <f>VLOOKUP(G1251,Profiling!D:P,13,FALSE)</f>
        <v>#N/A</v>
      </c>
      <c r="L1251" t="s">
        <v>3871</v>
      </c>
      <c r="M1251">
        <v>2</v>
      </c>
      <c r="O1251" t="s">
        <v>27</v>
      </c>
      <c r="P1251" t="s">
        <v>82</v>
      </c>
      <c r="Q1251">
        <v>8</v>
      </c>
      <c r="R1251">
        <v>8</v>
      </c>
      <c r="Y1251" t="s">
        <v>40</v>
      </c>
      <c r="AB1251" t="s">
        <v>41</v>
      </c>
    </row>
    <row r="1252" spans="1:28" x14ac:dyDescent="0.2">
      <c r="A1252" t="s">
        <v>23</v>
      </c>
      <c r="B1252" t="s">
        <v>24</v>
      </c>
      <c r="D1252" t="str">
        <f>VLOOKUP(Table3[[#This Row],[Table]],STATUS!A:C,3,FALSE)</f>
        <v>yes</v>
      </c>
      <c r="E1252" t="s">
        <v>1082</v>
      </c>
      <c r="F1252" t="s">
        <v>1084</v>
      </c>
      <c r="G1252" t="str">
        <f t="shared" si="19"/>
        <v>niTrsDat.VerifNr</v>
      </c>
      <c r="H1252" t="s">
        <v>28</v>
      </c>
      <c r="I1252" s="22" t="s">
        <v>4092</v>
      </c>
      <c r="J1252">
        <v>0</v>
      </c>
      <c r="K1252" t="e">
        <f>VLOOKUP(G1252,Profiling!D:P,13,FALSE)</f>
        <v>#N/A</v>
      </c>
      <c r="L1252" t="s">
        <v>3871</v>
      </c>
      <c r="M1252">
        <v>3</v>
      </c>
      <c r="O1252" t="s">
        <v>27</v>
      </c>
      <c r="P1252" t="s">
        <v>28</v>
      </c>
      <c r="S1252">
        <v>10</v>
      </c>
      <c r="T1252">
        <v>10</v>
      </c>
      <c r="U1252">
        <v>0</v>
      </c>
    </row>
    <row r="1253" spans="1:28" x14ac:dyDescent="0.2">
      <c r="A1253" t="s">
        <v>23</v>
      </c>
      <c r="B1253" t="s">
        <v>24</v>
      </c>
      <c r="D1253" t="str">
        <f>VLOOKUP(Table3[[#This Row],[Table]],STATUS!A:C,3,FALSE)</f>
        <v>yes</v>
      </c>
      <c r="E1253" t="s">
        <v>1082</v>
      </c>
      <c r="F1253" t="s">
        <v>79</v>
      </c>
      <c r="G1253" t="str">
        <f t="shared" si="19"/>
        <v>niTrsDat.ObjTyp</v>
      </c>
      <c r="H1253" s="32" t="s">
        <v>28</v>
      </c>
      <c r="I1253" s="20" t="s">
        <v>3880</v>
      </c>
      <c r="J1253">
        <v>0</v>
      </c>
      <c r="K1253" t="e">
        <f>VLOOKUP(G1253,Profiling!D:P,13,FALSE)</f>
        <v>#N/A</v>
      </c>
      <c r="L1253" t="s">
        <v>3871</v>
      </c>
      <c r="M1253">
        <v>4</v>
      </c>
      <c r="O1253" t="s">
        <v>27</v>
      </c>
      <c r="P1253" t="s">
        <v>35</v>
      </c>
      <c r="S1253">
        <v>3</v>
      </c>
      <c r="T1253">
        <v>10</v>
      </c>
      <c r="U1253">
        <v>0</v>
      </c>
    </row>
    <row r="1254" spans="1:28" x14ac:dyDescent="0.2">
      <c r="A1254" t="s">
        <v>23</v>
      </c>
      <c r="B1254" t="s">
        <v>24</v>
      </c>
      <c r="D1254" t="str">
        <f>VLOOKUP(Table3[[#This Row],[Table]],STATUS!A:C,3,FALSE)</f>
        <v>yes</v>
      </c>
      <c r="E1254" t="s">
        <v>1082</v>
      </c>
      <c r="F1254" t="s">
        <v>85</v>
      </c>
      <c r="G1254" t="str">
        <f t="shared" si="19"/>
        <v>niTrsDat.ObjNr</v>
      </c>
      <c r="H1254" t="s">
        <v>28</v>
      </c>
      <c r="I1254" s="22" t="s">
        <v>4092</v>
      </c>
      <c r="J1254">
        <v>0</v>
      </c>
      <c r="K1254" t="e">
        <f>VLOOKUP(G1254,Profiling!D:P,13,FALSE)</f>
        <v>#N/A</v>
      </c>
      <c r="L1254" t="s">
        <v>3871</v>
      </c>
      <c r="M1254">
        <v>5</v>
      </c>
      <c r="O1254" t="s">
        <v>27</v>
      </c>
      <c r="P1254" t="s">
        <v>28</v>
      </c>
      <c r="S1254">
        <v>10</v>
      </c>
      <c r="T1254">
        <v>10</v>
      </c>
      <c r="U1254">
        <v>0</v>
      </c>
    </row>
    <row r="1255" spans="1:28" x14ac:dyDescent="0.2">
      <c r="A1255" t="s">
        <v>23</v>
      </c>
      <c r="B1255" t="s">
        <v>24</v>
      </c>
      <c r="D1255" t="str">
        <f>VLOOKUP(Table3[[#This Row],[Table]],STATUS!A:C,3,FALSE)</f>
        <v>yes</v>
      </c>
      <c r="E1255" t="s">
        <v>1082</v>
      </c>
      <c r="F1255" t="s">
        <v>382</v>
      </c>
      <c r="G1255" t="str">
        <f t="shared" si="19"/>
        <v>niTrsDat.SubNr</v>
      </c>
      <c r="H1255" s="18" t="s">
        <v>28</v>
      </c>
      <c r="I1255" s="18" t="s">
        <v>4001</v>
      </c>
      <c r="J1255">
        <v>0</v>
      </c>
      <c r="K1255" t="e">
        <f>VLOOKUP(G1255,Profiling!D:P,13,FALSE)</f>
        <v>#N/A</v>
      </c>
      <c r="L1255" t="s">
        <v>3871</v>
      </c>
      <c r="M1255">
        <v>6</v>
      </c>
      <c r="O1255" t="s">
        <v>27</v>
      </c>
      <c r="P1255" t="s">
        <v>28</v>
      </c>
      <c r="S1255">
        <v>10</v>
      </c>
      <c r="T1255">
        <v>10</v>
      </c>
      <c r="U1255">
        <v>0</v>
      </c>
    </row>
    <row r="1256" spans="1:28" x14ac:dyDescent="0.2">
      <c r="A1256" t="s">
        <v>23</v>
      </c>
      <c r="B1256" t="s">
        <v>24</v>
      </c>
      <c r="D1256" t="str">
        <f>VLOOKUP(Table3[[#This Row],[Table]],STATUS!A:C,3,FALSE)</f>
        <v>yes</v>
      </c>
      <c r="E1256" t="s">
        <v>1082</v>
      </c>
      <c r="F1256" t="s">
        <v>383</v>
      </c>
      <c r="G1256" t="str">
        <f t="shared" si="19"/>
        <v>niTrsDat.KlientNr</v>
      </c>
      <c r="H1256" t="s">
        <v>28</v>
      </c>
      <c r="I1256" s="22" t="s">
        <v>4092</v>
      </c>
      <c r="J1256">
        <v>0</v>
      </c>
      <c r="K1256" t="e">
        <f>VLOOKUP(G1256,Profiling!D:P,13,FALSE)</f>
        <v>#N/A</v>
      </c>
      <c r="L1256" t="s">
        <v>3871</v>
      </c>
      <c r="M1256">
        <v>7</v>
      </c>
      <c r="O1256" t="s">
        <v>27</v>
      </c>
      <c r="P1256" t="s">
        <v>28</v>
      </c>
      <c r="S1256">
        <v>10</v>
      </c>
      <c r="T1256">
        <v>10</v>
      </c>
      <c r="U1256">
        <v>0</v>
      </c>
    </row>
    <row r="1257" spans="1:28" x14ac:dyDescent="0.2">
      <c r="A1257" t="s">
        <v>23</v>
      </c>
      <c r="B1257" t="s">
        <v>24</v>
      </c>
      <c r="D1257" t="str">
        <f>VLOOKUP(Table3[[#This Row],[Table]],STATUS!A:C,3,FALSE)</f>
        <v>yes</v>
      </c>
      <c r="E1257" t="s">
        <v>1082</v>
      </c>
      <c r="F1257" t="s">
        <v>1085</v>
      </c>
      <c r="G1257" t="str">
        <f t="shared" si="19"/>
        <v>niTrsDat.BokfDat</v>
      </c>
      <c r="H1257" s="21" t="s">
        <v>1146</v>
      </c>
      <c r="I1257" s="21" t="s">
        <v>3888</v>
      </c>
      <c r="J1257">
        <v>0</v>
      </c>
      <c r="K1257" t="e">
        <f>VLOOKUP(G1257,Profiling!D:P,13,FALSE)</f>
        <v>#N/A</v>
      </c>
      <c r="L1257" t="s">
        <v>3871</v>
      </c>
      <c r="M1257">
        <v>8</v>
      </c>
      <c r="O1257" t="s">
        <v>27</v>
      </c>
      <c r="P1257" t="s">
        <v>37</v>
      </c>
      <c r="V1257">
        <v>3</v>
      </c>
    </row>
    <row r="1258" spans="1:28" x14ac:dyDescent="0.2">
      <c r="A1258" t="s">
        <v>23</v>
      </c>
      <c r="B1258" t="s">
        <v>24</v>
      </c>
      <c r="D1258" t="str">
        <f>VLOOKUP(Table3[[#This Row],[Table]],STATUS!A:C,3,FALSE)</f>
        <v>yes</v>
      </c>
      <c r="E1258" t="s">
        <v>1082</v>
      </c>
      <c r="F1258" t="s">
        <v>1086</v>
      </c>
      <c r="G1258" t="str">
        <f t="shared" si="19"/>
        <v>niTrsDat.TransDat</v>
      </c>
      <c r="H1258" s="21" t="s">
        <v>1146</v>
      </c>
      <c r="I1258" s="21" t="s">
        <v>3888</v>
      </c>
      <c r="J1258">
        <v>0</v>
      </c>
      <c r="K1258" t="e">
        <f>VLOOKUP(G1258,Profiling!D:P,13,FALSE)</f>
        <v>#N/A</v>
      </c>
      <c r="L1258" t="s">
        <v>3871</v>
      </c>
      <c r="M1258">
        <v>9</v>
      </c>
      <c r="O1258" t="s">
        <v>27</v>
      </c>
      <c r="P1258" t="s">
        <v>37</v>
      </c>
      <c r="V1258">
        <v>3</v>
      </c>
    </row>
    <row r="1259" spans="1:28" x14ac:dyDescent="0.2">
      <c r="A1259" t="s">
        <v>23</v>
      </c>
      <c r="B1259" t="s">
        <v>24</v>
      </c>
      <c r="D1259" t="str">
        <f>VLOOKUP(Table3[[#This Row],[Table]],STATUS!A:C,3,FALSE)</f>
        <v>yes</v>
      </c>
      <c r="E1259" t="s">
        <v>1082</v>
      </c>
      <c r="F1259" t="s">
        <v>856</v>
      </c>
      <c r="G1259" t="str">
        <f t="shared" si="19"/>
        <v>niTrsDat.RedovisNr</v>
      </c>
      <c r="H1259" t="s">
        <v>28</v>
      </c>
      <c r="I1259" t="s">
        <v>4002</v>
      </c>
      <c r="J1259">
        <v>0</v>
      </c>
      <c r="K1259" t="e">
        <f>VLOOKUP(G1259,Profiling!D:P,13,FALSE)</f>
        <v>#N/A</v>
      </c>
      <c r="L1259" t="s">
        <v>3871</v>
      </c>
      <c r="M1259">
        <v>10</v>
      </c>
      <c r="O1259" t="s">
        <v>30</v>
      </c>
      <c r="P1259" t="s">
        <v>28</v>
      </c>
      <c r="S1259">
        <v>10</v>
      </c>
      <c r="T1259">
        <v>10</v>
      </c>
      <c r="U1259">
        <v>0</v>
      </c>
    </row>
    <row r="1260" spans="1:28" x14ac:dyDescent="0.2">
      <c r="A1260" t="s">
        <v>23</v>
      </c>
      <c r="B1260" t="s">
        <v>24</v>
      </c>
      <c r="D1260" t="str">
        <f>VLOOKUP(Table3[[#This Row],[Table]],STATUS!A:C,3,FALSE)</f>
        <v>yes</v>
      </c>
      <c r="E1260" t="s">
        <v>1082</v>
      </c>
      <c r="F1260" t="s">
        <v>1087</v>
      </c>
      <c r="G1260" t="str">
        <f t="shared" si="19"/>
        <v>niTrsDat.RedovisKod</v>
      </c>
      <c r="H1260" s="32" t="s">
        <v>28</v>
      </c>
      <c r="I1260" s="20" t="s">
        <v>3880</v>
      </c>
      <c r="J1260">
        <v>0</v>
      </c>
      <c r="K1260" t="e">
        <f>VLOOKUP(G1260,Profiling!D:P,13,FALSE)</f>
        <v>#N/A</v>
      </c>
      <c r="L1260" t="s">
        <v>3871</v>
      </c>
      <c r="M1260">
        <v>11</v>
      </c>
      <c r="O1260" t="s">
        <v>30</v>
      </c>
      <c r="P1260" t="s">
        <v>35</v>
      </c>
      <c r="S1260">
        <v>3</v>
      </c>
      <c r="T1260">
        <v>10</v>
      </c>
      <c r="U1260">
        <v>0</v>
      </c>
    </row>
    <row r="1261" spans="1:28" x14ac:dyDescent="0.2">
      <c r="A1261" t="s">
        <v>23</v>
      </c>
      <c r="B1261" t="s">
        <v>24</v>
      </c>
      <c r="D1261" t="str">
        <f>VLOOKUP(Table3[[#This Row],[Table]],STATUS!A:C,3,FALSE)</f>
        <v>yes</v>
      </c>
      <c r="E1261" t="s">
        <v>1082</v>
      </c>
      <c r="F1261" t="s">
        <v>1088</v>
      </c>
      <c r="G1261" t="str">
        <f t="shared" si="19"/>
        <v>niTrsDat.MomsNr</v>
      </c>
      <c r="H1261" t="s">
        <v>28</v>
      </c>
      <c r="I1261" s="26" t="s">
        <v>3874</v>
      </c>
      <c r="J1261">
        <v>0</v>
      </c>
      <c r="K1261" t="e">
        <f>VLOOKUP(G1261,Profiling!D:P,13,FALSE)</f>
        <v>#N/A</v>
      </c>
      <c r="L1261" t="s">
        <v>3871</v>
      </c>
      <c r="M1261">
        <v>12</v>
      </c>
      <c r="O1261" t="s">
        <v>30</v>
      </c>
      <c r="P1261" t="s">
        <v>31</v>
      </c>
      <c r="S1261">
        <v>5</v>
      </c>
      <c r="T1261">
        <v>10</v>
      </c>
      <c r="U1261">
        <v>0</v>
      </c>
    </row>
    <row r="1262" spans="1:28" x14ac:dyDescent="0.2">
      <c r="A1262" t="s">
        <v>23</v>
      </c>
      <c r="B1262" t="s">
        <v>24</v>
      </c>
      <c r="D1262" t="str">
        <f>VLOOKUP(Table3[[#This Row],[Table]],STATUS!A:C,3,FALSE)</f>
        <v>yes</v>
      </c>
      <c r="E1262" t="s">
        <v>1082</v>
      </c>
      <c r="F1262" t="s">
        <v>1089</v>
      </c>
      <c r="G1262" t="str">
        <f t="shared" si="19"/>
        <v>niTrsDat.ExportRef</v>
      </c>
      <c r="H1262" t="s">
        <v>28</v>
      </c>
      <c r="I1262" s="26" t="s">
        <v>3874</v>
      </c>
      <c r="J1262">
        <v>0</v>
      </c>
      <c r="K1262" t="e">
        <f>VLOOKUP(G1262,Profiling!D:P,13,FALSE)</f>
        <v>#N/A</v>
      </c>
      <c r="L1262" t="s">
        <v>3871</v>
      </c>
      <c r="M1262">
        <v>13</v>
      </c>
      <c r="O1262" t="s">
        <v>30</v>
      </c>
      <c r="P1262" t="s">
        <v>31</v>
      </c>
      <c r="S1262">
        <v>5</v>
      </c>
      <c r="T1262">
        <v>10</v>
      </c>
      <c r="U1262">
        <v>0</v>
      </c>
    </row>
    <row r="1263" spans="1:28" x14ac:dyDescent="0.2">
      <c r="A1263" t="s">
        <v>23</v>
      </c>
      <c r="B1263" t="s">
        <v>24</v>
      </c>
      <c r="D1263" t="str">
        <f>VLOOKUP(Table3[[#This Row],[Table]],STATUS!A:C,3,FALSE)</f>
        <v>yes</v>
      </c>
      <c r="E1263" t="s">
        <v>1082</v>
      </c>
      <c r="F1263" t="s">
        <v>1090</v>
      </c>
      <c r="G1263" t="str">
        <f t="shared" si="19"/>
        <v>niTrsDat.ArkivRef</v>
      </c>
      <c r="H1263" t="s">
        <v>28</v>
      </c>
      <c r="I1263" s="26" t="s">
        <v>3874</v>
      </c>
      <c r="J1263">
        <v>0</v>
      </c>
      <c r="K1263" t="e">
        <f>VLOOKUP(G1263,Profiling!D:P,13,FALSE)</f>
        <v>#N/A</v>
      </c>
      <c r="L1263" t="s">
        <v>3871</v>
      </c>
      <c r="M1263">
        <v>14</v>
      </c>
      <c r="O1263" t="s">
        <v>30</v>
      </c>
      <c r="P1263" t="s">
        <v>31</v>
      </c>
      <c r="S1263">
        <v>5</v>
      </c>
      <c r="T1263">
        <v>10</v>
      </c>
      <c r="U1263">
        <v>0</v>
      </c>
    </row>
    <row r="1264" spans="1:28" x14ac:dyDescent="0.2">
      <c r="A1264" t="s">
        <v>23</v>
      </c>
      <c r="B1264" t="s">
        <v>24</v>
      </c>
      <c r="D1264" t="str">
        <f>VLOOKUP(Table3[[#This Row],[Table]],STATUS!A:C,3,FALSE)</f>
        <v>yes</v>
      </c>
      <c r="E1264" t="s">
        <v>1082</v>
      </c>
      <c r="F1264" t="s">
        <v>1091</v>
      </c>
      <c r="G1264" t="str">
        <f t="shared" si="19"/>
        <v>niTrsDat.SummaDiff</v>
      </c>
      <c r="H1264" t="s">
        <v>4007</v>
      </c>
      <c r="I1264" t="s">
        <v>4104</v>
      </c>
      <c r="J1264">
        <v>0</v>
      </c>
      <c r="K1264" t="e">
        <f>VLOOKUP(G1264,Profiling!D:P,13,FALSE)</f>
        <v>#N/A</v>
      </c>
      <c r="L1264" t="s">
        <v>3871</v>
      </c>
      <c r="M1264">
        <v>15</v>
      </c>
      <c r="O1264" t="s">
        <v>27</v>
      </c>
      <c r="P1264" t="s">
        <v>49</v>
      </c>
      <c r="S1264">
        <v>18</v>
      </c>
      <c r="T1264">
        <v>10</v>
      </c>
      <c r="U1264">
        <v>4</v>
      </c>
    </row>
    <row r="1265" spans="1:28" x14ac:dyDescent="0.2">
      <c r="A1265" t="s">
        <v>23</v>
      </c>
      <c r="B1265" t="s">
        <v>24</v>
      </c>
      <c r="D1265" t="str">
        <f>VLOOKUP(Table3[[#This Row],[Table]],STATUS!A:C,3,FALSE)</f>
        <v>yes</v>
      </c>
      <c r="E1265" t="s">
        <v>1082</v>
      </c>
      <c r="F1265" t="s">
        <v>1092</v>
      </c>
      <c r="G1265" t="str">
        <f t="shared" si="19"/>
        <v>niTrsDat.SummaRest</v>
      </c>
      <c r="H1265" t="s">
        <v>4007</v>
      </c>
      <c r="I1265" s="26" t="s">
        <v>4105</v>
      </c>
      <c r="J1265">
        <v>0</v>
      </c>
      <c r="K1265" t="e">
        <f>VLOOKUP(G1265,Profiling!D:P,13,FALSE)</f>
        <v>#N/A</v>
      </c>
      <c r="L1265" t="s">
        <v>3871</v>
      </c>
      <c r="M1265">
        <v>16</v>
      </c>
      <c r="O1265" t="s">
        <v>27</v>
      </c>
      <c r="P1265" t="s">
        <v>49</v>
      </c>
      <c r="S1265">
        <v>18</v>
      </c>
      <c r="T1265">
        <v>10</v>
      </c>
      <c r="U1265">
        <v>4</v>
      </c>
    </row>
    <row r="1266" spans="1:28" x14ac:dyDescent="0.2">
      <c r="A1266" t="s">
        <v>23</v>
      </c>
      <c r="B1266" t="s">
        <v>24</v>
      </c>
      <c r="D1266" t="str">
        <f>VLOOKUP(Table3[[#This Row],[Table]],STATUS!A:C,3,FALSE)</f>
        <v>yes</v>
      </c>
      <c r="E1266" t="s">
        <v>1082</v>
      </c>
      <c r="F1266" t="s">
        <v>1093</v>
      </c>
      <c r="G1266" t="str">
        <f t="shared" si="19"/>
        <v>niTrsDat.Ukonto1</v>
      </c>
      <c r="H1266" s="26" t="s">
        <v>1157</v>
      </c>
      <c r="I1266" s="26"/>
      <c r="J1266">
        <v>1</v>
      </c>
      <c r="K1266" t="e">
        <f>VLOOKUP(G1266,Profiling!D:P,13,FALSE)</f>
        <v>#N/A</v>
      </c>
      <c r="L1266" t="s">
        <v>3871</v>
      </c>
      <c r="M1266">
        <v>17</v>
      </c>
      <c r="O1266" t="s">
        <v>30</v>
      </c>
      <c r="P1266" t="s">
        <v>82</v>
      </c>
      <c r="Q1266">
        <v>5</v>
      </c>
      <c r="R1266">
        <v>5</v>
      </c>
      <c r="Y1266" t="s">
        <v>40</v>
      </c>
      <c r="AB1266" t="s">
        <v>41</v>
      </c>
    </row>
    <row r="1267" spans="1:28" x14ac:dyDescent="0.2">
      <c r="A1267" t="s">
        <v>23</v>
      </c>
      <c r="B1267" t="s">
        <v>24</v>
      </c>
      <c r="D1267" t="str">
        <f>VLOOKUP(Table3[[#This Row],[Table]],STATUS!A:C,3,FALSE)</f>
        <v>yes</v>
      </c>
      <c r="E1267" t="s">
        <v>1082</v>
      </c>
      <c r="F1267" t="s">
        <v>1094</v>
      </c>
      <c r="G1267" t="str">
        <f t="shared" si="19"/>
        <v>niTrsDat.Ukonto2</v>
      </c>
      <c r="H1267" t="s">
        <v>1157</v>
      </c>
      <c r="J1267">
        <v>1</v>
      </c>
      <c r="K1267" t="e">
        <f>VLOOKUP(G1267,Profiling!D:P,13,FALSE)</f>
        <v>#N/A</v>
      </c>
      <c r="L1267" t="s">
        <v>3871</v>
      </c>
      <c r="M1267">
        <v>18</v>
      </c>
      <c r="O1267" t="s">
        <v>30</v>
      </c>
      <c r="P1267" t="s">
        <v>82</v>
      </c>
      <c r="Q1267">
        <v>5</v>
      </c>
      <c r="R1267">
        <v>5</v>
      </c>
      <c r="Y1267" t="s">
        <v>40</v>
      </c>
      <c r="AB1267" t="s">
        <v>41</v>
      </c>
    </row>
    <row r="1268" spans="1:28" x14ac:dyDescent="0.2">
      <c r="A1268" t="s">
        <v>23</v>
      </c>
      <c r="B1268" t="s">
        <v>24</v>
      </c>
      <c r="D1268" t="str">
        <f>VLOOKUP(Table3[[#This Row],[Table]],STATUS!A:C,3,FALSE)</f>
        <v>yes</v>
      </c>
      <c r="E1268" t="s">
        <v>1082</v>
      </c>
      <c r="F1268" t="s">
        <v>1095</v>
      </c>
      <c r="G1268" t="str">
        <f t="shared" si="19"/>
        <v>niTrsDat.Ukonto3</v>
      </c>
      <c r="H1268" t="s">
        <v>1157</v>
      </c>
      <c r="J1268">
        <v>1</v>
      </c>
      <c r="K1268" t="e">
        <f>VLOOKUP(G1268,Profiling!D:P,13,FALSE)</f>
        <v>#N/A</v>
      </c>
      <c r="L1268" t="s">
        <v>3871</v>
      </c>
      <c r="M1268">
        <v>19</v>
      </c>
      <c r="O1268" t="s">
        <v>30</v>
      </c>
      <c r="P1268" t="s">
        <v>82</v>
      </c>
      <c r="Q1268">
        <v>5</v>
      </c>
      <c r="R1268">
        <v>5</v>
      </c>
      <c r="Y1268" t="s">
        <v>40</v>
      </c>
      <c r="AB1268" t="s">
        <v>41</v>
      </c>
    </row>
    <row r="1269" spans="1:28" x14ac:dyDescent="0.2">
      <c r="A1269" t="s">
        <v>23</v>
      </c>
      <c r="B1269" t="s">
        <v>24</v>
      </c>
      <c r="D1269" t="str">
        <f>VLOOKUP(Table3[[#This Row],[Table]],STATUS!A:C,3,FALSE)</f>
        <v>yes</v>
      </c>
      <c r="E1269" t="s">
        <v>1082</v>
      </c>
      <c r="F1269" t="s">
        <v>1096</v>
      </c>
      <c r="G1269" t="str">
        <f t="shared" si="19"/>
        <v>niTrsDat.Sortering</v>
      </c>
      <c r="H1269" t="s">
        <v>1168</v>
      </c>
      <c r="J1269">
        <v>0</v>
      </c>
      <c r="K1269" t="e">
        <f>VLOOKUP(G1269,Profiling!D:P,13,FALSE)</f>
        <v>#N/A</v>
      </c>
      <c r="L1269" t="s">
        <v>3871</v>
      </c>
      <c r="M1269">
        <v>20</v>
      </c>
      <c r="O1269" t="s">
        <v>30</v>
      </c>
      <c r="P1269" t="s">
        <v>82</v>
      </c>
      <c r="Q1269">
        <v>10</v>
      </c>
      <c r="R1269">
        <v>10</v>
      </c>
      <c r="Y1269" t="s">
        <v>40</v>
      </c>
      <c r="AB1269" t="s">
        <v>41</v>
      </c>
    </row>
    <row r="1270" spans="1:28" x14ac:dyDescent="0.2">
      <c r="A1270" t="s">
        <v>23</v>
      </c>
      <c r="B1270" t="s">
        <v>24</v>
      </c>
      <c r="D1270" t="str">
        <f>VLOOKUP(Table3[[#This Row],[Table]],STATUS!A:C,3,FALSE)</f>
        <v>yes</v>
      </c>
      <c r="E1270" t="s">
        <v>1082</v>
      </c>
      <c r="F1270" t="s">
        <v>488</v>
      </c>
      <c r="G1270" t="str">
        <f t="shared" si="19"/>
        <v>niTrsDat.SpecKod</v>
      </c>
      <c r="H1270" t="s">
        <v>1161</v>
      </c>
      <c r="I1270" s="26" t="s">
        <v>4118</v>
      </c>
      <c r="J1270">
        <v>0</v>
      </c>
      <c r="K1270" t="e">
        <f>VLOOKUP(G1270,Profiling!D:P,13,FALSE)</f>
        <v>#N/A</v>
      </c>
      <c r="L1270" t="s">
        <v>3871</v>
      </c>
      <c r="M1270">
        <v>21</v>
      </c>
      <c r="O1270" t="s">
        <v>30</v>
      </c>
      <c r="P1270" t="s">
        <v>39</v>
      </c>
      <c r="Q1270">
        <v>20</v>
      </c>
      <c r="R1270">
        <v>20</v>
      </c>
      <c r="Y1270" t="s">
        <v>40</v>
      </c>
      <c r="AB1270" t="s">
        <v>41</v>
      </c>
    </row>
    <row r="1271" spans="1:28" x14ac:dyDescent="0.2">
      <c r="A1271" t="s">
        <v>23</v>
      </c>
      <c r="B1271" t="s">
        <v>24</v>
      </c>
      <c r="D1271" t="str">
        <f>VLOOKUP(Table3[[#This Row],[Table]],STATUS!A:C,3,FALSE)</f>
        <v>yes</v>
      </c>
      <c r="E1271" t="s">
        <v>1082</v>
      </c>
      <c r="F1271" t="s">
        <v>1097</v>
      </c>
      <c r="G1271" t="str">
        <f t="shared" si="19"/>
        <v>niTrsDat.LBV</v>
      </c>
      <c r="H1271" s="32" t="s">
        <v>28</v>
      </c>
      <c r="I1271" s="20" t="s">
        <v>3880</v>
      </c>
      <c r="J1271">
        <v>0</v>
      </c>
      <c r="K1271" t="e">
        <f>VLOOKUP(G1271,Profiling!D:P,13,FALSE)</f>
        <v>#N/A</v>
      </c>
      <c r="L1271" t="s">
        <v>3871</v>
      </c>
      <c r="M1271">
        <v>22</v>
      </c>
      <c r="O1271" t="s">
        <v>27</v>
      </c>
      <c r="P1271" t="s">
        <v>35</v>
      </c>
      <c r="S1271">
        <v>3</v>
      </c>
      <c r="T1271">
        <v>10</v>
      </c>
      <c r="U1271">
        <v>0</v>
      </c>
    </row>
    <row r="1272" spans="1:28" x14ac:dyDescent="0.2">
      <c r="A1272" t="s">
        <v>23</v>
      </c>
      <c r="B1272" t="s">
        <v>24</v>
      </c>
      <c r="D1272" t="str">
        <f>VLOOKUP(Table3[[#This Row],[Table]],STATUS!A:C,3,FALSE)</f>
        <v>yes</v>
      </c>
      <c r="E1272" t="s">
        <v>1082</v>
      </c>
      <c r="F1272" t="s">
        <v>38</v>
      </c>
      <c r="G1272" t="str">
        <f t="shared" si="19"/>
        <v>niTrsDat.Handl</v>
      </c>
      <c r="H1272" s="21" t="s">
        <v>1138</v>
      </c>
      <c r="I1272" s="21">
        <v>17</v>
      </c>
      <c r="J1272">
        <v>0</v>
      </c>
      <c r="K1272" t="e">
        <f>VLOOKUP(G1272,Profiling!D:P,13,FALSE)</f>
        <v>#N/A</v>
      </c>
      <c r="L1272" t="s">
        <v>3871</v>
      </c>
      <c r="M1272">
        <v>23</v>
      </c>
      <c r="O1272" t="s">
        <v>30</v>
      </c>
      <c r="P1272" t="s">
        <v>82</v>
      </c>
      <c r="Q1272">
        <v>15</v>
      </c>
      <c r="R1272">
        <v>15</v>
      </c>
      <c r="Y1272" t="s">
        <v>40</v>
      </c>
      <c r="AB1272" t="s">
        <v>41</v>
      </c>
    </row>
    <row r="1273" spans="1:28" x14ac:dyDescent="0.2">
      <c r="A1273" t="s">
        <v>23</v>
      </c>
      <c r="B1273" t="s">
        <v>24</v>
      </c>
      <c r="D1273" t="str">
        <f>VLOOKUP(Table3[[#This Row],[Table]],STATUS!A:C,3,FALSE)</f>
        <v>yes</v>
      </c>
      <c r="E1273" t="s">
        <v>1082</v>
      </c>
      <c r="F1273" t="s">
        <v>1098</v>
      </c>
      <c r="G1273" t="str">
        <f t="shared" si="19"/>
        <v>niTrsDat.StatistikNr</v>
      </c>
      <c r="H1273" s="26" t="s">
        <v>1157</v>
      </c>
      <c r="I1273" s="26"/>
      <c r="J1273">
        <v>1</v>
      </c>
      <c r="K1273" t="e">
        <f>VLOOKUP(G1273,Profiling!D:P,13,FALSE)</f>
        <v>#N/A</v>
      </c>
      <c r="L1273" t="s">
        <v>3871</v>
      </c>
      <c r="M1273">
        <v>24</v>
      </c>
      <c r="O1273" t="s">
        <v>30</v>
      </c>
      <c r="P1273" t="s">
        <v>28</v>
      </c>
      <c r="S1273">
        <v>10</v>
      </c>
      <c r="T1273">
        <v>10</v>
      </c>
      <c r="U1273">
        <v>0</v>
      </c>
    </row>
    <row r="1274" spans="1:28" x14ac:dyDescent="0.2">
      <c r="A1274" t="s">
        <v>23</v>
      </c>
      <c r="B1274" t="s">
        <v>24</v>
      </c>
      <c r="D1274" t="str">
        <f>VLOOKUP(Table3[[#This Row],[Table]],STATUS!A:C,3,FALSE)</f>
        <v>yes</v>
      </c>
      <c r="E1274" t="s">
        <v>1082</v>
      </c>
      <c r="F1274" t="s">
        <v>1099</v>
      </c>
      <c r="G1274" t="str">
        <f t="shared" si="19"/>
        <v>niTrsDat.SysTyp</v>
      </c>
      <c r="H1274" t="s">
        <v>28</v>
      </c>
      <c r="I1274" s="26" t="s">
        <v>3874</v>
      </c>
      <c r="J1274">
        <v>1</v>
      </c>
      <c r="K1274" t="e">
        <f>VLOOKUP(G1274,Profiling!D:P,13,FALSE)</f>
        <v>#N/A</v>
      </c>
      <c r="L1274" t="s">
        <v>3871</v>
      </c>
      <c r="M1274">
        <v>25</v>
      </c>
      <c r="O1274" t="s">
        <v>30</v>
      </c>
      <c r="P1274" t="s">
        <v>31</v>
      </c>
      <c r="S1274">
        <v>5</v>
      </c>
      <c r="T1274">
        <v>10</v>
      </c>
      <c r="U1274">
        <v>0</v>
      </c>
    </row>
    <row r="1275" spans="1:28" x14ac:dyDescent="0.2">
      <c r="A1275" t="s">
        <v>23</v>
      </c>
      <c r="B1275" t="s">
        <v>24</v>
      </c>
      <c r="D1275" t="str">
        <f>VLOOKUP(Table3[[#This Row],[Table]],STATUS!A:C,3,FALSE)</f>
        <v>yes</v>
      </c>
      <c r="E1275" t="s">
        <v>1082</v>
      </c>
      <c r="F1275" t="s">
        <v>547</v>
      </c>
      <c r="G1275" t="str">
        <f t="shared" si="19"/>
        <v>niTrsDat.Tillstånd</v>
      </c>
      <c r="H1275" s="32" t="s">
        <v>28</v>
      </c>
      <c r="I1275" s="20" t="s">
        <v>3880</v>
      </c>
      <c r="J1275">
        <v>0</v>
      </c>
      <c r="K1275" t="e">
        <f>VLOOKUP(G1275,Profiling!D:P,13,FALSE)</f>
        <v>#N/A</v>
      </c>
      <c r="L1275" t="s">
        <v>3871</v>
      </c>
      <c r="M1275">
        <v>26</v>
      </c>
      <c r="O1275" t="s">
        <v>30</v>
      </c>
      <c r="P1275" t="s">
        <v>35</v>
      </c>
      <c r="S1275">
        <v>3</v>
      </c>
      <c r="T1275">
        <v>10</v>
      </c>
      <c r="U1275">
        <v>0</v>
      </c>
    </row>
    <row r="1276" spans="1:28" x14ac:dyDescent="0.2">
      <c r="A1276" t="s">
        <v>23</v>
      </c>
      <c r="B1276" t="s">
        <v>24</v>
      </c>
      <c r="D1276" t="str">
        <f>VLOOKUP(Table3[[#This Row],[Table]],STATUS!A:C,3,FALSE)</f>
        <v>yes</v>
      </c>
      <c r="E1276" t="s">
        <v>1082</v>
      </c>
      <c r="F1276" t="s">
        <v>833</v>
      </c>
      <c r="G1276" t="str">
        <f t="shared" si="19"/>
        <v>niTrsDat.OrgBokfDat</v>
      </c>
      <c r="H1276" s="21" t="s">
        <v>1146</v>
      </c>
      <c r="I1276" s="21" t="s">
        <v>3888</v>
      </c>
      <c r="J1276">
        <v>0</v>
      </c>
      <c r="K1276" t="e">
        <f>VLOOKUP(G1276,Profiling!D:P,13,FALSE)</f>
        <v>#N/A</v>
      </c>
      <c r="L1276" t="s">
        <v>3871</v>
      </c>
      <c r="M1276">
        <v>27</v>
      </c>
      <c r="O1276" t="s">
        <v>30</v>
      </c>
      <c r="P1276" t="s">
        <v>37</v>
      </c>
      <c r="V1276">
        <v>3</v>
      </c>
    </row>
    <row r="1277" spans="1:28" x14ac:dyDescent="0.2">
      <c r="A1277" t="s">
        <v>23</v>
      </c>
      <c r="B1277" t="s">
        <v>24</v>
      </c>
      <c r="D1277" t="str">
        <f>VLOOKUP(Table3[[#This Row],[Table]],STATUS!A:C,3,FALSE)</f>
        <v>yes</v>
      </c>
      <c r="E1277" t="s">
        <v>1082</v>
      </c>
      <c r="F1277" t="s">
        <v>295</v>
      </c>
      <c r="G1277" t="str">
        <f t="shared" si="19"/>
        <v>niTrsDat.InbetNr</v>
      </c>
      <c r="H1277" t="s">
        <v>1157</v>
      </c>
      <c r="J1277">
        <v>1</v>
      </c>
      <c r="K1277" t="e">
        <f>VLOOKUP(G1277,Profiling!D:P,13,FALSE)</f>
        <v>#N/A</v>
      </c>
      <c r="L1277" t="s">
        <v>3871</v>
      </c>
      <c r="M1277">
        <v>28</v>
      </c>
      <c r="O1277" t="s">
        <v>30</v>
      </c>
      <c r="P1277" t="s">
        <v>28</v>
      </c>
      <c r="S1277">
        <v>10</v>
      </c>
      <c r="T1277">
        <v>10</v>
      </c>
      <c r="U1277">
        <v>0</v>
      </c>
    </row>
    <row r="1278" spans="1:28" x14ac:dyDescent="0.2">
      <c r="A1278" t="s">
        <v>23</v>
      </c>
      <c r="B1278" t="s">
        <v>24</v>
      </c>
      <c r="D1278">
        <f>VLOOKUP(Table3[[#This Row],[Table]],STATUS!A:C,3,FALSE)</f>
        <v>0</v>
      </c>
      <c r="E1278" t="s">
        <v>1100</v>
      </c>
      <c r="F1278" t="s">
        <v>1103</v>
      </c>
      <c r="G1278" t="str">
        <f t="shared" si="19"/>
        <v>niTrsSpc.BelDiff</v>
      </c>
      <c r="H1278" s="26"/>
      <c r="I1278" s="26"/>
      <c r="J1278" t="e">
        <v>#N/A</v>
      </c>
      <c r="K1278" t="e">
        <f>VLOOKUP(G1278,Profiling!D:P,13,FALSE)</f>
        <v>#N/A</v>
      </c>
      <c r="L1278" t="s">
        <v>3871</v>
      </c>
      <c r="M1278">
        <v>5</v>
      </c>
      <c r="O1278" t="s">
        <v>27</v>
      </c>
      <c r="P1278" t="s">
        <v>49</v>
      </c>
      <c r="S1278">
        <v>18</v>
      </c>
      <c r="T1278">
        <v>10</v>
      </c>
      <c r="U1278">
        <v>4</v>
      </c>
    </row>
    <row r="1279" spans="1:28" x14ac:dyDescent="0.2">
      <c r="A1279" t="s">
        <v>23</v>
      </c>
      <c r="B1279" t="s">
        <v>24</v>
      </c>
      <c r="D1279">
        <f>VLOOKUP(Table3[[#This Row],[Table]],STATUS!A:C,3,FALSE)</f>
        <v>0</v>
      </c>
      <c r="E1279" t="s">
        <v>1100</v>
      </c>
      <c r="F1279" t="s">
        <v>1105</v>
      </c>
      <c r="G1279" t="str">
        <f t="shared" si="19"/>
        <v>niTrsSpc.BelMoms</v>
      </c>
      <c r="I1279" s="26"/>
      <c r="J1279" t="e">
        <v>#N/A</v>
      </c>
      <c r="K1279" t="e">
        <f>VLOOKUP(G1279,Profiling!D:P,13,FALSE)</f>
        <v>#N/A</v>
      </c>
      <c r="L1279" t="s">
        <v>3871</v>
      </c>
      <c r="M1279">
        <v>7</v>
      </c>
      <c r="O1279" t="s">
        <v>27</v>
      </c>
      <c r="P1279" t="s">
        <v>49</v>
      </c>
      <c r="S1279">
        <v>18</v>
      </c>
      <c r="T1279">
        <v>10</v>
      </c>
      <c r="U1279">
        <v>4</v>
      </c>
    </row>
    <row r="1280" spans="1:28" x14ac:dyDescent="0.2">
      <c r="A1280" t="s">
        <v>23</v>
      </c>
      <c r="B1280" t="s">
        <v>24</v>
      </c>
      <c r="D1280">
        <f>VLOOKUP(Table3[[#This Row],[Table]],STATUS!A:C,3,FALSE)</f>
        <v>0</v>
      </c>
      <c r="E1280" t="s">
        <v>1100</v>
      </c>
      <c r="F1280" t="s">
        <v>1104</v>
      </c>
      <c r="G1280" t="str">
        <f t="shared" si="19"/>
        <v>niTrsSpc.BelRest</v>
      </c>
      <c r="I1280" s="26"/>
      <c r="J1280" t="e">
        <v>#N/A</v>
      </c>
      <c r="K1280" t="e">
        <f>VLOOKUP(G1280,Profiling!D:P,13,FALSE)</f>
        <v>#N/A</v>
      </c>
      <c r="L1280" t="s">
        <v>3871</v>
      </c>
      <c r="M1280">
        <v>6</v>
      </c>
      <c r="O1280" t="s">
        <v>27</v>
      </c>
      <c r="P1280" t="s">
        <v>49</v>
      </c>
      <c r="S1280">
        <v>18</v>
      </c>
      <c r="T1280">
        <v>10</v>
      </c>
      <c r="U1280">
        <v>4</v>
      </c>
    </row>
    <row r="1281" spans="1:28" x14ac:dyDescent="0.2">
      <c r="A1281" t="s">
        <v>23</v>
      </c>
      <c r="B1281" t="s">
        <v>24</v>
      </c>
      <c r="D1281">
        <f>VLOOKUP(Table3[[#This Row],[Table]],STATUS!A:C,3,FALSE)</f>
        <v>0</v>
      </c>
      <c r="E1281" t="s">
        <v>1100</v>
      </c>
      <c r="F1281" t="s">
        <v>1106</v>
      </c>
      <c r="G1281" t="str">
        <f t="shared" si="19"/>
        <v>niTrsSpc.BelTyp</v>
      </c>
      <c r="I1281" s="22"/>
      <c r="J1281" t="e">
        <v>#N/A</v>
      </c>
      <c r="K1281" t="e">
        <f>VLOOKUP(G1281,Profiling!D:P,13,FALSE)</f>
        <v>#N/A</v>
      </c>
      <c r="L1281" t="s">
        <v>3871</v>
      </c>
      <c r="M1281">
        <v>8</v>
      </c>
      <c r="O1281" t="s">
        <v>27</v>
      </c>
      <c r="P1281" t="s">
        <v>35</v>
      </c>
      <c r="S1281">
        <v>3</v>
      </c>
      <c r="T1281">
        <v>10</v>
      </c>
      <c r="U1281">
        <v>0</v>
      </c>
    </row>
    <row r="1282" spans="1:28" x14ac:dyDescent="0.2">
      <c r="A1282" t="s">
        <v>23</v>
      </c>
      <c r="B1282" t="s">
        <v>24</v>
      </c>
      <c r="D1282">
        <f>VLOOKUP(Table3[[#This Row],[Table]],STATUS!A:C,3,FALSE)</f>
        <v>0</v>
      </c>
      <c r="E1282" t="s">
        <v>1100</v>
      </c>
      <c r="F1282" t="s">
        <v>1107</v>
      </c>
      <c r="G1282" t="str">
        <f t="shared" ref="G1282:G1345" si="20">_xlfn.CONCAT(E1282,".",F1282)</f>
        <v>niTrsSpc.Debet1</v>
      </c>
      <c r="H1282" s="22"/>
      <c r="I1282" s="22"/>
      <c r="J1282" t="e">
        <v>#N/A</v>
      </c>
      <c r="K1282" t="e">
        <f>VLOOKUP(G1282,Profiling!D:P,13,FALSE)</f>
        <v>#N/A</v>
      </c>
      <c r="L1282" t="s">
        <v>3871</v>
      </c>
      <c r="M1282">
        <v>15</v>
      </c>
      <c r="O1282" t="s">
        <v>30</v>
      </c>
      <c r="P1282" t="s">
        <v>39</v>
      </c>
      <c r="Q1282">
        <v>50</v>
      </c>
      <c r="R1282">
        <v>50</v>
      </c>
      <c r="Y1282" t="s">
        <v>40</v>
      </c>
      <c r="AB1282" t="s">
        <v>41</v>
      </c>
    </row>
    <row r="1283" spans="1:28" x14ac:dyDescent="0.2">
      <c r="A1283" t="s">
        <v>23</v>
      </c>
      <c r="B1283" t="s">
        <v>24</v>
      </c>
      <c r="D1283">
        <f>VLOOKUP(Table3[[#This Row],[Table]],STATUS!A:C,3,FALSE)</f>
        <v>0</v>
      </c>
      <c r="E1283" t="s">
        <v>1100</v>
      </c>
      <c r="F1283" t="s">
        <v>1116</v>
      </c>
      <c r="G1283" t="str">
        <f t="shared" si="20"/>
        <v>niTrsSpc.Debet10</v>
      </c>
      <c r="I1283" s="26"/>
      <c r="J1283" t="e">
        <v>#N/A</v>
      </c>
      <c r="K1283" t="e">
        <f>VLOOKUP(G1283,Profiling!D:P,13,FALSE)</f>
        <v>#N/A</v>
      </c>
      <c r="L1283" t="s">
        <v>3871</v>
      </c>
      <c r="M1283">
        <v>24</v>
      </c>
      <c r="O1283" t="s">
        <v>30</v>
      </c>
      <c r="P1283" t="s">
        <v>39</v>
      </c>
      <c r="Q1283">
        <v>50</v>
      </c>
      <c r="R1283">
        <v>50</v>
      </c>
      <c r="Y1283" t="s">
        <v>40</v>
      </c>
      <c r="AB1283" t="s">
        <v>41</v>
      </c>
    </row>
    <row r="1284" spans="1:28" x14ac:dyDescent="0.2">
      <c r="A1284" t="s">
        <v>23</v>
      </c>
      <c r="B1284" t="s">
        <v>24</v>
      </c>
      <c r="D1284">
        <f>VLOOKUP(Table3[[#This Row],[Table]],STATUS!A:C,3,FALSE)</f>
        <v>0</v>
      </c>
      <c r="E1284" t="s">
        <v>1100</v>
      </c>
      <c r="F1284" t="s">
        <v>1108</v>
      </c>
      <c r="G1284" t="str">
        <f t="shared" si="20"/>
        <v>niTrsSpc.Debet2</v>
      </c>
      <c r="J1284" t="e">
        <v>#N/A</v>
      </c>
      <c r="K1284" t="e">
        <f>VLOOKUP(G1284,Profiling!D:P,13,FALSE)</f>
        <v>#N/A</v>
      </c>
      <c r="L1284" t="s">
        <v>3871</v>
      </c>
      <c r="M1284">
        <v>16</v>
      </c>
      <c r="O1284" t="s">
        <v>30</v>
      </c>
      <c r="P1284" t="s">
        <v>39</v>
      </c>
      <c r="Q1284">
        <v>50</v>
      </c>
      <c r="R1284">
        <v>50</v>
      </c>
      <c r="Y1284" t="s">
        <v>40</v>
      </c>
      <c r="AB1284" t="s">
        <v>41</v>
      </c>
    </row>
    <row r="1285" spans="1:28" x14ac:dyDescent="0.2">
      <c r="A1285" t="s">
        <v>23</v>
      </c>
      <c r="B1285" t="s">
        <v>24</v>
      </c>
      <c r="D1285">
        <f>VLOOKUP(Table3[[#This Row],[Table]],STATUS!A:C,3,FALSE)</f>
        <v>0</v>
      </c>
      <c r="E1285" t="s">
        <v>1100</v>
      </c>
      <c r="F1285" t="s">
        <v>1109</v>
      </c>
      <c r="G1285" t="str">
        <f t="shared" si="20"/>
        <v>niTrsSpc.Debet3</v>
      </c>
      <c r="J1285" t="e">
        <v>#N/A</v>
      </c>
      <c r="K1285" t="e">
        <f>VLOOKUP(G1285,Profiling!D:P,13,FALSE)</f>
        <v>#N/A</v>
      </c>
      <c r="L1285" t="s">
        <v>3871</v>
      </c>
      <c r="M1285">
        <v>17</v>
      </c>
      <c r="O1285" t="s">
        <v>30</v>
      </c>
      <c r="P1285" t="s">
        <v>39</v>
      </c>
      <c r="Q1285">
        <v>50</v>
      </c>
      <c r="R1285">
        <v>50</v>
      </c>
      <c r="Y1285" t="s">
        <v>40</v>
      </c>
      <c r="AB1285" t="s">
        <v>41</v>
      </c>
    </row>
    <row r="1286" spans="1:28" x14ac:dyDescent="0.2">
      <c r="A1286" t="s">
        <v>23</v>
      </c>
      <c r="B1286" t="s">
        <v>24</v>
      </c>
      <c r="D1286">
        <f>VLOOKUP(Table3[[#This Row],[Table]],STATUS!A:C,3,FALSE)</f>
        <v>0</v>
      </c>
      <c r="E1286" t="s">
        <v>1100</v>
      </c>
      <c r="F1286" t="s">
        <v>1110</v>
      </c>
      <c r="G1286" t="str">
        <f t="shared" si="20"/>
        <v>niTrsSpc.Debet4</v>
      </c>
      <c r="J1286" t="e">
        <v>#N/A</v>
      </c>
      <c r="K1286" t="e">
        <f>VLOOKUP(G1286,Profiling!D:P,13,FALSE)</f>
        <v>#N/A</v>
      </c>
      <c r="L1286" t="s">
        <v>3871</v>
      </c>
      <c r="M1286">
        <v>18</v>
      </c>
      <c r="O1286" t="s">
        <v>30</v>
      </c>
      <c r="P1286" t="s">
        <v>39</v>
      </c>
      <c r="Q1286">
        <v>50</v>
      </c>
      <c r="R1286">
        <v>50</v>
      </c>
      <c r="Y1286" t="s">
        <v>40</v>
      </c>
      <c r="AB1286" t="s">
        <v>41</v>
      </c>
    </row>
    <row r="1287" spans="1:28" x14ac:dyDescent="0.2">
      <c r="A1287" t="s">
        <v>23</v>
      </c>
      <c r="B1287" t="s">
        <v>24</v>
      </c>
      <c r="D1287">
        <f>VLOOKUP(Table3[[#This Row],[Table]],STATUS!A:C,3,FALSE)</f>
        <v>0</v>
      </c>
      <c r="E1287" t="s">
        <v>1100</v>
      </c>
      <c r="F1287" t="s">
        <v>1111</v>
      </c>
      <c r="G1287" t="str">
        <f t="shared" si="20"/>
        <v>niTrsSpc.Debet5</v>
      </c>
      <c r="J1287" t="e">
        <v>#N/A</v>
      </c>
      <c r="K1287" t="e">
        <f>VLOOKUP(G1287,Profiling!D:P,13,FALSE)</f>
        <v>#N/A</v>
      </c>
      <c r="L1287" t="s">
        <v>3871</v>
      </c>
      <c r="M1287">
        <v>19</v>
      </c>
      <c r="O1287" t="s">
        <v>30</v>
      </c>
      <c r="P1287" t="s">
        <v>39</v>
      </c>
      <c r="Q1287">
        <v>50</v>
      </c>
      <c r="R1287">
        <v>50</v>
      </c>
      <c r="Y1287" t="s">
        <v>40</v>
      </c>
      <c r="AB1287" t="s">
        <v>41</v>
      </c>
    </row>
    <row r="1288" spans="1:28" x14ac:dyDescent="0.2">
      <c r="A1288" t="s">
        <v>23</v>
      </c>
      <c r="B1288" t="s">
        <v>24</v>
      </c>
      <c r="D1288">
        <f>VLOOKUP(Table3[[#This Row],[Table]],STATUS!A:C,3,FALSE)</f>
        <v>0</v>
      </c>
      <c r="E1288" t="s">
        <v>1100</v>
      </c>
      <c r="F1288" t="s">
        <v>1112</v>
      </c>
      <c r="G1288" t="str">
        <f t="shared" si="20"/>
        <v>niTrsSpc.Debet6</v>
      </c>
      <c r="J1288" t="e">
        <v>#N/A</v>
      </c>
      <c r="K1288" t="e">
        <f>VLOOKUP(G1288,Profiling!D:P,13,FALSE)</f>
        <v>#N/A</v>
      </c>
      <c r="L1288" t="s">
        <v>3871</v>
      </c>
      <c r="M1288">
        <v>20</v>
      </c>
      <c r="O1288" t="s">
        <v>30</v>
      </c>
      <c r="P1288" t="s">
        <v>39</v>
      </c>
      <c r="Q1288">
        <v>50</v>
      </c>
      <c r="R1288">
        <v>50</v>
      </c>
      <c r="Y1288" t="s">
        <v>40</v>
      </c>
      <c r="AB1288" t="s">
        <v>41</v>
      </c>
    </row>
    <row r="1289" spans="1:28" x14ac:dyDescent="0.2">
      <c r="A1289" t="s">
        <v>23</v>
      </c>
      <c r="B1289" t="s">
        <v>24</v>
      </c>
      <c r="D1289">
        <f>VLOOKUP(Table3[[#This Row],[Table]],STATUS!A:C,3,FALSE)</f>
        <v>0</v>
      </c>
      <c r="E1289" t="s">
        <v>1100</v>
      </c>
      <c r="F1289" t="s">
        <v>1113</v>
      </c>
      <c r="G1289" t="str">
        <f t="shared" si="20"/>
        <v>niTrsSpc.Debet7</v>
      </c>
      <c r="J1289" t="e">
        <v>#N/A</v>
      </c>
      <c r="K1289" t="e">
        <f>VLOOKUP(G1289,Profiling!D:P,13,FALSE)</f>
        <v>#N/A</v>
      </c>
      <c r="L1289" t="s">
        <v>3871</v>
      </c>
      <c r="M1289">
        <v>21</v>
      </c>
      <c r="O1289" t="s">
        <v>30</v>
      </c>
      <c r="P1289" t="s">
        <v>39</v>
      </c>
      <c r="Q1289">
        <v>50</v>
      </c>
      <c r="R1289">
        <v>50</v>
      </c>
      <c r="Y1289" t="s">
        <v>40</v>
      </c>
      <c r="AB1289" t="s">
        <v>41</v>
      </c>
    </row>
    <row r="1290" spans="1:28" x14ac:dyDescent="0.2">
      <c r="A1290" t="s">
        <v>23</v>
      </c>
      <c r="B1290" t="s">
        <v>24</v>
      </c>
      <c r="D1290">
        <f>VLOOKUP(Table3[[#This Row],[Table]],STATUS!A:C,3,FALSE)</f>
        <v>0</v>
      </c>
      <c r="E1290" t="s">
        <v>1100</v>
      </c>
      <c r="F1290" t="s">
        <v>1114</v>
      </c>
      <c r="G1290" t="str">
        <f t="shared" si="20"/>
        <v>niTrsSpc.Debet8</v>
      </c>
      <c r="J1290" t="e">
        <v>#N/A</v>
      </c>
      <c r="K1290" t="e">
        <f>VLOOKUP(G1290,Profiling!D:P,13,FALSE)</f>
        <v>#N/A</v>
      </c>
      <c r="L1290" t="s">
        <v>3871</v>
      </c>
      <c r="M1290">
        <v>22</v>
      </c>
      <c r="O1290" t="s">
        <v>30</v>
      </c>
      <c r="P1290" t="s">
        <v>39</v>
      </c>
      <c r="Q1290">
        <v>50</v>
      </c>
      <c r="R1290">
        <v>50</v>
      </c>
      <c r="Y1290" t="s">
        <v>40</v>
      </c>
      <c r="AB1290" t="s">
        <v>41</v>
      </c>
    </row>
    <row r="1291" spans="1:28" x14ac:dyDescent="0.2">
      <c r="A1291" t="s">
        <v>23</v>
      </c>
      <c r="B1291" t="s">
        <v>24</v>
      </c>
      <c r="D1291">
        <f>VLOOKUP(Table3[[#This Row],[Table]],STATUS!A:C,3,FALSE)</f>
        <v>0</v>
      </c>
      <c r="E1291" t="s">
        <v>1100</v>
      </c>
      <c r="F1291" t="s">
        <v>1115</v>
      </c>
      <c r="G1291" t="str">
        <f t="shared" si="20"/>
        <v>niTrsSpc.Debet9</v>
      </c>
      <c r="J1291" t="e">
        <v>#N/A</v>
      </c>
      <c r="K1291" t="e">
        <f>VLOOKUP(G1291,Profiling!D:P,13,FALSE)</f>
        <v>#N/A</v>
      </c>
      <c r="L1291" t="s">
        <v>3871</v>
      </c>
      <c r="M1291">
        <v>23</v>
      </c>
      <c r="O1291" t="s">
        <v>30</v>
      </c>
      <c r="P1291" t="s">
        <v>39</v>
      </c>
      <c r="Q1291">
        <v>50</v>
      </c>
      <c r="R1291">
        <v>50</v>
      </c>
      <c r="Y1291" t="s">
        <v>40</v>
      </c>
      <c r="AB1291" t="s">
        <v>41</v>
      </c>
    </row>
    <row r="1292" spans="1:28" x14ac:dyDescent="0.2">
      <c r="A1292" t="s">
        <v>23</v>
      </c>
      <c r="B1292" t="s">
        <v>24</v>
      </c>
      <c r="D1292">
        <f>VLOOKUP(Table3[[#This Row],[Table]],STATUS!A:C,3,FALSE)</f>
        <v>0</v>
      </c>
      <c r="E1292" t="s">
        <v>1100</v>
      </c>
      <c r="F1292" t="s">
        <v>287</v>
      </c>
      <c r="G1292" t="str">
        <f t="shared" si="20"/>
        <v>niTrsSpc.Fördelning</v>
      </c>
      <c r="H1292" s="26"/>
      <c r="I1292" s="26"/>
      <c r="J1292" t="e">
        <v>#N/A</v>
      </c>
      <c r="K1292" t="e">
        <f>VLOOKUP(G1292,Profiling!D:P,13,FALSE)</f>
        <v>#N/A</v>
      </c>
      <c r="L1292" t="s">
        <v>3871</v>
      </c>
      <c r="M1292">
        <v>9</v>
      </c>
      <c r="O1292" t="s">
        <v>27</v>
      </c>
      <c r="P1292" t="s">
        <v>82</v>
      </c>
      <c r="Q1292">
        <v>1</v>
      </c>
      <c r="R1292">
        <v>1</v>
      </c>
      <c r="Y1292" t="s">
        <v>40</v>
      </c>
      <c r="AB1292" t="s">
        <v>41</v>
      </c>
    </row>
    <row r="1293" spans="1:28" x14ac:dyDescent="0.2">
      <c r="A1293" t="s">
        <v>23</v>
      </c>
      <c r="B1293" t="s">
        <v>24</v>
      </c>
      <c r="D1293">
        <f>VLOOKUP(Table3[[#This Row],[Table]],STATUS!A:C,3,FALSE)</f>
        <v>0</v>
      </c>
      <c r="E1293" t="s">
        <v>1100</v>
      </c>
      <c r="F1293" t="s">
        <v>1117</v>
      </c>
      <c r="G1293" t="str">
        <f t="shared" si="20"/>
        <v>niTrsSpc.Kredit1</v>
      </c>
      <c r="J1293" t="e">
        <v>#N/A</v>
      </c>
      <c r="K1293" t="e">
        <f>VLOOKUP(G1293,Profiling!D:P,13,FALSE)</f>
        <v>#N/A</v>
      </c>
      <c r="L1293" t="s">
        <v>3871</v>
      </c>
      <c r="M1293">
        <v>25</v>
      </c>
      <c r="O1293" t="s">
        <v>30</v>
      </c>
      <c r="P1293" t="s">
        <v>39</v>
      </c>
      <c r="Q1293">
        <v>50</v>
      </c>
      <c r="R1293">
        <v>50</v>
      </c>
      <c r="Y1293" t="s">
        <v>40</v>
      </c>
      <c r="AB1293" t="s">
        <v>41</v>
      </c>
    </row>
    <row r="1294" spans="1:28" x14ac:dyDescent="0.2">
      <c r="A1294" t="s">
        <v>23</v>
      </c>
      <c r="B1294" t="s">
        <v>24</v>
      </c>
      <c r="D1294">
        <f>VLOOKUP(Table3[[#This Row],[Table]],STATUS!A:C,3,FALSE)</f>
        <v>0</v>
      </c>
      <c r="E1294" t="s">
        <v>1100</v>
      </c>
      <c r="F1294" t="s">
        <v>1126</v>
      </c>
      <c r="G1294" t="str">
        <f t="shared" si="20"/>
        <v>niTrsSpc.Kredit10</v>
      </c>
      <c r="J1294" t="e">
        <v>#N/A</v>
      </c>
      <c r="K1294" t="e">
        <f>VLOOKUP(G1294,Profiling!D:P,13,FALSE)</f>
        <v>#N/A</v>
      </c>
      <c r="L1294" t="s">
        <v>3871</v>
      </c>
      <c r="M1294">
        <v>34</v>
      </c>
      <c r="O1294" t="s">
        <v>30</v>
      </c>
      <c r="P1294" t="s">
        <v>39</v>
      </c>
      <c r="Q1294">
        <v>50</v>
      </c>
      <c r="R1294">
        <v>50</v>
      </c>
      <c r="Y1294" t="s">
        <v>40</v>
      </c>
      <c r="AB1294" t="s">
        <v>41</v>
      </c>
    </row>
    <row r="1295" spans="1:28" x14ac:dyDescent="0.2">
      <c r="A1295" t="s">
        <v>23</v>
      </c>
      <c r="B1295" t="s">
        <v>24</v>
      </c>
      <c r="D1295">
        <f>VLOOKUP(Table3[[#This Row],[Table]],STATUS!A:C,3,FALSE)</f>
        <v>0</v>
      </c>
      <c r="E1295" t="s">
        <v>1100</v>
      </c>
      <c r="F1295" t="s">
        <v>1118</v>
      </c>
      <c r="G1295" t="str">
        <f t="shared" si="20"/>
        <v>niTrsSpc.Kredit2</v>
      </c>
      <c r="J1295" t="e">
        <v>#N/A</v>
      </c>
      <c r="K1295" t="e">
        <f>VLOOKUP(G1295,Profiling!D:P,13,FALSE)</f>
        <v>#N/A</v>
      </c>
      <c r="L1295" t="s">
        <v>3871</v>
      </c>
      <c r="M1295">
        <v>26</v>
      </c>
      <c r="O1295" t="s">
        <v>30</v>
      </c>
      <c r="P1295" t="s">
        <v>39</v>
      </c>
      <c r="Q1295">
        <v>50</v>
      </c>
      <c r="R1295">
        <v>50</v>
      </c>
      <c r="Y1295" t="s">
        <v>40</v>
      </c>
      <c r="AB1295" t="s">
        <v>41</v>
      </c>
    </row>
    <row r="1296" spans="1:28" x14ac:dyDescent="0.2">
      <c r="A1296" t="s">
        <v>23</v>
      </c>
      <c r="B1296" t="s">
        <v>24</v>
      </c>
      <c r="D1296">
        <f>VLOOKUP(Table3[[#This Row],[Table]],STATUS!A:C,3,FALSE)</f>
        <v>0</v>
      </c>
      <c r="E1296" t="s">
        <v>1100</v>
      </c>
      <c r="F1296" t="s">
        <v>1119</v>
      </c>
      <c r="G1296" t="str">
        <f t="shared" si="20"/>
        <v>niTrsSpc.Kredit3</v>
      </c>
      <c r="J1296" t="e">
        <v>#N/A</v>
      </c>
      <c r="K1296" t="e">
        <f>VLOOKUP(G1296,Profiling!D:P,13,FALSE)</f>
        <v>#N/A</v>
      </c>
      <c r="L1296" t="s">
        <v>3871</v>
      </c>
      <c r="M1296">
        <v>27</v>
      </c>
      <c r="O1296" t="s">
        <v>30</v>
      </c>
      <c r="P1296" t="s">
        <v>39</v>
      </c>
      <c r="Q1296">
        <v>50</v>
      </c>
      <c r="R1296">
        <v>50</v>
      </c>
      <c r="Y1296" t="s">
        <v>40</v>
      </c>
      <c r="AB1296" t="s">
        <v>41</v>
      </c>
    </row>
    <row r="1297" spans="1:28" x14ac:dyDescent="0.2">
      <c r="A1297" t="s">
        <v>23</v>
      </c>
      <c r="B1297" t="s">
        <v>24</v>
      </c>
      <c r="D1297">
        <f>VLOOKUP(Table3[[#This Row],[Table]],STATUS!A:C,3,FALSE)</f>
        <v>0</v>
      </c>
      <c r="E1297" t="s">
        <v>1100</v>
      </c>
      <c r="F1297" t="s">
        <v>1120</v>
      </c>
      <c r="G1297" t="str">
        <f t="shared" si="20"/>
        <v>niTrsSpc.Kredit4</v>
      </c>
      <c r="J1297" t="e">
        <v>#N/A</v>
      </c>
      <c r="K1297" t="e">
        <f>VLOOKUP(G1297,Profiling!D:P,13,FALSE)</f>
        <v>#N/A</v>
      </c>
      <c r="L1297" t="s">
        <v>3871</v>
      </c>
      <c r="M1297">
        <v>28</v>
      </c>
      <c r="O1297" t="s">
        <v>30</v>
      </c>
      <c r="P1297" t="s">
        <v>39</v>
      </c>
      <c r="Q1297">
        <v>50</v>
      </c>
      <c r="R1297">
        <v>50</v>
      </c>
      <c r="Y1297" t="s">
        <v>40</v>
      </c>
      <c r="AB1297" t="s">
        <v>41</v>
      </c>
    </row>
    <row r="1298" spans="1:28" x14ac:dyDescent="0.2">
      <c r="A1298" t="s">
        <v>23</v>
      </c>
      <c r="B1298" t="s">
        <v>24</v>
      </c>
      <c r="D1298">
        <f>VLOOKUP(Table3[[#This Row],[Table]],STATUS!A:C,3,FALSE)</f>
        <v>0</v>
      </c>
      <c r="E1298" t="s">
        <v>1100</v>
      </c>
      <c r="F1298" t="s">
        <v>1121</v>
      </c>
      <c r="G1298" t="str">
        <f t="shared" si="20"/>
        <v>niTrsSpc.Kredit5</v>
      </c>
      <c r="J1298" t="e">
        <v>#N/A</v>
      </c>
      <c r="K1298" t="e">
        <f>VLOOKUP(G1298,Profiling!D:P,13,FALSE)</f>
        <v>#N/A</v>
      </c>
      <c r="L1298" t="s">
        <v>3871</v>
      </c>
      <c r="M1298">
        <v>29</v>
      </c>
      <c r="O1298" t="s">
        <v>30</v>
      </c>
      <c r="P1298" t="s">
        <v>39</v>
      </c>
      <c r="Q1298">
        <v>50</v>
      </c>
      <c r="R1298">
        <v>50</v>
      </c>
      <c r="Y1298" t="s">
        <v>40</v>
      </c>
      <c r="AB1298" t="s">
        <v>41</v>
      </c>
    </row>
    <row r="1299" spans="1:28" x14ac:dyDescent="0.2">
      <c r="A1299" t="s">
        <v>23</v>
      </c>
      <c r="B1299" t="s">
        <v>24</v>
      </c>
      <c r="D1299">
        <f>VLOOKUP(Table3[[#This Row],[Table]],STATUS!A:C,3,FALSE)</f>
        <v>0</v>
      </c>
      <c r="E1299" t="s">
        <v>1100</v>
      </c>
      <c r="F1299" t="s">
        <v>1122</v>
      </c>
      <c r="G1299" t="str">
        <f t="shared" si="20"/>
        <v>niTrsSpc.Kredit6</v>
      </c>
      <c r="J1299" t="e">
        <v>#N/A</v>
      </c>
      <c r="K1299" t="e">
        <f>VLOOKUP(G1299,Profiling!D:P,13,FALSE)</f>
        <v>#N/A</v>
      </c>
      <c r="L1299" t="s">
        <v>3871</v>
      </c>
      <c r="M1299">
        <v>30</v>
      </c>
      <c r="O1299" t="s">
        <v>30</v>
      </c>
      <c r="P1299" t="s">
        <v>39</v>
      </c>
      <c r="Q1299">
        <v>50</v>
      </c>
      <c r="R1299">
        <v>50</v>
      </c>
      <c r="Y1299" t="s">
        <v>40</v>
      </c>
      <c r="AB1299" t="s">
        <v>41</v>
      </c>
    </row>
    <row r="1300" spans="1:28" x14ac:dyDescent="0.2">
      <c r="A1300" t="s">
        <v>23</v>
      </c>
      <c r="B1300" t="s">
        <v>24</v>
      </c>
      <c r="D1300">
        <f>VLOOKUP(Table3[[#This Row],[Table]],STATUS!A:C,3,FALSE)</f>
        <v>0</v>
      </c>
      <c r="E1300" t="s">
        <v>1100</v>
      </c>
      <c r="F1300" t="s">
        <v>1123</v>
      </c>
      <c r="G1300" t="str">
        <f t="shared" si="20"/>
        <v>niTrsSpc.Kredit7</v>
      </c>
      <c r="J1300" t="e">
        <v>#N/A</v>
      </c>
      <c r="K1300" t="e">
        <f>VLOOKUP(G1300,Profiling!D:P,13,FALSE)</f>
        <v>#N/A</v>
      </c>
      <c r="L1300" t="s">
        <v>3871</v>
      </c>
      <c r="M1300">
        <v>31</v>
      </c>
      <c r="O1300" t="s">
        <v>30</v>
      </c>
      <c r="P1300" t="s">
        <v>39</v>
      </c>
      <c r="Q1300">
        <v>50</v>
      </c>
      <c r="R1300">
        <v>50</v>
      </c>
      <c r="Y1300" t="s">
        <v>40</v>
      </c>
      <c r="AB1300" t="s">
        <v>41</v>
      </c>
    </row>
    <row r="1301" spans="1:28" x14ac:dyDescent="0.2">
      <c r="A1301" t="s">
        <v>23</v>
      </c>
      <c r="B1301" t="s">
        <v>24</v>
      </c>
      <c r="D1301">
        <f>VLOOKUP(Table3[[#This Row],[Table]],STATUS!A:C,3,FALSE)</f>
        <v>0</v>
      </c>
      <c r="E1301" t="s">
        <v>1100</v>
      </c>
      <c r="F1301" t="s">
        <v>1124</v>
      </c>
      <c r="G1301" t="str">
        <f t="shared" si="20"/>
        <v>niTrsSpc.Kredit8</v>
      </c>
      <c r="J1301" t="e">
        <v>#N/A</v>
      </c>
      <c r="K1301" t="e">
        <f>VLOOKUP(G1301,Profiling!D:P,13,FALSE)</f>
        <v>#N/A</v>
      </c>
      <c r="L1301" t="s">
        <v>3871</v>
      </c>
      <c r="M1301">
        <v>32</v>
      </c>
      <c r="O1301" t="s">
        <v>30</v>
      </c>
      <c r="P1301" t="s">
        <v>39</v>
      </c>
      <c r="Q1301">
        <v>50</v>
      </c>
      <c r="R1301">
        <v>50</v>
      </c>
      <c r="Y1301" t="s">
        <v>40</v>
      </c>
      <c r="AB1301" t="s">
        <v>41</v>
      </c>
    </row>
    <row r="1302" spans="1:28" x14ac:dyDescent="0.2">
      <c r="A1302" t="s">
        <v>23</v>
      </c>
      <c r="B1302" t="s">
        <v>24</v>
      </c>
      <c r="D1302">
        <f>VLOOKUP(Table3[[#This Row],[Table]],STATUS!A:C,3,FALSE)</f>
        <v>0</v>
      </c>
      <c r="E1302" t="s">
        <v>1100</v>
      </c>
      <c r="F1302" t="s">
        <v>1125</v>
      </c>
      <c r="G1302" t="str">
        <f t="shared" si="20"/>
        <v>niTrsSpc.Kredit9</v>
      </c>
      <c r="J1302" t="e">
        <v>#N/A</v>
      </c>
      <c r="K1302" t="e">
        <f>VLOOKUP(G1302,Profiling!D:P,13,FALSE)</f>
        <v>#N/A</v>
      </c>
      <c r="L1302" t="s">
        <v>3871</v>
      </c>
      <c r="M1302">
        <v>33</v>
      </c>
      <c r="O1302" t="s">
        <v>30</v>
      </c>
      <c r="P1302" t="s">
        <v>39</v>
      </c>
      <c r="Q1302">
        <v>50</v>
      </c>
      <c r="R1302">
        <v>50</v>
      </c>
      <c r="Y1302" t="s">
        <v>40</v>
      </c>
      <c r="AB1302" t="s">
        <v>41</v>
      </c>
    </row>
    <row r="1303" spans="1:28" x14ac:dyDescent="0.2">
      <c r="A1303" t="s">
        <v>23</v>
      </c>
      <c r="B1303" t="s">
        <v>24</v>
      </c>
      <c r="D1303">
        <f>VLOOKUP(Table3[[#This Row],[Table]],STATUS!A:C,3,FALSE)</f>
        <v>0</v>
      </c>
      <c r="E1303" t="s">
        <v>1100</v>
      </c>
      <c r="F1303" t="s">
        <v>85</v>
      </c>
      <c r="G1303" t="str">
        <f t="shared" si="20"/>
        <v>niTrsSpc.ObjNr</v>
      </c>
      <c r="J1303" t="e">
        <v>#N/A</v>
      </c>
      <c r="K1303" t="e">
        <f>VLOOKUP(G1303,Profiling!D:P,13,FALSE)</f>
        <v>#N/A</v>
      </c>
      <c r="L1303" t="s">
        <v>3871</v>
      </c>
      <c r="M1303">
        <v>12</v>
      </c>
      <c r="O1303" t="s">
        <v>27</v>
      </c>
      <c r="P1303" t="s">
        <v>28</v>
      </c>
      <c r="S1303">
        <v>10</v>
      </c>
      <c r="T1303">
        <v>10</v>
      </c>
      <c r="U1303">
        <v>0</v>
      </c>
    </row>
    <row r="1304" spans="1:28" x14ac:dyDescent="0.2">
      <c r="A1304" t="s">
        <v>23</v>
      </c>
      <c r="B1304" t="s">
        <v>24</v>
      </c>
      <c r="D1304">
        <f>VLOOKUP(Table3[[#This Row],[Table]],STATUS!A:C,3,FALSE)</f>
        <v>0</v>
      </c>
      <c r="E1304" t="s">
        <v>1100</v>
      </c>
      <c r="F1304" t="s">
        <v>79</v>
      </c>
      <c r="G1304" t="str">
        <f t="shared" si="20"/>
        <v>niTrsSpc.ObjTyp</v>
      </c>
      <c r="J1304" t="e">
        <v>#N/A</v>
      </c>
      <c r="K1304" t="e">
        <f>VLOOKUP(G1304,Profiling!D:P,13,FALSE)</f>
        <v>#N/A</v>
      </c>
      <c r="L1304" t="s">
        <v>3871</v>
      </c>
      <c r="M1304">
        <v>11</v>
      </c>
      <c r="O1304" t="s">
        <v>27</v>
      </c>
      <c r="P1304" t="s">
        <v>35</v>
      </c>
      <c r="S1304">
        <v>3</v>
      </c>
      <c r="T1304">
        <v>10</v>
      </c>
      <c r="U1304">
        <v>0</v>
      </c>
    </row>
    <row r="1305" spans="1:28" x14ac:dyDescent="0.2">
      <c r="A1305" t="s">
        <v>23</v>
      </c>
      <c r="B1305" t="s">
        <v>24</v>
      </c>
      <c r="D1305">
        <f>VLOOKUP(Table3[[#This Row],[Table]],STATUS!A:C,3,FALSE)</f>
        <v>0</v>
      </c>
      <c r="E1305" t="s">
        <v>1100</v>
      </c>
      <c r="F1305" t="s">
        <v>29</v>
      </c>
      <c r="G1305" t="str">
        <f t="shared" si="20"/>
        <v>niTrsSpc.RadNr</v>
      </c>
      <c r="H1305" s="21" t="s">
        <v>28</v>
      </c>
      <c r="I1305" s="21" t="s">
        <v>3873</v>
      </c>
      <c r="J1305" t="e">
        <v>#N/A</v>
      </c>
      <c r="K1305" t="e">
        <f>VLOOKUP(G1305,Profiling!D:P,13,FALSE)</f>
        <v>#N/A</v>
      </c>
      <c r="L1305" t="s">
        <v>3790</v>
      </c>
      <c r="M1305">
        <v>2</v>
      </c>
      <c r="O1305" t="s">
        <v>27</v>
      </c>
      <c r="P1305" t="s">
        <v>31</v>
      </c>
      <c r="S1305">
        <v>5</v>
      </c>
      <c r="T1305">
        <v>10</v>
      </c>
      <c r="U1305">
        <v>0</v>
      </c>
    </row>
    <row r="1306" spans="1:28" x14ac:dyDescent="0.2">
      <c r="A1306" t="s">
        <v>23</v>
      </c>
      <c r="B1306" t="s">
        <v>24</v>
      </c>
      <c r="D1306">
        <f>VLOOKUP(Table3[[#This Row],[Table]],STATUS!A:C,3,FALSE)</f>
        <v>0</v>
      </c>
      <c r="E1306" t="s">
        <v>1100</v>
      </c>
      <c r="F1306" t="s">
        <v>382</v>
      </c>
      <c r="G1306" t="str">
        <f t="shared" si="20"/>
        <v>niTrsSpc.SubNr</v>
      </c>
      <c r="H1306" s="18" t="s">
        <v>28</v>
      </c>
      <c r="I1306" s="18" t="s">
        <v>4001</v>
      </c>
      <c r="J1306" t="e">
        <v>#N/A</v>
      </c>
      <c r="K1306" t="e">
        <f>VLOOKUP(G1306,Profiling!D:P,13,FALSE)</f>
        <v>#N/A</v>
      </c>
      <c r="L1306" t="s">
        <v>3871</v>
      </c>
      <c r="M1306">
        <v>13</v>
      </c>
      <c r="O1306" t="s">
        <v>27</v>
      </c>
      <c r="P1306" t="s">
        <v>28</v>
      </c>
      <c r="S1306">
        <v>10</v>
      </c>
      <c r="T1306">
        <v>10</v>
      </c>
      <c r="U1306">
        <v>0</v>
      </c>
    </row>
    <row r="1307" spans="1:28" x14ac:dyDescent="0.2">
      <c r="A1307" t="s">
        <v>23</v>
      </c>
      <c r="B1307" t="s">
        <v>24</v>
      </c>
      <c r="D1307">
        <f>VLOOKUP(Table3[[#This Row],[Table]],STATUS!A:C,3,FALSE)</f>
        <v>0</v>
      </c>
      <c r="E1307" t="s">
        <v>1100</v>
      </c>
      <c r="F1307" t="s">
        <v>759</v>
      </c>
      <c r="G1307" t="str">
        <f t="shared" si="20"/>
        <v>niTrsSpc.SubTyp</v>
      </c>
      <c r="J1307" t="e">
        <v>#N/A</v>
      </c>
      <c r="K1307" t="e">
        <f>VLOOKUP(G1307,Profiling!D:P,13,FALSE)</f>
        <v>#N/A</v>
      </c>
      <c r="L1307" t="s">
        <v>3871</v>
      </c>
      <c r="M1307">
        <v>10</v>
      </c>
      <c r="O1307" t="s">
        <v>27</v>
      </c>
      <c r="P1307" t="s">
        <v>82</v>
      </c>
      <c r="Q1307">
        <v>8</v>
      </c>
      <c r="R1307">
        <v>8</v>
      </c>
      <c r="Y1307" t="s">
        <v>40</v>
      </c>
      <c r="AB1307" t="s">
        <v>41</v>
      </c>
    </row>
    <row r="1308" spans="1:28" x14ac:dyDescent="0.2">
      <c r="A1308" t="s">
        <v>23</v>
      </c>
      <c r="B1308" t="s">
        <v>24</v>
      </c>
      <c r="D1308">
        <f>VLOOKUP(Table3[[#This Row],[Table]],STATUS!A:C,3,FALSE)</f>
        <v>0</v>
      </c>
      <c r="E1308" t="s">
        <v>1100</v>
      </c>
      <c r="F1308" t="s">
        <v>1102</v>
      </c>
      <c r="G1308" t="str">
        <f t="shared" si="20"/>
        <v>niTrsSpc.TidPeriod</v>
      </c>
      <c r="I1308" s="26"/>
      <c r="J1308" t="e">
        <v>#N/A</v>
      </c>
      <c r="K1308" t="e">
        <f>VLOOKUP(G1308,Profiling!D:P,13,FALSE)</f>
        <v>#N/A</v>
      </c>
      <c r="L1308" t="s">
        <v>3871</v>
      </c>
      <c r="M1308">
        <v>4</v>
      </c>
      <c r="O1308" t="s">
        <v>27</v>
      </c>
      <c r="P1308" t="s">
        <v>31</v>
      </c>
      <c r="S1308">
        <v>5</v>
      </c>
      <c r="T1308">
        <v>10</v>
      </c>
      <c r="U1308">
        <v>0</v>
      </c>
    </row>
    <row r="1309" spans="1:28" x14ac:dyDescent="0.2">
      <c r="A1309" t="s">
        <v>23</v>
      </c>
      <c r="B1309" t="s">
        <v>24</v>
      </c>
      <c r="D1309">
        <f>VLOOKUP(Table3[[#This Row],[Table]],STATUS!A:C,3,FALSE)</f>
        <v>0</v>
      </c>
      <c r="E1309" t="s">
        <v>1100</v>
      </c>
      <c r="F1309" t="s">
        <v>1083</v>
      </c>
      <c r="G1309" t="str">
        <f t="shared" si="20"/>
        <v>niTrsSpc.TransKod</v>
      </c>
      <c r="J1309" t="e">
        <v>#N/A</v>
      </c>
      <c r="K1309" t="e">
        <f>VLOOKUP(G1309,Profiling!D:P,13,FALSE)</f>
        <v>#N/A</v>
      </c>
      <c r="L1309" t="s">
        <v>3871</v>
      </c>
      <c r="M1309">
        <v>14</v>
      </c>
      <c r="O1309" t="s">
        <v>27</v>
      </c>
      <c r="P1309" t="s">
        <v>82</v>
      </c>
      <c r="Q1309">
        <v>8</v>
      </c>
      <c r="R1309">
        <v>8</v>
      </c>
      <c r="Y1309" t="s">
        <v>40</v>
      </c>
      <c r="AB1309" t="s">
        <v>41</v>
      </c>
    </row>
    <row r="1310" spans="1:28" x14ac:dyDescent="0.2">
      <c r="A1310" t="s">
        <v>23</v>
      </c>
      <c r="B1310" t="s">
        <v>24</v>
      </c>
      <c r="D1310">
        <f>VLOOKUP(Table3[[#This Row],[Table]],STATUS!A:C,3,FALSE)</f>
        <v>0</v>
      </c>
      <c r="E1310" t="s">
        <v>1100</v>
      </c>
      <c r="F1310" t="s">
        <v>857</v>
      </c>
      <c r="G1310" t="str">
        <f t="shared" si="20"/>
        <v>niTrsSpc.TransNr</v>
      </c>
      <c r="H1310" s="26"/>
      <c r="I1310" s="26"/>
      <c r="J1310">
        <v>0</v>
      </c>
      <c r="K1310" t="e">
        <f>VLOOKUP(G1310,Profiling!D:P,13,FALSE)</f>
        <v>#N/A</v>
      </c>
      <c r="L1310" t="s">
        <v>3790</v>
      </c>
      <c r="M1310">
        <v>1</v>
      </c>
      <c r="O1310" t="s">
        <v>27</v>
      </c>
      <c r="P1310" t="s">
        <v>28</v>
      </c>
      <c r="S1310">
        <v>10</v>
      </c>
      <c r="T1310">
        <v>10</v>
      </c>
      <c r="U1310">
        <v>0</v>
      </c>
    </row>
    <row r="1311" spans="1:28" x14ac:dyDescent="0.2">
      <c r="A1311" t="s">
        <v>23</v>
      </c>
      <c r="B1311" t="s">
        <v>24</v>
      </c>
      <c r="D1311">
        <f>VLOOKUP(Table3[[#This Row],[Table]],STATUS!A:C,3,FALSE)</f>
        <v>0</v>
      </c>
      <c r="E1311" t="s">
        <v>1100</v>
      </c>
      <c r="F1311" t="s">
        <v>1101</v>
      </c>
      <c r="G1311" t="str">
        <f t="shared" si="20"/>
        <v>niTrsSpc.VerRadNr</v>
      </c>
      <c r="J1311" t="e">
        <v>#N/A</v>
      </c>
      <c r="K1311" t="e">
        <f>VLOOKUP(G1311,Profiling!D:P,13,FALSE)</f>
        <v>#N/A</v>
      </c>
      <c r="L1311" t="s">
        <v>3871</v>
      </c>
      <c r="M1311">
        <v>3</v>
      </c>
      <c r="O1311" t="s">
        <v>27</v>
      </c>
      <c r="P1311" t="s">
        <v>31</v>
      </c>
      <c r="S1311">
        <v>5</v>
      </c>
      <c r="T1311">
        <v>10</v>
      </c>
      <c r="U1311">
        <v>0</v>
      </c>
    </row>
    <row r="1312" spans="1:28" x14ac:dyDescent="0.2">
      <c r="A1312" t="s">
        <v>23</v>
      </c>
      <c r="B1312" t="s">
        <v>24</v>
      </c>
      <c r="D1312" t="str">
        <f>VLOOKUP(Table3[[#This Row],[Table]],STATUS!A:C,3,FALSE)</f>
        <v>yes</v>
      </c>
      <c r="E1312" t="s">
        <v>25</v>
      </c>
      <c r="F1312" t="s">
        <v>26</v>
      </c>
      <c r="G1312" t="str">
        <f t="shared" si="20"/>
        <v>niUTM.UTMNr</v>
      </c>
      <c r="H1312" t="s">
        <v>28</v>
      </c>
      <c r="I1312" s="26" t="s">
        <v>3788</v>
      </c>
      <c r="J1312">
        <v>0</v>
      </c>
      <c r="K1312" t="str">
        <f>VLOOKUP(G1312,Profiling!D:P,13,FALSE)</f>
        <v>NULL</v>
      </c>
      <c r="L1312" t="s">
        <v>3790</v>
      </c>
      <c r="M1312">
        <v>1</v>
      </c>
      <c r="O1312" t="s">
        <v>27</v>
      </c>
      <c r="P1312" t="s">
        <v>28</v>
      </c>
      <c r="S1312">
        <v>10</v>
      </c>
      <c r="T1312">
        <v>10</v>
      </c>
      <c r="U1312">
        <v>0</v>
      </c>
    </row>
    <row r="1313" spans="1:28" x14ac:dyDescent="0.2">
      <c r="A1313" t="s">
        <v>23</v>
      </c>
      <c r="B1313" t="s">
        <v>24</v>
      </c>
      <c r="D1313" t="str">
        <f>VLOOKUP(Table3[[#This Row],[Table]],STATUS!A:C,3,FALSE)</f>
        <v>yes</v>
      </c>
      <c r="E1313" t="s">
        <v>25</v>
      </c>
      <c r="F1313" t="s">
        <v>29</v>
      </c>
      <c r="G1313" t="str">
        <f t="shared" si="20"/>
        <v>niUTM.RadNr</v>
      </c>
      <c r="H1313" s="26" t="s">
        <v>28</v>
      </c>
      <c r="I1313" s="21" t="s">
        <v>3873</v>
      </c>
      <c r="J1313">
        <v>0</v>
      </c>
      <c r="K1313" t="str">
        <f>VLOOKUP(G1313,Profiling!D:P,13,FALSE)</f>
        <v>NULL</v>
      </c>
      <c r="L1313" t="s">
        <v>3871</v>
      </c>
      <c r="M1313">
        <v>2</v>
      </c>
      <c r="O1313" t="s">
        <v>30</v>
      </c>
      <c r="P1313" t="s">
        <v>31</v>
      </c>
      <c r="S1313">
        <v>5</v>
      </c>
      <c r="T1313">
        <v>10</v>
      </c>
      <c r="U1313">
        <v>0</v>
      </c>
    </row>
    <row r="1314" spans="1:28" x14ac:dyDescent="0.2">
      <c r="A1314" t="s">
        <v>23</v>
      </c>
      <c r="B1314" t="s">
        <v>24</v>
      </c>
      <c r="D1314" t="str">
        <f>VLOOKUP(Table3[[#This Row],[Table]],STATUS!A:C,3,FALSE)</f>
        <v>yes</v>
      </c>
      <c r="E1314" t="s">
        <v>25</v>
      </c>
      <c r="F1314" t="s">
        <v>32</v>
      </c>
      <c r="G1314" t="str">
        <f t="shared" si="20"/>
        <v>niUTM.AktNr</v>
      </c>
      <c r="H1314" t="s">
        <v>28</v>
      </c>
      <c r="I1314" s="21" t="s">
        <v>3874</v>
      </c>
      <c r="J1314">
        <v>0</v>
      </c>
      <c r="K1314" t="str">
        <f>VLOOKUP(G1314,Profiling!D:P,13,FALSE)</f>
        <v>NULL</v>
      </c>
      <c r="L1314" t="s">
        <v>3871</v>
      </c>
      <c r="M1314">
        <v>3</v>
      </c>
      <c r="O1314" t="s">
        <v>27</v>
      </c>
      <c r="P1314" t="s">
        <v>28</v>
      </c>
      <c r="S1314">
        <v>10</v>
      </c>
      <c r="T1314">
        <v>10</v>
      </c>
      <c r="U1314">
        <v>0</v>
      </c>
    </row>
    <row r="1315" spans="1:28" x14ac:dyDescent="0.2">
      <c r="A1315" t="s">
        <v>23</v>
      </c>
      <c r="B1315" t="s">
        <v>24</v>
      </c>
      <c r="D1315" t="str">
        <f>VLOOKUP(Table3[[#This Row],[Table]],STATUS!A:C,3,FALSE)</f>
        <v>yes</v>
      </c>
      <c r="E1315" t="s">
        <v>25</v>
      </c>
      <c r="F1315" t="s">
        <v>33</v>
      </c>
      <c r="G1315" t="str">
        <f t="shared" si="20"/>
        <v>niUTM.GldNr</v>
      </c>
      <c r="H1315" t="s">
        <v>28</v>
      </c>
      <c r="I1315" s="21" t="s">
        <v>3874</v>
      </c>
      <c r="J1315">
        <v>0</v>
      </c>
      <c r="K1315" t="str">
        <f>VLOOKUP(G1315,Profiling!D:P,13,FALSE)</f>
        <v>NULL</v>
      </c>
      <c r="L1315" t="s">
        <v>3871</v>
      </c>
      <c r="M1315">
        <v>4</v>
      </c>
      <c r="O1315" t="s">
        <v>27</v>
      </c>
      <c r="P1315" t="s">
        <v>28</v>
      </c>
      <c r="S1315">
        <v>10</v>
      </c>
      <c r="T1315">
        <v>10</v>
      </c>
      <c r="U1315">
        <v>0</v>
      </c>
    </row>
    <row r="1316" spans="1:28" x14ac:dyDescent="0.2">
      <c r="A1316" t="s">
        <v>23</v>
      </c>
      <c r="B1316" t="s">
        <v>24</v>
      </c>
      <c r="D1316" t="str">
        <f>VLOOKUP(Table3[[#This Row],[Table]],STATUS!A:C,3,FALSE)</f>
        <v>yes</v>
      </c>
      <c r="E1316" t="s">
        <v>25</v>
      </c>
      <c r="F1316" t="s">
        <v>34</v>
      </c>
      <c r="G1316" t="str">
        <f t="shared" si="20"/>
        <v>niUTM.UTMTyp</v>
      </c>
      <c r="H1316" t="s">
        <v>28</v>
      </c>
      <c r="I1316" s="5" t="s">
        <v>3875</v>
      </c>
      <c r="J1316">
        <v>0</v>
      </c>
      <c r="K1316" t="str">
        <f>VLOOKUP(G1316,Profiling!D:P,13,FALSE)</f>
        <v>NULL</v>
      </c>
      <c r="L1316" t="s">
        <v>3871</v>
      </c>
      <c r="M1316">
        <v>5</v>
      </c>
      <c r="O1316" t="s">
        <v>27</v>
      </c>
      <c r="P1316" t="s">
        <v>35</v>
      </c>
      <c r="S1316">
        <v>3</v>
      </c>
      <c r="T1316">
        <v>10</v>
      </c>
      <c r="U1316">
        <v>0</v>
      </c>
    </row>
    <row r="1317" spans="1:28" x14ac:dyDescent="0.2">
      <c r="A1317" t="s">
        <v>23</v>
      </c>
      <c r="B1317" t="s">
        <v>24</v>
      </c>
      <c r="D1317" t="str">
        <f>VLOOKUP(Table3[[#This Row],[Table]],STATUS!A:C,3,FALSE)</f>
        <v>yes</v>
      </c>
      <c r="E1317" t="s">
        <v>25</v>
      </c>
      <c r="F1317" t="s">
        <v>36</v>
      </c>
      <c r="G1317" t="str">
        <f t="shared" si="20"/>
        <v>niUTM.RegDat</v>
      </c>
      <c r="H1317" t="s">
        <v>201</v>
      </c>
      <c r="I1317" s="25" t="s">
        <v>3878</v>
      </c>
      <c r="J1317">
        <v>0</v>
      </c>
      <c r="K1317" t="str">
        <f>VLOOKUP(G1317,Profiling!D:P,13,FALSE)</f>
        <v>NULL</v>
      </c>
      <c r="L1317" t="s">
        <v>3871</v>
      </c>
      <c r="M1317">
        <v>6</v>
      </c>
      <c r="O1317" t="s">
        <v>27</v>
      </c>
      <c r="P1317" t="s">
        <v>37</v>
      </c>
      <c r="V1317">
        <v>3</v>
      </c>
    </row>
    <row r="1318" spans="1:28" x14ac:dyDescent="0.2">
      <c r="A1318" t="s">
        <v>23</v>
      </c>
      <c r="B1318" t="s">
        <v>24</v>
      </c>
      <c r="D1318" t="str">
        <f>VLOOKUP(Table3[[#This Row],[Table]],STATUS!A:C,3,FALSE)</f>
        <v>yes</v>
      </c>
      <c r="E1318" t="s">
        <v>25</v>
      </c>
      <c r="F1318" t="s">
        <v>38</v>
      </c>
      <c r="G1318" t="str">
        <f t="shared" si="20"/>
        <v>niUTM.Handl</v>
      </c>
      <c r="H1318" s="21" t="s">
        <v>1138</v>
      </c>
      <c r="I1318" s="21">
        <v>17</v>
      </c>
      <c r="J1318">
        <v>0</v>
      </c>
      <c r="K1318">
        <f>VLOOKUP(G1318,Profiling!D:P,13,FALSE)</f>
        <v>0</v>
      </c>
      <c r="L1318" t="s">
        <v>3871</v>
      </c>
      <c r="M1318">
        <v>7</v>
      </c>
      <c r="O1318" t="s">
        <v>27</v>
      </c>
      <c r="P1318" t="s">
        <v>39</v>
      </c>
      <c r="Q1318">
        <v>20</v>
      </c>
      <c r="R1318">
        <v>20</v>
      </c>
      <c r="Y1318" t="s">
        <v>40</v>
      </c>
      <c r="AB1318" t="s">
        <v>41</v>
      </c>
    </row>
    <row r="1319" spans="1:28" x14ac:dyDescent="0.2">
      <c r="A1319" t="s">
        <v>23</v>
      </c>
      <c r="B1319" t="s">
        <v>24</v>
      </c>
      <c r="D1319" t="str">
        <f>VLOOKUP(Table3[[#This Row],[Table]],STATUS!A:C,3,FALSE)</f>
        <v>yes</v>
      </c>
      <c r="E1319" t="s">
        <v>25</v>
      </c>
      <c r="F1319" t="s">
        <v>42</v>
      </c>
      <c r="G1319" t="str">
        <f t="shared" si="20"/>
        <v>niUTM.FEObjekt</v>
      </c>
      <c r="H1319" s="21" t="s">
        <v>1138</v>
      </c>
      <c r="I1319" s="21">
        <v>12</v>
      </c>
      <c r="J1319">
        <v>0.79599199999999992</v>
      </c>
      <c r="K1319">
        <f>VLOOKUP(G1319,Profiling!D:P,13,FALSE)</f>
        <v>20.3965</v>
      </c>
      <c r="L1319" t="s">
        <v>3871</v>
      </c>
      <c r="M1319">
        <v>8</v>
      </c>
      <c r="O1319" t="s">
        <v>30</v>
      </c>
      <c r="P1319" t="s">
        <v>39</v>
      </c>
      <c r="Q1319">
        <v>199</v>
      </c>
      <c r="R1319">
        <v>199</v>
      </c>
      <c r="Y1319" t="s">
        <v>40</v>
      </c>
      <c r="AB1319" t="s">
        <v>41</v>
      </c>
    </row>
    <row r="1320" spans="1:28" x14ac:dyDescent="0.2">
      <c r="A1320" t="s">
        <v>23</v>
      </c>
      <c r="B1320" t="s">
        <v>24</v>
      </c>
      <c r="D1320" t="str">
        <f>VLOOKUP(Table3[[#This Row],[Table]],STATUS!A:C,3,FALSE)</f>
        <v>yes</v>
      </c>
      <c r="E1320" t="s">
        <v>25</v>
      </c>
      <c r="F1320" t="s">
        <v>43</v>
      </c>
      <c r="G1320" t="str">
        <f t="shared" si="20"/>
        <v>niUTM.FEAuktionsdatum</v>
      </c>
      <c r="H1320" s="5" t="s">
        <v>201</v>
      </c>
      <c r="I1320" s="25" t="s">
        <v>3877</v>
      </c>
      <c r="J1320">
        <v>0.99996099999999999</v>
      </c>
      <c r="K1320" t="str">
        <f>VLOOKUP(G1320,Profiling!D:P,13,FALSE)</f>
        <v>NULL</v>
      </c>
      <c r="L1320" t="s">
        <v>3871</v>
      </c>
      <c r="M1320">
        <v>9</v>
      </c>
      <c r="O1320" t="s">
        <v>30</v>
      </c>
      <c r="P1320" t="s">
        <v>37</v>
      </c>
      <c r="V1320">
        <v>3</v>
      </c>
    </row>
    <row r="1321" spans="1:28" x14ac:dyDescent="0.2">
      <c r="A1321" t="s">
        <v>23</v>
      </c>
      <c r="B1321" t="s">
        <v>24</v>
      </c>
      <c r="D1321" t="str">
        <f>VLOOKUP(Table3[[#This Row],[Table]],STATUS!A:C,3,FALSE)</f>
        <v>yes</v>
      </c>
      <c r="E1321" t="s">
        <v>25</v>
      </c>
      <c r="F1321" t="s">
        <v>44</v>
      </c>
      <c r="G1321" t="str">
        <f t="shared" si="20"/>
        <v>niUTM.FEMålnr</v>
      </c>
      <c r="H1321" t="s">
        <v>1161</v>
      </c>
      <c r="I1321" s="30" t="s">
        <v>3879</v>
      </c>
      <c r="J1321">
        <v>0.80527100000000007</v>
      </c>
      <c r="K1321">
        <f>VLOOKUP(G1321,Profiling!D:P,13,FALSE)</f>
        <v>19.471499999999999</v>
      </c>
      <c r="L1321" t="s">
        <v>3871</v>
      </c>
      <c r="M1321">
        <v>10</v>
      </c>
      <c r="O1321" t="s">
        <v>30</v>
      </c>
      <c r="P1321" t="s">
        <v>39</v>
      </c>
      <c r="Q1321">
        <v>20</v>
      </c>
      <c r="R1321">
        <v>20</v>
      </c>
      <c r="Y1321" t="s">
        <v>40</v>
      </c>
      <c r="AB1321" t="s">
        <v>41</v>
      </c>
    </row>
    <row r="1322" spans="1:28" x14ac:dyDescent="0.2">
      <c r="A1322" t="s">
        <v>23</v>
      </c>
      <c r="B1322" t="s">
        <v>24</v>
      </c>
      <c r="D1322" t="str">
        <f>VLOOKUP(Table3[[#This Row],[Table]],STATUS!A:C,3,FALSE)</f>
        <v>yes</v>
      </c>
      <c r="E1322" t="s">
        <v>25</v>
      </c>
      <c r="F1322" t="s">
        <v>45</v>
      </c>
      <c r="G1322" t="str">
        <f t="shared" si="20"/>
        <v>niUTM.FEFastighet</v>
      </c>
      <c r="H1322" s="4" t="s">
        <v>1138</v>
      </c>
      <c r="I1322" s="4">
        <v>42</v>
      </c>
      <c r="J1322">
        <v>0.80527000000000004</v>
      </c>
      <c r="K1322">
        <f>VLOOKUP(G1322,Profiling!D:P,13,FALSE)</f>
        <v>19.471499999999999</v>
      </c>
      <c r="L1322" t="s">
        <v>3871</v>
      </c>
      <c r="M1322">
        <v>11</v>
      </c>
      <c r="O1322" t="s">
        <v>30</v>
      </c>
      <c r="P1322" t="s">
        <v>39</v>
      </c>
      <c r="Q1322">
        <v>199</v>
      </c>
      <c r="R1322">
        <v>199</v>
      </c>
      <c r="Y1322" t="s">
        <v>40</v>
      </c>
      <c r="AB1322" t="s">
        <v>41</v>
      </c>
    </row>
    <row r="1323" spans="1:28" x14ac:dyDescent="0.2">
      <c r="A1323" t="s">
        <v>23</v>
      </c>
      <c r="B1323" t="s">
        <v>24</v>
      </c>
      <c r="D1323" t="str">
        <f>VLOOKUP(Table3[[#This Row],[Table]],STATUS!A:C,3,FALSE)</f>
        <v>yes</v>
      </c>
      <c r="E1323" t="s">
        <v>25</v>
      </c>
      <c r="F1323" t="s">
        <v>46</v>
      </c>
      <c r="G1323" t="str">
        <f t="shared" si="20"/>
        <v>niUTM.FERegNr</v>
      </c>
      <c r="H1323" t="s">
        <v>1168</v>
      </c>
      <c r="I1323" s="26"/>
      <c r="J1323">
        <v>0.79603499999999994</v>
      </c>
      <c r="K1323">
        <f>VLOOKUP(G1323,Profiling!D:P,13,FALSE)</f>
        <v>20.3965</v>
      </c>
      <c r="L1323" t="s">
        <v>3871</v>
      </c>
      <c r="M1323">
        <v>12</v>
      </c>
      <c r="O1323" t="s">
        <v>30</v>
      </c>
      <c r="P1323" t="s">
        <v>39</v>
      </c>
      <c r="Q1323">
        <v>20</v>
      </c>
      <c r="R1323">
        <v>20</v>
      </c>
      <c r="Y1323" t="s">
        <v>40</v>
      </c>
      <c r="AB1323" t="s">
        <v>41</v>
      </c>
    </row>
    <row r="1324" spans="1:28" x14ac:dyDescent="0.2">
      <c r="A1324" t="s">
        <v>23</v>
      </c>
      <c r="B1324" t="s">
        <v>24</v>
      </c>
      <c r="D1324" t="str">
        <f>VLOOKUP(Table3[[#This Row],[Table]],STATUS!A:C,3,FALSE)</f>
        <v>yes</v>
      </c>
      <c r="E1324" t="s">
        <v>25</v>
      </c>
      <c r="F1324" t="s">
        <v>47</v>
      </c>
      <c r="G1324" t="str">
        <f t="shared" si="20"/>
        <v>niUTM.FETingslysDat</v>
      </c>
      <c r="H1324" t="s">
        <v>1157</v>
      </c>
      <c r="J1324">
        <v>1</v>
      </c>
      <c r="K1324" t="str">
        <f>VLOOKUP(G1324,Profiling!D:P,13,FALSE)</f>
        <v>NULL</v>
      </c>
      <c r="L1324" t="s">
        <v>3871</v>
      </c>
      <c r="M1324">
        <v>13</v>
      </c>
      <c r="O1324" t="s">
        <v>30</v>
      </c>
      <c r="P1324" t="s">
        <v>37</v>
      </c>
      <c r="V1324">
        <v>3</v>
      </c>
    </row>
    <row r="1325" spans="1:28" x14ac:dyDescent="0.2">
      <c r="A1325" t="s">
        <v>23</v>
      </c>
      <c r="B1325" t="s">
        <v>24</v>
      </c>
      <c r="D1325" t="str">
        <f>VLOOKUP(Table3[[#This Row],[Table]],STATUS!A:C,3,FALSE)</f>
        <v>yes</v>
      </c>
      <c r="E1325" t="s">
        <v>25</v>
      </c>
      <c r="F1325" t="s">
        <v>48</v>
      </c>
      <c r="G1325" t="str">
        <f t="shared" si="20"/>
        <v>niUTM.FETingslysBel</v>
      </c>
      <c r="H1325" s="26" t="s">
        <v>1157</v>
      </c>
      <c r="I1325" s="26"/>
      <c r="J1325">
        <v>1</v>
      </c>
      <c r="K1325" t="str">
        <f>VLOOKUP(G1325,Profiling!D:P,13,FALSE)</f>
        <v>NULL</v>
      </c>
      <c r="L1325" t="s">
        <v>3871</v>
      </c>
      <c r="M1325">
        <v>14</v>
      </c>
      <c r="O1325" t="s">
        <v>30</v>
      </c>
      <c r="P1325" t="s">
        <v>49</v>
      </c>
      <c r="S1325">
        <v>18</v>
      </c>
      <c r="T1325">
        <v>10</v>
      </c>
      <c r="U1325">
        <v>4</v>
      </c>
    </row>
    <row r="1326" spans="1:28" x14ac:dyDescent="0.2">
      <c r="A1326" t="s">
        <v>23</v>
      </c>
      <c r="B1326" t="s">
        <v>24</v>
      </c>
      <c r="D1326" t="str">
        <f>VLOOKUP(Table3[[#This Row],[Table]],STATUS!A:C,3,FALSE)</f>
        <v>yes</v>
      </c>
      <c r="E1326" t="s">
        <v>25</v>
      </c>
      <c r="F1326" t="s">
        <v>50</v>
      </c>
      <c r="G1326" t="str">
        <f t="shared" si="20"/>
        <v>niUTM.FEHelaEgendom</v>
      </c>
      <c r="H1326" s="21" t="s">
        <v>28</v>
      </c>
      <c r="I1326" s="21" t="s">
        <v>3881</v>
      </c>
      <c r="J1326">
        <v>0.99994799999999995</v>
      </c>
      <c r="K1326" t="str">
        <f>VLOOKUP(G1326,Profiling!D:P,13,FALSE)</f>
        <v>NULL</v>
      </c>
      <c r="L1326" t="s">
        <v>3871</v>
      </c>
      <c r="M1326">
        <v>15</v>
      </c>
      <c r="O1326" t="s">
        <v>30</v>
      </c>
      <c r="P1326" t="s">
        <v>35</v>
      </c>
      <c r="S1326">
        <v>3</v>
      </c>
      <c r="T1326">
        <v>10</v>
      </c>
      <c r="U1326">
        <v>0</v>
      </c>
    </row>
    <row r="1327" spans="1:28" x14ac:dyDescent="0.2">
      <c r="A1327" t="s">
        <v>23</v>
      </c>
      <c r="B1327" t="s">
        <v>24</v>
      </c>
      <c r="D1327" t="str">
        <f>VLOOKUP(Table3[[#This Row],[Table]],STATUS!A:C,3,FALSE)</f>
        <v>yes</v>
      </c>
      <c r="E1327" t="s">
        <v>25</v>
      </c>
      <c r="F1327" t="s">
        <v>51</v>
      </c>
      <c r="G1327" t="str">
        <f t="shared" si="20"/>
        <v>niUTM.FEDeltaga</v>
      </c>
      <c r="H1327" s="21" t="s">
        <v>28</v>
      </c>
      <c r="I1327" s="21" t="s">
        <v>3881</v>
      </c>
      <c r="J1327">
        <v>0.99995099999999992</v>
      </c>
      <c r="K1327" t="str">
        <f>VLOOKUP(G1327,Profiling!D:P,13,FALSE)</f>
        <v>NULL</v>
      </c>
      <c r="L1327" t="s">
        <v>3871</v>
      </c>
      <c r="M1327">
        <v>16</v>
      </c>
      <c r="O1327" t="s">
        <v>30</v>
      </c>
      <c r="P1327" t="s">
        <v>35</v>
      </c>
      <c r="S1327">
        <v>3</v>
      </c>
      <c r="T1327">
        <v>10</v>
      </c>
      <c r="U1327">
        <v>0</v>
      </c>
    </row>
    <row r="1328" spans="1:28" x14ac:dyDescent="0.2">
      <c r="A1328" t="s">
        <v>23</v>
      </c>
      <c r="B1328" t="s">
        <v>24</v>
      </c>
      <c r="D1328" t="str">
        <f>VLOOKUP(Table3[[#This Row],[Table]],STATUS!A:C,3,FALSE)</f>
        <v>yes</v>
      </c>
      <c r="E1328" t="s">
        <v>25</v>
      </c>
      <c r="F1328" t="s">
        <v>52</v>
      </c>
      <c r="G1328" t="str">
        <f t="shared" si="20"/>
        <v>niUTM.LÖBeskrivning</v>
      </c>
      <c r="H1328" s="26" t="s">
        <v>1168</v>
      </c>
      <c r="I1328" s="26"/>
      <c r="J1328">
        <v>0.96957199999999999</v>
      </c>
      <c r="K1328">
        <f>VLOOKUP(G1328,Profiling!D:P,13,FALSE)</f>
        <v>3.0427</v>
      </c>
      <c r="L1328" t="s">
        <v>3871</v>
      </c>
      <c r="M1328">
        <v>17</v>
      </c>
      <c r="O1328" t="s">
        <v>30</v>
      </c>
      <c r="P1328" t="s">
        <v>39</v>
      </c>
      <c r="Q1328">
        <v>199</v>
      </c>
      <c r="R1328">
        <v>199</v>
      </c>
      <c r="Y1328" t="s">
        <v>40</v>
      </c>
      <c r="AB1328" t="s">
        <v>41</v>
      </c>
    </row>
    <row r="1329" spans="1:28" x14ac:dyDescent="0.2">
      <c r="A1329" t="s">
        <v>23</v>
      </c>
      <c r="B1329" t="s">
        <v>24</v>
      </c>
      <c r="D1329" t="str">
        <f>VLOOKUP(Table3[[#This Row],[Table]],STATUS!A:C,3,FALSE)</f>
        <v>yes</v>
      </c>
      <c r="E1329" t="s">
        <v>25</v>
      </c>
      <c r="F1329" t="s">
        <v>53</v>
      </c>
      <c r="G1329" t="str">
        <f t="shared" si="20"/>
        <v>niUTM.LÖAuktionsdatum</v>
      </c>
      <c r="H1329" s="26" t="s">
        <v>1157</v>
      </c>
      <c r="I1329" s="26"/>
      <c r="J1329">
        <v>1</v>
      </c>
      <c r="K1329" t="str">
        <f>VLOOKUP(G1329,Profiling!D:P,13,FALSE)</f>
        <v>NULL</v>
      </c>
      <c r="L1329" t="s">
        <v>3871</v>
      </c>
      <c r="M1329">
        <v>18</v>
      </c>
      <c r="O1329" t="s">
        <v>30</v>
      </c>
      <c r="P1329" t="s">
        <v>37</v>
      </c>
      <c r="V1329">
        <v>3</v>
      </c>
    </row>
    <row r="1330" spans="1:28" x14ac:dyDescent="0.2">
      <c r="A1330" t="s">
        <v>23</v>
      </c>
      <c r="B1330" t="s">
        <v>24</v>
      </c>
      <c r="D1330" t="str">
        <f>VLOOKUP(Table3[[#This Row],[Table]],STATUS!A:C,3,FALSE)</f>
        <v>yes</v>
      </c>
      <c r="E1330" t="s">
        <v>25</v>
      </c>
      <c r="F1330" t="s">
        <v>54</v>
      </c>
      <c r="G1330" t="str">
        <f t="shared" si="20"/>
        <v>niUTM.LÖMålnr</v>
      </c>
      <c r="H1330" t="s">
        <v>1168</v>
      </c>
      <c r="J1330">
        <v>0.95301900000000006</v>
      </c>
      <c r="K1330">
        <f>VLOOKUP(G1330,Profiling!D:P,13,FALSE)</f>
        <v>4.6981000000000002</v>
      </c>
      <c r="L1330" t="s">
        <v>3871</v>
      </c>
      <c r="M1330">
        <v>19</v>
      </c>
      <c r="O1330" t="s">
        <v>30</v>
      </c>
      <c r="P1330" t="s">
        <v>39</v>
      </c>
      <c r="Q1330">
        <v>20</v>
      </c>
      <c r="R1330">
        <v>20</v>
      </c>
      <c r="Y1330" t="s">
        <v>40</v>
      </c>
      <c r="AB1330" t="s">
        <v>41</v>
      </c>
    </row>
    <row r="1331" spans="1:28" x14ac:dyDescent="0.2">
      <c r="A1331" t="s">
        <v>23</v>
      </c>
      <c r="B1331" t="s">
        <v>24</v>
      </c>
      <c r="D1331" t="str">
        <f>VLOOKUP(Table3[[#This Row],[Table]],STATUS!A:C,3,FALSE)</f>
        <v>yes</v>
      </c>
      <c r="E1331" t="s">
        <v>25</v>
      </c>
      <c r="F1331" t="s">
        <v>55</v>
      </c>
      <c r="G1331" t="str">
        <f t="shared" si="20"/>
        <v>niUTM.LÖTingslysdatum</v>
      </c>
      <c r="H1331" s="26" t="s">
        <v>1157</v>
      </c>
      <c r="J1331">
        <v>1</v>
      </c>
      <c r="K1331" t="str">
        <f>VLOOKUP(G1331,Profiling!D:P,13,FALSE)</f>
        <v>NULL</v>
      </c>
      <c r="L1331" t="s">
        <v>3871</v>
      </c>
      <c r="M1331">
        <v>20</v>
      </c>
      <c r="O1331" t="s">
        <v>30</v>
      </c>
      <c r="P1331" t="s">
        <v>37</v>
      </c>
      <c r="V1331">
        <v>3</v>
      </c>
    </row>
    <row r="1332" spans="1:28" x14ac:dyDescent="0.2">
      <c r="A1332" t="s">
        <v>23</v>
      </c>
      <c r="B1332" t="s">
        <v>24</v>
      </c>
      <c r="D1332" t="str">
        <f>VLOOKUP(Table3[[#This Row],[Table]],STATUS!A:C,3,FALSE)</f>
        <v>yes</v>
      </c>
      <c r="E1332" t="s">
        <v>25</v>
      </c>
      <c r="F1332" t="s">
        <v>56</v>
      </c>
      <c r="G1332" t="str">
        <f t="shared" si="20"/>
        <v>niUTM.LÖTingslysbelopp</v>
      </c>
      <c r="H1332" s="26" t="s">
        <v>1157</v>
      </c>
      <c r="I1332" s="26"/>
      <c r="J1332">
        <v>1</v>
      </c>
      <c r="K1332" t="str">
        <f>VLOOKUP(G1332,Profiling!D:P,13,FALSE)</f>
        <v>NULL</v>
      </c>
      <c r="L1332" t="s">
        <v>3871</v>
      </c>
      <c r="M1332">
        <v>21</v>
      </c>
      <c r="O1332" t="s">
        <v>30</v>
      </c>
      <c r="P1332" t="s">
        <v>49</v>
      </c>
      <c r="S1332">
        <v>18</v>
      </c>
      <c r="T1332">
        <v>10</v>
      </c>
      <c r="U1332">
        <v>4</v>
      </c>
    </row>
    <row r="1333" spans="1:28" x14ac:dyDescent="0.2">
      <c r="A1333" t="s">
        <v>23</v>
      </c>
      <c r="B1333" t="s">
        <v>24</v>
      </c>
      <c r="D1333" t="str">
        <f>VLOOKUP(Table3[[#This Row],[Table]],STATUS!A:C,3,FALSE)</f>
        <v>yes</v>
      </c>
      <c r="E1333" t="s">
        <v>25</v>
      </c>
      <c r="F1333" t="s">
        <v>57</v>
      </c>
      <c r="G1333" t="str">
        <f t="shared" si="20"/>
        <v>niUTM.LÖVärderat</v>
      </c>
      <c r="H1333" t="s">
        <v>1161</v>
      </c>
      <c r="I1333" t="s">
        <v>3882</v>
      </c>
      <c r="J1333">
        <v>0.99999899999999997</v>
      </c>
      <c r="K1333" t="str">
        <f>VLOOKUP(G1333,Profiling!D:P,13,FALSE)</f>
        <v>NULL</v>
      </c>
      <c r="L1333" t="s">
        <v>3871</v>
      </c>
      <c r="M1333">
        <v>22</v>
      </c>
      <c r="O1333" t="s">
        <v>30</v>
      </c>
      <c r="P1333" t="s">
        <v>49</v>
      </c>
      <c r="S1333">
        <v>18</v>
      </c>
      <c r="T1333">
        <v>10</v>
      </c>
      <c r="U1333">
        <v>4</v>
      </c>
    </row>
    <row r="1334" spans="1:28" x14ac:dyDescent="0.2">
      <c r="A1334" t="s">
        <v>23</v>
      </c>
      <c r="B1334" t="s">
        <v>24</v>
      </c>
      <c r="D1334" t="str">
        <f>VLOOKUP(Table3[[#This Row],[Table]],STATUS!A:C,3,FALSE)</f>
        <v>yes</v>
      </c>
      <c r="E1334" t="s">
        <v>25</v>
      </c>
      <c r="F1334" t="s">
        <v>58</v>
      </c>
      <c r="G1334" t="str">
        <f t="shared" si="20"/>
        <v>niUTM.LEXDatum</v>
      </c>
      <c r="H1334" s="26" t="s">
        <v>201</v>
      </c>
      <c r="I1334" s="25" t="s">
        <v>3878</v>
      </c>
      <c r="J1334">
        <v>5.7999999999999994E-5</v>
      </c>
      <c r="K1334" t="str">
        <f>VLOOKUP(G1334,Profiling!D:P,13,FALSE)</f>
        <v>NULL</v>
      </c>
      <c r="L1334" t="s">
        <v>3871</v>
      </c>
      <c r="M1334">
        <v>23</v>
      </c>
      <c r="O1334" t="s">
        <v>30</v>
      </c>
      <c r="P1334" t="s">
        <v>37</v>
      </c>
      <c r="V1334">
        <v>3</v>
      </c>
    </row>
    <row r="1335" spans="1:28" x14ac:dyDescent="0.2">
      <c r="A1335" t="s">
        <v>23</v>
      </c>
      <c r="B1335" t="s">
        <v>24</v>
      </c>
      <c r="D1335" t="str">
        <f>VLOOKUP(Table3[[#This Row],[Table]],STATUS!A:C,3,FALSE)</f>
        <v>yes</v>
      </c>
      <c r="E1335" t="s">
        <v>25</v>
      </c>
      <c r="F1335" t="s">
        <v>59</v>
      </c>
      <c r="G1335" t="str">
        <f t="shared" si="20"/>
        <v>niUTM.LEXNr</v>
      </c>
      <c r="H1335" s="26" t="s">
        <v>1161</v>
      </c>
      <c r="I1335" s="26" t="s">
        <v>3883</v>
      </c>
      <c r="J1335">
        <v>0.18351600000000001</v>
      </c>
      <c r="K1335">
        <f>VLOOKUP(G1335,Profiling!D:P,13,FALSE)</f>
        <v>16.431999999999999</v>
      </c>
      <c r="L1335" t="s">
        <v>3871</v>
      </c>
      <c r="M1335">
        <v>24</v>
      </c>
      <c r="O1335" t="s">
        <v>30</v>
      </c>
      <c r="P1335" t="s">
        <v>39</v>
      </c>
      <c r="Q1335">
        <v>20</v>
      </c>
      <c r="R1335">
        <v>20</v>
      </c>
      <c r="Y1335" t="s">
        <v>40</v>
      </c>
      <c r="AB1335" t="s">
        <v>41</v>
      </c>
    </row>
    <row r="1336" spans="1:28" x14ac:dyDescent="0.2">
      <c r="A1336" t="s">
        <v>23</v>
      </c>
      <c r="B1336" t="s">
        <v>24</v>
      </c>
      <c r="D1336" t="str">
        <f>VLOOKUP(Table3[[#This Row],[Table]],STATUS!A:C,3,FALSE)</f>
        <v>yes</v>
      </c>
      <c r="E1336" t="s">
        <v>25</v>
      </c>
      <c r="F1336" t="s">
        <v>60</v>
      </c>
      <c r="G1336" t="str">
        <f t="shared" si="20"/>
        <v>niUTM.LEXInkKälla</v>
      </c>
      <c r="H1336" s="21" t="s">
        <v>1138</v>
      </c>
      <c r="I1336" s="21">
        <v>4000</v>
      </c>
      <c r="J1336">
        <v>9.9999999999999995E-7</v>
      </c>
      <c r="K1336">
        <f>VLOOKUP(G1336,Profiling!D:P,13,FALSE)</f>
        <v>16.434899999999999</v>
      </c>
      <c r="L1336" t="s">
        <v>3871</v>
      </c>
      <c r="M1336">
        <v>25</v>
      </c>
      <c r="O1336" t="s">
        <v>30</v>
      </c>
      <c r="P1336" t="s">
        <v>39</v>
      </c>
      <c r="Q1336">
        <v>80</v>
      </c>
      <c r="R1336">
        <v>80</v>
      </c>
      <c r="Y1336" t="s">
        <v>40</v>
      </c>
      <c r="AB1336" t="s">
        <v>41</v>
      </c>
    </row>
    <row r="1337" spans="1:28" x14ac:dyDescent="0.2">
      <c r="A1337" t="s">
        <v>23</v>
      </c>
      <c r="B1337" t="s">
        <v>24</v>
      </c>
      <c r="D1337" t="str">
        <f>VLOOKUP(Table3[[#This Row],[Table]],STATUS!A:C,3,FALSE)</f>
        <v>yes</v>
      </c>
      <c r="E1337" t="s">
        <v>25</v>
      </c>
      <c r="F1337" t="s">
        <v>61</v>
      </c>
      <c r="G1337" t="str">
        <f t="shared" si="20"/>
        <v>niUTM.LEXPeriod</v>
      </c>
      <c r="H1337" t="s">
        <v>28</v>
      </c>
      <c r="I1337" t="s">
        <v>3884</v>
      </c>
      <c r="J1337">
        <v>5.8999999999999998E-5</v>
      </c>
      <c r="K1337" t="str">
        <f>VLOOKUP(G1337,Profiling!D:P,13,FALSE)</f>
        <v>NULL</v>
      </c>
      <c r="L1337" t="s">
        <v>3871</v>
      </c>
      <c r="M1337">
        <v>26</v>
      </c>
      <c r="O1337" t="s">
        <v>30</v>
      </c>
      <c r="P1337" t="s">
        <v>35</v>
      </c>
      <c r="S1337">
        <v>3</v>
      </c>
      <c r="T1337">
        <v>10</v>
      </c>
      <c r="U1337">
        <v>0</v>
      </c>
    </row>
    <row r="1338" spans="1:28" x14ac:dyDescent="0.2">
      <c r="A1338" t="s">
        <v>23</v>
      </c>
      <c r="B1338" t="s">
        <v>24</v>
      </c>
      <c r="D1338" t="str">
        <f>VLOOKUP(Table3[[#This Row],[Table]],STATUS!A:C,3,FALSE)</f>
        <v>yes</v>
      </c>
      <c r="E1338" t="s">
        <v>25</v>
      </c>
      <c r="F1338" t="s">
        <v>62</v>
      </c>
      <c r="G1338" t="str">
        <f t="shared" si="20"/>
        <v>niUTM.LEXUtmGgr</v>
      </c>
      <c r="H1338" t="s">
        <v>28</v>
      </c>
      <c r="I1338" t="s">
        <v>3885</v>
      </c>
      <c r="J1338">
        <v>9.9999999999999995E-7</v>
      </c>
      <c r="K1338" t="str">
        <f>VLOOKUP(G1338,Profiling!D:P,13,FALSE)</f>
        <v>NULL</v>
      </c>
      <c r="L1338" t="s">
        <v>3871</v>
      </c>
      <c r="M1338">
        <v>27</v>
      </c>
      <c r="O1338" t="s">
        <v>30</v>
      </c>
      <c r="P1338" t="s">
        <v>31</v>
      </c>
      <c r="S1338">
        <v>5</v>
      </c>
      <c r="T1338">
        <v>10</v>
      </c>
      <c r="U1338">
        <v>0</v>
      </c>
    </row>
    <row r="1339" spans="1:28" x14ac:dyDescent="0.2">
      <c r="A1339" t="s">
        <v>23</v>
      </c>
      <c r="B1339" t="s">
        <v>24</v>
      </c>
      <c r="D1339" t="str">
        <f>VLOOKUP(Table3[[#This Row],[Table]],STATUS!A:C,3,FALSE)</f>
        <v>yes</v>
      </c>
      <c r="E1339" t="s">
        <v>25</v>
      </c>
      <c r="F1339" t="s">
        <v>63</v>
      </c>
      <c r="G1339" t="str">
        <f t="shared" si="20"/>
        <v>niUTM.LEXUtmBelopp</v>
      </c>
      <c r="H1339" t="s">
        <v>28</v>
      </c>
      <c r="I1339" s="7" t="s">
        <v>3885</v>
      </c>
      <c r="J1339">
        <v>5.7999999999999994E-5</v>
      </c>
      <c r="K1339" t="str">
        <f>VLOOKUP(G1339,Profiling!D:P,13,FALSE)</f>
        <v>NULL</v>
      </c>
      <c r="L1339" t="s">
        <v>3871</v>
      </c>
      <c r="M1339">
        <v>28</v>
      </c>
      <c r="O1339" t="s">
        <v>30</v>
      </c>
      <c r="P1339" t="s">
        <v>49</v>
      </c>
      <c r="S1339">
        <v>18</v>
      </c>
      <c r="T1339">
        <v>10</v>
      </c>
      <c r="U1339">
        <v>4</v>
      </c>
    </row>
    <row r="1340" spans="1:28" x14ac:dyDescent="0.2">
      <c r="A1340" t="s">
        <v>23</v>
      </c>
      <c r="B1340" t="s">
        <v>24</v>
      </c>
      <c r="D1340" t="str">
        <f>VLOOKUP(Table3[[#This Row],[Table]],STATUS!A:C,3,FALSE)</f>
        <v>yes</v>
      </c>
      <c r="E1340" t="s">
        <v>25</v>
      </c>
      <c r="F1340" t="s">
        <v>64</v>
      </c>
      <c r="G1340" t="str">
        <f t="shared" si="20"/>
        <v>niUTM.LEXPrioAntal</v>
      </c>
      <c r="H1340" t="s">
        <v>28</v>
      </c>
      <c r="I1340" t="s">
        <v>3886</v>
      </c>
      <c r="J1340">
        <v>0.357429</v>
      </c>
      <c r="K1340" t="str">
        <f>VLOOKUP(G1340,Profiling!D:P,13,FALSE)</f>
        <v>NULL</v>
      </c>
      <c r="L1340" t="s">
        <v>3871</v>
      </c>
      <c r="M1340">
        <v>29</v>
      </c>
      <c r="O1340" t="s">
        <v>30</v>
      </c>
      <c r="P1340" t="s">
        <v>31</v>
      </c>
      <c r="S1340">
        <v>5</v>
      </c>
      <c r="T1340">
        <v>10</v>
      </c>
      <c r="U1340">
        <v>0</v>
      </c>
    </row>
    <row r="1341" spans="1:28" x14ac:dyDescent="0.2">
      <c r="A1341" t="s">
        <v>23</v>
      </c>
      <c r="B1341" t="s">
        <v>24</v>
      </c>
      <c r="D1341" t="str">
        <f>VLOOKUP(Table3[[#This Row],[Table]],STATUS!A:C,3,FALSE)</f>
        <v>yes</v>
      </c>
      <c r="E1341" t="s">
        <v>25</v>
      </c>
      <c r="F1341" t="s">
        <v>65</v>
      </c>
      <c r="G1341" t="str">
        <f t="shared" si="20"/>
        <v>niUTM.LEXPrioBelopp</v>
      </c>
      <c r="H1341" t="s">
        <v>28</v>
      </c>
      <c r="I1341" s="7" t="s">
        <v>3885</v>
      </c>
      <c r="J1341">
        <v>0.35748600000000003</v>
      </c>
      <c r="K1341" t="str">
        <f>VLOOKUP(G1341,Profiling!D:P,13,FALSE)</f>
        <v>NULL</v>
      </c>
      <c r="L1341" t="s">
        <v>3871</v>
      </c>
      <c r="M1341">
        <v>30</v>
      </c>
      <c r="O1341" t="s">
        <v>30</v>
      </c>
      <c r="P1341" t="s">
        <v>49</v>
      </c>
      <c r="S1341">
        <v>18</v>
      </c>
      <c r="T1341">
        <v>10</v>
      </c>
      <c r="U1341">
        <v>4</v>
      </c>
    </row>
    <row r="1342" spans="1:28" x14ac:dyDescent="0.2">
      <c r="A1342" t="s">
        <v>23</v>
      </c>
      <c r="B1342" t="s">
        <v>24</v>
      </c>
      <c r="D1342" t="str">
        <f>VLOOKUP(Table3[[#This Row],[Table]],STATUS!A:C,3,FALSE)</f>
        <v>yes</v>
      </c>
      <c r="E1342" t="s">
        <v>25</v>
      </c>
      <c r="F1342" t="s">
        <v>66</v>
      </c>
      <c r="G1342" t="str">
        <f t="shared" si="20"/>
        <v>niUTM.LEXOprioAntal</v>
      </c>
      <c r="H1342" t="s">
        <v>28</v>
      </c>
      <c r="I1342" s="7" t="s">
        <v>3887</v>
      </c>
      <c r="J1342">
        <v>0.357429</v>
      </c>
      <c r="K1342" t="str">
        <f>VLOOKUP(G1342,Profiling!D:P,13,FALSE)</f>
        <v>NULL</v>
      </c>
      <c r="L1342" t="s">
        <v>3871</v>
      </c>
      <c r="M1342">
        <v>31</v>
      </c>
      <c r="O1342" t="s">
        <v>30</v>
      </c>
      <c r="P1342" t="s">
        <v>31</v>
      </c>
      <c r="S1342">
        <v>5</v>
      </c>
      <c r="T1342">
        <v>10</v>
      </c>
      <c r="U1342">
        <v>0</v>
      </c>
    </row>
    <row r="1343" spans="1:28" x14ac:dyDescent="0.2">
      <c r="A1343" t="s">
        <v>23</v>
      </c>
      <c r="B1343" t="s">
        <v>24</v>
      </c>
      <c r="D1343" t="str">
        <f>VLOOKUP(Table3[[#This Row],[Table]],STATUS!A:C,3,FALSE)</f>
        <v>yes</v>
      </c>
      <c r="E1343" t="s">
        <v>25</v>
      </c>
      <c r="F1343" t="s">
        <v>67</v>
      </c>
      <c r="G1343" t="str">
        <f t="shared" si="20"/>
        <v>niUTM.LEXOprioBelopp</v>
      </c>
      <c r="H1343" t="s">
        <v>28</v>
      </c>
      <c r="I1343" s="7" t="s">
        <v>3885</v>
      </c>
      <c r="J1343">
        <v>0.35748600000000003</v>
      </c>
      <c r="K1343" t="str">
        <f>VLOOKUP(G1343,Profiling!D:P,13,FALSE)</f>
        <v>NULL</v>
      </c>
      <c r="L1343" t="s">
        <v>3871</v>
      </c>
      <c r="M1343">
        <v>32</v>
      </c>
      <c r="O1343" t="s">
        <v>30</v>
      </c>
      <c r="P1343" t="s">
        <v>49</v>
      </c>
      <c r="S1343">
        <v>18</v>
      </c>
      <c r="T1343">
        <v>10</v>
      </c>
      <c r="U1343">
        <v>4</v>
      </c>
    </row>
    <row r="1344" spans="1:28" x14ac:dyDescent="0.2">
      <c r="A1344" t="s">
        <v>23</v>
      </c>
      <c r="B1344" t="s">
        <v>24</v>
      </c>
      <c r="D1344" t="str">
        <f>VLOOKUP(Table3[[#This Row],[Table]],STATUS!A:C,3,FALSE)</f>
        <v>yes</v>
      </c>
      <c r="E1344" t="s">
        <v>25</v>
      </c>
      <c r="F1344" t="s">
        <v>68</v>
      </c>
      <c r="G1344" t="str">
        <f t="shared" si="20"/>
        <v>niUTM.LEXAntalSokande</v>
      </c>
      <c r="H1344" s="26" t="s">
        <v>28</v>
      </c>
      <c r="I1344" s="7" t="s">
        <v>3887</v>
      </c>
      <c r="J1344">
        <v>1.9999999999999999E-6</v>
      </c>
      <c r="K1344" t="str">
        <f>VLOOKUP(G1344,Profiling!D:P,13,FALSE)</f>
        <v>NULL</v>
      </c>
      <c r="L1344" t="s">
        <v>3871</v>
      </c>
      <c r="M1344">
        <v>33</v>
      </c>
      <c r="O1344" t="s">
        <v>30</v>
      </c>
      <c r="P1344" t="s">
        <v>31</v>
      </c>
      <c r="S1344">
        <v>5</v>
      </c>
      <c r="T1344">
        <v>10</v>
      </c>
      <c r="U1344">
        <v>0</v>
      </c>
    </row>
    <row r="1345" spans="1:28" x14ac:dyDescent="0.2">
      <c r="A1345" t="s">
        <v>23</v>
      </c>
      <c r="B1345" t="s">
        <v>24</v>
      </c>
      <c r="D1345" t="str">
        <f>VLOOKUP(Table3[[#This Row],[Table]],STATUS!A:C,3,FALSE)</f>
        <v>yes</v>
      </c>
      <c r="E1345" t="s">
        <v>25</v>
      </c>
      <c r="F1345" t="s">
        <v>69</v>
      </c>
      <c r="G1345" t="str">
        <f t="shared" si="20"/>
        <v>niUTM.Kapital</v>
      </c>
      <c r="H1345" t="s">
        <v>1157</v>
      </c>
      <c r="J1345">
        <v>1</v>
      </c>
      <c r="K1345" t="str">
        <f>VLOOKUP(G1345,Profiling!D:P,13,FALSE)</f>
        <v>NULL</v>
      </c>
      <c r="L1345" t="s">
        <v>3871</v>
      </c>
      <c r="M1345">
        <v>34</v>
      </c>
      <c r="O1345" t="s">
        <v>30</v>
      </c>
      <c r="P1345" t="s">
        <v>49</v>
      </c>
      <c r="S1345">
        <v>18</v>
      </c>
      <c r="T1345">
        <v>10</v>
      </c>
      <c r="U1345">
        <v>4</v>
      </c>
    </row>
    <row r="1346" spans="1:28" x14ac:dyDescent="0.2">
      <c r="A1346" t="s">
        <v>23</v>
      </c>
      <c r="B1346" t="s">
        <v>24</v>
      </c>
      <c r="D1346" t="str">
        <f>VLOOKUP(Table3[[#This Row],[Table]],STATUS!A:C,3,FALSE)</f>
        <v>yes</v>
      </c>
      <c r="E1346" t="s">
        <v>25</v>
      </c>
      <c r="F1346" t="s">
        <v>70</v>
      </c>
      <c r="G1346" t="str">
        <f t="shared" ref="G1346:G1409" si="21">_xlfn.CONCAT(E1346,".",F1346)</f>
        <v>niUTM.Ränta</v>
      </c>
      <c r="H1346" t="s">
        <v>1157</v>
      </c>
      <c r="J1346">
        <v>1</v>
      </c>
      <c r="K1346" t="str">
        <f>VLOOKUP(G1346,Profiling!D:P,13,FALSE)</f>
        <v>NULL</v>
      </c>
      <c r="L1346" t="s">
        <v>3871</v>
      </c>
      <c r="M1346">
        <v>35</v>
      </c>
      <c r="O1346" t="s">
        <v>30</v>
      </c>
      <c r="P1346" t="s">
        <v>49</v>
      </c>
      <c r="S1346">
        <v>18</v>
      </c>
      <c r="T1346">
        <v>10</v>
      </c>
      <c r="U1346">
        <v>4</v>
      </c>
    </row>
    <row r="1347" spans="1:28" x14ac:dyDescent="0.2">
      <c r="A1347" t="s">
        <v>23</v>
      </c>
      <c r="B1347" t="s">
        <v>24</v>
      </c>
      <c r="D1347" t="str">
        <f>VLOOKUP(Table3[[#This Row],[Table]],STATUS!A:C,3,FALSE)</f>
        <v>yes</v>
      </c>
      <c r="E1347" t="s">
        <v>25</v>
      </c>
      <c r="F1347" t="s">
        <v>71</v>
      </c>
      <c r="G1347" t="str">
        <f t="shared" si="21"/>
        <v>niUTM.Kostnader</v>
      </c>
      <c r="H1347" t="s">
        <v>1157</v>
      </c>
      <c r="J1347">
        <v>1</v>
      </c>
      <c r="K1347" t="str">
        <f>VLOOKUP(G1347,Profiling!D:P,13,FALSE)</f>
        <v>NULL</v>
      </c>
      <c r="L1347" t="s">
        <v>3871</v>
      </c>
      <c r="M1347">
        <v>36</v>
      </c>
      <c r="O1347" t="s">
        <v>30</v>
      </c>
      <c r="P1347" t="s">
        <v>49</v>
      </c>
      <c r="S1347">
        <v>18</v>
      </c>
      <c r="T1347">
        <v>10</v>
      </c>
      <c r="U1347">
        <v>4</v>
      </c>
    </row>
    <row r="1348" spans="1:28" x14ac:dyDescent="0.2">
      <c r="A1348" t="s">
        <v>23</v>
      </c>
      <c r="B1348" t="s">
        <v>24</v>
      </c>
      <c r="D1348" t="str">
        <f>VLOOKUP(Table3[[#This Row],[Table]],STATUS!A:C,3,FALSE)</f>
        <v>yes</v>
      </c>
      <c r="E1348" t="s">
        <v>25</v>
      </c>
      <c r="F1348" t="s">
        <v>72</v>
      </c>
      <c r="G1348" t="str">
        <f t="shared" si="21"/>
        <v>niUTM.Totalt</v>
      </c>
      <c r="H1348" t="s">
        <v>1157</v>
      </c>
      <c r="J1348">
        <v>1</v>
      </c>
      <c r="K1348" t="str">
        <f>VLOOKUP(G1348,Profiling!D:P,13,FALSE)</f>
        <v>NULL</v>
      </c>
      <c r="L1348" t="s">
        <v>3871</v>
      </c>
      <c r="M1348">
        <v>37</v>
      </c>
      <c r="O1348" t="s">
        <v>30</v>
      </c>
      <c r="P1348" t="s">
        <v>49</v>
      </c>
      <c r="S1348">
        <v>18</v>
      </c>
      <c r="T1348">
        <v>10</v>
      </c>
      <c r="U1348">
        <v>4</v>
      </c>
    </row>
    <row r="1349" spans="1:28" x14ac:dyDescent="0.2">
      <c r="A1349" t="s">
        <v>23</v>
      </c>
      <c r="B1349" t="s">
        <v>24</v>
      </c>
      <c r="D1349" t="str">
        <f>VLOOKUP(Table3[[#This Row],[Table]],STATUS!A:C,3,FALSE)</f>
        <v>yes</v>
      </c>
      <c r="E1349" t="s">
        <v>25</v>
      </c>
      <c r="F1349" t="s">
        <v>73</v>
      </c>
      <c r="G1349" t="str">
        <f t="shared" si="21"/>
        <v>niUTM.SkuldebrevSkickat</v>
      </c>
      <c r="H1349" t="s">
        <v>1157</v>
      </c>
      <c r="J1349">
        <v>1</v>
      </c>
      <c r="K1349" t="str">
        <f>VLOOKUP(G1349,Profiling!D:P,13,FALSE)</f>
        <v>NULL</v>
      </c>
      <c r="L1349" t="s">
        <v>3871</v>
      </c>
      <c r="M1349">
        <v>38</v>
      </c>
      <c r="O1349" t="s">
        <v>30</v>
      </c>
      <c r="P1349" t="s">
        <v>35</v>
      </c>
      <c r="S1349">
        <v>3</v>
      </c>
      <c r="T1349">
        <v>10</v>
      </c>
      <c r="U1349">
        <v>0</v>
      </c>
    </row>
    <row r="1350" spans="1:28" x14ac:dyDescent="0.2">
      <c r="A1350" t="s">
        <v>23</v>
      </c>
      <c r="B1350" t="s">
        <v>24</v>
      </c>
      <c r="D1350" t="str">
        <f>VLOOKUP(Table3[[#This Row],[Table]],STATUS!A:C,3,FALSE)</f>
        <v>yes</v>
      </c>
      <c r="E1350" t="s">
        <v>25</v>
      </c>
      <c r="F1350" t="s">
        <v>74</v>
      </c>
      <c r="G1350" t="str">
        <f t="shared" si="21"/>
        <v>niUTM.SkuldebrevDatum</v>
      </c>
      <c r="H1350" t="s">
        <v>1157</v>
      </c>
      <c r="J1350">
        <v>1</v>
      </c>
      <c r="K1350" t="str">
        <f>VLOOKUP(G1350,Profiling!D:P,13,FALSE)</f>
        <v>NULL</v>
      </c>
      <c r="L1350" t="s">
        <v>3871</v>
      </c>
      <c r="M1350">
        <v>39</v>
      </c>
      <c r="O1350" t="s">
        <v>30</v>
      </c>
      <c r="P1350" t="s">
        <v>37</v>
      </c>
      <c r="V1350">
        <v>3</v>
      </c>
    </row>
    <row r="1351" spans="1:28" x14ac:dyDescent="0.2">
      <c r="A1351" t="s">
        <v>23</v>
      </c>
      <c r="B1351" t="s">
        <v>24</v>
      </c>
      <c r="D1351" t="str">
        <f>VLOOKUP(Table3[[#This Row],[Table]],STATUS!A:C,3,FALSE)</f>
        <v>yes</v>
      </c>
      <c r="E1351" t="s">
        <v>25</v>
      </c>
      <c r="F1351" t="s">
        <v>75</v>
      </c>
      <c r="G1351" t="str">
        <f t="shared" si="21"/>
        <v>niUTM.BevakningsDatum</v>
      </c>
      <c r="H1351" s="21" t="s">
        <v>1146</v>
      </c>
      <c r="I1351" s="21" t="s">
        <v>3888</v>
      </c>
      <c r="J1351">
        <v>0.43969499999999995</v>
      </c>
      <c r="K1351" t="str">
        <f>VLOOKUP(G1351,Profiling!D:P,13,FALSE)</f>
        <v>NULL</v>
      </c>
      <c r="L1351" t="s">
        <v>3871</v>
      </c>
      <c r="M1351">
        <v>40</v>
      </c>
      <c r="O1351" t="s">
        <v>30</v>
      </c>
      <c r="P1351" t="s">
        <v>37</v>
      </c>
      <c r="V1351">
        <v>3</v>
      </c>
    </row>
    <row r="1352" spans="1:28" x14ac:dyDescent="0.2">
      <c r="A1352" t="s">
        <v>23</v>
      </c>
      <c r="B1352" t="s">
        <v>24</v>
      </c>
      <c r="D1352" t="str">
        <f>VLOOKUP(Table3[[#This Row],[Table]],STATUS!A:C,3,FALSE)</f>
        <v>yes</v>
      </c>
      <c r="E1352" t="s">
        <v>25</v>
      </c>
      <c r="F1352" t="s">
        <v>76</v>
      </c>
      <c r="G1352" t="str">
        <f t="shared" si="21"/>
        <v>niUTM.DelredDatum</v>
      </c>
      <c r="H1352" s="21" t="s">
        <v>1146</v>
      </c>
      <c r="I1352" s="21" t="s">
        <v>3888</v>
      </c>
      <c r="J1352">
        <v>0.43969499999999995</v>
      </c>
      <c r="K1352" t="str">
        <f>VLOOKUP(G1352,Profiling!D:P,13,FALSE)</f>
        <v>NULL</v>
      </c>
      <c r="L1352" t="s">
        <v>3871</v>
      </c>
      <c r="M1352">
        <v>41</v>
      </c>
      <c r="O1352" t="s">
        <v>30</v>
      </c>
      <c r="P1352" t="s">
        <v>37</v>
      </c>
      <c r="V1352">
        <v>3</v>
      </c>
    </row>
    <row r="1353" spans="1:28" x14ac:dyDescent="0.2">
      <c r="A1353" t="s">
        <v>23</v>
      </c>
      <c r="B1353" t="s">
        <v>24</v>
      </c>
      <c r="D1353" t="str">
        <f>VLOOKUP(Table3[[#This Row],[Table]],STATUS!A:C,3,FALSE)</f>
        <v>yes</v>
      </c>
      <c r="E1353" t="s">
        <v>77</v>
      </c>
      <c r="F1353" t="s">
        <v>78</v>
      </c>
      <c r="G1353" t="str">
        <f t="shared" si="21"/>
        <v>niVarDat.Id</v>
      </c>
      <c r="H1353" t="s">
        <v>28</v>
      </c>
      <c r="I1353" s="26" t="s">
        <v>3788</v>
      </c>
      <c r="J1353">
        <v>0</v>
      </c>
      <c r="K1353" t="str">
        <f>VLOOKUP(G1353,Profiling!D:P,13,FALSE)</f>
        <v>NULL</v>
      </c>
      <c r="L1353" t="s">
        <v>3790</v>
      </c>
      <c r="M1353">
        <v>1</v>
      </c>
      <c r="O1353" t="s">
        <v>27</v>
      </c>
      <c r="P1353" t="s">
        <v>28</v>
      </c>
      <c r="S1353">
        <v>10</v>
      </c>
      <c r="T1353">
        <v>10</v>
      </c>
      <c r="U1353">
        <v>0</v>
      </c>
    </row>
    <row r="1354" spans="1:28" x14ac:dyDescent="0.2">
      <c r="A1354" t="s">
        <v>23</v>
      </c>
      <c r="B1354" t="s">
        <v>24</v>
      </c>
      <c r="D1354" t="str">
        <f>VLOOKUP(Table3[[#This Row],[Table]],STATUS!A:C,3,FALSE)</f>
        <v>yes</v>
      </c>
      <c r="E1354" t="s">
        <v>77</v>
      </c>
      <c r="F1354" t="s">
        <v>79</v>
      </c>
      <c r="G1354" t="str">
        <f t="shared" si="21"/>
        <v>niVarDat.ObjTyp</v>
      </c>
      <c r="H1354" t="s">
        <v>28</v>
      </c>
      <c r="I1354" t="s">
        <v>3889</v>
      </c>
      <c r="J1354">
        <v>0</v>
      </c>
      <c r="K1354" t="str">
        <f>VLOOKUP(G1354,Profiling!D:P,13,FALSE)</f>
        <v>NULL</v>
      </c>
      <c r="L1354" t="s">
        <v>3871</v>
      </c>
      <c r="M1354">
        <v>2</v>
      </c>
      <c r="O1354" t="s">
        <v>27</v>
      </c>
      <c r="P1354" t="s">
        <v>35</v>
      </c>
      <c r="S1354">
        <v>3</v>
      </c>
      <c r="T1354">
        <v>10</v>
      </c>
      <c r="U1354">
        <v>0</v>
      </c>
    </row>
    <row r="1355" spans="1:28" x14ac:dyDescent="0.2">
      <c r="A1355" t="s">
        <v>23</v>
      </c>
      <c r="B1355" t="s">
        <v>24</v>
      </c>
      <c r="D1355" t="str">
        <f>VLOOKUP(Table3[[#This Row],[Table]],STATUS!A:C,3,FALSE)</f>
        <v>yes</v>
      </c>
      <c r="E1355" t="s">
        <v>77</v>
      </c>
      <c r="F1355" t="s">
        <v>80</v>
      </c>
      <c r="G1355" t="str">
        <f t="shared" si="21"/>
        <v>niVarDat.Tid</v>
      </c>
      <c r="H1355" s="21" t="s">
        <v>1146</v>
      </c>
      <c r="I1355" s="21" t="s">
        <v>3888</v>
      </c>
      <c r="J1355">
        <v>0</v>
      </c>
      <c r="K1355" t="str">
        <f>VLOOKUP(G1355,Profiling!D:P,13,FALSE)</f>
        <v>NULL</v>
      </c>
      <c r="L1355" t="s">
        <v>3871</v>
      </c>
      <c r="M1355">
        <v>3</v>
      </c>
      <c r="O1355" t="s">
        <v>27</v>
      </c>
      <c r="P1355" t="s">
        <v>37</v>
      </c>
      <c r="V1355">
        <v>3</v>
      </c>
    </row>
    <row r="1356" spans="1:28" x14ac:dyDescent="0.2">
      <c r="A1356" t="s">
        <v>23</v>
      </c>
      <c r="B1356" t="s">
        <v>24</v>
      </c>
      <c r="D1356" t="str">
        <f>VLOOKUP(Table3[[#This Row],[Table]],STATUS!A:C,3,FALSE)</f>
        <v>yes</v>
      </c>
      <c r="E1356" t="s">
        <v>77</v>
      </c>
      <c r="F1356" t="s">
        <v>81</v>
      </c>
      <c r="G1356" t="str">
        <f t="shared" si="21"/>
        <v>niVarDat.Namn</v>
      </c>
      <c r="H1356" t="s">
        <v>1148</v>
      </c>
      <c r="J1356">
        <v>0</v>
      </c>
      <c r="K1356">
        <f>VLOOKUP(G1356,Profiling!D:P,13,FALSE)</f>
        <v>0.19969999999999999</v>
      </c>
      <c r="L1356" t="s">
        <v>3871</v>
      </c>
      <c r="M1356">
        <v>4</v>
      </c>
      <c r="O1356" t="s">
        <v>27</v>
      </c>
      <c r="P1356" t="s">
        <v>39</v>
      </c>
      <c r="Q1356">
        <v>50</v>
      </c>
      <c r="R1356">
        <v>50</v>
      </c>
      <c r="Y1356" t="s">
        <v>40</v>
      </c>
      <c r="AB1356" t="s">
        <v>41</v>
      </c>
    </row>
    <row r="1357" spans="1:28" x14ac:dyDescent="0.2">
      <c r="A1357" t="s">
        <v>23</v>
      </c>
      <c r="B1357" t="s">
        <v>24</v>
      </c>
      <c r="D1357" t="str">
        <f>VLOOKUP(Table3[[#This Row],[Table]],STATUS!A:C,3,FALSE)</f>
        <v>yes</v>
      </c>
      <c r="E1357" t="s">
        <v>77</v>
      </c>
      <c r="F1357" t="s">
        <v>38</v>
      </c>
      <c r="G1357" t="str">
        <f t="shared" si="21"/>
        <v>niVarDat.Handl</v>
      </c>
      <c r="H1357" s="21" t="s">
        <v>1138</v>
      </c>
      <c r="I1357" s="21">
        <v>17</v>
      </c>
      <c r="J1357">
        <v>0</v>
      </c>
      <c r="K1357">
        <f>VLOOKUP(G1357,Profiling!D:P,13,FALSE)</f>
        <v>0</v>
      </c>
      <c r="L1357" t="s">
        <v>3871</v>
      </c>
      <c r="M1357">
        <v>5</v>
      </c>
      <c r="O1357" t="s">
        <v>27</v>
      </c>
      <c r="P1357" t="s">
        <v>82</v>
      </c>
      <c r="Q1357">
        <v>15</v>
      </c>
      <c r="R1357">
        <v>15</v>
      </c>
      <c r="Y1357" t="s">
        <v>40</v>
      </c>
      <c r="AB1357" t="s">
        <v>41</v>
      </c>
    </row>
    <row r="1358" spans="1:28" x14ac:dyDescent="0.2">
      <c r="A1358" t="s">
        <v>23</v>
      </c>
      <c r="B1358" t="s">
        <v>24</v>
      </c>
      <c r="D1358" t="str">
        <f>VLOOKUP(Table3[[#This Row],[Table]],STATUS!A:C,3,FALSE)</f>
        <v>yes</v>
      </c>
      <c r="E1358" t="s">
        <v>77</v>
      </c>
      <c r="F1358" t="s">
        <v>83</v>
      </c>
      <c r="G1358" t="str">
        <f t="shared" si="21"/>
        <v>niVarDat.Data</v>
      </c>
      <c r="H1358" s="18" t="s">
        <v>1138</v>
      </c>
      <c r="I1358" s="18">
        <v>470000</v>
      </c>
      <c r="J1358">
        <v>0</v>
      </c>
      <c r="K1358">
        <f>VLOOKUP(G1358,Profiling!D:P,13,FALSE)</f>
        <v>59.711599999999997</v>
      </c>
      <c r="L1358" t="s">
        <v>3871</v>
      </c>
      <c r="M1358">
        <v>6</v>
      </c>
      <c r="O1358" t="s">
        <v>30</v>
      </c>
      <c r="P1358" t="s">
        <v>39</v>
      </c>
      <c r="Q1358">
        <v>500</v>
      </c>
      <c r="R1358">
        <v>500</v>
      </c>
      <c r="Y1358" t="s">
        <v>40</v>
      </c>
      <c r="AB1358" t="s">
        <v>41</v>
      </c>
    </row>
    <row r="1359" spans="1:28" x14ac:dyDescent="0.2">
      <c r="A1359" t="s">
        <v>23</v>
      </c>
      <c r="B1359" t="s">
        <v>24</v>
      </c>
      <c r="D1359" t="str">
        <f>VLOOKUP(Table3[[#This Row],[Table]],STATUS!A:C,3,FALSE)</f>
        <v>yes</v>
      </c>
      <c r="E1359" t="s">
        <v>77</v>
      </c>
      <c r="F1359" t="s">
        <v>84</v>
      </c>
      <c r="G1359" t="str">
        <f t="shared" si="21"/>
        <v>niVarDat.Subnr</v>
      </c>
      <c r="H1359" s="18" t="s">
        <v>28</v>
      </c>
      <c r="I1359" s="18" t="s">
        <v>4001</v>
      </c>
      <c r="J1359">
        <v>0.80004599999999992</v>
      </c>
      <c r="K1359" t="str">
        <f>VLOOKUP(G1359,Profiling!D:P,13,FALSE)</f>
        <v>NULL</v>
      </c>
      <c r="L1359" t="s">
        <v>3871</v>
      </c>
      <c r="M1359">
        <v>7</v>
      </c>
      <c r="O1359" t="s">
        <v>30</v>
      </c>
      <c r="P1359" t="s">
        <v>28</v>
      </c>
      <c r="S1359">
        <v>10</v>
      </c>
      <c r="T1359">
        <v>10</v>
      </c>
      <c r="U1359">
        <v>0</v>
      </c>
    </row>
    <row r="1360" spans="1:28" x14ac:dyDescent="0.2">
      <c r="A1360" t="s">
        <v>23</v>
      </c>
      <c r="B1360" t="s">
        <v>24</v>
      </c>
      <c r="D1360" t="str">
        <f>VLOOKUP(Table3[[#This Row],[Table]],STATUS!A:C,3,FALSE)</f>
        <v>yes</v>
      </c>
      <c r="E1360" t="s">
        <v>77</v>
      </c>
      <c r="F1360" t="s">
        <v>85</v>
      </c>
      <c r="G1360" t="str">
        <f t="shared" si="21"/>
        <v>niVarDat.ObjNr</v>
      </c>
      <c r="H1360" t="s">
        <v>28</v>
      </c>
      <c r="I1360" s="22" t="s">
        <v>4092</v>
      </c>
      <c r="J1360">
        <v>0</v>
      </c>
      <c r="K1360" t="str">
        <f>VLOOKUP(G1360,Profiling!D:P,13,FALSE)</f>
        <v>NULL</v>
      </c>
      <c r="L1360" t="s">
        <v>3871</v>
      </c>
      <c r="M1360">
        <v>8</v>
      </c>
      <c r="O1360" t="s">
        <v>27</v>
      </c>
      <c r="P1360" t="s">
        <v>28</v>
      </c>
      <c r="S1360">
        <v>10</v>
      </c>
      <c r="T1360">
        <v>10</v>
      </c>
      <c r="U1360">
        <v>0</v>
      </c>
    </row>
    <row r="1361" spans="1:28" x14ac:dyDescent="0.2">
      <c r="A1361" t="s">
        <v>23</v>
      </c>
      <c r="B1361" t="s">
        <v>24</v>
      </c>
      <c r="D1361" t="str">
        <f>VLOOKUP(Table3[[#This Row],[Table]],STATUS!A:C,3,FALSE)</f>
        <v>yes</v>
      </c>
      <c r="E1361" t="s">
        <v>86</v>
      </c>
      <c r="F1361" t="s">
        <v>79</v>
      </c>
      <c r="G1361" t="str">
        <f t="shared" si="21"/>
        <v>niVarInf.ObjTyp</v>
      </c>
      <c r="H1361" s="26" t="s">
        <v>28</v>
      </c>
      <c r="I1361" s="26" t="s">
        <v>3885</v>
      </c>
      <c r="J1361">
        <v>0</v>
      </c>
      <c r="K1361" t="str">
        <f>VLOOKUP(G1361,Profiling!D:P,13,FALSE)</f>
        <v>NULL</v>
      </c>
      <c r="L1361" t="s">
        <v>3790</v>
      </c>
      <c r="M1361">
        <v>1</v>
      </c>
      <c r="O1361" t="s">
        <v>27</v>
      </c>
      <c r="P1361" t="s">
        <v>35</v>
      </c>
      <c r="S1361">
        <v>3</v>
      </c>
      <c r="T1361">
        <v>10</v>
      </c>
      <c r="U1361">
        <v>0</v>
      </c>
    </row>
    <row r="1362" spans="1:28" x14ac:dyDescent="0.2">
      <c r="A1362" t="s">
        <v>23</v>
      </c>
      <c r="B1362" t="s">
        <v>24</v>
      </c>
      <c r="D1362" t="str">
        <f>VLOOKUP(Table3[[#This Row],[Table]],STATUS!A:C,3,FALSE)</f>
        <v>yes</v>
      </c>
      <c r="E1362" t="s">
        <v>86</v>
      </c>
      <c r="F1362" t="s">
        <v>81</v>
      </c>
      <c r="G1362" t="str">
        <f t="shared" si="21"/>
        <v>niVarInf.Namn</v>
      </c>
      <c r="H1362" s="26" t="s">
        <v>3895</v>
      </c>
      <c r="I1362" s="26" t="s">
        <v>3788</v>
      </c>
      <c r="J1362">
        <v>0</v>
      </c>
      <c r="K1362">
        <f>VLOOKUP(G1362,Profiling!D:P,13,FALSE)</f>
        <v>0</v>
      </c>
      <c r="L1362" t="s">
        <v>3790</v>
      </c>
      <c r="M1362">
        <v>2</v>
      </c>
      <c r="O1362" t="s">
        <v>27</v>
      </c>
      <c r="P1362" t="s">
        <v>39</v>
      </c>
      <c r="Q1362">
        <v>50</v>
      </c>
      <c r="R1362">
        <v>50</v>
      </c>
      <c r="Y1362" t="s">
        <v>40</v>
      </c>
      <c r="AB1362" t="s">
        <v>41</v>
      </c>
    </row>
    <row r="1363" spans="1:28" x14ac:dyDescent="0.2">
      <c r="A1363" t="s">
        <v>23</v>
      </c>
      <c r="B1363" t="s">
        <v>24</v>
      </c>
      <c r="D1363" t="str">
        <f>VLOOKUP(Table3[[#This Row],[Table]],STATUS!A:C,3,FALSE)</f>
        <v>yes</v>
      </c>
      <c r="E1363" t="s">
        <v>86</v>
      </c>
      <c r="F1363" t="s">
        <v>87</v>
      </c>
      <c r="G1363" t="str">
        <f t="shared" si="21"/>
        <v>niVarInf.Beskrivning</v>
      </c>
      <c r="H1363" t="s">
        <v>1138</v>
      </c>
      <c r="I1363">
        <v>5456</v>
      </c>
      <c r="J1363">
        <v>0</v>
      </c>
      <c r="K1363">
        <f>VLOOKUP(G1363,Profiling!D:P,13,FALSE)</f>
        <v>1.2295</v>
      </c>
      <c r="L1363" t="s">
        <v>3871</v>
      </c>
      <c r="M1363">
        <v>3</v>
      </c>
      <c r="O1363" t="s">
        <v>30</v>
      </c>
      <c r="P1363" t="s">
        <v>39</v>
      </c>
      <c r="Q1363">
        <v>30</v>
      </c>
      <c r="R1363">
        <v>30</v>
      </c>
      <c r="Y1363" t="s">
        <v>40</v>
      </c>
      <c r="AB1363" t="s">
        <v>41</v>
      </c>
    </row>
    <row r="1364" spans="1:28" x14ac:dyDescent="0.2">
      <c r="A1364" t="s">
        <v>23</v>
      </c>
      <c r="B1364" t="s">
        <v>24</v>
      </c>
      <c r="D1364" t="str">
        <f>VLOOKUP(Table3[[#This Row],[Table]],STATUS!A:C,3,FALSE)</f>
        <v>yes</v>
      </c>
      <c r="E1364" t="s">
        <v>86</v>
      </c>
      <c r="F1364" t="s">
        <v>88</v>
      </c>
      <c r="G1364" t="str">
        <f t="shared" si="21"/>
        <v>niVarInf.VarTyp</v>
      </c>
      <c r="H1364" s="32" t="s">
        <v>28</v>
      </c>
      <c r="I1364" s="20" t="s">
        <v>3880</v>
      </c>
      <c r="J1364">
        <v>0</v>
      </c>
      <c r="K1364" t="str">
        <f>VLOOKUP(G1364,Profiling!D:P,13,FALSE)</f>
        <v>NULL</v>
      </c>
      <c r="L1364" t="s">
        <v>3871</v>
      </c>
      <c r="M1364">
        <v>4</v>
      </c>
      <c r="O1364" t="s">
        <v>27</v>
      </c>
      <c r="P1364" t="s">
        <v>35</v>
      </c>
      <c r="S1364">
        <v>3</v>
      </c>
      <c r="T1364">
        <v>10</v>
      </c>
      <c r="U1364">
        <v>0</v>
      </c>
    </row>
    <row r="1365" spans="1:28" x14ac:dyDescent="0.2">
      <c r="A1365" t="s">
        <v>23</v>
      </c>
      <c r="B1365" t="s">
        <v>24</v>
      </c>
      <c r="D1365" t="str">
        <f>VLOOKUP(Table3[[#This Row],[Table]],STATUS!A:C,3,FALSE)</f>
        <v>yes</v>
      </c>
      <c r="E1365" t="s">
        <v>86</v>
      </c>
      <c r="F1365" t="s">
        <v>89</v>
      </c>
      <c r="G1365" t="str">
        <f t="shared" si="21"/>
        <v>niVarInf.Gränsvärden</v>
      </c>
      <c r="H1365" s="18" t="s">
        <v>1138</v>
      </c>
      <c r="I1365" s="18">
        <v>1100</v>
      </c>
      <c r="J1365">
        <v>0</v>
      </c>
      <c r="K1365">
        <f>VLOOKUP(G1365,Profiling!D:P,13,FALSE)</f>
        <v>61.885199999999998</v>
      </c>
      <c r="L1365" t="s">
        <v>3871</v>
      </c>
      <c r="M1365">
        <v>5</v>
      </c>
      <c r="O1365" t="s">
        <v>30</v>
      </c>
      <c r="P1365" t="s">
        <v>39</v>
      </c>
      <c r="Q1365">
        <v>199</v>
      </c>
      <c r="R1365">
        <v>199</v>
      </c>
      <c r="Y1365" t="s">
        <v>40</v>
      </c>
      <c r="AB1365" t="s">
        <v>41</v>
      </c>
    </row>
    <row r="1366" spans="1:28" x14ac:dyDescent="0.2">
      <c r="A1366" t="s">
        <v>23</v>
      </c>
      <c r="B1366" t="s">
        <v>24</v>
      </c>
      <c r="D1366" t="str">
        <f>VLOOKUP(Table3[[#This Row],[Table]],STATUS!A:C,3,FALSE)</f>
        <v>yes</v>
      </c>
      <c r="E1366" t="s">
        <v>86</v>
      </c>
      <c r="F1366" t="s">
        <v>90</v>
      </c>
      <c r="G1366" t="str">
        <f t="shared" si="21"/>
        <v>niVarInf.StdVärde</v>
      </c>
      <c r="H1366" t="s">
        <v>1138</v>
      </c>
      <c r="I1366">
        <v>123</v>
      </c>
      <c r="J1366">
        <v>0</v>
      </c>
      <c r="K1366">
        <f>VLOOKUP(G1366,Profiling!D:P,13,FALSE)</f>
        <v>64.344300000000004</v>
      </c>
      <c r="L1366" t="s">
        <v>3871</v>
      </c>
      <c r="M1366">
        <v>6</v>
      </c>
      <c r="O1366" t="s">
        <v>30</v>
      </c>
      <c r="P1366" t="s">
        <v>39</v>
      </c>
      <c r="Q1366">
        <v>500</v>
      </c>
      <c r="R1366">
        <v>500</v>
      </c>
      <c r="Y1366" t="s">
        <v>40</v>
      </c>
      <c r="AB1366" t="s">
        <v>41</v>
      </c>
    </row>
    <row r="1367" spans="1:28" x14ac:dyDescent="0.2">
      <c r="A1367" t="s">
        <v>23</v>
      </c>
      <c r="B1367" t="s">
        <v>24</v>
      </c>
      <c r="D1367" t="str">
        <f>VLOOKUP(Table3[[#This Row],[Table]],STATUS!A:C,3,FALSE)</f>
        <v>yes</v>
      </c>
      <c r="E1367" t="s">
        <v>86</v>
      </c>
      <c r="F1367" t="s">
        <v>91</v>
      </c>
      <c r="G1367" t="str">
        <f t="shared" si="21"/>
        <v>niVarInf.Behörighet</v>
      </c>
      <c r="H1367" t="s">
        <v>1148</v>
      </c>
      <c r="I1367" s="26"/>
      <c r="J1367">
        <v>4.0980000000000001E-3</v>
      </c>
      <c r="K1367">
        <f>VLOOKUP(G1367,Profiling!D:P,13,FALSE)</f>
        <v>92.623000000000005</v>
      </c>
      <c r="L1367" t="s">
        <v>3871</v>
      </c>
      <c r="M1367">
        <v>7</v>
      </c>
      <c r="O1367" t="s">
        <v>30</v>
      </c>
      <c r="P1367" t="s">
        <v>39</v>
      </c>
      <c r="Q1367">
        <v>199</v>
      </c>
      <c r="R1367">
        <v>199</v>
      </c>
      <c r="Y1367" t="s">
        <v>40</v>
      </c>
      <c r="AB1367" t="s">
        <v>41</v>
      </c>
    </row>
    <row r="1368" spans="1:28" x14ac:dyDescent="0.2">
      <c r="A1368" t="s">
        <v>23</v>
      </c>
      <c r="B1368" t="s">
        <v>24</v>
      </c>
      <c r="C1368" t="s">
        <v>4010</v>
      </c>
      <c r="D1368" t="str">
        <f>VLOOKUP(Table3[[#This Row],[Table]],STATUS!A:C,3,FALSE)</f>
        <v>yes</v>
      </c>
      <c r="E1368" t="s">
        <v>92</v>
      </c>
      <c r="F1368" t="s">
        <v>93</v>
      </c>
      <c r="G1368" t="str">
        <f t="shared" si="21"/>
        <v>niVSDat.VSNr</v>
      </c>
      <c r="H1368" t="s">
        <v>28</v>
      </c>
      <c r="I1368" t="s">
        <v>3788</v>
      </c>
      <c r="J1368">
        <v>0</v>
      </c>
      <c r="K1368" t="e">
        <f>VLOOKUP(G1368,Profiling!D:P,13,FALSE)</f>
        <v>#N/A</v>
      </c>
      <c r="L1368" t="s">
        <v>3790</v>
      </c>
      <c r="M1368">
        <v>1</v>
      </c>
      <c r="O1368" t="s">
        <v>27</v>
      </c>
      <c r="P1368" t="s">
        <v>28</v>
      </c>
      <c r="S1368">
        <v>10</v>
      </c>
      <c r="T1368">
        <v>10</v>
      </c>
      <c r="U1368">
        <v>0</v>
      </c>
    </row>
    <row r="1369" spans="1:28" x14ac:dyDescent="0.2">
      <c r="A1369" t="s">
        <v>23</v>
      </c>
      <c r="B1369" t="s">
        <v>24</v>
      </c>
      <c r="C1369" t="s">
        <v>4010</v>
      </c>
      <c r="D1369" t="str">
        <f>VLOOKUP(Table3[[#This Row],[Table]],STATUS!A:C,3,FALSE)</f>
        <v>yes</v>
      </c>
      <c r="E1369" t="s">
        <v>92</v>
      </c>
      <c r="F1369" t="s">
        <v>32</v>
      </c>
      <c r="G1369" t="str">
        <f t="shared" si="21"/>
        <v>niVSDat.AktNr</v>
      </c>
      <c r="H1369" s="21" t="s">
        <v>28</v>
      </c>
      <c r="I1369" s="21" t="s">
        <v>3874</v>
      </c>
      <c r="J1369">
        <v>0</v>
      </c>
      <c r="K1369" t="e">
        <f>VLOOKUP(G1369,Profiling!D:P,13,FALSE)</f>
        <v>#N/A</v>
      </c>
      <c r="L1369" t="s">
        <v>3871</v>
      </c>
      <c r="M1369">
        <v>2</v>
      </c>
      <c r="O1369" t="s">
        <v>27</v>
      </c>
      <c r="P1369" t="s">
        <v>28</v>
      </c>
      <c r="S1369">
        <v>10</v>
      </c>
      <c r="T1369">
        <v>10</v>
      </c>
      <c r="U1369">
        <v>0</v>
      </c>
    </row>
    <row r="1370" spans="1:28" x14ac:dyDescent="0.2">
      <c r="A1370" t="s">
        <v>23</v>
      </c>
      <c r="B1370" t="s">
        <v>24</v>
      </c>
      <c r="C1370" t="s">
        <v>4010</v>
      </c>
      <c r="D1370" t="str">
        <f>VLOOKUP(Table3[[#This Row],[Table]],STATUS!A:C,3,FALSE)</f>
        <v>yes</v>
      </c>
      <c r="E1370" t="s">
        <v>92</v>
      </c>
      <c r="F1370" t="s">
        <v>33</v>
      </c>
      <c r="G1370" t="str">
        <f t="shared" si="21"/>
        <v>niVSDat.GldNr</v>
      </c>
      <c r="H1370" t="s">
        <v>28</v>
      </c>
      <c r="I1370" s="21" t="s">
        <v>3874</v>
      </c>
      <c r="J1370">
        <v>0</v>
      </c>
      <c r="K1370" t="e">
        <f>VLOOKUP(G1370,Profiling!D:P,13,FALSE)</f>
        <v>#N/A</v>
      </c>
      <c r="L1370" t="s">
        <v>3871</v>
      </c>
      <c r="M1370">
        <v>3</v>
      </c>
      <c r="O1370" t="s">
        <v>27</v>
      </c>
      <c r="P1370" t="s">
        <v>28</v>
      </c>
      <c r="S1370">
        <v>10</v>
      </c>
      <c r="T1370">
        <v>10</v>
      </c>
      <c r="U1370">
        <v>0</v>
      </c>
    </row>
    <row r="1371" spans="1:28" x14ac:dyDescent="0.2">
      <c r="A1371" t="s">
        <v>23</v>
      </c>
      <c r="B1371" t="s">
        <v>24</v>
      </c>
      <c r="C1371" t="s">
        <v>4010</v>
      </c>
      <c r="D1371" t="str">
        <f>VLOOKUP(Table3[[#This Row],[Table]],STATUS!A:C,3,FALSE)</f>
        <v>yes</v>
      </c>
      <c r="E1371" t="s">
        <v>92</v>
      </c>
      <c r="F1371" t="s">
        <v>36</v>
      </c>
      <c r="G1371" t="str">
        <f t="shared" si="21"/>
        <v>niVSDat.RegDat</v>
      </c>
      <c r="H1371" t="s">
        <v>201</v>
      </c>
      <c r="I1371" s="25" t="s">
        <v>3878</v>
      </c>
      <c r="J1371">
        <v>0</v>
      </c>
      <c r="K1371" t="e">
        <f>VLOOKUP(G1371,Profiling!D:P,13,FALSE)</f>
        <v>#N/A</v>
      </c>
      <c r="L1371" t="s">
        <v>3871</v>
      </c>
      <c r="M1371">
        <v>4</v>
      </c>
      <c r="O1371" t="s">
        <v>27</v>
      </c>
      <c r="P1371" t="s">
        <v>37</v>
      </c>
      <c r="V1371">
        <v>3</v>
      </c>
    </row>
    <row r="1372" spans="1:28" x14ac:dyDescent="0.2">
      <c r="A1372" t="s">
        <v>23</v>
      </c>
      <c r="B1372" t="s">
        <v>24</v>
      </c>
      <c r="C1372" t="s">
        <v>4010</v>
      </c>
      <c r="D1372" t="str">
        <f>VLOOKUP(Table3[[#This Row],[Table]],STATUS!A:C,3,FALSE)</f>
        <v>yes</v>
      </c>
      <c r="E1372" t="s">
        <v>92</v>
      </c>
      <c r="F1372" t="s">
        <v>38</v>
      </c>
      <c r="G1372" t="str">
        <f t="shared" si="21"/>
        <v>niVSDat.Handl</v>
      </c>
      <c r="H1372" s="21" t="s">
        <v>1138</v>
      </c>
      <c r="I1372" s="21">
        <v>17</v>
      </c>
      <c r="J1372">
        <v>0</v>
      </c>
      <c r="K1372" t="e">
        <f>VLOOKUP(G1372,Profiling!D:P,13,FALSE)</f>
        <v>#N/A</v>
      </c>
      <c r="L1372" t="s">
        <v>3871</v>
      </c>
      <c r="M1372">
        <v>5</v>
      </c>
      <c r="O1372" t="s">
        <v>27</v>
      </c>
      <c r="P1372" t="s">
        <v>82</v>
      </c>
      <c r="Q1372">
        <v>15</v>
      </c>
      <c r="R1372">
        <v>15</v>
      </c>
      <c r="Y1372" t="s">
        <v>40</v>
      </c>
      <c r="AB1372" t="s">
        <v>41</v>
      </c>
    </row>
    <row r="1373" spans="1:28" x14ac:dyDescent="0.2">
      <c r="A1373" t="s">
        <v>23</v>
      </c>
      <c r="B1373" t="s">
        <v>24</v>
      </c>
      <c r="C1373" t="s">
        <v>4010</v>
      </c>
      <c r="D1373" t="str">
        <f>VLOOKUP(Table3[[#This Row],[Table]],STATUS!A:C,3,FALSE)</f>
        <v>yes</v>
      </c>
      <c r="E1373" t="s">
        <v>92</v>
      </c>
      <c r="F1373" t="s">
        <v>94</v>
      </c>
      <c r="G1373" t="str">
        <f t="shared" si="21"/>
        <v>niVSDat.EgetRefNr</v>
      </c>
      <c r="H1373" t="s">
        <v>1161</v>
      </c>
      <c r="I1373" t="s">
        <v>4018</v>
      </c>
      <c r="J1373">
        <v>0.97699999999999998</v>
      </c>
      <c r="K1373" t="e">
        <f>VLOOKUP(G1373,Profiling!D:P,13,FALSE)</f>
        <v>#N/A</v>
      </c>
      <c r="L1373" t="s">
        <v>3871</v>
      </c>
      <c r="M1373">
        <v>6</v>
      </c>
      <c r="O1373" t="s">
        <v>30</v>
      </c>
      <c r="P1373" t="s">
        <v>39</v>
      </c>
      <c r="Q1373">
        <v>30</v>
      </c>
      <c r="R1373">
        <v>30</v>
      </c>
      <c r="Y1373" t="s">
        <v>40</v>
      </c>
      <c r="AB1373" t="s">
        <v>41</v>
      </c>
    </row>
    <row r="1374" spans="1:28" x14ac:dyDescent="0.2">
      <c r="A1374" t="s">
        <v>23</v>
      </c>
      <c r="B1374" t="s">
        <v>24</v>
      </c>
      <c r="C1374" t="s">
        <v>4010</v>
      </c>
      <c r="D1374" t="str">
        <f>VLOOKUP(Table3[[#This Row],[Table]],STATUS!A:C,3,FALSE)</f>
        <v>yes</v>
      </c>
      <c r="E1374" t="s">
        <v>92</v>
      </c>
      <c r="F1374" t="s">
        <v>95</v>
      </c>
      <c r="G1374" t="str">
        <f t="shared" si="21"/>
        <v>niVSDat.VerkställighetVS</v>
      </c>
      <c r="H1374" t="s">
        <v>28</v>
      </c>
      <c r="I1374" t="s">
        <v>3979</v>
      </c>
      <c r="J1374">
        <v>0</v>
      </c>
      <c r="K1374" t="e">
        <f>VLOOKUP(G1374,Profiling!D:P,13,FALSE)</f>
        <v>#N/A</v>
      </c>
      <c r="L1374" t="s">
        <v>3871</v>
      </c>
      <c r="M1374">
        <v>7</v>
      </c>
      <c r="O1374" t="s">
        <v>27</v>
      </c>
      <c r="P1374" t="s">
        <v>35</v>
      </c>
      <c r="S1374">
        <v>3</v>
      </c>
      <c r="T1374">
        <v>10</v>
      </c>
      <c r="U1374">
        <v>0</v>
      </c>
    </row>
    <row r="1375" spans="1:28" x14ac:dyDescent="0.2">
      <c r="A1375" t="s">
        <v>23</v>
      </c>
      <c r="B1375" t="s">
        <v>24</v>
      </c>
      <c r="C1375" t="s">
        <v>4010</v>
      </c>
      <c r="D1375" t="str">
        <f>VLOOKUP(Table3[[#This Row],[Table]],STATUS!A:C,3,FALSE)</f>
        <v>yes</v>
      </c>
      <c r="E1375" t="s">
        <v>92</v>
      </c>
      <c r="F1375" t="s">
        <v>96</v>
      </c>
      <c r="G1375" t="str">
        <f t="shared" si="21"/>
        <v>niVSDat.Grund</v>
      </c>
      <c r="H1375" t="s">
        <v>1138</v>
      </c>
      <c r="I1375">
        <v>10000</v>
      </c>
      <c r="J1375">
        <v>0.01</v>
      </c>
      <c r="K1375" t="e">
        <f>VLOOKUP(G1375,Profiling!D:P,13,FALSE)</f>
        <v>#N/A</v>
      </c>
      <c r="L1375" t="s">
        <v>3871</v>
      </c>
      <c r="M1375">
        <v>8</v>
      </c>
      <c r="O1375" t="s">
        <v>30</v>
      </c>
      <c r="P1375" t="s">
        <v>39</v>
      </c>
      <c r="Q1375">
        <v>215</v>
      </c>
      <c r="R1375">
        <v>215</v>
      </c>
      <c r="Y1375" t="s">
        <v>40</v>
      </c>
      <c r="AB1375" t="s">
        <v>41</v>
      </c>
    </row>
    <row r="1376" spans="1:28" x14ac:dyDescent="0.2">
      <c r="A1376" t="s">
        <v>23</v>
      </c>
      <c r="B1376" t="s">
        <v>24</v>
      </c>
      <c r="C1376" t="s">
        <v>4010</v>
      </c>
      <c r="D1376" t="str">
        <f>VLOOKUP(Table3[[#This Row],[Table]],STATUS!A:C,3,FALSE)</f>
        <v>yes</v>
      </c>
      <c r="E1376" t="s">
        <v>92</v>
      </c>
      <c r="F1376" t="s">
        <v>97</v>
      </c>
      <c r="G1376" t="str">
        <f t="shared" si="21"/>
        <v>niVSDat.TextKFM</v>
      </c>
      <c r="H1376" t="s">
        <v>1138</v>
      </c>
      <c r="I1376">
        <v>200</v>
      </c>
      <c r="J1376">
        <v>0.999</v>
      </c>
      <c r="K1376" t="e">
        <f>VLOOKUP(G1376,Profiling!D:P,13,FALSE)</f>
        <v>#N/A</v>
      </c>
      <c r="L1376" t="s">
        <v>3871</v>
      </c>
      <c r="M1376">
        <v>9</v>
      </c>
      <c r="O1376" t="s">
        <v>30</v>
      </c>
      <c r="P1376" t="s">
        <v>39</v>
      </c>
      <c r="Q1376">
        <v>72</v>
      </c>
      <c r="R1376">
        <v>72</v>
      </c>
      <c r="Y1376" t="s">
        <v>40</v>
      </c>
      <c r="AB1376" t="s">
        <v>41</v>
      </c>
    </row>
    <row r="1377" spans="1:28" x14ac:dyDescent="0.2">
      <c r="A1377" t="s">
        <v>23</v>
      </c>
      <c r="B1377" t="s">
        <v>24</v>
      </c>
      <c r="C1377" t="s">
        <v>4010</v>
      </c>
      <c r="D1377" t="str">
        <f>VLOOKUP(Table3[[#This Row],[Table]],STATUS!A:C,3,FALSE)</f>
        <v>yes</v>
      </c>
      <c r="E1377" t="s">
        <v>92</v>
      </c>
      <c r="F1377" t="s">
        <v>98</v>
      </c>
      <c r="G1377" t="str">
        <f t="shared" si="21"/>
        <v>niVSDat.TextGld</v>
      </c>
      <c r="H1377" t="s">
        <v>1168</v>
      </c>
      <c r="I1377" s="26"/>
      <c r="J1377">
        <v>0.999</v>
      </c>
      <c r="K1377" t="e">
        <f>VLOOKUP(G1377,Profiling!D:P,13,FALSE)</f>
        <v>#N/A</v>
      </c>
      <c r="L1377" t="s">
        <v>3871</v>
      </c>
      <c r="M1377">
        <v>10</v>
      </c>
      <c r="O1377" t="s">
        <v>30</v>
      </c>
      <c r="P1377" t="s">
        <v>39</v>
      </c>
      <c r="Q1377">
        <v>71</v>
      </c>
      <c r="R1377">
        <v>71</v>
      </c>
      <c r="Y1377" t="s">
        <v>40</v>
      </c>
      <c r="AB1377" t="s">
        <v>41</v>
      </c>
    </row>
    <row r="1378" spans="1:28" x14ac:dyDescent="0.2">
      <c r="A1378" t="s">
        <v>23</v>
      </c>
      <c r="B1378" t="s">
        <v>24</v>
      </c>
      <c r="C1378" t="s">
        <v>4010</v>
      </c>
      <c r="D1378" t="str">
        <f>VLOOKUP(Table3[[#This Row],[Table]],STATUS!A:C,3,FALSE)</f>
        <v>yes</v>
      </c>
      <c r="E1378" t="s">
        <v>92</v>
      </c>
      <c r="F1378" t="s">
        <v>99</v>
      </c>
      <c r="G1378" t="str">
        <f t="shared" si="21"/>
        <v>niVSDat.ExTitel</v>
      </c>
      <c r="H1378" t="s">
        <v>28</v>
      </c>
      <c r="I1378" t="s">
        <v>3979</v>
      </c>
      <c r="J1378">
        <v>2.1999999999999999E-2</v>
      </c>
      <c r="K1378" t="e">
        <f>VLOOKUP(G1378,Profiling!D:P,13,FALSE)</f>
        <v>#N/A</v>
      </c>
      <c r="L1378" t="s">
        <v>3871</v>
      </c>
      <c r="M1378">
        <v>11</v>
      </c>
      <c r="O1378" t="s">
        <v>30</v>
      </c>
      <c r="P1378" t="s">
        <v>35</v>
      </c>
      <c r="S1378">
        <v>3</v>
      </c>
      <c r="T1378">
        <v>10</v>
      </c>
      <c r="U1378">
        <v>0</v>
      </c>
    </row>
    <row r="1379" spans="1:28" x14ac:dyDescent="0.2">
      <c r="A1379" t="s">
        <v>23</v>
      </c>
      <c r="B1379" t="s">
        <v>24</v>
      </c>
      <c r="C1379" t="s">
        <v>4010</v>
      </c>
      <c r="D1379" t="str">
        <f>VLOOKUP(Table3[[#This Row],[Table]],STATUS!A:C,3,FALSE)</f>
        <v>yes</v>
      </c>
      <c r="E1379" t="s">
        <v>92</v>
      </c>
      <c r="F1379" t="s">
        <v>100</v>
      </c>
      <c r="G1379" t="str">
        <f t="shared" si="21"/>
        <v>niVSDat.KFMExTitel</v>
      </c>
      <c r="H1379" t="s">
        <v>1168</v>
      </c>
      <c r="J1379">
        <v>0.93899999999999995</v>
      </c>
      <c r="K1379" t="e">
        <f>VLOOKUP(G1379,Profiling!D:P,13,FALSE)</f>
        <v>#N/A</v>
      </c>
      <c r="L1379" t="s">
        <v>3871</v>
      </c>
      <c r="M1379">
        <v>12</v>
      </c>
      <c r="O1379" t="s">
        <v>30</v>
      </c>
      <c r="P1379" t="s">
        <v>82</v>
      </c>
      <c r="Q1379">
        <v>4</v>
      </c>
      <c r="R1379">
        <v>4</v>
      </c>
      <c r="Y1379" t="s">
        <v>40</v>
      </c>
      <c r="AB1379" t="s">
        <v>41</v>
      </c>
    </row>
    <row r="1380" spans="1:28" x14ac:dyDescent="0.2">
      <c r="A1380" t="s">
        <v>23</v>
      </c>
      <c r="B1380" t="s">
        <v>24</v>
      </c>
      <c r="C1380" t="s">
        <v>4010</v>
      </c>
      <c r="D1380" t="str">
        <f>VLOOKUP(Table3[[#This Row],[Table]],STATUS!A:C,3,FALSE)</f>
        <v>yes</v>
      </c>
      <c r="E1380" t="s">
        <v>92</v>
      </c>
      <c r="F1380" t="s">
        <v>101</v>
      </c>
      <c r="G1380" t="str">
        <f t="shared" si="21"/>
        <v>niVSDat.SlutbevisDatum</v>
      </c>
      <c r="H1380" s="21" t="s">
        <v>1146</v>
      </c>
      <c r="I1380" s="21" t="s">
        <v>3888</v>
      </c>
      <c r="J1380">
        <v>3.5999999999999997E-2</v>
      </c>
      <c r="K1380" t="e">
        <f>VLOOKUP(G1380,Profiling!D:P,13,FALSE)</f>
        <v>#N/A</v>
      </c>
      <c r="L1380" t="s">
        <v>3871</v>
      </c>
      <c r="M1380">
        <v>13</v>
      </c>
      <c r="O1380" t="s">
        <v>30</v>
      </c>
      <c r="P1380" t="s">
        <v>37</v>
      </c>
      <c r="V1380">
        <v>3</v>
      </c>
    </row>
    <row r="1381" spans="1:28" x14ac:dyDescent="0.2">
      <c r="A1381" t="s">
        <v>23</v>
      </c>
      <c r="B1381" t="s">
        <v>24</v>
      </c>
      <c r="C1381" t="s">
        <v>4010</v>
      </c>
      <c r="D1381" t="str">
        <f>VLOOKUP(Table3[[#This Row],[Table]],STATUS!A:C,3,FALSE)</f>
        <v>yes</v>
      </c>
      <c r="E1381" t="s">
        <v>92</v>
      </c>
      <c r="F1381" t="s">
        <v>102</v>
      </c>
      <c r="G1381" t="str">
        <f t="shared" si="21"/>
        <v>niVSDat.Domstol</v>
      </c>
      <c r="H1381" t="s">
        <v>1161</v>
      </c>
      <c r="I1381" t="s">
        <v>4019</v>
      </c>
      <c r="J1381">
        <v>0.47799999999999998</v>
      </c>
      <c r="K1381" t="e">
        <f>VLOOKUP(G1381,Profiling!D:P,13,FALSE)</f>
        <v>#N/A</v>
      </c>
      <c r="L1381" t="s">
        <v>3871</v>
      </c>
      <c r="M1381">
        <v>14</v>
      </c>
      <c r="O1381" t="s">
        <v>30</v>
      </c>
      <c r="P1381" t="s">
        <v>82</v>
      </c>
      <c r="Q1381">
        <v>4</v>
      </c>
      <c r="R1381">
        <v>4</v>
      </c>
      <c r="Y1381" t="s">
        <v>40</v>
      </c>
      <c r="AB1381" t="s">
        <v>41</v>
      </c>
    </row>
    <row r="1382" spans="1:28" x14ac:dyDescent="0.2">
      <c r="A1382" t="s">
        <v>23</v>
      </c>
      <c r="B1382" t="s">
        <v>24</v>
      </c>
      <c r="C1382" t="s">
        <v>4010</v>
      </c>
      <c r="D1382" t="str">
        <f>VLOOKUP(Table3[[#This Row],[Table]],STATUS!A:C,3,FALSE)</f>
        <v>yes</v>
      </c>
      <c r="E1382" t="s">
        <v>92</v>
      </c>
      <c r="F1382" t="s">
        <v>103</v>
      </c>
      <c r="G1382" t="str">
        <f t="shared" si="21"/>
        <v>niVSDat.InlämnDatum</v>
      </c>
      <c r="H1382" s="21" t="s">
        <v>1146</v>
      </c>
      <c r="I1382" s="21" t="s">
        <v>3888</v>
      </c>
      <c r="J1382">
        <v>1.4999999999999999E-2</v>
      </c>
      <c r="K1382" t="e">
        <f>VLOOKUP(G1382,Profiling!D:P,13,FALSE)</f>
        <v>#N/A</v>
      </c>
      <c r="L1382" t="s">
        <v>3871</v>
      </c>
      <c r="M1382">
        <v>15</v>
      </c>
      <c r="O1382" t="s">
        <v>30</v>
      </c>
      <c r="P1382" t="s">
        <v>37</v>
      </c>
      <c r="V1382">
        <v>3</v>
      </c>
    </row>
    <row r="1383" spans="1:28" x14ac:dyDescent="0.2">
      <c r="A1383" t="s">
        <v>23</v>
      </c>
      <c r="B1383" t="s">
        <v>24</v>
      </c>
      <c r="C1383" t="s">
        <v>4010</v>
      </c>
      <c r="D1383" t="str">
        <f>VLOOKUP(Table3[[#This Row],[Table]],STATUS!A:C,3,FALSE)</f>
        <v>yes</v>
      </c>
      <c r="E1383" t="s">
        <v>92</v>
      </c>
      <c r="F1383" t="s">
        <v>104</v>
      </c>
      <c r="G1383" t="str">
        <f t="shared" si="21"/>
        <v>niVSDat.InlämnStatus</v>
      </c>
      <c r="H1383" t="s">
        <v>28</v>
      </c>
      <c r="I1383" t="s">
        <v>3979</v>
      </c>
      <c r="J1383">
        <v>8.9999999999999993E-3</v>
      </c>
      <c r="K1383" t="e">
        <f>VLOOKUP(G1383,Profiling!D:P,13,FALSE)</f>
        <v>#N/A</v>
      </c>
      <c r="L1383" t="s">
        <v>3871</v>
      </c>
      <c r="M1383">
        <v>16</v>
      </c>
      <c r="O1383" t="s">
        <v>30</v>
      </c>
      <c r="P1383" t="s">
        <v>35</v>
      </c>
      <c r="S1383">
        <v>3</v>
      </c>
      <c r="T1383">
        <v>10</v>
      </c>
      <c r="U1383">
        <v>0</v>
      </c>
    </row>
    <row r="1384" spans="1:28" x14ac:dyDescent="0.2">
      <c r="A1384" t="s">
        <v>23</v>
      </c>
      <c r="B1384" t="s">
        <v>24</v>
      </c>
      <c r="C1384" t="s">
        <v>4010</v>
      </c>
      <c r="D1384" t="str">
        <f>VLOOKUP(Table3[[#This Row],[Table]],STATUS!A:C,3,FALSE)</f>
        <v>yes</v>
      </c>
      <c r="E1384" t="s">
        <v>92</v>
      </c>
      <c r="F1384" t="s">
        <v>105</v>
      </c>
      <c r="G1384" t="str">
        <f t="shared" si="21"/>
        <v>niVSDat.KFMHandl</v>
      </c>
      <c r="H1384" s="21" t="s">
        <v>1161</v>
      </c>
      <c r="I1384" s="21" t="s">
        <v>4020</v>
      </c>
      <c r="J1384">
        <v>0.48399999999999999</v>
      </c>
      <c r="K1384" t="e">
        <f>VLOOKUP(G1384,Profiling!D:P,13,FALSE)</f>
        <v>#N/A</v>
      </c>
      <c r="L1384" t="s">
        <v>3871</v>
      </c>
      <c r="M1384">
        <v>17</v>
      </c>
      <c r="O1384" t="s">
        <v>30</v>
      </c>
      <c r="P1384" t="s">
        <v>82</v>
      </c>
      <c r="Q1384">
        <v>4</v>
      </c>
      <c r="R1384">
        <v>4</v>
      </c>
      <c r="Y1384" t="s">
        <v>40</v>
      </c>
      <c r="AB1384" t="s">
        <v>41</v>
      </c>
    </row>
    <row r="1385" spans="1:28" x14ac:dyDescent="0.2">
      <c r="A1385" t="s">
        <v>23</v>
      </c>
      <c r="B1385" t="s">
        <v>24</v>
      </c>
      <c r="C1385" t="s">
        <v>4010</v>
      </c>
      <c r="D1385" t="str">
        <f>VLOOKUP(Table3[[#This Row],[Table]],STATUS!A:C,3,FALSE)</f>
        <v>yes</v>
      </c>
      <c r="E1385" t="s">
        <v>92</v>
      </c>
      <c r="F1385" t="s">
        <v>106</v>
      </c>
      <c r="G1385" t="str">
        <f t="shared" si="21"/>
        <v>niVSDat.ExportNr</v>
      </c>
      <c r="H1385" t="s">
        <v>28</v>
      </c>
      <c r="I1385" t="s">
        <v>3885</v>
      </c>
      <c r="J1385">
        <v>0</v>
      </c>
      <c r="K1385" t="e">
        <f>VLOOKUP(G1385,Profiling!D:P,13,FALSE)</f>
        <v>#N/A</v>
      </c>
      <c r="L1385" t="s">
        <v>3871</v>
      </c>
      <c r="M1385">
        <v>18</v>
      </c>
      <c r="O1385" t="s">
        <v>27</v>
      </c>
      <c r="P1385" t="s">
        <v>28</v>
      </c>
      <c r="S1385">
        <v>10</v>
      </c>
      <c r="T1385">
        <v>10</v>
      </c>
      <c r="U1385">
        <v>0</v>
      </c>
    </row>
    <row r="1386" spans="1:28" x14ac:dyDescent="0.2">
      <c r="A1386" t="s">
        <v>23</v>
      </c>
      <c r="B1386" t="s">
        <v>24</v>
      </c>
      <c r="C1386" t="s">
        <v>4010</v>
      </c>
      <c r="D1386" t="str">
        <f>VLOOKUP(Table3[[#This Row],[Table]],STATUS!A:C,3,FALSE)</f>
        <v>yes</v>
      </c>
      <c r="E1386" t="s">
        <v>92</v>
      </c>
      <c r="F1386" t="s">
        <v>107</v>
      </c>
      <c r="G1386" t="str">
        <f t="shared" si="21"/>
        <v>niVSDat.DiarieNr</v>
      </c>
      <c r="H1386" t="s">
        <v>1161</v>
      </c>
      <c r="I1386" t="s">
        <v>4021</v>
      </c>
      <c r="J1386">
        <v>0.56399999999999995</v>
      </c>
      <c r="K1386" t="e">
        <f>VLOOKUP(G1386,Profiling!D:P,13,FALSE)</f>
        <v>#N/A</v>
      </c>
      <c r="L1386" t="s">
        <v>3871</v>
      </c>
      <c r="M1386">
        <v>19</v>
      </c>
      <c r="O1386" t="s">
        <v>30</v>
      </c>
      <c r="P1386" t="s">
        <v>39</v>
      </c>
      <c r="Q1386">
        <v>20</v>
      </c>
      <c r="R1386">
        <v>20</v>
      </c>
      <c r="Y1386" t="s">
        <v>40</v>
      </c>
      <c r="AB1386" t="s">
        <v>41</v>
      </c>
    </row>
    <row r="1387" spans="1:28" x14ac:dyDescent="0.2">
      <c r="A1387" t="s">
        <v>23</v>
      </c>
      <c r="B1387" t="s">
        <v>24</v>
      </c>
      <c r="C1387" t="s">
        <v>4010</v>
      </c>
      <c r="D1387" t="str">
        <f>VLOOKUP(Table3[[#This Row],[Table]],STATUS!A:C,3,FALSE)</f>
        <v>yes</v>
      </c>
      <c r="E1387" t="s">
        <v>92</v>
      </c>
      <c r="F1387" t="s">
        <v>108</v>
      </c>
      <c r="G1387" t="str">
        <f t="shared" si="21"/>
        <v>niVSDat.UppskovDatum</v>
      </c>
      <c r="H1387" s="21" t="s">
        <v>1157</v>
      </c>
      <c r="I1387" s="21"/>
      <c r="J1387">
        <v>1</v>
      </c>
      <c r="K1387" t="e">
        <f>VLOOKUP(G1387,Profiling!D:P,13,FALSE)</f>
        <v>#N/A</v>
      </c>
      <c r="L1387" t="s">
        <v>3871</v>
      </c>
      <c r="M1387">
        <v>20</v>
      </c>
      <c r="O1387" t="s">
        <v>30</v>
      </c>
      <c r="P1387" t="s">
        <v>37</v>
      </c>
      <c r="V1387">
        <v>3</v>
      </c>
    </row>
    <row r="1388" spans="1:28" x14ac:dyDescent="0.2">
      <c r="A1388" t="s">
        <v>23</v>
      </c>
      <c r="B1388" t="s">
        <v>24</v>
      </c>
      <c r="C1388" t="s">
        <v>4010</v>
      </c>
      <c r="D1388" t="str">
        <f>VLOOKUP(Table3[[#This Row],[Table]],STATUS!A:C,3,FALSE)</f>
        <v>yes</v>
      </c>
      <c r="E1388" t="s">
        <v>92</v>
      </c>
      <c r="F1388" t="s">
        <v>109</v>
      </c>
      <c r="G1388" t="str">
        <f t="shared" si="21"/>
        <v>niVSDat.FörnyelseDatum</v>
      </c>
      <c r="H1388" s="21" t="s">
        <v>1157</v>
      </c>
      <c r="I1388" s="21"/>
      <c r="J1388">
        <v>1</v>
      </c>
      <c r="K1388" t="e">
        <f>VLOOKUP(G1388,Profiling!D:P,13,FALSE)</f>
        <v>#N/A</v>
      </c>
      <c r="L1388" t="s">
        <v>3871</v>
      </c>
      <c r="M1388">
        <v>21</v>
      </c>
      <c r="O1388" t="s">
        <v>30</v>
      </c>
      <c r="P1388" t="s">
        <v>37</v>
      </c>
      <c r="V1388">
        <v>3</v>
      </c>
    </row>
    <row r="1389" spans="1:28" x14ac:dyDescent="0.2">
      <c r="A1389" t="s">
        <v>23</v>
      </c>
      <c r="B1389" t="s">
        <v>24</v>
      </c>
      <c r="C1389" t="s">
        <v>4010</v>
      </c>
      <c r="D1389" t="str">
        <f>VLOOKUP(Table3[[#This Row],[Table]],STATUS!A:C,3,FALSE)</f>
        <v>yes</v>
      </c>
      <c r="E1389" t="s">
        <v>92</v>
      </c>
      <c r="F1389" t="s">
        <v>110</v>
      </c>
      <c r="G1389" t="str">
        <f t="shared" si="21"/>
        <v>niVSDat.ÅtgärdsKod</v>
      </c>
      <c r="H1389" s="26" t="s">
        <v>28</v>
      </c>
      <c r="I1389" s="26" t="s">
        <v>3894</v>
      </c>
      <c r="J1389">
        <v>0.999</v>
      </c>
      <c r="K1389" t="e">
        <f>VLOOKUP(G1389,Profiling!D:P,13,FALSE)</f>
        <v>#N/A</v>
      </c>
      <c r="L1389" t="s">
        <v>3871</v>
      </c>
      <c r="M1389">
        <v>22</v>
      </c>
      <c r="O1389" t="s">
        <v>30</v>
      </c>
      <c r="P1389" t="s">
        <v>28</v>
      </c>
      <c r="S1389">
        <v>10</v>
      </c>
      <c r="T1389">
        <v>10</v>
      </c>
      <c r="U1389">
        <v>0</v>
      </c>
    </row>
    <row r="1390" spans="1:28" x14ac:dyDescent="0.2">
      <c r="A1390" t="s">
        <v>23</v>
      </c>
      <c r="B1390" t="s">
        <v>24</v>
      </c>
      <c r="C1390" t="s">
        <v>4010</v>
      </c>
      <c r="D1390" t="str">
        <f>VLOOKUP(Table3[[#This Row],[Table]],STATUS!A:C,3,FALSE)</f>
        <v>yes</v>
      </c>
      <c r="E1390" t="s">
        <v>92</v>
      </c>
      <c r="F1390" t="s">
        <v>111</v>
      </c>
      <c r="G1390" t="str">
        <f t="shared" si="21"/>
        <v>niVSDat.Konkurs</v>
      </c>
      <c r="H1390" t="s">
        <v>28</v>
      </c>
      <c r="I1390" t="s">
        <v>3894</v>
      </c>
      <c r="J1390">
        <v>0.999</v>
      </c>
      <c r="K1390" t="e">
        <f>VLOOKUP(G1390,Profiling!D:P,13,FALSE)</f>
        <v>#N/A</v>
      </c>
      <c r="L1390" t="s">
        <v>3871</v>
      </c>
      <c r="M1390">
        <v>23</v>
      </c>
      <c r="O1390" t="s">
        <v>30</v>
      </c>
      <c r="P1390" t="s">
        <v>28</v>
      </c>
      <c r="S1390">
        <v>10</v>
      </c>
      <c r="T1390">
        <v>10</v>
      </c>
      <c r="U1390">
        <v>0</v>
      </c>
    </row>
    <row r="1391" spans="1:28" x14ac:dyDescent="0.2">
      <c r="A1391" t="s">
        <v>23</v>
      </c>
      <c r="B1391" t="s">
        <v>24</v>
      </c>
      <c r="C1391" t="s">
        <v>4010</v>
      </c>
      <c r="D1391" t="str">
        <f>VLOOKUP(Table3[[#This Row],[Table]],STATUS!A:C,3,FALSE)</f>
        <v>yes</v>
      </c>
      <c r="E1391" t="s">
        <v>92</v>
      </c>
      <c r="F1391" t="s">
        <v>112</v>
      </c>
      <c r="G1391" t="str">
        <f t="shared" si="21"/>
        <v>niVSDat.NedsInbNr</v>
      </c>
      <c r="H1391" s="26" t="s">
        <v>28</v>
      </c>
      <c r="I1391" s="26" t="s">
        <v>3874</v>
      </c>
      <c r="J1391">
        <v>0.6</v>
      </c>
      <c r="K1391" t="e">
        <f>VLOOKUP(G1391,Profiling!D:P,13,FALSE)</f>
        <v>#N/A</v>
      </c>
      <c r="L1391" t="s">
        <v>3871</v>
      </c>
      <c r="M1391">
        <v>24</v>
      </c>
      <c r="O1391" t="s">
        <v>30</v>
      </c>
      <c r="P1391" t="s">
        <v>28</v>
      </c>
      <c r="S1391">
        <v>10</v>
      </c>
      <c r="T1391">
        <v>10</v>
      </c>
      <c r="U1391">
        <v>0</v>
      </c>
    </row>
    <row r="1392" spans="1:28" x14ac:dyDescent="0.2">
      <c r="A1392" t="s">
        <v>23</v>
      </c>
      <c r="B1392" t="s">
        <v>24</v>
      </c>
      <c r="C1392" t="s">
        <v>4010</v>
      </c>
      <c r="D1392" t="str">
        <f>VLOOKUP(Table3[[#This Row],[Table]],STATUS!A:C,3,FALSE)</f>
        <v>yes</v>
      </c>
      <c r="E1392" t="s">
        <v>92</v>
      </c>
      <c r="F1392" t="s">
        <v>113</v>
      </c>
      <c r="G1392" t="str">
        <f t="shared" si="21"/>
        <v>niVSDat.ÅterkalladDatum</v>
      </c>
      <c r="H1392" s="4" t="s">
        <v>1146</v>
      </c>
      <c r="I1392" s="4" t="s">
        <v>3888</v>
      </c>
      <c r="J1392">
        <v>0.999</v>
      </c>
      <c r="K1392" t="e">
        <f>VLOOKUP(G1392,Profiling!D:P,13,FALSE)</f>
        <v>#N/A</v>
      </c>
      <c r="L1392" t="s">
        <v>3871</v>
      </c>
      <c r="M1392">
        <v>25</v>
      </c>
      <c r="O1392" t="s">
        <v>30</v>
      </c>
      <c r="P1392" t="s">
        <v>37</v>
      </c>
      <c r="V1392">
        <v>3</v>
      </c>
    </row>
    <row r="1393" spans="1:28" x14ac:dyDescent="0.2">
      <c r="A1393" t="s">
        <v>23</v>
      </c>
      <c r="B1393" t="s">
        <v>24</v>
      </c>
      <c r="C1393" t="s">
        <v>4010</v>
      </c>
      <c r="D1393" t="str">
        <f>VLOOKUP(Table3[[#This Row],[Table]],STATUS!A:C,3,FALSE)</f>
        <v>yes</v>
      </c>
      <c r="E1393" t="s">
        <v>92</v>
      </c>
      <c r="F1393" t="s">
        <v>114</v>
      </c>
      <c r="G1393" t="str">
        <f t="shared" si="21"/>
        <v>niVSDat.NyttAvgiftsårDatum</v>
      </c>
      <c r="H1393" s="21" t="s">
        <v>1146</v>
      </c>
      <c r="I1393" s="21" t="s">
        <v>3888</v>
      </c>
      <c r="J1393">
        <v>0.57599999999999996</v>
      </c>
      <c r="K1393" t="e">
        <f>VLOOKUP(G1393,Profiling!D:P,13,FALSE)</f>
        <v>#N/A</v>
      </c>
      <c r="L1393" t="s">
        <v>3871</v>
      </c>
      <c r="M1393">
        <v>26</v>
      </c>
      <c r="O1393" t="s">
        <v>30</v>
      </c>
      <c r="P1393" t="s">
        <v>37</v>
      </c>
      <c r="V1393">
        <v>3</v>
      </c>
    </row>
    <row r="1394" spans="1:28" x14ac:dyDescent="0.2">
      <c r="A1394" t="s">
        <v>23</v>
      </c>
      <c r="B1394" t="s">
        <v>24</v>
      </c>
      <c r="C1394" t="s">
        <v>4010</v>
      </c>
      <c r="D1394" t="str">
        <f>VLOOKUP(Table3[[#This Row],[Table]],STATUS!A:C,3,FALSE)</f>
        <v>yes</v>
      </c>
      <c r="E1394" t="s">
        <v>92</v>
      </c>
      <c r="F1394" t="s">
        <v>115</v>
      </c>
      <c r="G1394" t="str">
        <f t="shared" si="21"/>
        <v>niVSDat.ObetGrundavgiftDatum</v>
      </c>
      <c r="H1394" s="21" t="s">
        <v>1146</v>
      </c>
      <c r="I1394" s="21" t="s">
        <v>3888</v>
      </c>
      <c r="J1394">
        <v>0.999</v>
      </c>
      <c r="K1394" t="e">
        <f>VLOOKUP(G1394,Profiling!D:P,13,FALSE)</f>
        <v>#N/A</v>
      </c>
      <c r="L1394" t="s">
        <v>3871</v>
      </c>
      <c r="M1394">
        <v>27</v>
      </c>
      <c r="O1394" t="s">
        <v>30</v>
      </c>
      <c r="P1394" t="s">
        <v>37</v>
      </c>
      <c r="V1394">
        <v>3</v>
      </c>
    </row>
    <row r="1395" spans="1:28" x14ac:dyDescent="0.2">
      <c r="A1395" t="s">
        <v>23</v>
      </c>
      <c r="B1395" t="s">
        <v>24</v>
      </c>
      <c r="C1395" t="s">
        <v>4010</v>
      </c>
      <c r="D1395" t="str">
        <f>VLOOKUP(Table3[[#This Row],[Table]],STATUS!A:C,3,FALSE)</f>
        <v>yes</v>
      </c>
      <c r="E1395" t="s">
        <v>92</v>
      </c>
      <c r="F1395" t="s">
        <v>116</v>
      </c>
      <c r="G1395" t="str">
        <f t="shared" si="21"/>
        <v>niVSDat.ObetGrundavgiftSum</v>
      </c>
      <c r="H1395" t="s">
        <v>28</v>
      </c>
      <c r="I1395" t="s">
        <v>4022</v>
      </c>
      <c r="J1395">
        <v>0.56699999999999995</v>
      </c>
      <c r="K1395" t="e">
        <f>VLOOKUP(G1395,Profiling!D:P,13,FALSE)</f>
        <v>#N/A</v>
      </c>
      <c r="L1395" t="s">
        <v>3871</v>
      </c>
      <c r="M1395">
        <v>28</v>
      </c>
      <c r="O1395" t="s">
        <v>30</v>
      </c>
      <c r="P1395" t="s">
        <v>49</v>
      </c>
      <c r="S1395">
        <v>18</v>
      </c>
      <c r="T1395">
        <v>10</v>
      </c>
      <c r="U1395">
        <v>4</v>
      </c>
    </row>
    <row r="1396" spans="1:28" x14ac:dyDescent="0.2">
      <c r="A1396" t="s">
        <v>23</v>
      </c>
      <c r="B1396" t="s">
        <v>24</v>
      </c>
      <c r="C1396" t="s">
        <v>4010</v>
      </c>
      <c r="D1396" t="str">
        <f>VLOOKUP(Table3[[#This Row],[Table]],STATUS!A:C,3,FALSE)</f>
        <v>yes</v>
      </c>
      <c r="E1396" t="s">
        <v>92</v>
      </c>
      <c r="F1396" t="s">
        <v>117</v>
      </c>
      <c r="G1396" t="str">
        <f t="shared" si="21"/>
        <v>niVSDat.ClosureDate</v>
      </c>
      <c r="H1396" s="21" t="s">
        <v>1157</v>
      </c>
      <c r="I1396" s="21"/>
      <c r="J1396">
        <v>1</v>
      </c>
      <c r="K1396" t="e">
        <f>VLOOKUP(G1396,Profiling!D:P,13,FALSE)</f>
        <v>#N/A</v>
      </c>
      <c r="L1396" t="s">
        <v>3871</v>
      </c>
      <c r="M1396">
        <v>29</v>
      </c>
      <c r="O1396" t="s">
        <v>30</v>
      </c>
      <c r="P1396" t="s">
        <v>37</v>
      </c>
      <c r="V1396">
        <v>3</v>
      </c>
    </row>
    <row r="1397" spans="1:28" x14ac:dyDescent="0.2">
      <c r="A1397" t="s">
        <v>23</v>
      </c>
      <c r="B1397" t="s">
        <v>24</v>
      </c>
      <c r="C1397" t="s">
        <v>4010</v>
      </c>
      <c r="D1397" t="str">
        <f>VLOOKUP(Table3[[#This Row],[Table]],STATUS!A:C,3,FALSE)</f>
        <v>yes</v>
      </c>
      <c r="E1397" t="s">
        <v>92</v>
      </c>
      <c r="F1397" t="s">
        <v>118</v>
      </c>
      <c r="G1397" t="str">
        <f t="shared" si="21"/>
        <v>niVSDat.ClosureReason</v>
      </c>
      <c r="H1397" t="s">
        <v>1157</v>
      </c>
      <c r="J1397">
        <v>1</v>
      </c>
      <c r="K1397" t="e">
        <f>VLOOKUP(G1397,Profiling!D:P,13,FALSE)</f>
        <v>#N/A</v>
      </c>
      <c r="L1397" t="s">
        <v>3871</v>
      </c>
      <c r="M1397">
        <v>30</v>
      </c>
      <c r="O1397" t="s">
        <v>30</v>
      </c>
      <c r="P1397" t="s">
        <v>39</v>
      </c>
      <c r="Q1397">
        <v>500</v>
      </c>
      <c r="R1397">
        <v>500</v>
      </c>
      <c r="Y1397" t="s">
        <v>40</v>
      </c>
      <c r="AB1397" t="s">
        <v>41</v>
      </c>
    </row>
    <row r="1398" spans="1:28" x14ac:dyDescent="0.2">
      <c r="A1398" t="s">
        <v>23</v>
      </c>
      <c r="B1398" t="s">
        <v>24</v>
      </c>
      <c r="D1398">
        <f>VLOOKUP(Table3[[#This Row],[Table]],STATUS!A:C,3,FALSE)</f>
        <v>0</v>
      </c>
      <c r="E1398" t="s">
        <v>139</v>
      </c>
      <c r="F1398" t="s">
        <v>140</v>
      </c>
      <c r="G1398" t="str">
        <f t="shared" si="21"/>
        <v>ScoreClaim.Claim_ID</v>
      </c>
      <c r="J1398">
        <v>0</v>
      </c>
      <c r="K1398" t="str">
        <f>VLOOKUP(G1398,Profiling!D:P,13,FALSE)</f>
        <v>NULL</v>
      </c>
      <c r="L1398" t="s">
        <v>3790</v>
      </c>
      <c r="M1398">
        <v>1</v>
      </c>
      <c r="O1398" t="s">
        <v>27</v>
      </c>
      <c r="P1398" t="s">
        <v>28</v>
      </c>
      <c r="S1398">
        <v>10</v>
      </c>
      <c r="T1398">
        <v>10</v>
      </c>
      <c r="U1398">
        <v>0</v>
      </c>
    </row>
    <row r="1399" spans="1:28" x14ac:dyDescent="0.2">
      <c r="A1399" t="s">
        <v>23</v>
      </c>
      <c r="B1399" t="s">
        <v>24</v>
      </c>
      <c r="D1399">
        <f>VLOOKUP(Table3[[#This Row],[Table]],STATUS!A:C,3,FALSE)</f>
        <v>0</v>
      </c>
      <c r="E1399" t="s">
        <v>139</v>
      </c>
      <c r="F1399" t="s">
        <v>141</v>
      </c>
      <c r="G1399" t="str">
        <f t="shared" si="21"/>
        <v>ScoreClaim.Debtor_ID</v>
      </c>
      <c r="H1399" s="22"/>
      <c r="I1399" s="22"/>
      <c r="J1399">
        <v>0</v>
      </c>
      <c r="K1399">
        <f>VLOOKUP(G1399,Profiling!D:P,13,FALSE)</f>
        <v>4.0000000000000002E-4</v>
      </c>
      <c r="L1399" t="s">
        <v>3790</v>
      </c>
      <c r="M1399">
        <v>2</v>
      </c>
      <c r="O1399" t="s">
        <v>27</v>
      </c>
      <c r="P1399" t="s">
        <v>82</v>
      </c>
      <c r="Q1399">
        <v>16</v>
      </c>
      <c r="R1399">
        <v>16</v>
      </c>
      <c r="Y1399" t="s">
        <v>40</v>
      </c>
      <c r="AB1399" t="s">
        <v>41</v>
      </c>
    </row>
    <row r="1400" spans="1:28" x14ac:dyDescent="0.2">
      <c r="A1400" t="s">
        <v>23</v>
      </c>
      <c r="B1400" t="s">
        <v>24</v>
      </c>
      <c r="D1400">
        <f>VLOOKUP(Table3[[#This Row],[Table]],STATUS!A:C,3,FALSE)</f>
        <v>0</v>
      </c>
      <c r="E1400" t="s">
        <v>139</v>
      </c>
      <c r="F1400" t="s">
        <v>146</v>
      </c>
      <c r="G1400" t="str">
        <f t="shared" si="21"/>
        <v>ScoreClaim.Expected_Value</v>
      </c>
      <c r="J1400">
        <v>0</v>
      </c>
      <c r="K1400" t="str">
        <f>VLOOKUP(G1400,Profiling!D:P,13,FALSE)</f>
        <v>NULL</v>
      </c>
      <c r="L1400" t="s">
        <v>3871</v>
      </c>
      <c r="M1400">
        <v>7</v>
      </c>
      <c r="O1400" t="s">
        <v>27</v>
      </c>
      <c r="P1400" t="s">
        <v>147</v>
      </c>
      <c r="S1400">
        <v>19</v>
      </c>
      <c r="T1400">
        <v>10</v>
      </c>
      <c r="U1400">
        <v>0</v>
      </c>
    </row>
    <row r="1401" spans="1:28" x14ac:dyDescent="0.2">
      <c r="A1401" t="s">
        <v>23</v>
      </c>
      <c r="B1401" t="s">
        <v>24</v>
      </c>
      <c r="D1401">
        <f>VLOOKUP(Table3[[#This Row],[Table]],STATUS!A:C,3,FALSE)</f>
        <v>0</v>
      </c>
      <c r="E1401" t="s">
        <v>139</v>
      </c>
      <c r="F1401" t="s">
        <v>142</v>
      </c>
      <c r="G1401" t="str">
        <f t="shared" si="21"/>
        <v>ScoreClaim.Phase</v>
      </c>
      <c r="J1401">
        <v>0</v>
      </c>
      <c r="K1401">
        <f>VLOOKUP(G1401,Profiling!D:P,13,FALSE)</f>
        <v>1.0971</v>
      </c>
      <c r="L1401" t="s">
        <v>3790</v>
      </c>
      <c r="M1401">
        <v>3</v>
      </c>
      <c r="O1401" t="s">
        <v>27</v>
      </c>
      <c r="P1401" t="s">
        <v>39</v>
      </c>
      <c r="Q1401">
        <v>10</v>
      </c>
      <c r="R1401">
        <v>10</v>
      </c>
      <c r="Y1401" t="s">
        <v>40</v>
      </c>
      <c r="AB1401" t="s">
        <v>41</v>
      </c>
    </row>
    <row r="1402" spans="1:28" x14ac:dyDescent="0.2">
      <c r="A1402" t="s">
        <v>23</v>
      </c>
      <c r="B1402" t="s">
        <v>24</v>
      </c>
      <c r="D1402">
        <f>VLOOKUP(Table3[[#This Row],[Table]],STATUS!A:C,3,FALSE)</f>
        <v>0</v>
      </c>
      <c r="E1402" t="s">
        <v>139</v>
      </c>
      <c r="F1402" t="s">
        <v>144</v>
      </c>
      <c r="G1402" t="str">
        <f t="shared" si="21"/>
        <v>ScoreClaim.Score</v>
      </c>
      <c r="J1402">
        <v>0</v>
      </c>
      <c r="K1402" t="str">
        <f>VLOOKUP(G1402,Profiling!D:P,13,FALSE)</f>
        <v>NULL</v>
      </c>
      <c r="L1402" t="s">
        <v>3871</v>
      </c>
      <c r="M1402">
        <v>5</v>
      </c>
      <c r="O1402" t="s">
        <v>27</v>
      </c>
      <c r="P1402" t="s">
        <v>28</v>
      </c>
      <c r="S1402">
        <v>10</v>
      </c>
      <c r="T1402">
        <v>10</v>
      </c>
      <c r="U1402">
        <v>0</v>
      </c>
    </row>
    <row r="1403" spans="1:28" x14ac:dyDescent="0.2">
      <c r="A1403" t="s">
        <v>23</v>
      </c>
      <c r="B1403" t="s">
        <v>24</v>
      </c>
      <c r="D1403">
        <f>VLOOKUP(Table3[[#This Row],[Table]],STATUS!A:C,3,FALSE)</f>
        <v>0</v>
      </c>
      <c r="E1403" t="s">
        <v>139</v>
      </c>
      <c r="F1403" t="s">
        <v>143</v>
      </c>
      <c r="G1403" t="str">
        <f t="shared" si="21"/>
        <v>ScoreClaim.Score_Date</v>
      </c>
      <c r="H1403" s="21" t="s">
        <v>1146</v>
      </c>
      <c r="I1403" s="21" t="s">
        <v>3888</v>
      </c>
      <c r="J1403">
        <v>0</v>
      </c>
      <c r="K1403" t="str">
        <f>VLOOKUP(G1403,Profiling!D:P,13,FALSE)</f>
        <v>NULL</v>
      </c>
      <c r="L1403" t="s">
        <v>3871</v>
      </c>
      <c r="M1403">
        <v>4</v>
      </c>
      <c r="O1403" t="s">
        <v>27</v>
      </c>
      <c r="P1403" t="s">
        <v>37</v>
      </c>
      <c r="V1403">
        <v>3</v>
      </c>
    </row>
    <row r="1404" spans="1:28" x14ac:dyDescent="0.2">
      <c r="A1404" t="s">
        <v>23</v>
      </c>
      <c r="B1404" t="s">
        <v>24</v>
      </c>
      <c r="D1404">
        <f>VLOOKUP(Table3[[#This Row],[Table]],STATUS!A:C,3,FALSE)</f>
        <v>0</v>
      </c>
      <c r="E1404" t="s">
        <v>139</v>
      </c>
      <c r="F1404" t="s">
        <v>145</v>
      </c>
      <c r="G1404" t="str">
        <f t="shared" si="21"/>
        <v>ScoreClaim.ScoreCard</v>
      </c>
      <c r="J1404">
        <v>0</v>
      </c>
      <c r="K1404">
        <f>VLOOKUP(G1404,Profiling!D:P,13,FALSE)</f>
        <v>0</v>
      </c>
      <c r="L1404" t="s">
        <v>3790</v>
      </c>
      <c r="M1404">
        <v>6</v>
      </c>
      <c r="O1404" t="s">
        <v>27</v>
      </c>
      <c r="P1404" t="s">
        <v>39</v>
      </c>
      <c r="Q1404">
        <v>10</v>
      </c>
      <c r="R1404">
        <v>10</v>
      </c>
      <c r="Y1404" t="s">
        <v>40</v>
      </c>
      <c r="AB1404" t="s">
        <v>41</v>
      </c>
    </row>
    <row r="1405" spans="1:28" x14ac:dyDescent="0.2">
      <c r="A1405" t="s">
        <v>23</v>
      </c>
      <c r="B1405" t="s">
        <v>24</v>
      </c>
      <c r="D1405">
        <f>VLOOKUP(Table3[[#This Row],[Table]],STATUS!A:C,3,FALSE)</f>
        <v>0</v>
      </c>
      <c r="E1405" t="s">
        <v>139</v>
      </c>
      <c r="F1405" t="s">
        <v>148</v>
      </c>
      <c r="G1405" t="str">
        <f t="shared" si="21"/>
        <v>ScoreClaim.ScoreType</v>
      </c>
      <c r="J1405">
        <v>0</v>
      </c>
      <c r="K1405" t="str">
        <f>VLOOKUP(G1405,Profiling!D:P,13,FALSE)</f>
        <v>NULL</v>
      </c>
      <c r="L1405" t="s">
        <v>3871</v>
      </c>
      <c r="M1405">
        <v>8</v>
      </c>
      <c r="O1405" t="s">
        <v>27</v>
      </c>
      <c r="P1405" t="s">
        <v>31</v>
      </c>
      <c r="S1405">
        <v>5</v>
      </c>
      <c r="T1405">
        <v>10</v>
      </c>
      <c r="U1405">
        <v>0</v>
      </c>
    </row>
    <row r="1406" spans="1:28" x14ac:dyDescent="0.2">
      <c r="A1406" t="s">
        <v>23</v>
      </c>
      <c r="B1406" t="s">
        <v>24</v>
      </c>
      <c r="D1406">
        <f>VLOOKUP(Table3[[#This Row],[Table]],STATUS!A:C,3,FALSE)</f>
        <v>0</v>
      </c>
      <c r="E1406" t="s">
        <v>149</v>
      </c>
      <c r="F1406" t="s">
        <v>141</v>
      </c>
      <c r="G1406" t="str">
        <f t="shared" si="21"/>
        <v>ScoreDebtor.Debtor_ID</v>
      </c>
      <c r="I1406" s="26"/>
      <c r="J1406">
        <v>0</v>
      </c>
      <c r="K1406">
        <f>VLOOKUP(G1406,Profiling!D:P,13,FALSE)</f>
        <v>0</v>
      </c>
      <c r="L1406" t="s">
        <v>3790</v>
      </c>
      <c r="M1406">
        <v>1</v>
      </c>
      <c r="O1406" t="s">
        <v>27</v>
      </c>
      <c r="P1406" t="s">
        <v>82</v>
      </c>
      <c r="Q1406">
        <v>16</v>
      </c>
      <c r="R1406">
        <v>16</v>
      </c>
      <c r="Y1406" t="s">
        <v>40</v>
      </c>
      <c r="AB1406" t="s">
        <v>41</v>
      </c>
    </row>
    <row r="1407" spans="1:28" x14ac:dyDescent="0.2">
      <c r="A1407" t="s">
        <v>23</v>
      </c>
      <c r="B1407" t="s">
        <v>24</v>
      </c>
      <c r="D1407">
        <f>VLOOKUP(Table3[[#This Row],[Table]],STATUS!A:C,3,FALSE)</f>
        <v>0</v>
      </c>
      <c r="E1407" t="s">
        <v>149</v>
      </c>
      <c r="F1407" t="s">
        <v>146</v>
      </c>
      <c r="G1407" t="str">
        <f t="shared" si="21"/>
        <v>ScoreDebtor.Expected_Value</v>
      </c>
      <c r="J1407">
        <v>0</v>
      </c>
      <c r="K1407" t="str">
        <f>VLOOKUP(G1407,Profiling!D:P,13,FALSE)</f>
        <v>NULL</v>
      </c>
      <c r="L1407" t="s">
        <v>3871</v>
      </c>
      <c r="M1407">
        <v>6</v>
      </c>
      <c r="O1407" t="s">
        <v>27</v>
      </c>
      <c r="P1407" t="s">
        <v>147</v>
      </c>
      <c r="S1407">
        <v>19</v>
      </c>
      <c r="T1407">
        <v>10</v>
      </c>
      <c r="U1407">
        <v>0</v>
      </c>
    </row>
    <row r="1408" spans="1:28" x14ac:dyDescent="0.2">
      <c r="A1408" t="s">
        <v>23</v>
      </c>
      <c r="B1408" t="s">
        <v>24</v>
      </c>
      <c r="D1408">
        <f>VLOOKUP(Table3[[#This Row],[Table]],STATUS!A:C,3,FALSE)</f>
        <v>0</v>
      </c>
      <c r="E1408" t="s">
        <v>149</v>
      </c>
      <c r="F1408" t="s">
        <v>142</v>
      </c>
      <c r="G1408" t="str">
        <f t="shared" si="21"/>
        <v>ScoreDebtor.Phase</v>
      </c>
      <c r="J1408">
        <v>0</v>
      </c>
      <c r="K1408">
        <f>VLOOKUP(G1408,Profiling!D:P,13,FALSE)</f>
        <v>1.3766</v>
      </c>
      <c r="L1408" t="s">
        <v>3790</v>
      </c>
      <c r="M1408">
        <v>2</v>
      </c>
      <c r="O1408" t="s">
        <v>27</v>
      </c>
      <c r="P1408" t="s">
        <v>39</v>
      </c>
      <c r="Q1408">
        <v>10</v>
      </c>
      <c r="R1408">
        <v>10</v>
      </c>
      <c r="Y1408" t="s">
        <v>40</v>
      </c>
      <c r="AB1408" t="s">
        <v>41</v>
      </c>
    </row>
    <row r="1409" spans="1:28" x14ac:dyDescent="0.2">
      <c r="A1409" t="s">
        <v>23</v>
      </c>
      <c r="B1409" t="s">
        <v>24</v>
      </c>
      <c r="D1409">
        <f>VLOOKUP(Table3[[#This Row],[Table]],STATUS!A:C,3,FALSE)</f>
        <v>0</v>
      </c>
      <c r="E1409" t="s">
        <v>149</v>
      </c>
      <c r="F1409" t="s">
        <v>144</v>
      </c>
      <c r="G1409" t="str">
        <f t="shared" si="21"/>
        <v>ScoreDebtor.Score</v>
      </c>
      <c r="J1409">
        <v>0</v>
      </c>
      <c r="K1409" t="str">
        <f>VLOOKUP(G1409,Profiling!D:P,13,FALSE)</f>
        <v>NULL</v>
      </c>
      <c r="L1409" t="s">
        <v>3871</v>
      </c>
      <c r="M1409">
        <v>4</v>
      </c>
      <c r="O1409" t="s">
        <v>27</v>
      </c>
      <c r="P1409" t="s">
        <v>28</v>
      </c>
      <c r="S1409">
        <v>10</v>
      </c>
      <c r="T1409">
        <v>10</v>
      </c>
      <c r="U1409">
        <v>0</v>
      </c>
    </row>
    <row r="1410" spans="1:28" x14ac:dyDescent="0.2">
      <c r="A1410" t="s">
        <v>23</v>
      </c>
      <c r="B1410" t="s">
        <v>24</v>
      </c>
      <c r="D1410">
        <f>VLOOKUP(Table3[[#This Row],[Table]],STATUS!A:C,3,FALSE)</f>
        <v>0</v>
      </c>
      <c r="E1410" t="s">
        <v>149</v>
      </c>
      <c r="F1410" t="s">
        <v>143</v>
      </c>
      <c r="G1410" t="str">
        <f t="shared" ref="G1410:G1436" si="22">_xlfn.CONCAT(E1410,".",F1410)</f>
        <v>ScoreDebtor.Score_Date</v>
      </c>
      <c r="H1410" s="21" t="s">
        <v>1146</v>
      </c>
      <c r="I1410" s="21" t="s">
        <v>3888</v>
      </c>
      <c r="J1410">
        <v>0</v>
      </c>
      <c r="K1410" t="str">
        <f>VLOOKUP(G1410,Profiling!D:P,13,FALSE)</f>
        <v>NULL</v>
      </c>
      <c r="L1410" t="s">
        <v>3871</v>
      </c>
      <c r="M1410">
        <v>3</v>
      </c>
      <c r="O1410" t="s">
        <v>27</v>
      </c>
      <c r="P1410" t="s">
        <v>37</v>
      </c>
      <c r="V1410">
        <v>3</v>
      </c>
    </row>
    <row r="1411" spans="1:28" x14ac:dyDescent="0.2">
      <c r="A1411" t="s">
        <v>23</v>
      </c>
      <c r="B1411" t="s">
        <v>24</v>
      </c>
      <c r="D1411">
        <f>VLOOKUP(Table3[[#This Row],[Table]],STATUS!A:C,3,FALSE)</f>
        <v>0</v>
      </c>
      <c r="E1411" t="s">
        <v>149</v>
      </c>
      <c r="F1411" t="s">
        <v>145</v>
      </c>
      <c r="G1411" t="str">
        <f t="shared" si="22"/>
        <v>ScoreDebtor.ScoreCard</v>
      </c>
      <c r="J1411">
        <v>0</v>
      </c>
      <c r="K1411">
        <f>VLOOKUP(G1411,Profiling!D:P,13,FALSE)</f>
        <v>0</v>
      </c>
      <c r="L1411" t="s">
        <v>3790</v>
      </c>
      <c r="M1411">
        <v>5</v>
      </c>
      <c r="O1411" t="s">
        <v>27</v>
      </c>
      <c r="P1411" t="s">
        <v>39</v>
      </c>
      <c r="Q1411">
        <v>10</v>
      </c>
      <c r="R1411">
        <v>10</v>
      </c>
      <c r="Y1411" t="s">
        <v>40</v>
      </c>
      <c r="AB1411" t="s">
        <v>41</v>
      </c>
    </row>
    <row r="1412" spans="1:28" x14ac:dyDescent="0.2">
      <c r="A1412" t="s">
        <v>23</v>
      </c>
      <c r="B1412" t="s">
        <v>24</v>
      </c>
      <c r="D1412">
        <f>VLOOKUP(Table3[[#This Row],[Table]],STATUS!A:C,3,FALSE)</f>
        <v>0</v>
      </c>
      <c r="E1412" t="s">
        <v>149</v>
      </c>
      <c r="F1412" t="s">
        <v>148</v>
      </c>
      <c r="G1412" t="str">
        <f t="shared" si="22"/>
        <v>ScoreDebtor.ScoreType</v>
      </c>
      <c r="J1412">
        <v>0</v>
      </c>
      <c r="K1412" t="str">
        <f>VLOOKUP(G1412,Profiling!D:P,13,FALSE)</f>
        <v>NULL</v>
      </c>
      <c r="L1412" t="s">
        <v>3871</v>
      </c>
      <c r="M1412">
        <v>7</v>
      </c>
      <c r="O1412" t="s">
        <v>27</v>
      </c>
      <c r="P1412" t="s">
        <v>31</v>
      </c>
      <c r="S1412">
        <v>5</v>
      </c>
      <c r="T1412">
        <v>10</v>
      </c>
      <c r="U1412">
        <v>0</v>
      </c>
    </row>
    <row r="1413" spans="1:28" x14ac:dyDescent="0.2">
      <c r="A1413" t="s">
        <v>23</v>
      </c>
      <c r="B1413" t="s">
        <v>24</v>
      </c>
      <c r="D1413">
        <f>VLOOKUP(Table3[[#This Row],[Table]],STATUS!A:C,3,FALSE)</f>
        <v>0</v>
      </c>
      <c r="E1413" t="s">
        <v>150</v>
      </c>
      <c r="F1413" t="s">
        <v>151</v>
      </c>
      <c r="G1413" t="str">
        <f t="shared" si="22"/>
        <v>ScoreDecision.DebtRef</v>
      </c>
      <c r="H1413" s="26"/>
      <c r="I1413" s="26"/>
      <c r="J1413">
        <v>0</v>
      </c>
      <c r="K1413" t="str">
        <f>VLOOKUP(G1413,Profiling!D:P,13,FALSE)</f>
        <v>NULL</v>
      </c>
      <c r="L1413" t="s">
        <v>3790</v>
      </c>
      <c r="M1413">
        <v>2</v>
      </c>
      <c r="O1413" t="s">
        <v>27</v>
      </c>
      <c r="P1413" t="s">
        <v>31</v>
      </c>
      <c r="S1413">
        <v>5</v>
      </c>
      <c r="T1413">
        <v>10</v>
      </c>
      <c r="U1413">
        <v>0</v>
      </c>
    </row>
    <row r="1414" spans="1:28" x14ac:dyDescent="0.2">
      <c r="A1414" t="s">
        <v>23</v>
      </c>
      <c r="B1414" t="s">
        <v>24</v>
      </c>
      <c r="D1414">
        <f>VLOOKUP(Table3[[#This Row],[Table]],STATUS!A:C,3,FALSE)</f>
        <v>0</v>
      </c>
      <c r="E1414" t="s">
        <v>150</v>
      </c>
      <c r="F1414" t="s">
        <v>153</v>
      </c>
      <c r="G1414" t="str">
        <f t="shared" si="22"/>
        <v>ScoreDecision.DecisionValue</v>
      </c>
      <c r="H1414" s="24"/>
      <c r="I1414" s="24"/>
      <c r="J1414">
        <v>0</v>
      </c>
      <c r="K1414" t="str">
        <f>VLOOKUP(G1414,Profiling!D:P,13,FALSE)</f>
        <v>NULL</v>
      </c>
      <c r="L1414" t="s">
        <v>3871</v>
      </c>
      <c r="M1414">
        <v>4</v>
      </c>
      <c r="O1414" t="s">
        <v>27</v>
      </c>
      <c r="P1414" t="s">
        <v>31</v>
      </c>
      <c r="S1414">
        <v>5</v>
      </c>
      <c r="T1414">
        <v>10</v>
      </c>
      <c r="U1414">
        <v>0</v>
      </c>
    </row>
    <row r="1415" spans="1:28" x14ac:dyDescent="0.2">
      <c r="A1415" t="s">
        <v>23</v>
      </c>
      <c r="B1415" t="s">
        <v>24</v>
      </c>
      <c r="D1415">
        <f>VLOOKUP(Table3[[#This Row],[Table]],STATUS!A:C,3,FALSE)</f>
        <v>0</v>
      </c>
      <c r="E1415" t="s">
        <v>150</v>
      </c>
      <c r="F1415" t="s">
        <v>145</v>
      </c>
      <c r="G1415" t="str">
        <f t="shared" si="22"/>
        <v>ScoreDecision.ScoreCard</v>
      </c>
      <c r="J1415">
        <v>0</v>
      </c>
      <c r="K1415">
        <f>VLOOKUP(G1415,Profiling!D:P,13,FALSE)</f>
        <v>0</v>
      </c>
      <c r="L1415" t="s">
        <v>3871</v>
      </c>
      <c r="M1415">
        <v>5</v>
      </c>
      <c r="O1415" t="s">
        <v>30</v>
      </c>
      <c r="P1415" t="s">
        <v>39</v>
      </c>
      <c r="Q1415">
        <v>10</v>
      </c>
      <c r="R1415">
        <v>10</v>
      </c>
      <c r="Y1415" t="s">
        <v>40</v>
      </c>
      <c r="AB1415" t="s">
        <v>41</v>
      </c>
    </row>
    <row r="1416" spans="1:28" x14ac:dyDescent="0.2">
      <c r="A1416" t="s">
        <v>23</v>
      </c>
      <c r="B1416" t="s">
        <v>24</v>
      </c>
      <c r="D1416">
        <f>VLOOKUP(Table3[[#This Row],[Table]],STATUS!A:C,3,FALSE)</f>
        <v>0</v>
      </c>
      <c r="E1416" t="s">
        <v>150</v>
      </c>
      <c r="F1416" t="s">
        <v>148</v>
      </c>
      <c r="G1416" t="str">
        <f t="shared" si="22"/>
        <v>ScoreDecision.ScoreType</v>
      </c>
      <c r="J1416">
        <v>0</v>
      </c>
      <c r="K1416" t="str">
        <f>VLOOKUP(G1416,Profiling!D:P,13,FALSE)</f>
        <v>NULL</v>
      </c>
      <c r="L1416" t="s">
        <v>3790</v>
      </c>
      <c r="M1416">
        <v>1</v>
      </c>
      <c r="O1416" t="s">
        <v>27</v>
      </c>
      <c r="P1416" t="s">
        <v>31</v>
      </c>
      <c r="S1416">
        <v>5</v>
      </c>
      <c r="T1416">
        <v>10</v>
      </c>
      <c r="U1416">
        <v>0</v>
      </c>
    </row>
    <row r="1417" spans="1:28" x14ac:dyDescent="0.2">
      <c r="A1417" t="s">
        <v>23</v>
      </c>
      <c r="B1417" t="s">
        <v>24</v>
      </c>
      <c r="D1417">
        <f>VLOOKUP(Table3[[#This Row],[Table]],STATUS!A:C,3,FALSE)</f>
        <v>0</v>
      </c>
      <c r="E1417" t="s">
        <v>150</v>
      </c>
      <c r="F1417" t="s">
        <v>152</v>
      </c>
      <c r="G1417" t="str">
        <f t="shared" si="22"/>
        <v>ScoreDecision.TaxRef</v>
      </c>
      <c r="J1417">
        <v>0</v>
      </c>
      <c r="K1417" t="str">
        <f>VLOOKUP(G1417,Profiling!D:P,13,FALSE)</f>
        <v>NULL</v>
      </c>
      <c r="L1417" t="s">
        <v>3790</v>
      </c>
      <c r="M1417">
        <v>3</v>
      </c>
      <c r="O1417" t="s">
        <v>27</v>
      </c>
      <c r="P1417" t="s">
        <v>147</v>
      </c>
      <c r="S1417">
        <v>19</v>
      </c>
      <c r="T1417">
        <v>10</v>
      </c>
      <c r="U1417">
        <v>0</v>
      </c>
    </row>
    <row r="1418" spans="1:28" x14ac:dyDescent="0.2">
      <c r="A1418" t="s">
        <v>23</v>
      </c>
      <c r="B1418" t="s">
        <v>24</v>
      </c>
      <c r="D1418">
        <f>VLOOKUP(Table3[[#This Row],[Table]],STATUS!A:C,3,FALSE)</f>
        <v>0</v>
      </c>
      <c r="E1418" t="s">
        <v>154</v>
      </c>
      <c r="F1418" t="s">
        <v>161</v>
      </c>
      <c r="G1418" t="str">
        <f t="shared" si="22"/>
        <v>ScoreInterval.IntervalEnd</v>
      </c>
      <c r="J1418">
        <v>0.58344799999999997</v>
      </c>
      <c r="K1418" t="str">
        <f>VLOOKUP(G1418,Profiling!D:P,13,FALSE)</f>
        <v>NULL</v>
      </c>
      <c r="L1418" t="s">
        <v>3871</v>
      </c>
      <c r="M1418">
        <v>7</v>
      </c>
      <c r="O1418" t="s">
        <v>30</v>
      </c>
      <c r="P1418" t="s">
        <v>28</v>
      </c>
      <c r="S1418">
        <v>10</v>
      </c>
      <c r="T1418">
        <v>10</v>
      </c>
      <c r="U1418">
        <v>0</v>
      </c>
    </row>
    <row r="1419" spans="1:28" x14ac:dyDescent="0.2">
      <c r="A1419" t="s">
        <v>23</v>
      </c>
      <c r="B1419" t="s">
        <v>24</v>
      </c>
      <c r="D1419">
        <f>VLOOKUP(Table3[[#This Row],[Table]],STATUS!A:C,3,FALSE)</f>
        <v>0</v>
      </c>
      <c r="E1419" t="s">
        <v>154</v>
      </c>
      <c r="F1419" t="s">
        <v>160</v>
      </c>
      <c r="G1419" t="str">
        <f t="shared" si="22"/>
        <v>ScoreInterval.IntervalStart</v>
      </c>
      <c r="J1419">
        <v>0</v>
      </c>
      <c r="K1419" t="str">
        <f>VLOOKUP(G1419,Profiling!D:P,13,FALSE)</f>
        <v>NULL</v>
      </c>
      <c r="L1419" t="s">
        <v>3790</v>
      </c>
      <c r="M1419">
        <v>6</v>
      </c>
      <c r="O1419" t="s">
        <v>27</v>
      </c>
      <c r="P1419" t="s">
        <v>28</v>
      </c>
      <c r="S1419">
        <v>10</v>
      </c>
      <c r="T1419">
        <v>10</v>
      </c>
      <c r="U1419">
        <v>0</v>
      </c>
    </row>
    <row r="1420" spans="1:28" x14ac:dyDescent="0.2">
      <c r="A1420" t="s">
        <v>23</v>
      </c>
      <c r="B1420" t="s">
        <v>24</v>
      </c>
      <c r="D1420">
        <f>VLOOKUP(Table3[[#This Row],[Table]],STATUS!A:C,3,FALSE)</f>
        <v>0</v>
      </c>
      <c r="E1420" t="s">
        <v>154</v>
      </c>
      <c r="F1420" t="s">
        <v>162</v>
      </c>
      <c r="G1420" t="str">
        <f t="shared" si="22"/>
        <v>ScoreInterval.IntervalType</v>
      </c>
      <c r="J1420">
        <v>0</v>
      </c>
      <c r="K1420">
        <f>VLOOKUP(G1420,Profiling!D:P,13,FALSE)</f>
        <v>0</v>
      </c>
      <c r="L1420" t="s">
        <v>3871</v>
      </c>
      <c r="M1420">
        <v>8</v>
      </c>
      <c r="O1420" t="s">
        <v>30</v>
      </c>
      <c r="P1420" t="s">
        <v>39</v>
      </c>
      <c r="Q1420">
        <v>20</v>
      </c>
      <c r="R1420">
        <v>20</v>
      </c>
      <c r="Y1420" t="s">
        <v>40</v>
      </c>
      <c r="AB1420" t="s">
        <v>41</v>
      </c>
    </row>
    <row r="1421" spans="1:28" x14ac:dyDescent="0.2">
      <c r="A1421" t="s">
        <v>23</v>
      </c>
      <c r="B1421" t="s">
        <v>24</v>
      </c>
      <c r="D1421">
        <f>VLOOKUP(Table3[[#This Row],[Table]],STATUS!A:C,3,FALSE)</f>
        <v>0</v>
      </c>
      <c r="E1421" t="s">
        <v>154</v>
      </c>
      <c r="F1421" t="s">
        <v>155</v>
      </c>
      <c r="G1421" t="str">
        <f t="shared" si="22"/>
        <v>ScoreInterval.ObjectCode</v>
      </c>
      <c r="J1421">
        <v>0</v>
      </c>
      <c r="K1421">
        <f>VLOOKUP(G1421,Profiling!D:P,13,FALSE)</f>
        <v>0</v>
      </c>
      <c r="L1421" t="s">
        <v>3790</v>
      </c>
      <c r="M1421">
        <v>1</v>
      </c>
      <c r="O1421" t="s">
        <v>27</v>
      </c>
      <c r="P1421" t="s">
        <v>39</v>
      </c>
      <c r="Q1421">
        <v>20</v>
      </c>
      <c r="R1421">
        <v>20</v>
      </c>
      <c r="Y1421" t="s">
        <v>40</v>
      </c>
      <c r="AB1421" t="s">
        <v>41</v>
      </c>
    </row>
    <row r="1422" spans="1:28" x14ac:dyDescent="0.2">
      <c r="A1422" t="s">
        <v>23</v>
      </c>
      <c r="B1422" t="s">
        <v>24</v>
      </c>
      <c r="D1422">
        <f>VLOOKUP(Table3[[#This Row],[Table]],STATUS!A:C,3,FALSE)</f>
        <v>0</v>
      </c>
      <c r="E1422" t="s">
        <v>154</v>
      </c>
      <c r="F1422" t="s">
        <v>158</v>
      </c>
      <c r="G1422" t="str">
        <f t="shared" si="22"/>
        <v>ScoreInterval.ObjectPrio</v>
      </c>
      <c r="J1422">
        <v>0</v>
      </c>
      <c r="K1422" t="str">
        <f>VLOOKUP(G1422,Profiling!D:P,13,FALSE)</f>
        <v>NULL</v>
      </c>
      <c r="L1422" t="s">
        <v>3790</v>
      </c>
      <c r="M1422">
        <v>4</v>
      </c>
      <c r="O1422" t="s">
        <v>27</v>
      </c>
      <c r="P1422" t="s">
        <v>28</v>
      </c>
      <c r="S1422">
        <v>10</v>
      </c>
      <c r="T1422">
        <v>10</v>
      </c>
      <c r="U1422">
        <v>0</v>
      </c>
    </row>
    <row r="1423" spans="1:28" x14ac:dyDescent="0.2">
      <c r="A1423" t="s">
        <v>23</v>
      </c>
      <c r="B1423" t="s">
        <v>24</v>
      </c>
      <c r="D1423">
        <f>VLOOKUP(Table3[[#This Row],[Table]],STATUS!A:C,3,FALSE)</f>
        <v>0</v>
      </c>
      <c r="E1423" t="s">
        <v>154</v>
      </c>
      <c r="F1423" t="s">
        <v>157</v>
      </c>
      <c r="G1423" t="str">
        <f t="shared" si="22"/>
        <v>ScoreInterval.ObjectType</v>
      </c>
      <c r="J1423">
        <v>0</v>
      </c>
      <c r="K1423">
        <f>VLOOKUP(G1423,Profiling!D:P,13,FALSE)</f>
        <v>0</v>
      </c>
      <c r="L1423" t="s">
        <v>3871</v>
      </c>
      <c r="M1423">
        <v>3</v>
      </c>
      <c r="O1423" t="s">
        <v>30</v>
      </c>
      <c r="P1423" t="s">
        <v>39</v>
      </c>
      <c r="Q1423">
        <v>20</v>
      </c>
      <c r="R1423">
        <v>20</v>
      </c>
      <c r="Y1423" t="s">
        <v>40</v>
      </c>
      <c r="AB1423" t="s">
        <v>41</v>
      </c>
    </row>
    <row r="1424" spans="1:28" x14ac:dyDescent="0.2">
      <c r="A1424" t="s">
        <v>23</v>
      </c>
      <c r="B1424" t="s">
        <v>24</v>
      </c>
      <c r="D1424">
        <f>VLOOKUP(Table3[[#This Row],[Table]],STATUS!A:C,3,FALSE)</f>
        <v>0</v>
      </c>
      <c r="E1424" t="s">
        <v>154</v>
      </c>
      <c r="F1424" t="s">
        <v>165</v>
      </c>
      <c r="G1424" t="str">
        <f t="shared" si="22"/>
        <v>ScoreInterval.ScoreAction</v>
      </c>
      <c r="J1424">
        <v>0</v>
      </c>
      <c r="K1424">
        <f>VLOOKUP(G1424,Profiling!D:P,13,FALSE)</f>
        <v>0</v>
      </c>
      <c r="L1424" t="s">
        <v>3871</v>
      </c>
      <c r="M1424">
        <v>11</v>
      </c>
      <c r="O1424" t="s">
        <v>30</v>
      </c>
      <c r="P1424" t="s">
        <v>39</v>
      </c>
      <c r="Q1424">
        <v>10</v>
      </c>
      <c r="R1424">
        <v>10</v>
      </c>
      <c r="Y1424" t="s">
        <v>40</v>
      </c>
      <c r="AB1424" t="s">
        <v>41</v>
      </c>
    </row>
    <row r="1425" spans="1:31" x14ac:dyDescent="0.2">
      <c r="A1425" t="s">
        <v>23</v>
      </c>
      <c r="B1425" t="s">
        <v>24</v>
      </c>
      <c r="D1425">
        <f>VLOOKUP(Table3[[#This Row],[Table]],STATUS!A:C,3,FALSE)</f>
        <v>0</v>
      </c>
      <c r="E1425" t="s">
        <v>154</v>
      </c>
      <c r="F1425" t="s">
        <v>159</v>
      </c>
      <c r="G1425" t="str">
        <f t="shared" si="22"/>
        <v>ScoreInterval.Scorecard</v>
      </c>
      <c r="J1425">
        <v>0</v>
      </c>
      <c r="K1425" t="str">
        <f>VLOOKUP(G1425,Profiling!D:P,13,FALSE)</f>
        <v>NULL</v>
      </c>
      <c r="L1425" t="s">
        <v>3790</v>
      </c>
      <c r="M1425">
        <v>5</v>
      </c>
      <c r="O1425" t="s">
        <v>27</v>
      </c>
      <c r="P1425" t="s">
        <v>28</v>
      </c>
      <c r="S1425">
        <v>10</v>
      </c>
      <c r="T1425">
        <v>10</v>
      </c>
      <c r="U1425">
        <v>0</v>
      </c>
    </row>
    <row r="1426" spans="1:31" x14ac:dyDescent="0.2">
      <c r="A1426" t="s">
        <v>23</v>
      </c>
      <c r="B1426" t="s">
        <v>24</v>
      </c>
      <c r="D1426">
        <f>VLOOKUP(Table3[[#This Row],[Table]],STATUS!A:C,3,FALSE)</f>
        <v>0</v>
      </c>
      <c r="E1426" t="s">
        <v>154</v>
      </c>
      <c r="F1426" t="s">
        <v>164</v>
      </c>
      <c r="G1426" t="str">
        <f t="shared" si="22"/>
        <v>ScoreInterval.ScoreEnd</v>
      </c>
      <c r="J1426">
        <v>0</v>
      </c>
      <c r="K1426" t="str">
        <f>VLOOKUP(G1426,Profiling!D:P,13,FALSE)</f>
        <v>NULL</v>
      </c>
      <c r="L1426" t="s">
        <v>3871</v>
      </c>
      <c r="M1426">
        <v>10</v>
      </c>
      <c r="O1426" t="s">
        <v>30</v>
      </c>
      <c r="P1426" t="s">
        <v>28</v>
      </c>
      <c r="S1426">
        <v>10</v>
      </c>
      <c r="T1426">
        <v>10</v>
      </c>
      <c r="U1426">
        <v>0</v>
      </c>
    </row>
    <row r="1427" spans="1:31" x14ac:dyDescent="0.2">
      <c r="A1427" t="s">
        <v>23</v>
      </c>
      <c r="B1427" t="s">
        <v>24</v>
      </c>
      <c r="D1427">
        <f>VLOOKUP(Table3[[#This Row],[Table]],STATUS!A:C,3,FALSE)</f>
        <v>0</v>
      </c>
      <c r="E1427" t="s">
        <v>154</v>
      </c>
      <c r="F1427" t="s">
        <v>163</v>
      </c>
      <c r="G1427" t="str">
        <f t="shared" si="22"/>
        <v>ScoreInterval.ScoreStart</v>
      </c>
      <c r="I1427" s="26"/>
      <c r="J1427">
        <v>0</v>
      </c>
      <c r="K1427" t="str">
        <f>VLOOKUP(G1427,Profiling!D:P,13,FALSE)</f>
        <v>NULL</v>
      </c>
      <c r="L1427" t="s">
        <v>3790</v>
      </c>
      <c r="M1427">
        <v>9</v>
      </c>
      <c r="O1427" t="s">
        <v>27</v>
      </c>
      <c r="P1427" t="s">
        <v>28</v>
      </c>
      <c r="S1427">
        <v>10</v>
      </c>
      <c r="T1427">
        <v>10</v>
      </c>
      <c r="U1427">
        <v>0</v>
      </c>
    </row>
    <row r="1428" spans="1:31" x14ac:dyDescent="0.2">
      <c r="A1428" t="s">
        <v>23</v>
      </c>
      <c r="B1428" t="s">
        <v>24</v>
      </c>
      <c r="D1428">
        <f>VLOOKUP(Table3[[#This Row],[Table]],STATUS!A:C,3,FALSE)</f>
        <v>0</v>
      </c>
      <c r="E1428" t="s">
        <v>154</v>
      </c>
      <c r="F1428" t="s">
        <v>156</v>
      </c>
      <c r="G1428" t="str">
        <f t="shared" si="22"/>
        <v>ScoreInterval.SubCode</v>
      </c>
      <c r="J1428">
        <v>0</v>
      </c>
      <c r="K1428">
        <f>VLOOKUP(G1428,Profiling!D:P,13,FALSE)</f>
        <v>0</v>
      </c>
      <c r="L1428" t="s">
        <v>3790</v>
      </c>
      <c r="M1428">
        <v>2</v>
      </c>
      <c r="O1428" t="s">
        <v>27</v>
      </c>
      <c r="P1428" t="s">
        <v>39</v>
      </c>
      <c r="Q1428">
        <v>20</v>
      </c>
      <c r="R1428">
        <v>20</v>
      </c>
      <c r="Y1428" t="s">
        <v>40</v>
      </c>
      <c r="AB1428" t="s">
        <v>41</v>
      </c>
    </row>
    <row r="1429" spans="1:31" x14ac:dyDescent="0.2">
      <c r="A1429" t="s">
        <v>23</v>
      </c>
      <c r="B1429" t="s">
        <v>24</v>
      </c>
      <c r="D1429">
        <f>VLOOKUP(Table3[[#This Row],[Table]],STATUS!A:C,3,FALSE)</f>
        <v>0</v>
      </c>
      <c r="E1429" t="s">
        <v>166</v>
      </c>
      <c r="F1429" t="s">
        <v>140</v>
      </c>
      <c r="G1429" t="str">
        <f t="shared" si="22"/>
        <v>ScoreKfmAtkDate.Claim_ID</v>
      </c>
      <c r="J1429">
        <v>0</v>
      </c>
      <c r="K1429" t="str">
        <f>VLOOKUP(G1429,Profiling!D:P,13,FALSE)</f>
        <v>NULL</v>
      </c>
      <c r="L1429" t="s">
        <v>3790</v>
      </c>
      <c r="M1429">
        <v>1</v>
      </c>
      <c r="O1429" t="s">
        <v>27</v>
      </c>
      <c r="P1429" t="s">
        <v>28</v>
      </c>
      <c r="S1429">
        <v>10</v>
      </c>
      <c r="T1429">
        <v>10</v>
      </c>
      <c r="U1429">
        <v>0</v>
      </c>
    </row>
    <row r="1430" spans="1:31" x14ac:dyDescent="0.2">
      <c r="A1430" t="s">
        <v>23</v>
      </c>
      <c r="B1430" t="s">
        <v>24</v>
      </c>
      <c r="D1430">
        <f>VLOOKUP(Table3[[#This Row],[Table]],STATUS!A:C,3,FALSE)</f>
        <v>0</v>
      </c>
      <c r="E1430" t="s">
        <v>166</v>
      </c>
      <c r="F1430" t="s">
        <v>141</v>
      </c>
      <c r="G1430" t="str">
        <f t="shared" si="22"/>
        <v>ScoreKfmAtkDate.Debtor_ID</v>
      </c>
      <c r="H1430" s="26"/>
      <c r="I1430" s="26"/>
      <c r="J1430">
        <v>0</v>
      </c>
      <c r="K1430">
        <f>VLOOKUP(G1430,Profiling!D:P,13,FALSE)</f>
        <v>1.4E-3</v>
      </c>
      <c r="L1430" t="s">
        <v>3790</v>
      </c>
      <c r="M1430">
        <v>2</v>
      </c>
      <c r="O1430" t="s">
        <v>27</v>
      </c>
      <c r="P1430" t="s">
        <v>82</v>
      </c>
      <c r="Q1430">
        <v>16</v>
      </c>
      <c r="R1430">
        <v>16</v>
      </c>
      <c r="Y1430" t="s">
        <v>40</v>
      </c>
      <c r="AB1430" t="s">
        <v>41</v>
      </c>
    </row>
    <row r="1431" spans="1:31" x14ac:dyDescent="0.2">
      <c r="A1431" t="s">
        <v>23</v>
      </c>
      <c r="B1431" t="s">
        <v>24</v>
      </c>
      <c r="D1431">
        <f>VLOOKUP(Table3[[#This Row],[Table]],STATUS!A:C,3,FALSE)</f>
        <v>0</v>
      </c>
      <c r="E1431" t="s">
        <v>166</v>
      </c>
      <c r="F1431" t="s">
        <v>167</v>
      </c>
      <c r="G1431" t="str">
        <f t="shared" si="22"/>
        <v>ScoreKfmAtkDate.KfmAtkDate</v>
      </c>
      <c r="H1431" s="21" t="s">
        <v>1146</v>
      </c>
      <c r="I1431" s="21" t="s">
        <v>3888</v>
      </c>
      <c r="J1431">
        <v>0</v>
      </c>
      <c r="K1431" t="str">
        <f>VLOOKUP(G1431,Profiling!D:P,13,FALSE)</f>
        <v>NULL</v>
      </c>
      <c r="L1431" t="s">
        <v>3871</v>
      </c>
      <c r="M1431">
        <v>3</v>
      </c>
      <c r="O1431" t="s">
        <v>27</v>
      </c>
      <c r="P1431" t="s">
        <v>37</v>
      </c>
      <c r="V1431">
        <v>3</v>
      </c>
    </row>
    <row r="1432" spans="1:31" x14ac:dyDescent="0.2">
      <c r="A1432" t="s">
        <v>23</v>
      </c>
      <c r="B1432" t="s">
        <v>24</v>
      </c>
      <c r="D1432" t="e">
        <f>VLOOKUP(Table3[[#This Row],[Table]],STATUS!A:C,3,FALSE)</f>
        <v>#N/A</v>
      </c>
      <c r="E1432" t="s">
        <v>4068</v>
      </c>
      <c r="F1432" t="s">
        <v>32</v>
      </c>
      <c r="G1432" t="str">
        <f t="shared" si="22"/>
        <v>vAvpersonifieradeAkterOchGld.AktNr</v>
      </c>
      <c r="H1432" t="s">
        <v>28</v>
      </c>
      <c r="I1432" t="s">
        <v>3788</v>
      </c>
      <c r="J1432">
        <v>0</v>
      </c>
      <c r="K1432" t="e">
        <f>VLOOKUP(G1432,Profiling!D:P,13,FALSE)</f>
        <v>#N/A</v>
      </c>
    </row>
    <row r="1433" spans="1:31" x14ac:dyDescent="0.2">
      <c r="A1433" t="s">
        <v>23</v>
      </c>
      <c r="B1433" t="s">
        <v>24</v>
      </c>
      <c r="D1433" t="e">
        <f>VLOOKUP(Table3[[#This Row],[Table]],STATUS!A:C,3,FALSE)</f>
        <v>#N/A</v>
      </c>
      <c r="E1433" t="s">
        <v>4068</v>
      </c>
      <c r="F1433" t="s">
        <v>323</v>
      </c>
      <c r="G1433" t="str">
        <f t="shared" si="22"/>
        <v>vAvpersonifieradeAkterOchGld.Datum</v>
      </c>
      <c r="H1433" s="21" t="s">
        <v>1146</v>
      </c>
      <c r="I1433" s="21" t="s">
        <v>3888</v>
      </c>
      <c r="J1433">
        <v>0</v>
      </c>
      <c r="K1433" t="e">
        <f>VLOOKUP(G1433,Profiling!D:P,13,FALSE)</f>
        <v>#N/A</v>
      </c>
    </row>
    <row r="1434" spans="1:31" x14ac:dyDescent="0.2">
      <c r="A1434" t="s">
        <v>23</v>
      </c>
      <c r="B1434" t="s">
        <v>24</v>
      </c>
      <c r="D1434" t="e">
        <f>VLOOKUP(Table3[[#This Row],[Table]],STATUS!A:C,3,FALSE)</f>
        <v>#N/A</v>
      </c>
      <c r="E1434" t="s">
        <v>4068</v>
      </c>
      <c r="F1434" t="s">
        <v>4069</v>
      </c>
      <c r="G1434" t="str">
        <f t="shared" si="22"/>
        <v>vAvpersonifieradeAkterOchGld.GldAvpers</v>
      </c>
      <c r="H1434" t="s">
        <v>28</v>
      </c>
      <c r="I1434" t="s">
        <v>3880</v>
      </c>
      <c r="J1434">
        <v>0</v>
      </c>
      <c r="K1434" t="e">
        <f>VLOOKUP(G1434,Profiling!D:P,13,FALSE)</f>
        <v>#N/A</v>
      </c>
    </row>
    <row r="1435" spans="1:31" x14ac:dyDescent="0.2">
      <c r="A1435" t="s">
        <v>23</v>
      </c>
      <c r="B1435" t="s">
        <v>24</v>
      </c>
      <c r="D1435" t="e">
        <f>VLOOKUP(Table3[[#This Row],[Table]],STATUS!A:C,3,FALSE)</f>
        <v>#N/A</v>
      </c>
      <c r="E1435" t="s">
        <v>4068</v>
      </c>
      <c r="F1435" t="s">
        <v>33</v>
      </c>
      <c r="G1435" t="str">
        <f t="shared" si="22"/>
        <v>vAvpersonifieradeAkterOchGld.GldNr</v>
      </c>
      <c r="H1435" t="s">
        <v>28</v>
      </c>
      <c r="I1435" t="s">
        <v>3874</v>
      </c>
      <c r="J1435">
        <v>0</v>
      </c>
      <c r="K1435" t="e">
        <f>VLOOKUP(G1435,Profiling!D:P,13,FALSE)</f>
        <v>#N/A</v>
      </c>
    </row>
    <row r="1436" spans="1:31" x14ac:dyDescent="0.2">
      <c r="A1436" t="s">
        <v>23</v>
      </c>
      <c r="B1436" t="s">
        <v>24</v>
      </c>
      <c r="D1436" t="e">
        <f>VLOOKUP(Table3[[#This Row],[Table]],STATUS!A:C,3,FALSE)</f>
        <v>#N/A</v>
      </c>
      <c r="E1436" t="s">
        <v>4068</v>
      </c>
      <c r="F1436" t="s">
        <v>517</v>
      </c>
      <c r="G1436" t="str">
        <f t="shared" si="22"/>
        <v>vAvpersonifieradeAkterOchGld.SamlAktNr</v>
      </c>
      <c r="H1436" t="s">
        <v>28</v>
      </c>
      <c r="I1436" t="s">
        <v>3874</v>
      </c>
      <c r="J1436">
        <v>0</v>
      </c>
      <c r="K1436" t="e">
        <f>VLOOKUP(G1436,Profiling!D:P,13,FALSE)</f>
        <v>#N/A</v>
      </c>
    </row>
    <row r="1437" spans="1:31" x14ac:dyDescent="0.2">
      <c r="A1437" t="s">
        <v>23</v>
      </c>
      <c r="B1437" t="s">
        <v>24</v>
      </c>
      <c r="D1437" s="14" t="s">
        <v>3912</v>
      </c>
      <c r="E1437" t="s">
        <v>1465</v>
      </c>
      <c r="F1437" t="s">
        <v>1458</v>
      </c>
      <c r="G1437" t="str">
        <f t="shared" ref="G1437:G1467" si="23">_xlfn.CONCAT(E1437,".",F1437)</f>
        <v>niGdAdr.AdrNr</v>
      </c>
      <c r="H1437" t="s">
        <v>28</v>
      </c>
      <c r="I1437" t="s">
        <v>3788</v>
      </c>
      <c r="J1437">
        <v>0</v>
      </c>
      <c r="K1437" t="str">
        <f>VLOOKUP(G1437,Profiling!D:P,13,FALSE)</f>
        <v>NULL</v>
      </c>
      <c r="M1437">
        <v>1</v>
      </c>
      <c r="N1437" t="s">
        <v>1157</v>
      </c>
      <c r="O1437" t="s">
        <v>27</v>
      </c>
      <c r="P1437" t="s">
        <v>28</v>
      </c>
      <c r="Q1437" t="s">
        <v>1157</v>
      </c>
      <c r="R1437" t="s">
        <v>1157</v>
      </c>
      <c r="S1437">
        <v>10</v>
      </c>
      <c r="T1437">
        <v>10</v>
      </c>
      <c r="U1437">
        <v>0</v>
      </c>
      <c r="V1437" t="s">
        <v>1157</v>
      </c>
      <c r="W1437" t="s">
        <v>1157</v>
      </c>
      <c r="X1437" t="s">
        <v>1157</v>
      </c>
      <c r="Y1437" t="s">
        <v>1157</v>
      </c>
      <c r="Z1437" t="s">
        <v>1157</v>
      </c>
      <c r="AA1437" t="s">
        <v>1157</v>
      </c>
      <c r="AB1437" t="s">
        <v>1157</v>
      </c>
      <c r="AC1437" t="s">
        <v>1157</v>
      </c>
      <c r="AD1437" t="s">
        <v>1157</v>
      </c>
      <c r="AE1437" t="s">
        <v>1157</v>
      </c>
    </row>
    <row r="1438" spans="1:31" x14ac:dyDescent="0.2">
      <c r="A1438" t="s">
        <v>23</v>
      </c>
      <c r="B1438" t="s">
        <v>24</v>
      </c>
      <c r="D1438" s="14" t="s">
        <v>3912</v>
      </c>
      <c r="E1438" t="s">
        <v>1465</v>
      </c>
      <c r="F1438" t="s">
        <v>33</v>
      </c>
      <c r="G1438" t="str">
        <f t="shared" si="23"/>
        <v>niGdAdr.GldNr</v>
      </c>
      <c r="H1438" t="s">
        <v>28</v>
      </c>
      <c r="I1438" t="s">
        <v>3874</v>
      </c>
      <c r="J1438">
        <v>0</v>
      </c>
      <c r="K1438" t="str">
        <f>VLOOKUP(G1438,Profiling!D:P,13,FALSE)</f>
        <v>NULL</v>
      </c>
      <c r="M1438">
        <v>2</v>
      </c>
      <c r="N1438" t="s">
        <v>1157</v>
      </c>
      <c r="O1438" t="s">
        <v>27</v>
      </c>
      <c r="P1438" t="s">
        <v>28</v>
      </c>
      <c r="Q1438" t="s">
        <v>1157</v>
      </c>
      <c r="R1438" t="s">
        <v>1157</v>
      </c>
      <c r="S1438">
        <v>10</v>
      </c>
      <c r="T1438">
        <v>10</v>
      </c>
      <c r="U1438">
        <v>0</v>
      </c>
      <c r="V1438" t="s">
        <v>1157</v>
      </c>
      <c r="W1438" t="s">
        <v>1157</v>
      </c>
      <c r="X1438" t="s">
        <v>1157</v>
      </c>
      <c r="Y1438" t="s">
        <v>1157</v>
      </c>
      <c r="Z1438" t="s">
        <v>1157</v>
      </c>
      <c r="AA1438" t="s">
        <v>1157</v>
      </c>
      <c r="AB1438" t="s">
        <v>1157</v>
      </c>
      <c r="AC1438" t="s">
        <v>1157</v>
      </c>
      <c r="AD1438" t="s">
        <v>1157</v>
      </c>
      <c r="AE1438" t="s">
        <v>1157</v>
      </c>
    </row>
    <row r="1439" spans="1:31" x14ac:dyDescent="0.2">
      <c r="A1439" t="s">
        <v>23</v>
      </c>
      <c r="B1439" t="s">
        <v>24</v>
      </c>
      <c r="D1439" s="14" t="s">
        <v>3912</v>
      </c>
      <c r="E1439" t="s">
        <v>1465</v>
      </c>
      <c r="F1439" t="s">
        <v>36</v>
      </c>
      <c r="G1439" t="str">
        <f t="shared" si="23"/>
        <v>niGdAdr.RegDat</v>
      </c>
      <c r="H1439" s="21" t="s">
        <v>1146</v>
      </c>
      <c r="I1439" s="21" t="s">
        <v>3888</v>
      </c>
      <c r="J1439">
        <v>0</v>
      </c>
      <c r="K1439" t="str">
        <f>VLOOKUP(G1439,Profiling!D:P,13,FALSE)</f>
        <v>NULL</v>
      </c>
      <c r="M1439">
        <v>3</v>
      </c>
      <c r="N1439" t="s">
        <v>1157</v>
      </c>
      <c r="O1439" t="s">
        <v>27</v>
      </c>
      <c r="P1439" t="s">
        <v>37</v>
      </c>
      <c r="Q1439" t="s">
        <v>1157</v>
      </c>
      <c r="R1439" t="s">
        <v>1157</v>
      </c>
      <c r="S1439" t="s">
        <v>1157</v>
      </c>
      <c r="T1439" t="s">
        <v>1157</v>
      </c>
      <c r="U1439" t="s">
        <v>1157</v>
      </c>
      <c r="V1439">
        <v>3</v>
      </c>
      <c r="W1439" t="s">
        <v>1157</v>
      </c>
      <c r="X1439" t="s">
        <v>1157</v>
      </c>
      <c r="Y1439" t="s">
        <v>1157</v>
      </c>
      <c r="Z1439" t="s">
        <v>1157</v>
      </c>
      <c r="AA1439" t="s">
        <v>1157</v>
      </c>
      <c r="AB1439" t="s">
        <v>1157</v>
      </c>
      <c r="AC1439" t="s">
        <v>1157</v>
      </c>
      <c r="AD1439" t="s">
        <v>1157</v>
      </c>
      <c r="AE1439" t="s">
        <v>1157</v>
      </c>
    </row>
    <row r="1440" spans="1:31" x14ac:dyDescent="0.2">
      <c r="A1440" t="s">
        <v>23</v>
      </c>
      <c r="B1440" t="s">
        <v>24</v>
      </c>
      <c r="D1440" s="14" t="s">
        <v>3912</v>
      </c>
      <c r="E1440" t="s">
        <v>1465</v>
      </c>
      <c r="F1440" t="s">
        <v>38</v>
      </c>
      <c r="G1440" t="str">
        <f t="shared" si="23"/>
        <v>niGdAdr.Handl</v>
      </c>
      <c r="H1440" s="21" t="s">
        <v>1138</v>
      </c>
      <c r="I1440" s="21">
        <v>17</v>
      </c>
      <c r="J1440">
        <v>0</v>
      </c>
      <c r="K1440">
        <f>VLOOKUP(G1440,Profiling!D:P,13,FALSE)</f>
        <v>61.323900000000002</v>
      </c>
      <c r="M1440">
        <v>4</v>
      </c>
      <c r="N1440" t="s">
        <v>1157</v>
      </c>
      <c r="O1440" t="s">
        <v>27</v>
      </c>
      <c r="P1440" t="s">
        <v>82</v>
      </c>
      <c r="Q1440">
        <v>15</v>
      </c>
      <c r="R1440">
        <v>15</v>
      </c>
      <c r="S1440" t="s">
        <v>1157</v>
      </c>
      <c r="T1440" t="s">
        <v>1157</v>
      </c>
      <c r="U1440" t="s">
        <v>1157</v>
      </c>
      <c r="V1440" t="s">
        <v>1157</v>
      </c>
      <c r="W1440" t="s">
        <v>1157</v>
      </c>
      <c r="X1440" t="s">
        <v>1157</v>
      </c>
      <c r="Y1440" t="s">
        <v>40</v>
      </c>
      <c r="Z1440" t="s">
        <v>1157</v>
      </c>
      <c r="AA1440" t="s">
        <v>1157</v>
      </c>
      <c r="AB1440" t="s">
        <v>41</v>
      </c>
      <c r="AC1440" t="s">
        <v>1157</v>
      </c>
      <c r="AD1440" t="s">
        <v>1157</v>
      </c>
      <c r="AE1440" t="s">
        <v>1157</v>
      </c>
    </row>
    <row r="1441" spans="1:31" x14ac:dyDescent="0.2">
      <c r="A1441" t="s">
        <v>23</v>
      </c>
      <c r="B1441" t="s">
        <v>24</v>
      </c>
      <c r="D1441" s="14" t="s">
        <v>3912</v>
      </c>
      <c r="E1441" t="s">
        <v>1465</v>
      </c>
      <c r="F1441" t="s">
        <v>1459</v>
      </c>
      <c r="G1441" t="str">
        <f t="shared" si="23"/>
        <v>niGdAdr.RegTyp</v>
      </c>
      <c r="H1441" s="21" t="s">
        <v>28</v>
      </c>
      <c r="I1441" s="21" t="s">
        <v>3885</v>
      </c>
      <c r="J1441">
        <v>0</v>
      </c>
      <c r="K1441" t="str">
        <f>VLOOKUP(G1441,Profiling!D:P,13,FALSE)</f>
        <v>NULL</v>
      </c>
      <c r="M1441">
        <v>5</v>
      </c>
      <c r="N1441" t="s">
        <v>1157</v>
      </c>
      <c r="O1441" t="s">
        <v>27</v>
      </c>
      <c r="P1441" t="s">
        <v>35</v>
      </c>
      <c r="Q1441" t="s">
        <v>1157</v>
      </c>
      <c r="R1441" t="s">
        <v>1157</v>
      </c>
      <c r="S1441">
        <v>3</v>
      </c>
      <c r="T1441">
        <v>10</v>
      </c>
      <c r="U1441">
        <v>0</v>
      </c>
      <c r="V1441" t="s">
        <v>1157</v>
      </c>
      <c r="W1441" t="s">
        <v>1157</v>
      </c>
      <c r="X1441" t="s">
        <v>1157</v>
      </c>
      <c r="Y1441" t="s">
        <v>1157</v>
      </c>
      <c r="Z1441" t="s">
        <v>1157</v>
      </c>
      <c r="AA1441" t="s">
        <v>1157</v>
      </c>
      <c r="AB1441" t="s">
        <v>1157</v>
      </c>
      <c r="AC1441" t="s">
        <v>1157</v>
      </c>
      <c r="AD1441" t="s">
        <v>1157</v>
      </c>
      <c r="AE1441" t="s">
        <v>1157</v>
      </c>
    </row>
    <row r="1442" spans="1:31" x14ac:dyDescent="0.2">
      <c r="A1442" t="s">
        <v>23</v>
      </c>
      <c r="B1442" t="s">
        <v>24</v>
      </c>
      <c r="D1442" s="14" t="s">
        <v>3912</v>
      </c>
      <c r="E1442" t="s">
        <v>1465</v>
      </c>
      <c r="F1442" t="s">
        <v>218</v>
      </c>
      <c r="G1442" t="str">
        <f t="shared" si="23"/>
        <v>niGdAdr.Typ</v>
      </c>
      <c r="H1442" s="21" t="s">
        <v>28</v>
      </c>
      <c r="I1442" s="21" t="s">
        <v>3885</v>
      </c>
      <c r="J1442">
        <v>0</v>
      </c>
      <c r="K1442" t="str">
        <f>VLOOKUP(G1442,Profiling!D:P,13,FALSE)</f>
        <v>NULL</v>
      </c>
      <c r="M1442">
        <v>6</v>
      </c>
      <c r="N1442" t="s">
        <v>1157</v>
      </c>
      <c r="O1442" t="s">
        <v>27</v>
      </c>
      <c r="P1442" t="s">
        <v>35</v>
      </c>
      <c r="Q1442" t="s">
        <v>1157</v>
      </c>
      <c r="R1442" t="s">
        <v>1157</v>
      </c>
      <c r="S1442">
        <v>3</v>
      </c>
      <c r="T1442">
        <v>10</v>
      </c>
      <c r="U1442">
        <v>0</v>
      </c>
      <c r="V1442" t="s">
        <v>1157</v>
      </c>
      <c r="W1442" t="s">
        <v>1157</v>
      </c>
      <c r="X1442" t="s">
        <v>1157</v>
      </c>
      <c r="Y1442" t="s">
        <v>1157</v>
      </c>
      <c r="Z1442" t="s">
        <v>1157</v>
      </c>
      <c r="AA1442" t="s">
        <v>1157</v>
      </c>
      <c r="AB1442" t="s">
        <v>1157</v>
      </c>
      <c r="AC1442" t="s">
        <v>1157</v>
      </c>
      <c r="AD1442" t="s">
        <v>1157</v>
      </c>
      <c r="AE1442" t="s">
        <v>1157</v>
      </c>
    </row>
    <row r="1443" spans="1:31" x14ac:dyDescent="0.2">
      <c r="A1443" t="s">
        <v>23</v>
      </c>
      <c r="B1443" t="s">
        <v>24</v>
      </c>
      <c r="D1443" s="14" t="s">
        <v>3912</v>
      </c>
      <c r="E1443" t="s">
        <v>1465</v>
      </c>
      <c r="F1443" t="s">
        <v>623</v>
      </c>
      <c r="G1443" t="str">
        <f t="shared" si="23"/>
        <v>niGdAdr.Adr1</v>
      </c>
      <c r="H1443" t="s">
        <v>1129</v>
      </c>
      <c r="J1443">
        <v>0</v>
      </c>
      <c r="K1443">
        <f>VLOOKUP(G1443,Profiling!D:P,13,FALSE)</f>
        <v>78.074299999999994</v>
      </c>
      <c r="M1443">
        <v>7</v>
      </c>
      <c r="N1443" t="s">
        <v>1157</v>
      </c>
      <c r="O1443" t="s">
        <v>30</v>
      </c>
      <c r="P1443" t="s">
        <v>39</v>
      </c>
      <c r="Q1443">
        <v>150</v>
      </c>
      <c r="R1443">
        <v>150</v>
      </c>
      <c r="S1443" t="s">
        <v>1157</v>
      </c>
      <c r="T1443" t="s">
        <v>1157</v>
      </c>
      <c r="U1443" t="s">
        <v>1157</v>
      </c>
      <c r="V1443" t="s">
        <v>1157</v>
      </c>
      <c r="W1443" t="s">
        <v>1157</v>
      </c>
      <c r="X1443" t="s">
        <v>1157</v>
      </c>
      <c r="Y1443" t="s">
        <v>40</v>
      </c>
      <c r="Z1443" t="s">
        <v>1157</v>
      </c>
      <c r="AA1443" t="s">
        <v>1157</v>
      </c>
      <c r="AB1443" t="s">
        <v>41</v>
      </c>
      <c r="AC1443" t="s">
        <v>1157</v>
      </c>
      <c r="AD1443" t="s">
        <v>1157</v>
      </c>
      <c r="AE1443" t="s">
        <v>1157</v>
      </c>
    </row>
    <row r="1444" spans="1:31" x14ac:dyDescent="0.2">
      <c r="A1444" t="s">
        <v>23</v>
      </c>
      <c r="B1444" t="s">
        <v>24</v>
      </c>
      <c r="D1444" s="14" t="s">
        <v>3912</v>
      </c>
      <c r="E1444" t="s">
        <v>1465</v>
      </c>
      <c r="F1444" t="s">
        <v>624</v>
      </c>
      <c r="G1444" t="str">
        <f t="shared" si="23"/>
        <v>niGdAdr.Adr2</v>
      </c>
      <c r="H1444" t="s">
        <v>1129</v>
      </c>
      <c r="J1444">
        <v>0</v>
      </c>
      <c r="K1444">
        <f>VLOOKUP(G1444,Profiling!D:P,13,FALSE)</f>
        <v>68.137100000000004</v>
      </c>
      <c r="M1444">
        <v>8</v>
      </c>
      <c r="N1444" t="s">
        <v>1157</v>
      </c>
      <c r="O1444" t="s">
        <v>30</v>
      </c>
      <c r="P1444" t="s">
        <v>39</v>
      </c>
      <c r="Q1444">
        <v>150</v>
      </c>
      <c r="R1444">
        <v>150</v>
      </c>
      <c r="S1444" t="s">
        <v>1157</v>
      </c>
      <c r="T1444" t="s">
        <v>1157</v>
      </c>
      <c r="U1444" t="s">
        <v>1157</v>
      </c>
      <c r="V1444" t="s">
        <v>1157</v>
      </c>
      <c r="W1444" t="s">
        <v>1157</v>
      </c>
      <c r="X1444" t="s">
        <v>1157</v>
      </c>
      <c r="Y1444" t="s">
        <v>40</v>
      </c>
      <c r="Z1444" t="s">
        <v>1157</v>
      </c>
      <c r="AA1444" t="s">
        <v>1157</v>
      </c>
      <c r="AB1444" t="s">
        <v>41</v>
      </c>
      <c r="AC1444" t="s">
        <v>1157</v>
      </c>
      <c r="AD1444" t="s">
        <v>1157</v>
      </c>
      <c r="AE1444" t="s">
        <v>1157</v>
      </c>
    </row>
    <row r="1445" spans="1:31" x14ac:dyDescent="0.2">
      <c r="A1445" t="s">
        <v>23</v>
      </c>
      <c r="B1445" t="s">
        <v>24</v>
      </c>
      <c r="D1445" s="14" t="s">
        <v>3912</v>
      </c>
      <c r="E1445" t="s">
        <v>1465</v>
      </c>
      <c r="F1445" t="s">
        <v>1032</v>
      </c>
      <c r="G1445" t="str">
        <f t="shared" si="23"/>
        <v>niGdAdr.LandsKod</v>
      </c>
      <c r="H1445" t="s">
        <v>1161</v>
      </c>
      <c r="I1445" s="32" t="s">
        <v>4109</v>
      </c>
      <c r="J1445">
        <v>0</v>
      </c>
      <c r="K1445">
        <f>VLOOKUP(G1445,Profiling!D:P,13,FALSE)</f>
        <v>52.737499999999997</v>
      </c>
      <c r="M1445">
        <v>9</v>
      </c>
      <c r="N1445" t="s">
        <v>1157</v>
      </c>
      <c r="O1445" t="s">
        <v>30</v>
      </c>
      <c r="P1445" t="s">
        <v>82</v>
      </c>
      <c r="Q1445">
        <v>2</v>
      </c>
      <c r="R1445">
        <v>2</v>
      </c>
      <c r="S1445" t="s">
        <v>1157</v>
      </c>
      <c r="T1445" t="s">
        <v>1157</v>
      </c>
      <c r="U1445" t="s">
        <v>1157</v>
      </c>
      <c r="V1445" t="s">
        <v>1157</v>
      </c>
      <c r="W1445" t="s">
        <v>1157</v>
      </c>
      <c r="X1445" t="s">
        <v>1157</v>
      </c>
      <c r="Y1445" t="s">
        <v>40</v>
      </c>
      <c r="Z1445" t="s">
        <v>1157</v>
      </c>
      <c r="AA1445" t="s">
        <v>1157</v>
      </c>
      <c r="AB1445" t="s">
        <v>41</v>
      </c>
      <c r="AC1445" t="s">
        <v>1157</v>
      </c>
      <c r="AD1445" t="s">
        <v>1157</v>
      </c>
      <c r="AE1445" t="s">
        <v>1157</v>
      </c>
    </row>
    <row r="1446" spans="1:31" x14ac:dyDescent="0.2">
      <c r="A1446" t="s">
        <v>23</v>
      </c>
      <c r="B1446" t="s">
        <v>24</v>
      </c>
      <c r="D1446" s="14" t="s">
        <v>3912</v>
      </c>
      <c r="E1446" t="s">
        <v>1465</v>
      </c>
      <c r="F1446" t="s">
        <v>195</v>
      </c>
      <c r="G1446" t="str">
        <f t="shared" si="23"/>
        <v>niGdAdr.PostNr</v>
      </c>
      <c r="H1446" t="s">
        <v>1161</v>
      </c>
      <c r="I1446" s="26" t="s">
        <v>4036</v>
      </c>
      <c r="J1446">
        <v>0</v>
      </c>
      <c r="K1446">
        <f>VLOOKUP(G1446,Profiling!D:P,13,FALSE)</f>
        <v>52.752600000000001</v>
      </c>
      <c r="M1446">
        <v>10</v>
      </c>
      <c r="N1446" t="s">
        <v>1157</v>
      </c>
      <c r="O1446" t="s">
        <v>30</v>
      </c>
      <c r="P1446" t="s">
        <v>82</v>
      </c>
      <c r="Q1446">
        <v>10</v>
      </c>
      <c r="R1446">
        <v>10</v>
      </c>
      <c r="S1446" t="s">
        <v>1157</v>
      </c>
      <c r="T1446" t="s">
        <v>1157</v>
      </c>
      <c r="U1446" t="s">
        <v>1157</v>
      </c>
      <c r="V1446" t="s">
        <v>1157</v>
      </c>
      <c r="W1446" t="s">
        <v>1157</v>
      </c>
      <c r="X1446" t="s">
        <v>1157</v>
      </c>
      <c r="Y1446" t="s">
        <v>40</v>
      </c>
      <c r="Z1446" t="s">
        <v>1157</v>
      </c>
      <c r="AA1446" t="s">
        <v>1157</v>
      </c>
      <c r="AB1446" t="s">
        <v>41</v>
      </c>
      <c r="AC1446" t="s">
        <v>1157</v>
      </c>
      <c r="AD1446" t="s">
        <v>1157</v>
      </c>
      <c r="AE1446" t="s">
        <v>1157</v>
      </c>
    </row>
    <row r="1447" spans="1:31" x14ac:dyDescent="0.2">
      <c r="A1447" t="s">
        <v>23</v>
      </c>
      <c r="B1447" t="s">
        <v>24</v>
      </c>
      <c r="D1447" s="14" t="s">
        <v>3912</v>
      </c>
      <c r="E1447" t="s">
        <v>1465</v>
      </c>
      <c r="F1447" t="s">
        <v>626</v>
      </c>
      <c r="G1447" t="str">
        <f t="shared" si="23"/>
        <v>niGdAdr.PostOrt</v>
      </c>
      <c r="H1447" t="s">
        <v>1139</v>
      </c>
      <c r="J1447">
        <v>0</v>
      </c>
      <c r="K1447">
        <f>VLOOKUP(G1447,Profiling!D:P,13,FALSE)</f>
        <v>52.799900000000001</v>
      </c>
      <c r="M1447">
        <v>11</v>
      </c>
      <c r="N1447" t="s">
        <v>1157</v>
      </c>
      <c r="O1447" t="s">
        <v>30</v>
      </c>
      <c r="P1447" t="s">
        <v>39</v>
      </c>
      <c r="Q1447">
        <v>50</v>
      </c>
      <c r="R1447">
        <v>50</v>
      </c>
      <c r="S1447" t="s">
        <v>1157</v>
      </c>
      <c r="T1447" t="s">
        <v>1157</v>
      </c>
      <c r="U1447" t="s">
        <v>1157</v>
      </c>
      <c r="V1447" t="s">
        <v>1157</v>
      </c>
      <c r="W1447" t="s">
        <v>1157</v>
      </c>
      <c r="X1447" t="s">
        <v>1157</v>
      </c>
      <c r="Y1447" t="s">
        <v>40</v>
      </c>
      <c r="Z1447" t="s">
        <v>1157</v>
      </c>
      <c r="AA1447" t="s">
        <v>1157</v>
      </c>
      <c r="AB1447" t="s">
        <v>41</v>
      </c>
      <c r="AC1447" t="s">
        <v>1157</v>
      </c>
      <c r="AD1447" t="s">
        <v>1157</v>
      </c>
      <c r="AE1447" t="s">
        <v>1157</v>
      </c>
    </row>
    <row r="1448" spans="1:31" x14ac:dyDescent="0.2">
      <c r="A1448" t="s">
        <v>23</v>
      </c>
      <c r="B1448" t="s">
        <v>24</v>
      </c>
      <c r="D1448" s="14" t="s">
        <v>3912</v>
      </c>
      <c r="E1448" t="s">
        <v>1465</v>
      </c>
      <c r="F1448" t="s">
        <v>608</v>
      </c>
      <c r="G1448" t="str">
        <f t="shared" si="23"/>
        <v>niGdAdr.Provins</v>
      </c>
      <c r="H1448" t="s">
        <v>1157</v>
      </c>
      <c r="J1448">
        <v>1</v>
      </c>
      <c r="K1448">
        <f>VLOOKUP(G1448,Profiling!D:P,13,FALSE)</f>
        <v>61.323900000000002</v>
      </c>
      <c r="M1448">
        <v>12</v>
      </c>
      <c r="N1448" t="s">
        <v>1157</v>
      </c>
      <c r="O1448" t="s">
        <v>30</v>
      </c>
      <c r="P1448" t="s">
        <v>39</v>
      </c>
      <c r="Q1448">
        <v>50</v>
      </c>
      <c r="R1448">
        <v>50</v>
      </c>
      <c r="S1448" t="s">
        <v>1157</v>
      </c>
      <c r="T1448" t="s">
        <v>1157</v>
      </c>
      <c r="U1448" t="s">
        <v>1157</v>
      </c>
      <c r="V1448" t="s">
        <v>1157</v>
      </c>
      <c r="W1448" t="s">
        <v>1157</v>
      </c>
      <c r="X1448" t="s">
        <v>1157</v>
      </c>
      <c r="Y1448" t="s">
        <v>40</v>
      </c>
      <c r="Z1448" t="s">
        <v>1157</v>
      </c>
      <c r="AA1448" t="s">
        <v>1157</v>
      </c>
      <c r="AB1448" t="s">
        <v>41</v>
      </c>
      <c r="AC1448" t="s">
        <v>1157</v>
      </c>
      <c r="AD1448" t="s">
        <v>1157</v>
      </c>
      <c r="AE1448" t="s">
        <v>1157</v>
      </c>
    </row>
    <row r="1449" spans="1:31" x14ac:dyDescent="0.2">
      <c r="A1449" t="s">
        <v>23</v>
      </c>
      <c r="B1449" t="s">
        <v>24</v>
      </c>
      <c r="D1449" s="14" t="s">
        <v>3912</v>
      </c>
      <c r="E1449" t="s">
        <v>1465</v>
      </c>
      <c r="F1449" t="s">
        <v>698</v>
      </c>
      <c r="G1449" t="str">
        <f t="shared" si="23"/>
        <v>niGdAdr.FelAdress</v>
      </c>
      <c r="H1449" t="s">
        <v>28</v>
      </c>
      <c r="I1449" t="s">
        <v>3885</v>
      </c>
      <c r="J1449">
        <v>0</v>
      </c>
      <c r="K1449" t="str">
        <f>VLOOKUP(G1449,Profiling!D:P,13,FALSE)</f>
        <v>NULL</v>
      </c>
      <c r="M1449">
        <v>13</v>
      </c>
      <c r="N1449" t="s">
        <v>1157</v>
      </c>
      <c r="O1449" t="s">
        <v>30</v>
      </c>
      <c r="P1449" t="s">
        <v>35</v>
      </c>
      <c r="Q1449" t="s">
        <v>1157</v>
      </c>
      <c r="R1449" t="s">
        <v>1157</v>
      </c>
      <c r="S1449">
        <v>3</v>
      </c>
      <c r="T1449">
        <v>10</v>
      </c>
      <c r="U1449">
        <v>0</v>
      </c>
      <c r="V1449" t="s">
        <v>1157</v>
      </c>
      <c r="W1449" t="s">
        <v>1157</v>
      </c>
      <c r="X1449" t="s">
        <v>1157</v>
      </c>
      <c r="Y1449" t="s">
        <v>1157</v>
      </c>
      <c r="Z1449" t="s">
        <v>1157</v>
      </c>
      <c r="AA1449" t="s">
        <v>1157</v>
      </c>
      <c r="AB1449" t="s">
        <v>1157</v>
      </c>
      <c r="AC1449" t="s">
        <v>1157</v>
      </c>
      <c r="AD1449" t="s">
        <v>1157</v>
      </c>
      <c r="AE1449" t="s">
        <v>1157</v>
      </c>
    </row>
    <row r="1450" spans="1:31" x14ac:dyDescent="0.2">
      <c r="A1450" t="s">
        <v>23</v>
      </c>
      <c r="B1450" t="s">
        <v>24</v>
      </c>
      <c r="D1450" s="14" t="s">
        <v>3912</v>
      </c>
      <c r="E1450" t="s">
        <v>1465</v>
      </c>
      <c r="F1450" t="s">
        <v>699</v>
      </c>
      <c r="G1450" t="str">
        <f t="shared" si="23"/>
        <v>niGdAdr.FelDatum</v>
      </c>
      <c r="H1450" s="21" t="s">
        <v>1146</v>
      </c>
      <c r="I1450" s="21" t="s">
        <v>3888</v>
      </c>
      <c r="J1450">
        <v>0</v>
      </c>
      <c r="K1450" t="str">
        <f>VLOOKUP(G1450,Profiling!D:P,13,FALSE)</f>
        <v>NULL</v>
      </c>
      <c r="M1450">
        <v>14</v>
      </c>
      <c r="N1450" t="s">
        <v>1157</v>
      </c>
      <c r="O1450" t="s">
        <v>30</v>
      </c>
      <c r="P1450" t="s">
        <v>37</v>
      </c>
      <c r="Q1450" t="s">
        <v>1157</v>
      </c>
      <c r="R1450" t="s">
        <v>1157</v>
      </c>
      <c r="S1450" t="s">
        <v>1157</v>
      </c>
      <c r="T1450" t="s">
        <v>1157</v>
      </c>
      <c r="U1450" t="s">
        <v>1157</v>
      </c>
      <c r="V1450">
        <v>3</v>
      </c>
      <c r="W1450" t="s">
        <v>1157</v>
      </c>
      <c r="X1450" t="s">
        <v>1157</v>
      </c>
      <c r="Y1450" t="s">
        <v>1157</v>
      </c>
      <c r="Z1450" t="s">
        <v>1157</v>
      </c>
      <c r="AA1450" t="s">
        <v>1157</v>
      </c>
      <c r="AB1450" t="s">
        <v>1157</v>
      </c>
      <c r="AC1450" t="s">
        <v>1157</v>
      </c>
      <c r="AD1450" t="s">
        <v>1157</v>
      </c>
      <c r="AE1450" t="s">
        <v>1157</v>
      </c>
    </row>
    <row r="1451" spans="1:31" x14ac:dyDescent="0.2">
      <c r="A1451" t="s">
        <v>23</v>
      </c>
      <c r="B1451" t="s">
        <v>24</v>
      </c>
      <c r="D1451" s="14" t="s">
        <v>3912</v>
      </c>
      <c r="E1451" t="s">
        <v>1465</v>
      </c>
      <c r="F1451" t="s">
        <v>1454</v>
      </c>
      <c r="G1451" t="str">
        <f t="shared" si="23"/>
        <v>niGdAdr.FelHandl</v>
      </c>
      <c r="H1451" t="s">
        <v>1138</v>
      </c>
      <c r="I1451">
        <v>300</v>
      </c>
      <c r="J1451">
        <v>0</v>
      </c>
      <c r="K1451">
        <f>VLOOKUP(G1451,Profiling!D:P,13,FALSE)</f>
        <v>0</v>
      </c>
      <c r="M1451">
        <v>15</v>
      </c>
      <c r="N1451" t="s">
        <v>1157</v>
      </c>
      <c r="O1451" t="s">
        <v>30</v>
      </c>
      <c r="P1451" t="s">
        <v>82</v>
      </c>
      <c r="Q1451">
        <v>15</v>
      </c>
      <c r="R1451">
        <v>15</v>
      </c>
      <c r="S1451" t="s">
        <v>1157</v>
      </c>
      <c r="T1451" t="s">
        <v>1157</v>
      </c>
      <c r="U1451" t="s">
        <v>1157</v>
      </c>
      <c r="V1451" t="s">
        <v>1157</v>
      </c>
      <c r="W1451" t="s">
        <v>1157</v>
      </c>
      <c r="X1451" t="s">
        <v>1157</v>
      </c>
      <c r="Y1451" t="s">
        <v>40</v>
      </c>
      <c r="Z1451" t="s">
        <v>1157</v>
      </c>
      <c r="AA1451" t="s">
        <v>1157</v>
      </c>
      <c r="AB1451" t="s">
        <v>41</v>
      </c>
      <c r="AC1451" t="s">
        <v>1157</v>
      </c>
      <c r="AD1451" t="s">
        <v>1157</v>
      </c>
      <c r="AE1451" t="s">
        <v>1157</v>
      </c>
    </row>
    <row r="1452" spans="1:31" x14ac:dyDescent="0.2">
      <c r="A1452" t="s">
        <v>23</v>
      </c>
      <c r="B1452" t="s">
        <v>24</v>
      </c>
      <c r="D1452" s="14" t="s">
        <v>3912</v>
      </c>
      <c r="E1452" t="s">
        <v>1465</v>
      </c>
      <c r="F1452" t="s">
        <v>1462</v>
      </c>
      <c r="G1452" t="str">
        <f t="shared" si="23"/>
        <v>niGdAdr.ÄndrDat</v>
      </c>
      <c r="H1452" s="21" t="s">
        <v>1146</v>
      </c>
      <c r="I1452" s="21" t="s">
        <v>3888</v>
      </c>
      <c r="J1452">
        <v>0</v>
      </c>
      <c r="K1452" t="str">
        <f>VLOOKUP(G1452,Profiling!D:P,13,FALSE)</f>
        <v>NULL</v>
      </c>
      <c r="M1452">
        <v>16</v>
      </c>
      <c r="N1452" t="s">
        <v>1157</v>
      </c>
      <c r="O1452" t="s">
        <v>30</v>
      </c>
      <c r="P1452" t="s">
        <v>37</v>
      </c>
      <c r="Q1452" t="s">
        <v>1157</v>
      </c>
      <c r="R1452" t="s">
        <v>1157</v>
      </c>
      <c r="S1452" t="s">
        <v>1157</v>
      </c>
      <c r="T1452" t="s">
        <v>1157</v>
      </c>
      <c r="U1452" t="s">
        <v>1157</v>
      </c>
      <c r="V1452">
        <v>3</v>
      </c>
      <c r="W1452" t="s">
        <v>1157</v>
      </c>
      <c r="X1452" t="s">
        <v>1157</v>
      </c>
      <c r="Y1452" t="s">
        <v>1157</v>
      </c>
      <c r="Z1452" t="s">
        <v>1157</v>
      </c>
      <c r="AA1452" t="s">
        <v>1157</v>
      </c>
      <c r="AB1452" t="s">
        <v>1157</v>
      </c>
      <c r="AC1452" t="s">
        <v>1157</v>
      </c>
      <c r="AD1452" t="s">
        <v>1157</v>
      </c>
      <c r="AE1452" t="s">
        <v>1157</v>
      </c>
    </row>
    <row r="1453" spans="1:31" x14ac:dyDescent="0.2">
      <c r="A1453" t="s">
        <v>23</v>
      </c>
      <c r="B1453" t="s">
        <v>24</v>
      </c>
      <c r="D1453" s="14" t="s">
        <v>3912</v>
      </c>
      <c r="E1453" t="s">
        <v>1465</v>
      </c>
      <c r="F1453" t="s">
        <v>1455</v>
      </c>
      <c r="G1453" t="str">
        <f t="shared" si="23"/>
        <v>niGdAdr.ÄndrHandl</v>
      </c>
      <c r="H1453" t="s">
        <v>1138</v>
      </c>
      <c r="I1453">
        <v>87</v>
      </c>
      <c r="J1453">
        <v>0</v>
      </c>
      <c r="K1453">
        <f>VLOOKUP(G1453,Profiling!D:P,13,FALSE)</f>
        <v>0</v>
      </c>
      <c r="M1453">
        <v>17</v>
      </c>
      <c r="N1453" t="s">
        <v>1157</v>
      </c>
      <c r="O1453" t="s">
        <v>30</v>
      </c>
      <c r="P1453" t="s">
        <v>82</v>
      </c>
      <c r="Q1453">
        <v>15</v>
      </c>
      <c r="R1453">
        <v>15</v>
      </c>
      <c r="S1453" t="s">
        <v>1157</v>
      </c>
      <c r="T1453" t="s">
        <v>1157</v>
      </c>
      <c r="U1453" t="s">
        <v>1157</v>
      </c>
      <c r="V1453" t="s">
        <v>1157</v>
      </c>
      <c r="W1453" t="s">
        <v>1157</v>
      </c>
      <c r="X1453" t="s">
        <v>1157</v>
      </c>
      <c r="Y1453" t="s">
        <v>40</v>
      </c>
      <c r="Z1453" t="s">
        <v>1157</v>
      </c>
      <c r="AA1453" t="s">
        <v>1157</v>
      </c>
      <c r="AB1453" t="s">
        <v>41</v>
      </c>
      <c r="AC1453" t="s">
        <v>1157</v>
      </c>
      <c r="AD1453" t="s">
        <v>1157</v>
      </c>
      <c r="AE1453" t="s">
        <v>1157</v>
      </c>
    </row>
    <row r="1454" spans="1:31" x14ac:dyDescent="0.2">
      <c r="A1454" t="s">
        <v>23</v>
      </c>
      <c r="B1454" t="s">
        <v>24</v>
      </c>
      <c r="D1454" s="14" t="s">
        <v>3912</v>
      </c>
      <c r="E1454" t="s">
        <v>1465</v>
      </c>
      <c r="F1454" t="s">
        <v>700</v>
      </c>
      <c r="G1454" t="str">
        <f t="shared" si="23"/>
        <v>niGdAdr.SkyddadAdress</v>
      </c>
      <c r="H1454" t="s">
        <v>28</v>
      </c>
      <c r="I1454" t="s">
        <v>3885</v>
      </c>
      <c r="J1454">
        <v>0</v>
      </c>
      <c r="K1454" t="str">
        <f>VLOOKUP(G1454,Profiling!D:P,13,FALSE)</f>
        <v>NULL</v>
      </c>
      <c r="M1454">
        <v>18</v>
      </c>
      <c r="N1454" t="s">
        <v>1157</v>
      </c>
      <c r="O1454" t="s">
        <v>30</v>
      </c>
      <c r="P1454" t="s">
        <v>35</v>
      </c>
      <c r="Q1454" t="s">
        <v>1157</v>
      </c>
      <c r="R1454" t="s">
        <v>1157</v>
      </c>
      <c r="S1454">
        <v>3</v>
      </c>
      <c r="T1454">
        <v>10</v>
      </c>
      <c r="U1454">
        <v>0</v>
      </c>
      <c r="V1454" t="s">
        <v>1157</v>
      </c>
      <c r="W1454" t="s">
        <v>1157</v>
      </c>
      <c r="X1454" t="s">
        <v>1157</v>
      </c>
      <c r="Y1454" t="s">
        <v>1157</v>
      </c>
      <c r="Z1454" t="s">
        <v>1157</v>
      </c>
      <c r="AA1454" t="s">
        <v>1157</v>
      </c>
      <c r="AB1454" t="s">
        <v>1157</v>
      </c>
      <c r="AC1454" t="s">
        <v>1157</v>
      </c>
      <c r="AD1454" t="s">
        <v>1157</v>
      </c>
      <c r="AE1454" t="s">
        <v>1157</v>
      </c>
    </row>
    <row r="1455" spans="1:31" x14ac:dyDescent="0.2">
      <c r="A1455" t="s">
        <v>23</v>
      </c>
      <c r="B1455" t="s">
        <v>24</v>
      </c>
      <c r="D1455" s="14" t="s">
        <v>3912</v>
      </c>
      <c r="E1455" t="s">
        <v>1465</v>
      </c>
      <c r="F1455" t="s">
        <v>1463</v>
      </c>
      <c r="G1455" t="str">
        <f t="shared" si="23"/>
        <v>niGdAdr.NormDat</v>
      </c>
      <c r="H1455" s="21" t="s">
        <v>1146</v>
      </c>
      <c r="I1455" s="21" t="s">
        <v>3888</v>
      </c>
      <c r="J1455">
        <v>0</v>
      </c>
      <c r="K1455" t="str">
        <f>VLOOKUP(G1455,Profiling!D:P,13,FALSE)</f>
        <v>NULL</v>
      </c>
      <c r="M1455">
        <v>19</v>
      </c>
      <c r="N1455" t="s">
        <v>1157</v>
      </c>
      <c r="O1455" t="s">
        <v>30</v>
      </c>
      <c r="P1455" t="s">
        <v>37</v>
      </c>
      <c r="Q1455" t="s">
        <v>1157</v>
      </c>
      <c r="R1455" t="s">
        <v>1157</v>
      </c>
      <c r="S1455" t="s">
        <v>1157</v>
      </c>
      <c r="T1455" t="s">
        <v>1157</v>
      </c>
      <c r="U1455" t="s">
        <v>1157</v>
      </c>
      <c r="V1455">
        <v>3</v>
      </c>
      <c r="W1455" t="s">
        <v>1157</v>
      </c>
      <c r="X1455" t="s">
        <v>1157</v>
      </c>
      <c r="Y1455" t="s">
        <v>1157</v>
      </c>
      <c r="Z1455" t="s">
        <v>1157</v>
      </c>
      <c r="AA1455" t="s">
        <v>1157</v>
      </c>
      <c r="AB1455" t="s">
        <v>1157</v>
      </c>
      <c r="AC1455" t="s">
        <v>1157</v>
      </c>
      <c r="AD1455" t="s">
        <v>1157</v>
      </c>
      <c r="AE1455" t="s">
        <v>1157</v>
      </c>
    </row>
    <row r="1456" spans="1:31" x14ac:dyDescent="0.2">
      <c r="A1456" t="s">
        <v>23</v>
      </c>
      <c r="B1456" t="s">
        <v>24</v>
      </c>
      <c r="D1456" s="14" t="s">
        <v>3912</v>
      </c>
      <c r="E1456" t="s">
        <v>1465</v>
      </c>
      <c r="F1456" t="s">
        <v>187</v>
      </c>
      <c r="G1456" t="str">
        <f t="shared" si="23"/>
        <v>niGdAdr.Export</v>
      </c>
      <c r="H1456" t="s">
        <v>28</v>
      </c>
      <c r="I1456" t="s">
        <v>3885</v>
      </c>
      <c r="J1456">
        <v>0</v>
      </c>
      <c r="K1456" t="str">
        <f>VLOOKUP(G1456,Profiling!D:P,13,FALSE)</f>
        <v>NULL</v>
      </c>
      <c r="M1456">
        <v>20</v>
      </c>
      <c r="N1456" t="s">
        <v>1157</v>
      </c>
      <c r="O1456" t="s">
        <v>27</v>
      </c>
      <c r="P1456" t="s">
        <v>35</v>
      </c>
      <c r="Q1456" t="s">
        <v>1157</v>
      </c>
      <c r="R1456" t="s">
        <v>1157</v>
      </c>
      <c r="S1456">
        <v>3</v>
      </c>
      <c r="T1456">
        <v>10</v>
      </c>
      <c r="U1456">
        <v>0</v>
      </c>
      <c r="V1456" t="s">
        <v>1157</v>
      </c>
      <c r="W1456" t="s">
        <v>1157</v>
      </c>
      <c r="X1456" t="s">
        <v>1157</v>
      </c>
      <c r="Y1456" t="s">
        <v>1157</v>
      </c>
      <c r="Z1456" t="s">
        <v>1157</v>
      </c>
      <c r="AA1456" t="s">
        <v>1157</v>
      </c>
      <c r="AB1456" t="s">
        <v>1157</v>
      </c>
      <c r="AC1456" t="s">
        <v>1157</v>
      </c>
      <c r="AD1456" t="s">
        <v>1157</v>
      </c>
      <c r="AE1456" t="s">
        <v>1157</v>
      </c>
    </row>
    <row r="1457" spans="1:31" x14ac:dyDescent="0.2">
      <c r="A1457" t="s">
        <v>23</v>
      </c>
      <c r="B1457" t="s">
        <v>24</v>
      </c>
      <c r="D1457" s="14" t="s">
        <v>3912</v>
      </c>
      <c r="E1457" t="s">
        <v>1465</v>
      </c>
      <c r="F1457" t="s">
        <v>758</v>
      </c>
      <c r="G1457" t="str">
        <f t="shared" si="23"/>
        <v>niGdAdr.Makulerad</v>
      </c>
      <c r="H1457" t="s">
        <v>28</v>
      </c>
      <c r="I1457" t="s">
        <v>3885</v>
      </c>
      <c r="J1457">
        <v>0</v>
      </c>
      <c r="K1457" t="str">
        <f>VLOOKUP(G1457,Profiling!D:P,13,FALSE)</f>
        <v>NULL</v>
      </c>
      <c r="M1457">
        <v>21</v>
      </c>
      <c r="N1457" t="s">
        <v>1157</v>
      </c>
      <c r="O1457" t="s">
        <v>27</v>
      </c>
      <c r="P1457" t="s">
        <v>35</v>
      </c>
      <c r="Q1457" t="s">
        <v>1157</v>
      </c>
      <c r="R1457" t="s">
        <v>1157</v>
      </c>
      <c r="S1457">
        <v>3</v>
      </c>
      <c r="T1457">
        <v>10</v>
      </c>
      <c r="U1457">
        <v>0</v>
      </c>
      <c r="V1457" t="s">
        <v>1157</v>
      </c>
      <c r="W1457" t="s">
        <v>1157</v>
      </c>
      <c r="X1457" t="s">
        <v>1157</v>
      </c>
      <c r="Y1457" t="s">
        <v>1157</v>
      </c>
      <c r="Z1457" t="s">
        <v>1157</v>
      </c>
      <c r="AA1457" t="s">
        <v>1157</v>
      </c>
      <c r="AB1457" t="s">
        <v>1157</v>
      </c>
      <c r="AC1457" t="s">
        <v>1157</v>
      </c>
      <c r="AD1457" t="s">
        <v>1157</v>
      </c>
      <c r="AE1457" t="s">
        <v>1157</v>
      </c>
    </row>
    <row r="1458" spans="1:31" x14ac:dyDescent="0.2">
      <c r="A1458" t="s">
        <v>23</v>
      </c>
      <c r="B1458" t="s">
        <v>24</v>
      </c>
      <c r="D1458" s="14" t="s">
        <v>3912</v>
      </c>
      <c r="E1458" t="s">
        <v>1465</v>
      </c>
      <c r="F1458" t="s">
        <v>1460</v>
      </c>
      <c r="G1458" t="str">
        <f t="shared" si="23"/>
        <v>niGdAdr.SourceId</v>
      </c>
      <c r="H1458" t="s">
        <v>28</v>
      </c>
      <c r="I1458" t="s">
        <v>3874</v>
      </c>
      <c r="J1458">
        <v>0</v>
      </c>
      <c r="K1458" t="str">
        <f>VLOOKUP(G1458,Profiling!D:P,13,FALSE)</f>
        <v>NULL</v>
      </c>
      <c r="M1458">
        <v>22</v>
      </c>
      <c r="N1458" t="s">
        <v>1157</v>
      </c>
      <c r="O1458" t="s">
        <v>30</v>
      </c>
      <c r="P1458" t="s">
        <v>28</v>
      </c>
      <c r="Q1458" t="s">
        <v>1157</v>
      </c>
      <c r="R1458" t="s">
        <v>1157</v>
      </c>
      <c r="S1458">
        <v>10</v>
      </c>
      <c r="T1458">
        <v>10</v>
      </c>
      <c r="U1458">
        <v>0</v>
      </c>
      <c r="V1458" t="s">
        <v>1157</v>
      </c>
      <c r="W1458" t="s">
        <v>1157</v>
      </c>
      <c r="X1458" t="s">
        <v>1157</v>
      </c>
      <c r="Y1458" t="s">
        <v>1157</v>
      </c>
      <c r="Z1458" t="s">
        <v>1157</v>
      </c>
      <c r="AA1458" t="s">
        <v>1157</v>
      </c>
      <c r="AB1458" t="s">
        <v>1157</v>
      </c>
      <c r="AC1458" t="s">
        <v>1157</v>
      </c>
      <c r="AD1458" t="s">
        <v>1157</v>
      </c>
      <c r="AE1458" t="s">
        <v>1157</v>
      </c>
    </row>
    <row r="1459" spans="1:31" x14ac:dyDescent="0.2">
      <c r="A1459" t="s">
        <v>23</v>
      </c>
      <c r="B1459" t="s">
        <v>24</v>
      </c>
      <c r="D1459" s="14" t="s">
        <v>3912</v>
      </c>
      <c r="E1459" t="s">
        <v>1465</v>
      </c>
      <c r="F1459" t="s">
        <v>1464</v>
      </c>
      <c r="G1459" t="str">
        <f t="shared" si="23"/>
        <v>niGdAdr.SourceDate</v>
      </c>
      <c r="H1459" s="21" t="s">
        <v>1146</v>
      </c>
      <c r="I1459" s="21" t="s">
        <v>3888</v>
      </c>
      <c r="J1459">
        <v>0</v>
      </c>
      <c r="K1459" t="str">
        <f>VLOOKUP(G1459,Profiling!D:P,13,FALSE)</f>
        <v>NULL</v>
      </c>
      <c r="M1459">
        <v>23</v>
      </c>
      <c r="N1459" t="s">
        <v>1157</v>
      </c>
      <c r="O1459" t="s">
        <v>30</v>
      </c>
      <c r="P1459" t="s">
        <v>37</v>
      </c>
      <c r="Q1459" t="s">
        <v>1157</v>
      </c>
      <c r="R1459" t="s">
        <v>1157</v>
      </c>
      <c r="S1459" t="s">
        <v>1157</v>
      </c>
      <c r="T1459" t="s">
        <v>1157</v>
      </c>
      <c r="U1459" t="s">
        <v>1157</v>
      </c>
      <c r="V1459">
        <v>3</v>
      </c>
      <c r="W1459" t="s">
        <v>1157</v>
      </c>
      <c r="X1459" t="s">
        <v>1157</v>
      </c>
      <c r="Y1459" t="s">
        <v>1157</v>
      </c>
      <c r="Z1459" t="s">
        <v>1157</v>
      </c>
      <c r="AA1459" t="s">
        <v>1157</v>
      </c>
      <c r="AB1459" t="s">
        <v>1157</v>
      </c>
      <c r="AC1459" t="s">
        <v>1157</v>
      </c>
      <c r="AD1459" t="s">
        <v>1157</v>
      </c>
      <c r="AE1459" t="s">
        <v>1157</v>
      </c>
    </row>
    <row r="1460" spans="1:31" x14ac:dyDescent="0.2">
      <c r="A1460" t="s">
        <v>23</v>
      </c>
      <c r="B1460" t="s">
        <v>24</v>
      </c>
      <c r="D1460" s="14" t="s">
        <v>3912</v>
      </c>
      <c r="E1460" t="s">
        <v>1465</v>
      </c>
      <c r="F1460" t="s">
        <v>1456</v>
      </c>
      <c r="G1460" t="str">
        <f t="shared" si="23"/>
        <v>niGdAdr.SourceNote</v>
      </c>
      <c r="H1460" t="s">
        <v>1138</v>
      </c>
      <c r="I1460">
        <v>780</v>
      </c>
      <c r="J1460">
        <v>0</v>
      </c>
      <c r="K1460">
        <f>VLOOKUP(G1460,Profiling!D:P,13,FALSE)</f>
        <v>0</v>
      </c>
      <c r="M1460">
        <v>24</v>
      </c>
      <c r="N1460" t="s">
        <v>1157</v>
      </c>
      <c r="O1460" t="s">
        <v>30</v>
      </c>
      <c r="P1460" t="s">
        <v>39</v>
      </c>
      <c r="Q1460">
        <v>199</v>
      </c>
      <c r="R1460">
        <v>199</v>
      </c>
      <c r="S1460" t="s">
        <v>1157</v>
      </c>
      <c r="T1460" t="s">
        <v>1157</v>
      </c>
      <c r="U1460" t="s">
        <v>1157</v>
      </c>
      <c r="V1460" t="s">
        <v>1157</v>
      </c>
      <c r="W1460" t="s">
        <v>1157</v>
      </c>
      <c r="X1460" t="s">
        <v>1157</v>
      </c>
      <c r="Y1460" t="s">
        <v>40</v>
      </c>
      <c r="Z1460" t="s">
        <v>1157</v>
      </c>
      <c r="AA1460" t="s">
        <v>1157</v>
      </c>
      <c r="AB1460" t="s">
        <v>41</v>
      </c>
      <c r="AC1460" t="s">
        <v>1157</v>
      </c>
      <c r="AD1460" t="s">
        <v>1157</v>
      </c>
      <c r="AE1460" t="s">
        <v>1157</v>
      </c>
    </row>
    <row r="1461" spans="1:31" x14ac:dyDescent="0.2">
      <c r="A1461" t="s">
        <v>23</v>
      </c>
      <c r="B1461" t="s">
        <v>24</v>
      </c>
      <c r="D1461" s="14" t="s">
        <v>3912</v>
      </c>
      <c r="E1461" t="s">
        <v>1465</v>
      </c>
      <c r="F1461" t="s">
        <v>1461</v>
      </c>
      <c r="G1461" t="str">
        <f t="shared" si="23"/>
        <v>niGdAdr.WrongAddrReason</v>
      </c>
      <c r="H1461" t="s">
        <v>28</v>
      </c>
      <c r="I1461" t="s">
        <v>3892</v>
      </c>
      <c r="J1461">
        <v>0</v>
      </c>
      <c r="K1461" t="str">
        <f>VLOOKUP(G1461,Profiling!D:P,13,FALSE)</f>
        <v>NULL</v>
      </c>
      <c r="M1461">
        <v>25</v>
      </c>
      <c r="N1461" t="s">
        <v>1157</v>
      </c>
      <c r="O1461" t="s">
        <v>30</v>
      </c>
      <c r="P1461" t="s">
        <v>31</v>
      </c>
      <c r="Q1461" t="s">
        <v>1157</v>
      </c>
      <c r="R1461" t="s">
        <v>1157</v>
      </c>
      <c r="S1461">
        <v>5</v>
      </c>
      <c r="T1461">
        <v>10</v>
      </c>
      <c r="U1461">
        <v>0</v>
      </c>
      <c r="V1461" t="s">
        <v>1157</v>
      </c>
      <c r="W1461" t="s">
        <v>1157</v>
      </c>
      <c r="X1461" t="s">
        <v>1157</v>
      </c>
      <c r="Y1461" t="s">
        <v>1157</v>
      </c>
      <c r="Z1461" t="s">
        <v>1157</v>
      </c>
      <c r="AA1461" t="s">
        <v>1157</v>
      </c>
      <c r="AB1461" t="s">
        <v>1157</v>
      </c>
      <c r="AC1461" t="s">
        <v>1157</v>
      </c>
      <c r="AD1461" t="s">
        <v>1157</v>
      </c>
      <c r="AE1461" t="s">
        <v>1157</v>
      </c>
    </row>
    <row r="1462" spans="1:31" x14ac:dyDescent="0.2">
      <c r="A1462" t="s">
        <v>23</v>
      </c>
      <c r="B1462" t="s">
        <v>24</v>
      </c>
      <c r="D1462" s="14" t="s">
        <v>3912</v>
      </c>
      <c r="E1462" t="s">
        <v>1465</v>
      </c>
      <c r="F1462" t="s">
        <v>1466</v>
      </c>
      <c r="G1462" t="str">
        <f t="shared" si="23"/>
        <v>niGdAdr.SubType</v>
      </c>
      <c r="H1462" t="s">
        <v>28</v>
      </c>
      <c r="I1462" t="s">
        <v>3892</v>
      </c>
      <c r="J1462">
        <v>0</v>
      </c>
      <c r="K1462" t="str">
        <f>VLOOKUP(G1462,Profiling!D:P,13,FALSE)</f>
        <v>NULL</v>
      </c>
      <c r="M1462">
        <v>26</v>
      </c>
      <c r="N1462" t="s">
        <v>1157</v>
      </c>
      <c r="O1462" t="s">
        <v>27</v>
      </c>
      <c r="P1462" t="s">
        <v>35</v>
      </c>
      <c r="Q1462" t="s">
        <v>1157</v>
      </c>
      <c r="R1462" t="s">
        <v>1157</v>
      </c>
      <c r="S1462">
        <v>3</v>
      </c>
      <c r="T1462">
        <v>10</v>
      </c>
      <c r="U1462">
        <v>0</v>
      </c>
      <c r="V1462" t="s">
        <v>1157</v>
      </c>
      <c r="W1462" t="s">
        <v>1157</v>
      </c>
      <c r="X1462" t="s">
        <v>1157</v>
      </c>
      <c r="Y1462" t="s">
        <v>1157</v>
      </c>
      <c r="Z1462" t="s">
        <v>1157</v>
      </c>
      <c r="AA1462" t="s">
        <v>1157</v>
      </c>
      <c r="AB1462" t="s">
        <v>1157</v>
      </c>
      <c r="AC1462" t="s">
        <v>1157</v>
      </c>
      <c r="AD1462" t="s">
        <v>1157</v>
      </c>
      <c r="AE1462" t="s">
        <v>1157</v>
      </c>
    </row>
    <row r="1463" spans="1:31" x14ac:dyDescent="0.2">
      <c r="A1463" t="s">
        <v>23</v>
      </c>
      <c r="B1463" t="s">
        <v>24</v>
      </c>
      <c r="D1463" s="14" t="s">
        <v>3912</v>
      </c>
      <c r="E1463" t="s">
        <v>1465</v>
      </c>
      <c r="F1463" t="s">
        <v>1338</v>
      </c>
      <c r="G1463" t="str">
        <f t="shared" si="23"/>
        <v>niGdAdr.SubNo</v>
      </c>
      <c r="H1463" t="s">
        <v>28</v>
      </c>
      <c r="I1463" t="s">
        <v>3874</v>
      </c>
      <c r="J1463">
        <v>0</v>
      </c>
      <c r="K1463" t="str">
        <f>VLOOKUP(G1463,Profiling!D:P,13,FALSE)</f>
        <v>NULL</v>
      </c>
      <c r="M1463">
        <v>27</v>
      </c>
      <c r="N1463" t="s">
        <v>1157</v>
      </c>
      <c r="O1463" t="s">
        <v>27</v>
      </c>
      <c r="P1463" t="s">
        <v>28</v>
      </c>
      <c r="Q1463" t="s">
        <v>1157</v>
      </c>
      <c r="R1463" t="s">
        <v>1157</v>
      </c>
      <c r="S1463">
        <v>10</v>
      </c>
      <c r="T1463">
        <v>10</v>
      </c>
      <c r="U1463">
        <v>0</v>
      </c>
      <c r="V1463" t="s">
        <v>1157</v>
      </c>
      <c r="W1463" t="s">
        <v>1157</v>
      </c>
      <c r="X1463" t="s">
        <v>1157</v>
      </c>
      <c r="Y1463" t="s">
        <v>1157</v>
      </c>
      <c r="Z1463" t="s">
        <v>1157</v>
      </c>
      <c r="AA1463" t="s">
        <v>1157</v>
      </c>
      <c r="AB1463" t="s">
        <v>1157</v>
      </c>
      <c r="AC1463" t="s">
        <v>1157</v>
      </c>
      <c r="AD1463" t="s">
        <v>1157</v>
      </c>
      <c r="AE1463" t="s">
        <v>1157</v>
      </c>
    </row>
    <row r="1464" spans="1:31" x14ac:dyDescent="0.2">
      <c r="A1464" t="s">
        <v>23</v>
      </c>
      <c r="B1464" t="s">
        <v>24</v>
      </c>
      <c r="D1464" s="14" t="s">
        <v>3912</v>
      </c>
      <c r="E1464" t="s">
        <v>1465</v>
      </c>
      <c r="F1464" t="s">
        <v>1279</v>
      </c>
      <c r="G1464" t="str">
        <f t="shared" si="23"/>
        <v>niGdAdr.Name</v>
      </c>
      <c r="H1464" t="s">
        <v>1148</v>
      </c>
      <c r="J1464">
        <v>0.5</v>
      </c>
      <c r="K1464">
        <f>VLOOKUP(G1464,Profiling!D:P,13,FALSE)</f>
        <v>32.436900000000001</v>
      </c>
      <c r="M1464">
        <v>28</v>
      </c>
      <c r="N1464" t="s">
        <v>1157</v>
      </c>
      <c r="O1464" t="s">
        <v>30</v>
      </c>
      <c r="P1464" t="s">
        <v>39</v>
      </c>
      <c r="Q1464">
        <v>50</v>
      </c>
      <c r="R1464">
        <v>50</v>
      </c>
      <c r="S1464" t="s">
        <v>1157</v>
      </c>
      <c r="T1464" t="s">
        <v>1157</v>
      </c>
      <c r="U1464" t="s">
        <v>1157</v>
      </c>
      <c r="V1464" t="s">
        <v>1157</v>
      </c>
      <c r="W1464" t="s">
        <v>1157</v>
      </c>
      <c r="X1464" t="s">
        <v>1157</v>
      </c>
      <c r="Y1464" t="s">
        <v>40</v>
      </c>
      <c r="Z1464" t="s">
        <v>1157</v>
      </c>
      <c r="AA1464" t="s">
        <v>1157</v>
      </c>
      <c r="AB1464" t="s">
        <v>41</v>
      </c>
      <c r="AC1464" t="s">
        <v>1157</v>
      </c>
      <c r="AD1464" t="s">
        <v>1157</v>
      </c>
      <c r="AE1464" t="s">
        <v>1157</v>
      </c>
    </row>
    <row r="1465" spans="1:31" x14ac:dyDescent="0.2">
      <c r="A1465" t="s">
        <v>23</v>
      </c>
      <c r="B1465" t="s">
        <v>24</v>
      </c>
      <c r="D1465" s="14" t="s">
        <v>3912</v>
      </c>
      <c r="E1465" t="s">
        <v>1465</v>
      </c>
      <c r="F1465" t="s">
        <v>1378</v>
      </c>
      <c r="G1465" t="str">
        <f t="shared" si="23"/>
        <v>niGdAdr.CityCode2</v>
      </c>
      <c r="H1465" t="s">
        <v>1161</v>
      </c>
      <c r="I1465" t="s">
        <v>4036</v>
      </c>
      <c r="J1465">
        <v>0.9</v>
      </c>
      <c r="K1465">
        <f>VLOOKUP(G1465,Profiling!D:P,13,FALSE)</f>
        <v>0</v>
      </c>
      <c r="M1465">
        <v>29</v>
      </c>
      <c r="N1465" t="s">
        <v>1157</v>
      </c>
      <c r="O1465" t="s">
        <v>30</v>
      </c>
      <c r="P1465" t="s">
        <v>39</v>
      </c>
      <c r="Q1465">
        <v>20</v>
      </c>
      <c r="R1465">
        <v>20</v>
      </c>
      <c r="S1465" t="s">
        <v>1157</v>
      </c>
      <c r="T1465" t="s">
        <v>1157</v>
      </c>
      <c r="U1465" t="s">
        <v>1157</v>
      </c>
      <c r="V1465" t="s">
        <v>1157</v>
      </c>
      <c r="W1465" t="s">
        <v>1157</v>
      </c>
      <c r="X1465" t="s">
        <v>1157</v>
      </c>
      <c r="Y1465" t="s">
        <v>40</v>
      </c>
      <c r="Z1465" t="s">
        <v>1157</v>
      </c>
      <c r="AA1465" t="s">
        <v>1157</v>
      </c>
      <c r="AB1465" t="s">
        <v>41</v>
      </c>
      <c r="AC1465" t="s">
        <v>1157</v>
      </c>
      <c r="AD1465" t="s">
        <v>1157</v>
      </c>
      <c r="AE1465" t="s">
        <v>1157</v>
      </c>
    </row>
    <row r="1466" spans="1:31" x14ac:dyDescent="0.2">
      <c r="A1466" t="s">
        <v>23</v>
      </c>
      <c r="B1466" t="s">
        <v>24</v>
      </c>
      <c r="D1466" s="14" t="s">
        <v>3912</v>
      </c>
      <c r="E1466" t="s">
        <v>1465</v>
      </c>
      <c r="F1466" t="s">
        <v>664</v>
      </c>
      <c r="G1466" t="str">
        <f t="shared" si="23"/>
        <v>niGdAdr.StreetNo</v>
      </c>
      <c r="H1466" t="s">
        <v>28</v>
      </c>
      <c r="I1466" t="s">
        <v>3885</v>
      </c>
      <c r="J1466">
        <v>0.9</v>
      </c>
      <c r="K1466">
        <f>VLOOKUP(G1466,Profiling!D:P,13,FALSE)</f>
        <v>8.1911000000000005</v>
      </c>
      <c r="M1466">
        <v>30</v>
      </c>
      <c r="N1466" t="s">
        <v>1157</v>
      </c>
      <c r="O1466" t="s">
        <v>30</v>
      </c>
      <c r="P1466" t="s">
        <v>39</v>
      </c>
      <c r="Q1466">
        <v>20</v>
      </c>
      <c r="R1466">
        <v>20</v>
      </c>
      <c r="S1466" t="s">
        <v>1157</v>
      </c>
      <c r="T1466" t="s">
        <v>1157</v>
      </c>
      <c r="U1466" t="s">
        <v>1157</v>
      </c>
      <c r="V1466" t="s">
        <v>1157</v>
      </c>
      <c r="W1466" t="s">
        <v>1157</v>
      </c>
      <c r="X1466" t="s">
        <v>1157</v>
      </c>
      <c r="Y1466" t="s">
        <v>40</v>
      </c>
      <c r="Z1466" t="s">
        <v>1157</v>
      </c>
      <c r="AA1466" t="s">
        <v>1157</v>
      </c>
      <c r="AB1466" t="s">
        <v>41</v>
      </c>
      <c r="AC1466" t="s">
        <v>1157</v>
      </c>
      <c r="AD1466" t="s">
        <v>1157</v>
      </c>
      <c r="AE1466" t="s">
        <v>1157</v>
      </c>
    </row>
    <row r="1467" spans="1:31" x14ac:dyDescent="0.2">
      <c r="A1467" t="s">
        <v>23</v>
      </c>
      <c r="B1467" t="s">
        <v>24</v>
      </c>
      <c r="D1467" s="14" t="s">
        <v>3912</v>
      </c>
      <c r="E1467" t="s">
        <v>1465</v>
      </c>
      <c r="F1467" t="s">
        <v>665</v>
      </c>
      <c r="G1467" t="str">
        <f t="shared" si="23"/>
        <v>niGdAdr.FlatNo</v>
      </c>
      <c r="H1467" t="s">
        <v>28</v>
      </c>
      <c r="I1467" t="s">
        <v>3885</v>
      </c>
      <c r="J1467">
        <v>0.9</v>
      </c>
      <c r="K1467">
        <f>VLOOKUP(G1467,Profiling!D:P,13,FALSE)</f>
        <v>8.1911000000000005</v>
      </c>
      <c r="M1467">
        <v>31</v>
      </c>
      <c r="N1467" t="s">
        <v>1157</v>
      </c>
      <c r="O1467" t="s">
        <v>30</v>
      </c>
      <c r="P1467" t="s">
        <v>39</v>
      </c>
      <c r="Q1467">
        <v>20</v>
      </c>
      <c r="R1467">
        <v>20</v>
      </c>
      <c r="S1467" t="s">
        <v>1157</v>
      </c>
      <c r="T1467" t="s">
        <v>1157</v>
      </c>
      <c r="U1467" t="s">
        <v>1157</v>
      </c>
      <c r="V1467" t="s">
        <v>1157</v>
      </c>
      <c r="W1467" t="s">
        <v>1157</v>
      </c>
      <c r="X1467" t="s">
        <v>1157</v>
      </c>
      <c r="Y1467" t="s">
        <v>40</v>
      </c>
      <c r="Z1467" t="s">
        <v>1157</v>
      </c>
      <c r="AA1467" t="s">
        <v>1157</v>
      </c>
      <c r="AB1467" t="s">
        <v>41</v>
      </c>
      <c r="AC1467" t="s">
        <v>1157</v>
      </c>
      <c r="AD1467" t="s">
        <v>1157</v>
      </c>
      <c r="AE1467" t="s">
        <v>1157</v>
      </c>
    </row>
  </sheetData>
  <conditionalFormatting sqref="F1:F1048576">
    <cfRule type="duplicateValues" dxfId="15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69C800-562C-674D-8E14-FB7B3320930F}">
          <x14:formula1>
            <xm:f>Lookup!$A:$A</xm:f>
          </x14:formula1>
          <xm:sqref>H160:H624 H1153:H1212 H1216:H1247 H1214 H1078:H1151 H936:H939 H941:H943 H1365:H1413 H755:H763 H907:H910 H1068:H1076 H880:H892 H904:H905 H912:H934 H631:H751 H968 H1272:H1274 H1249:H1252 H1261:H1270 H970:H1006 H1276:H1363 H766:H774 H1254:H1259 H899 H962:H963 H829:H878 H894 H1060:H1064 H945:H958 H776:H826 I1020 H1008:H1019 H1021:H1058 I159 H1:H158 H1415:H1048576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D2CE-416E-5C4D-B907-E222F9A1A28D}">
  <dimension ref="A1:T72"/>
  <sheetViews>
    <sheetView workbookViewId="0">
      <selection activeCell="A2" sqref="A2:A65"/>
    </sheetView>
  </sheetViews>
  <sheetFormatPr baseColWidth="10" defaultRowHeight="15" x14ac:dyDescent="0.2"/>
  <cols>
    <col min="1" max="1" width="33" bestFit="1" customWidth="1"/>
    <col min="2" max="2" width="21.1640625" customWidth="1"/>
    <col min="3" max="3" width="18.5" customWidth="1"/>
    <col min="4" max="4" width="17.1640625" customWidth="1"/>
    <col min="8" max="8" width="27.6640625" bestFit="1" customWidth="1"/>
  </cols>
  <sheetData>
    <row r="1" spans="1:20" x14ac:dyDescent="0.2">
      <c r="A1" s="9" t="s">
        <v>3898</v>
      </c>
      <c r="B1" s="10" t="s">
        <v>3899</v>
      </c>
      <c r="C1" s="10" t="s">
        <v>3900</v>
      </c>
      <c r="D1" s="10" t="s">
        <v>3901</v>
      </c>
      <c r="E1" s="15" t="s">
        <v>3976</v>
      </c>
      <c r="F1" s="15" t="s">
        <v>3977</v>
      </c>
    </row>
    <row r="2" spans="1:20" x14ac:dyDescent="0.2">
      <c r="A2" s="43" t="s">
        <v>168</v>
      </c>
      <c r="B2" s="12"/>
      <c r="C2" s="12" t="s">
        <v>3790</v>
      </c>
      <c r="D2" s="12"/>
      <c r="E2" s="16" t="s">
        <v>3974</v>
      </c>
      <c r="F2" s="36" t="s">
        <v>3902</v>
      </c>
      <c r="H2" s="13" t="s">
        <v>168</v>
      </c>
      <c r="I2" s="14">
        <v>3</v>
      </c>
    </row>
    <row r="3" spans="1:20" x14ac:dyDescent="0.2">
      <c r="A3" s="43" t="s">
        <v>178</v>
      </c>
      <c r="B3" s="12"/>
      <c r="C3" s="12" t="s">
        <v>3790</v>
      </c>
      <c r="D3" s="12"/>
      <c r="E3" s="16" t="s">
        <v>3912</v>
      </c>
      <c r="F3" s="36" t="s">
        <v>3903</v>
      </c>
      <c r="H3" s="13" t="s">
        <v>178</v>
      </c>
      <c r="I3" s="14">
        <v>1</v>
      </c>
    </row>
    <row r="4" spans="1:20" x14ac:dyDescent="0.2">
      <c r="A4" s="44" t="s">
        <v>202</v>
      </c>
      <c r="B4" s="12"/>
      <c r="C4" s="12" t="s">
        <v>3790</v>
      </c>
      <c r="D4" s="12"/>
      <c r="E4" s="16" t="s">
        <v>3974</v>
      </c>
      <c r="F4" s="36" t="s">
        <v>4086</v>
      </c>
      <c r="H4" s="13"/>
      <c r="I4" s="14"/>
      <c r="L4" s="38" t="str">
        <f>_xlfn.CONCAT("NOVA_",Table2[[#This Row],[Active Tables in ODS ]])</f>
        <v>NOVA_lin_UCR</v>
      </c>
      <c r="O4" s="38" t="str">
        <f>_xlfn.CONCAT("NOVA_",Table2[[#This Row],[Active Tables in ODS ]])</f>
        <v>NOVA_lin_UCR</v>
      </c>
      <c r="Q4" s="33" t="s">
        <v>4087</v>
      </c>
      <c r="R4" t="s">
        <v>3902</v>
      </c>
      <c r="S4" s="33" t="s">
        <v>4088</v>
      </c>
      <c r="T4" t="str">
        <f>_xlfn.CONCAT(Q4:S4)</f>
        <v>'NOVA_BI_Kampanj_Data_AktInfo',</v>
      </c>
    </row>
    <row r="5" spans="1:20" x14ac:dyDescent="0.2">
      <c r="A5" s="43" t="s">
        <v>4071</v>
      </c>
      <c r="B5" s="12"/>
      <c r="C5" s="12" t="s">
        <v>3790</v>
      </c>
      <c r="D5" s="12"/>
      <c r="E5" s="16" t="s">
        <v>3974</v>
      </c>
      <c r="F5" s="36" t="s">
        <v>3904</v>
      </c>
      <c r="H5" s="13"/>
      <c r="I5" s="14"/>
      <c r="L5" s="39" t="str">
        <f>_xlfn.CONCAT("NOVA_",Table2[[#This Row],[Active Tables in ODS ]])</f>
        <v>NOVA_LinExtKliMedRed</v>
      </c>
      <c r="O5" s="39" t="str">
        <f>_xlfn.CONCAT("NOVA_",Table2[[#This Row],[Active Tables in ODS ]])</f>
        <v>NOVA_LinExtKliMedRed</v>
      </c>
      <c r="Q5" s="33" t="s">
        <v>4087</v>
      </c>
      <c r="R5" t="s">
        <v>3903</v>
      </c>
      <c r="S5" s="33" t="s">
        <v>4088</v>
      </c>
      <c r="T5" t="str">
        <f t="shared" ref="T5:T34" si="0">_xlfn.CONCAT(Q5:S5)</f>
        <v>'NOVA_BI_Kampanj_Spc',</v>
      </c>
    </row>
    <row r="6" spans="1:20" hidden="1" x14ac:dyDescent="0.2">
      <c r="A6" s="43" t="s">
        <v>181</v>
      </c>
      <c r="B6" s="12"/>
      <c r="C6" s="12"/>
      <c r="D6" s="12"/>
      <c r="E6" s="16"/>
      <c r="F6" s="36" t="s">
        <v>3905</v>
      </c>
      <c r="H6" s="13"/>
      <c r="I6" s="14"/>
      <c r="L6" s="38" t="str">
        <f>_xlfn.CONCAT("NOVA_",Table2[[#This Row],[Active Tables in ODS ]])</f>
        <v>NOVA_LinFilRapp</v>
      </c>
      <c r="O6" s="38" t="str">
        <f>_xlfn.CONCAT("NOVA_",Table2[[#This Row],[Active Tables in ODS ]])</f>
        <v>NOVA_LinFilRapp</v>
      </c>
      <c r="Q6" s="33" t="s">
        <v>4087</v>
      </c>
      <c r="R6" t="s">
        <v>3904</v>
      </c>
      <c r="S6" s="33" t="s">
        <v>4088</v>
      </c>
      <c r="T6" s="40" t="str">
        <f>_xlfn.CONCAT(Q7:S7)</f>
        <v>'NOVA_LinKundNr',</v>
      </c>
    </row>
    <row r="7" spans="1:20" x14ac:dyDescent="0.2">
      <c r="A7" s="45" t="s">
        <v>190</v>
      </c>
      <c r="B7" s="12"/>
      <c r="C7" s="12" t="s">
        <v>3790</v>
      </c>
      <c r="D7" s="12"/>
      <c r="E7" s="16" t="s">
        <v>3974</v>
      </c>
      <c r="F7" s="36" t="s">
        <v>3906</v>
      </c>
      <c r="H7" s="13"/>
      <c r="I7" s="14"/>
      <c r="L7" s="39" t="s">
        <v>3906</v>
      </c>
      <c r="O7" s="39" t="str">
        <f>_xlfn.CONCAT("NOVA_",Table2[[#This Row],[Active Tables in ODS ]])</f>
        <v>NOVA_LinKundNr</v>
      </c>
      <c r="Q7" s="33" t="s">
        <v>4087</v>
      </c>
      <c r="R7" t="s">
        <v>3906</v>
      </c>
      <c r="S7" s="33" t="s">
        <v>4088</v>
      </c>
      <c r="T7" t="str">
        <f t="shared" si="0"/>
        <v>'NOVA_LinKundNr',</v>
      </c>
    </row>
    <row r="8" spans="1:20" hidden="1" x14ac:dyDescent="0.2">
      <c r="A8" s="43" t="s">
        <v>211</v>
      </c>
      <c r="B8" s="12" t="s">
        <v>3908</v>
      </c>
      <c r="C8" s="12"/>
      <c r="D8" s="12"/>
      <c r="E8" s="16"/>
      <c r="F8" s="36" t="s">
        <v>3907</v>
      </c>
      <c r="H8" s="13" t="s">
        <v>181</v>
      </c>
      <c r="I8" s="14">
        <v>5</v>
      </c>
      <c r="L8" s="38" t="s">
        <v>4086</v>
      </c>
      <c r="O8" s="38" t="str">
        <f>_xlfn.CONCAT("NOVA_",Table2[[#This Row],[Active Tables in ODS ]])</f>
        <v>NOVA_ncCurrencyCodes</v>
      </c>
      <c r="Q8" s="33" t="s">
        <v>4087</v>
      </c>
      <c r="R8" t="s">
        <v>4086</v>
      </c>
      <c r="S8" s="33" t="s">
        <v>4088</v>
      </c>
      <c r="T8" s="28" t="str">
        <f t="shared" si="0"/>
        <v>'NOVA_lin_UCR',</v>
      </c>
    </row>
    <row r="9" spans="1:20" hidden="1" x14ac:dyDescent="0.2">
      <c r="A9" s="43" t="s">
        <v>214</v>
      </c>
      <c r="B9" s="12"/>
      <c r="C9" s="12"/>
      <c r="D9" s="12"/>
      <c r="E9" s="16"/>
      <c r="F9" s="36" t="s">
        <v>3909</v>
      </c>
      <c r="H9" s="13" t="s">
        <v>190</v>
      </c>
      <c r="I9" s="14">
        <v>2</v>
      </c>
      <c r="L9" s="39" t="s">
        <v>3916</v>
      </c>
      <c r="O9" s="39" t="str">
        <f>_xlfn.CONCAT("NOVA_",Table2[[#This Row],[Active Tables in ODS ]])</f>
        <v>NOVA_ncCurTbl</v>
      </c>
      <c r="Q9" s="33" t="s">
        <v>4087</v>
      </c>
      <c r="R9" t="s">
        <v>3919</v>
      </c>
      <c r="S9" s="33" t="s">
        <v>4088</v>
      </c>
      <c r="T9" t="str">
        <f t="shared" si="0"/>
        <v>'NOVA_niAtgInf',</v>
      </c>
    </row>
    <row r="10" spans="1:20" x14ac:dyDescent="0.2">
      <c r="A10" s="43" t="s">
        <v>217</v>
      </c>
      <c r="B10" s="12" t="s">
        <v>3908</v>
      </c>
      <c r="C10" s="12" t="s">
        <v>3790</v>
      </c>
      <c r="D10" s="12"/>
      <c r="E10" s="17" t="s">
        <v>3975</v>
      </c>
      <c r="F10" s="37" t="s">
        <v>3910</v>
      </c>
      <c r="H10" s="13"/>
      <c r="I10" s="14"/>
      <c r="L10" s="38" t="s">
        <v>3919</v>
      </c>
      <c r="O10" s="38" t="str">
        <f>_xlfn.CONCAT("NOVA_",Table2[[#This Row],[Active Tables in ODS ]])</f>
        <v>NOVA_ncGrupp</v>
      </c>
      <c r="Q10" s="33" t="s">
        <v>4087</v>
      </c>
      <c r="R10" t="s">
        <v>3921</v>
      </c>
      <c r="S10" s="33" t="s">
        <v>4088</v>
      </c>
      <c r="T10" t="str">
        <f t="shared" si="0"/>
        <v>'NOVA_niAtgTdo',</v>
      </c>
    </row>
    <row r="11" spans="1:20" x14ac:dyDescent="0.2">
      <c r="A11" s="43" t="s">
        <v>242</v>
      </c>
      <c r="B11" s="12" t="s">
        <v>3908</v>
      </c>
      <c r="C11" s="12" t="s">
        <v>3790</v>
      </c>
      <c r="D11" s="12" t="s">
        <v>3912</v>
      </c>
      <c r="E11" s="16" t="s">
        <v>3912</v>
      </c>
      <c r="F11" s="36" t="s">
        <v>3911</v>
      </c>
      <c r="H11" s="13" t="s">
        <v>211</v>
      </c>
      <c r="I11" s="14">
        <v>1</v>
      </c>
      <c r="L11" s="39" t="s">
        <v>3921</v>
      </c>
      <c r="O11" s="39" t="str">
        <f>_xlfn.CONCAT("NOVA_",Table2[[#This Row],[Active Tables in ODS ]])</f>
        <v>NOVA_ncUser</v>
      </c>
      <c r="Q11" s="33" t="s">
        <v>4087</v>
      </c>
      <c r="R11" t="s">
        <v>3922</v>
      </c>
      <c r="S11" s="33" t="s">
        <v>4088</v>
      </c>
      <c r="T11" t="str">
        <f t="shared" si="0"/>
        <v>'NOVA_niAtgTrd',</v>
      </c>
    </row>
    <row r="12" spans="1:20" x14ac:dyDescent="0.2">
      <c r="A12" s="43" t="s">
        <v>516</v>
      </c>
      <c r="B12" s="12" t="s">
        <v>3790</v>
      </c>
      <c r="C12" s="12" t="s">
        <v>3790</v>
      </c>
      <c r="D12" s="12" t="s">
        <v>3912</v>
      </c>
      <c r="E12" s="16" t="s">
        <v>3912</v>
      </c>
      <c r="F12" s="36" t="s">
        <v>3913</v>
      </c>
      <c r="H12" s="13" t="s">
        <v>214</v>
      </c>
      <c r="I12" s="14">
        <v>2</v>
      </c>
      <c r="L12" s="38" t="s">
        <v>3922</v>
      </c>
      <c r="O12" s="38" t="str">
        <f>_xlfn.CONCAT("NOVA_",Table2[[#This Row],[Active Tables in ODS ]])</f>
        <v>NOVA_niAkt</v>
      </c>
      <c r="Q12" s="33" t="s">
        <v>4087</v>
      </c>
      <c r="R12" t="s">
        <v>3923</v>
      </c>
      <c r="S12" s="33" t="s">
        <v>4088</v>
      </c>
      <c r="T12" t="str">
        <f t="shared" si="0"/>
        <v>'NOVA_niAtgVal',</v>
      </c>
    </row>
    <row r="13" spans="1:20" x14ac:dyDescent="0.2">
      <c r="A13" s="43" t="s">
        <v>575</v>
      </c>
      <c r="B13" s="12" t="s">
        <v>3908</v>
      </c>
      <c r="C13" s="12" t="s">
        <v>3790</v>
      </c>
      <c r="D13" s="12"/>
      <c r="E13" s="16" t="s">
        <v>3912</v>
      </c>
      <c r="F13" s="36" t="s">
        <v>3914</v>
      </c>
      <c r="H13" s="13" t="s">
        <v>217</v>
      </c>
      <c r="I13" s="14">
        <v>1</v>
      </c>
      <c r="L13" s="39" t="s">
        <v>3923</v>
      </c>
      <c r="O13" s="39" t="str">
        <f>_xlfn.CONCAT("NOVA_",Table2[[#This Row],[Active Tables in ODS ]])</f>
        <v>NOVA_niAktGld</v>
      </c>
      <c r="Q13" s="33" t="s">
        <v>4087</v>
      </c>
      <c r="R13" t="s">
        <v>3924</v>
      </c>
      <c r="S13" s="33" t="s">
        <v>4088</v>
      </c>
      <c r="T13" t="str">
        <f t="shared" si="0"/>
        <v>'NOVA_niAvsKod',</v>
      </c>
    </row>
    <row r="14" spans="1:20" hidden="1" x14ac:dyDescent="0.2">
      <c r="A14" s="43" t="s">
        <v>258</v>
      </c>
      <c r="B14" s="12"/>
      <c r="C14" s="12"/>
      <c r="D14" s="12"/>
      <c r="E14" s="16"/>
      <c r="F14" s="36" t="s">
        <v>3915</v>
      </c>
      <c r="H14" s="13" t="s">
        <v>242</v>
      </c>
      <c r="I14" s="14">
        <v>1</v>
      </c>
      <c r="L14" s="38" t="s">
        <v>3924</v>
      </c>
      <c r="O14" s="38" t="str">
        <f>_xlfn.CONCAT("NOVA_",Table2[[#This Row],[Active Tables in ODS ]])</f>
        <v>NOVA_niAktPartnr</v>
      </c>
      <c r="Q14" s="33" t="s">
        <v>4087</v>
      </c>
      <c r="R14" t="s">
        <v>3927</v>
      </c>
      <c r="S14" s="33" t="s">
        <v>4088</v>
      </c>
      <c r="T14" t="str">
        <f t="shared" si="0"/>
        <v>'NOVA_niAvtKst',</v>
      </c>
    </row>
    <row r="15" spans="1:20" x14ac:dyDescent="0.2">
      <c r="A15" s="11" t="s">
        <v>263</v>
      </c>
      <c r="B15" s="12"/>
      <c r="C15" s="12" t="s">
        <v>3908</v>
      </c>
      <c r="D15" s="12"/>
      <c r="E15" s="16"/>
      <c r="F15" s="36" t="s">
        <v>3916</v>
      </c>
      <c r="H15" s="13" t="s">
        <v>516</v>
      </c>
      <c r="I15" s="14">
        <v>1</v>
      </c>
      <c r="L15" s="39" t="s">
        <v>3925</v>
      </c>
      <c r="O15" s="39" t="str">
        <f>_xlfn.CONCAT("NOVA_",Table2[[#This Row],[Active Tables in ODS ]])</f>
        <v>NOVA_niAmoDat</v>
      </c>
      <c r="Q15" s="33" t="s">
        <v>4087</v>
      </c>
      <c r="R15" t="s">
        <v>3934</v>
      </c>
      <c r="S15" s="33" t="s">
        <v>4088</v>
      </c>
      <c r="T15" t="str">
        <f t="shared" si="0"/>
        <v>'NOVA_niGdPriv',</v>
      </c>
    </row>
    <row r="16" spans="1:20" hidden="1" x14ac:dyDescent="0.2">
      <c r="A16" s="11" t="s">
        <v>321</v>
      </c>
      <c r="B16" s="12"/>
      <c r="C16" s="12"/>
      <c r="D16" s="12"/>
      <c r="E16" s="16"/>
      <c r="F16" s="36" t="s">
        <v>3917</v>
      </c>
      <c r="H16" s="13" t="s">
        <v>575</v>
      </c>
      <c r="I16" s="14">
        <v>2</v>
      </c>
      <c r="L16" s="38" t="str">
        <f>_xlfn.CONCAT("NOVA_",Table2[[#This Row],[Active Tables in ODS ]])</f>
        <v>NOVA_niAmoLnk</v>
      </c>
      <c r="O16" s="38" t="str">
        <f>_xlfn.CONCAT("NOVA_",Table2[[#This Row],[Active Tables in ODS ]])</f>
        <v>NOVA_niAmoLnk</v>
      </c>
      <c r="Q16" s="33" t="s">
        <v>4087</v>
      </c>
      <c r="R16" t="s">
        <v>3935</v>
      </c>
      <c r="S16" s="33" t="s">
        <v>4088</v>
      </c>
      <c r="T16" s="41" t="str">
        <f t="shared" si="0"/>
        <v>'NOVA_niGldDbo',</v>
      </c>
    </row>
    <row r="17" spans="1:20" hidden="1" x14ac:dyDescent="0.2">
      <c r="A17" s="11" t="s">
        <v>322</v>
      </c>
      <c r="B17" s="12"/>
      <c r="C17" s="12"/>
      <c r="D17" s="12"/>
      <c r="E17" s="16"/>
      <c r="F17" s="36" t="s">
        <v>3918</v>
      </c>
      <c r="H17" s="13" t="s">
        <v>258</v>
      </c>
      <c r="I17" s="14">
        <v>3</v>
      </c>
      <c r="L17" s="39" t="str">
        <f>_xlfn.CONCAT("NOVA_",Table2[[#This Row],[Active Tables in ODS ]])</f>
        <v>NOVA_niAmoSpc</v>
      </c>
      <c r="O17" s="39" t="str">
        <f>_xlfn.CONCAT("NOVA_",Table2[[#This Row],[Active Tables in ODS ]])</f>
        <v>NOVA_niAmoSpc</v>
      </c>
      <c r="Q17" s="33" t="s">
        <v>4087</v>
      </c>
      <c r="R17" t="s">
        <v>3938</v>
      </c>
      <c r="S17" s="33" t="s">
        <v>4088</v>
      </c>
      <c r="T17" t="str">
        <f t="shared" si="0"/>
        <v>'NOVA_niGldSk',</v>
      </c>
    </row>
    <row r="18" spans="1:20" x14ac:dyDescent="0.2">
      <c r="A18" s="11" t="s">
        <v>344</v>
      </c>
      <c r="B18" s="12"/>
      <c r="C18" s="12" t="s">
        <v>3790</v>
      </c>
      <c r="D18" s="12"/>
      <c r="E18" s="16"/>
      <c r="F18" s="36" t="s">
        <v>3919</v>
      </c>
      <c r="H18" s="13" t="s">
        <v>263</v>
      </c>
      <c r="I18" s="14">
        <v>2</v>
      </c>
      <c r="L18" s="38" t="str">
        <f>_xlfn.CONCAT("NOVA_",Table2[[#This Row],[Active Tables in ODS ]])</f>
        <v>NOVA_niAtgInf</v>
      </c>
      <c r="O18" s="38" t="str">
        <f>_xlfn.CONCAT("NOVA_",Table2[[#This Row],[Active Tables in ODS ]])</f>
        <v>NOVA_niAtgInf</v>
      </c>
      <c r="Q18" s="33" t="s">
        <v>4087</v>
      </c>
      <c r="R18" t="s">
        <v>3946</v>
      </c>
      <c r="S18" s="33" t="s">
        <v>4088</v>
      </c>
      <c r="T18" t="str">
        <f t="shared" si="0"/>
        <v>'NOVA_niKliRed',</v>
      </c>
    </row>
    <row r="19" spans="1:20" hidden="1" x14ac:dyDescent="0.2">
      <c r="A19" s="11" t="s">
        <v>370</v>
      </c>
      <c r="B19" s="12"/>
      <c r="C19" s="12"/>
      <c r="D19" s="12"/>
      <c r="E19" s="16"/>
      <c r="F19" s="36" t="s">
        <v>3920</v>
      </c>
      <c r="H19" s="13" t="s">
        <v>321</v>
      </c>
      <c r="I19" s="14">
        <v>3</v>
      </c>
      <c r="L19" s="39" t="str">
        <f>_xlfn.CONCAT("NOVA_",Table2[[#This Row],[Active Tables in ODS ]])</f>
        <v>NOVA_niAtgRsp</v>
      </c>
      <c r="O19" s="39" t="str">
        <f>_xlfn.CONCAT("NOVA_",Table2[[#This Row],[Active Tables in ODS ]])</f>
        <v>NOVA_niAtgRsp</v>
      </c>
      <c r="Q19" s="33" t="s">
        <v>4087</v>
      </c>
      <c r="R19" t="s">
        <v>3947</v>
      </c>
      <c r="S19" s="33" t="s">
        <v>4088</v>
      </c>
      <c r="T19" s="42" t="str">
        <f t="shared" si="0"/>
        <v>'NOVA_niKlikst',</v>
      </c>
    </row>
    <row r="20" spans="1:20" x14ac:dyDescent="0.2">
      <c r="A20" s="11" t="s">
        <v>374</v>
      </c>
      <c r="B20" s="12"/>
      <c r="C20" s="12" t="s">
        <v>3790</v>
      </c>
      <c r="D20" s="12"/>
      <c r="E20" s="16"/>
      <c r="F20" s="36" t="s">
        <v>3921</v>
      </c>
      <c r="H20" s="13" t="s">
        <v>322</v>
      </c>
      <c r="I20" s="14">
        <v>3</v>
      </c>
      <c r="L20" s="38" t="str">
        <f>_xlfn.CONCAT("NOVA_",Table2[[#This Row],[Active Tables in ODS ]])</f>
        <v>NOVA_niAtgTdo</v>
      </c>
      <c r="O20" s="38" t="str">
        <f>_xlfn.CONCAT("NOVA_",Table2[[#This Row],[Active Tables in ODS ]])</f>
        <v>NOVA_niAtgTdo</v>
      </c>
      <c r="Q20" s="33" t="s">
        <v>4087</v>
      </c>
      <c r="R20" t="s">
        <v>3949</v>
      </c>
      <c r="S20" s="33" t="s">
        <v>4088</v>
      </c>
      <c r="T20" t="str">
        <f t="shared" si="0"/>
        <v>'NOVA_niKstDef',</v>
      </c>
    </row>
    <row r="21" spans="1:20" x14ac:dyDescent="0.2">
      <c r="A21" s="11" t="s">
        <v>400</v>
      </c>
      <c r="B21" s="12"/>
      <c r="C21" s="12" t="s">
        <v>3790</v>
      </c>
      <c r="D21" s="12"/>
      <c r="E21" s="16"/>
      <c r="F21" s="36" t="s">
        <v>3922</v>
      </c>
      <c r="H21" s="13" t="s">
        <v>344</v>
      </c>
      <c r="I21" s="14">
        <v>3</v>
      </c>
      <c r="L21" s="39" t="str">
        <f>_xlfn.CONCAT("NOVA_",Table2[[#This Row],[Active Tables in ODS ]])</f>
        <v>NOVA_niAtgTrd</v>
      </c>
      <c r="O21" s="39" t="str">
        <f>_xlfn.CONCAT("NOVA_",Table2[[#This Row],[Active Tables in ODS ]])</f>
        <v>NOVA_niAtgTrd</v>
      </c>
      <c r="Q21" s="33" t="s">
        <v>4087</v>
      </c>
      <c r="R21" t="s">
        <v>3950</v>
      </c>
      <c r="S21" s="33" t="s">
        <v>4088</v>
      </c>
      <c r="T21" t="str">
        <f t="shared" si="0"/>
        <v>'NOVA_niMessage',</v>
      </c>
    </row>
    <row r="22" spans="1:20" x14ac:dyDescent="0.2">
      <c r="A22" s="11" t="s">
        <v>403</v>
      </c>
      <c r="B22" s="12"/>
      <c r="C22" s="12" t="s">
        <v>3790</v>
      </c>
      <c r="D22" s="12"/>
      <c r="E22" s="16"/>
      <c r="F22" s="36" t="s">
        <v>3923</v>
      </c>
      <c r="H22" s="13" t="s">
        <v>370</v>
      </c>
      <c r="I22" s="14">
        <v>3</v>
      </c>
      <c r="L22" s="38" t="str">
        <f>_xlfn.CONCAT("NOVA_",Table2[[#This Row],[Active Tables in ODS ]])</f>
        <v>NOVA_niAtgVal</v>
      </c>
      <c r="O22" s="38" t="str">
        <f>_xlfn.CONCAT("NOVA_",Table2[[#This Row],[Active Tables in ODS ]])</f>
        <v>NOVA_niAtgVal</v>
      </c>
      <c r="Q22" s="33" t="s">
        <v>4087</v>
      </c>
      <c r="R22" t="s">
        <v>3952</v>
      </c>
      <c r="S22" s="33" t="s">
        <v>4088</v>
      </c>
      <c r="T22" t="str">
        <f t="shared" si="0"/>
        <v>'NOVA_niPartnr',</v>
      </c>
    </row>
    <row r="23" spans="1:20" x14ac:dyDescent="0.2">
      <c r="A23" s="11" t="s">
        <v>406</v>
      </c>
      <c r="B23" s="12"/>
      <c r="C23" s="12" t="s">
        <v>3790</v>
      </c>
      <c r="D23" s="12"/>
      <c r="E23" s="16"/>
      <c r="F23" s="36" t="s">
        <v>3924</v>
      </c>
      <c r="H23" s="13" t="s">
        <v>374</v>
      </c>
      <c r="I23" s="14">
        <v>1</v>
      </c>
      <c r="L23" s="39" t="str">
        <f>_xlfn.CONCAT("NOVA_",Table2[[#This Row],[Active Tables in ODS ]])</f>
        <v>NOVA_niAvsKod</v>
      </c>
      <c r="O23" s="39" t="str">
        <f>_xlfn.CONCAT("NOVA_",Table2[[#This Row],[Active Tables in ODS ]])</f>
        <v>NOVA_niAvsKod</v>
      </c>
      <c r="Q23" s="33" t="s">
        <v>4087</v>
      </c>
      <c r="R23" t="s">
        <v>3953</v>
      </c>
      <c r="S23" s="33" t="s">
        <v>4088</v>
      </c>
      <c r="T23" t="str">
        <f t="shared" si="0"/>
        <v>'NOVA_niSakDat',</v>
      </c>
    </row>
    <row r="24" spans="1:20" x14ac:dyDescent="0.2">
      <c r="A24" s="11" t="s">
        <v>412</v>
      </c>
      <c r="B24" s="12"/>
      <c r="C24" s="12" t="s">
        <v>3908</v>
      </c>
      <c r="D24" s="12"/>
      <c r="E24" s="16"/>
      <c r="F24" s="36" t="s">
        <v>3925</v>
      </c>
      <c r="H24" s="13" t="s">
        <v>400</v>
      </c>
      <c r="I24" s="14">
        <v>1</v>
      </c>
      <c r="L24" s="38" t="str">
        <f>_xlfn.CONCAT("NOVA_",Table2[[#This Row],[Active Tables in ODS ]])</f>
        <v>NOVA_niAvtDat</v>
      </c>
      <c r="O24" s="38" t="str">
        <f>_xlfn.CONCAT("NOVA_",Table2[[#This Row],[Active Tables in ODS ]])</f>
        <v>NOVA_niAvtDat</v>
      </c>
      <c r="Q24" s="33" t="s">
        <v>4087</v>
      </c>
      <c r="R24" t="s">
        <v>3954</v>
      </c>
      <c r="S24" s="33" t="s">
        <v>4088</v>
      </c>
      <c r="T24" t="str">
        <f t="shared" si="0"/>
        <v>'NOVA_niSkFakt',</v>
      </c>
    </row>
    <row r="25" spans="1:20" x14ac:dyDescent="0.2">
      <c r="A25" s="11" t="s">
        <v>458</v>
      </c>
      <c r="B25" s="12"/>
      <c r="C25" s="12" t="s">
        <v>3908</v>
      </c>
      <c r="D25" s="12"/>
      <c r="E25" s="16"/>
      <c r="F25" s="36" t="s">
        <v>3926</v>
      </c>
      <c r="H25" s="13" t="s">
        <v>403</v>
      </c>
      <c r="I25" s="14">
        <v>1</v>
      </c>
      <c r="L25" s="39" t="str">
        <f>_xlfn.CONCAT("NOVA_",Table2[[#This Row],[Active Tables in ODS ]])</f>
        <v>NOVA_niAvtDat2</v>
      </c>
      <c r="O25" s="39" t="str">
        <f>_xlfn.CONCAT("NOVA_",Table2[[#This Row],[Active Tables in ODS ]])</f>
        <v>NOVA_niAvtDat2</v>
      </c>
      <c r="Q25" s="33" t="s">
        <v>4087</v>
      </c>
      <c r="R25" t="s">
        <v>3956</v>
      </c>
      <c r="S25" s="33" t="s">
        <v>4088</v>
      </c>
      <c r="T25" t="str">
        <f t="shared" si="0"/>
        <v>'NOVA_niSkKrfa',</v>
      </c>
    </row>
    <row r="26" spans="1:20" x14ac:dyDescent="0.2">
      <c r="A26" s="11" t="s">
        <v>479</v>
      </c>
      <c r="B26" s="12"/>
      <c r="C26" s="12" t="s">
        <v>3790</v>
      </c>
      <c r="D26" s="12"/>
      <c r="E26" s="16"/>
      <c r="F26" s="36" t="s">
        <v>3927</v>
      </c>
      <c r="H26" s="13" t="s">
        <v>406</v>
      </c>
      <c r="I26" s="14">
        <v>2</v>
      </c>
      <c r="L26" s="38" t="str">
        <f>_xlfn.CONCAT("NOVA_",Table2[[#This Row],[Active Tables in ODS ]])</f>
        <v>NOVA_niAvtKst</v>
      </c>
      <c r="O26" s="38" t="str">
        <f>_xlfn.CONCAT("NOVA_",Table2[[#This Row],[Active Tables in ODS ]])</f>
        <v>NOVA_niAvtKst</v>
      </c>
      <c r="Q26" s="33" t="s">
        <v>4087</v>
      </c>
      <c r="R26" t="s">
        <v>3957</v>
      </c>
      <c r="S26" s="33" t="s">
        <v>4088</v>
      </c>
      <c r="T26" t="str">
        <f t="shared" si="0"/>
        <v>'NOVA_niSkMain',</v>
      </c>
    </row>
    <row r="27" spans="1:20" hidden="1" x14ac:dyDescent="0.2">
      <c r="A27" s="11" t="s">
        <v>494</v>
      </c>
      <c r="B27" s="12"/>
      <c r="C27" s="12"/>
      <c r="D27" s="12"/>
      <c r="E27" s="16"/>
      <c r="F27" s="36" t="s">
        <v>3928</v>
      </c>
      <c r="H27" s="13" t="s">
        <v>412</v>
      </c>
      <c r="I27" s="14">
        <v>5</v>
      </c>
      <c r="L27" s="39" t="str">
        <f>_xlfn.CONCAT("NOVA_",Table2[[#This Row],[Active Tables in ODS ]])</f>
        <v>NOVA_niDebtorEInvoice</v>
      </c>
      <c r="O27" s="39" t="str">
        <f>_xlfn.CONCAT("NOVA_",Table2[[#This Row],[Active Tables in ODS ]])</f>
        <v>NOVA_niDebtorEInvoice</v>
      </c>
      <c r="Q27" s="33" t="s">
        <v>4087</v>
      </c>
      <c r="R27" t="s">
        <v>3961</v>
      </c>
      <c r="S27" s="33" t="s">
        <v>4088</v>
      </c>
      <c r="T27" t="str">
        <f t="shared" si="0"/>
        <v>'NOVA_niTrsDat',</v>
      </c>
    </row>
    <row r="28" spans="1:20" hidden="1" x14ac:dyDescent="0.2">
      <c r="A28" s="11" t="s">
        <v>504</v>
      </c>
      <c r="B28" s="12"/>
      <c r="C28" s="12"/>
      <c r="D28" s="12"/>
      <c r="E28" s="16"/>
      <c r="F28" s="36" t="s">
        <v>3929</v>
      </c>
      <c r="H28" s="13" t="s">
        <v>458</v>
      </c>
      <c r="I28" s="14">
        <v>5</v>
      </c>
      <c r="L28" s="38" t="str">
        <f>_xlfn.CONCAT("NOVA_",Table2[[#This Row],[Active Tables in ODS ]])</f>
        <v>NOVA_niForeignCurrencyDebt</v>
      </c>
      <c r="O28" s="38" t="str">
        <f>_xlfn.CONCAT("NOVA_",Table2[[#This Row],[Active Tables in ODS ]])</f>
        <v>NOVA_niForeignCurrencyDebt</v>
      </c>
      <c r="Q28" s="33" t="s">
        <v>4087</v>
      </c>
      <c r="R28" t="s">
        <v>3963</v>
      </c>
      <c r="S28" s="33" t="s">
        <v>4088</v>
      </c>
      <c r="T28" t="str">
        <f t="shared" si="0"/>
        <v>'NOVA_niUTM',</v>
      </c>
    </row>
    <row r="29" spans="1:20" hidden="1" x14ac:dyDescent="0.2">
      <c r="A29" s="11" t="s">
        <v>513</v>
      </c>
      <c r="B29" s="12"/>
      <c r="C29" s="12"/>
      <c r="D29" s="12"/>
      <c r="E29" s="16"/>
      <c r="F29" s="36" t="s">
        <v>3930</v>
      </c>
      <c r="H29" s="13" t="s">
        <v>479</v>
      </c>
      <c r="I29" s="14">
        <v>6</v>
      </c>
      <c r="L29" s="39" t="str">
        <f>_xlfn.CONCAT("NOVA_",Table2[[#This Row],[Active Tables in ODS ]])</f>
        <v>NOVA_niForeignCurrencyPayment</v>
      </c>
      <c r="O29" s="39" t="str">
        <f>_xlfn.CONCAT("NOVA_",Table2[[#This Row],[Active Tables in ODS ]])</f>
        <v>NOVA_niForeignCurrencyPayment</v>
      </c>
      <c r="Q29" s="33" t="s">
        <v>4087</v>
      </c>
      <c r="R29" t="s">
        <v>3964</v>
      </c>
      <c r="S29" s="33" t="s">
        <v>4088</v>
      </c>
      <c r="T29" s="42" t="str">
        <f t="shared" si="0"/>
        <v>'NOVA_niVarDat',</v>
      </c>
    </row>
    <row r="30" spans="1:20" hidden="1" x14ac:dyDescent="0.2">
      <c r="A30" s="11" t="s">
        <v>573</v>
      </c>
      <c r="B30" s="12"/>
      <c r="C30" s="12"/>
      <c r="D30" s="12"/>
      <c r="E30" s="16"/>
      <c r="F30" s="36" t="s">
        <v>3931</v>
      </c>
      <c r="H30" s="13" t="s">
        <v>494</v>
      </c>
      <c r="I30" s="14">
        <v>1</v>
      </c>
      <c r="L30" s="38" t="str">
        <f>_xlfn.CONCAT("NOVA_",Table2[[#This Row],[Active Tables in ODS ]])</f>
        <v>NOVA_niForeignCurrencyPaymentBundle</v>
      </c>
      <c r="O30" s="38" t="str">
        <f>_xlfn.CONCAT("NOVA_",Table2[[#This Row],[Active Tables in ODS ]])</f>
        <v>NOVA_niForeignCurrencyPaymentBundle</v>
      </c>
      <c r="Q30" s="33" t="s">
        <v>4087</v>
      </c>
      <c r="R30" t="s">
        <v>3965</v>
      </c>
      <c r="S30" s="33" t="s">
        <v>4088</v>
      </c>
      <c r="T30" t="str">
        <f t="shared" si="0"/>
        <v>'NOVA_niVarInf',</v>
      </c>
    </row>
    <row r="31" spans="1:20" x14ac:dyDescent="0.2">
      <c r="A31" s="11" t="s">
        <v>1465</v>
      </c>
      <c r="B31" s="12"/>
      <c r="C31" s="12" t="s">
        <v>3908</v>
      </c>
      <c r="D31" s="12"/>
      <c r="E31" s="16"/>
      <c r="F31" s="36" t="s">
        <v>3932</v>
      </c>
      <c r="H31" s="13" t="s">
        <v>504</v>
      </c>
      <c r="I31" s="14">
        <v>1</v>
      </c>
      <c r="L31" s="39" t="str">
        <f>_xlfn.CONCAT("NOVA_",Table2[[#This Row],[Active Tables in ODS ]])</f>
        <v>NOVA_niGdAdr</v>
      </c>
      <c r="O31" s="39" t="str">
        <f>_xlfn.CONCAT("NOVA_",Table2[[#This Row],[Active Tables in ODS ]])</f>
        <v>NOVA_niGdAdr</v>
      </c>
      <c r="Q31" s="33" t="s">
        <v>4087</v>
      </c>
      <c r="R31" t="s">
        <v>3916</v>
      </c>
      <c r="S31" s="33" t="s">
        <v>4088</v>
      </c>
      <c r="T31" t="str">
        <f t="shared" si="0"/>
        <v>'NOVA_niAmoDat',</v>
      </c>
    </row>
    <row r="32" spans="1:20" x14ac:dyDescent="0.2">
      <c r="A32" s="11" t="s">
        <v>695</v>
      </c>
      <c r="B32" s="12" t="s">
        <v>3908</v>
      </c>
      <c r="C32" s="12" t="s">
        <v>3790</v>
      </c>
      <c r="D32" s="12" t="s">
        <v>3912</v>
      </c>
      <c r="E32" s="16"/>
      <c r="F32" s="36" t="s">
        <v>3933</v>
      </c>
      <c r="H32" s="13" t="s">
        <v>513</v>
      </c>
      <c r="I32" s="14">
        <v>1</v>
      </c>
      <c r="L32" s="38" t="str">
        <f>_xlfn.CONCAT("NOVA_",Table2[[#This Row],[Active Tables in ODS ]])</f>
        <v>NOVA_niGdMain</v>
      </c>
      <c r="O32" s="38" t="str">
        <f>_xlfn.CONCAT("NOVA_",Table2[[#This Row],[Active Tables in ODS ]])</f>
        <v>NOVA_niGdMain</v>
      </c>
      <c r="Q32" s="33" t="s">
        <v>4087</v>
      </c>
      <c r="R32" t="s">
        <v>3925</v>
      </c>
      <c r="S32" s="33" t="s">
        <v>4088</v>
      </c>
      <c r="T32" t="str">
        <f t="shared" si="0"/>
        <v>'NOVA_niAvtDat',</v>
      </c>
    </row>
    <row r="33" spans="1:20" x14ac:dyDescent="0.2">
      <c r="A33" s="11" t="s">
        <v>584</v>
      </c>
      <c r="B33" s="12"/>
      <c r="C33" s="12" t="s">
        <v>3790</v>
      </c>
      <c r="D33" s="12"/>
      <c r="E33" s="16"/>
      <c r="F33" s="36" t="s">
        <v>3934</v>
      </c>
      <c r="H33" s="13" t="s">
        <v>573</v>
      </c>
      <c r="I33" s="14">
        <v>1</v>
      </c>
      <c r="L33" s="39" t="str">
        <f>_xlfn.CONCAT("NOVA_",Table2[[#This Row],[Active Tables in ODS ]])</f>
        <v>NOVA_niGdPriv</v>
      </c>
      <c r="O33" s="39" t="str">
        <f>_xlfn.CONCAT("NOVA_",Table2[[#This Row],[Active Tables in ODS ]])</f>
        <v>NOVA_niGdPriv</v>
      </c>
      <c r="Q33" s="33" t="s">
        <v>4087</v>
      </c>
      <c r="R33" t="s">
        <v>3926</v>
      </c>
      <c r="S33" s="33" t="s">
        <v>4088</v>
      </c>
      <c r="T33" t="str">
        <f t="shared" si="0"/>
        <v>'NOVA_niAvtDat2',</v>
      </c>
    </row>
    <row r="34" spans="1:20" x14ac:dyDescent="0.2">
      <c r="A34" s="11" t="s">
        <v>677</v>
      </c>
      <c r="B34" s="12"/>
      <c r="C34" s="12" t="s">
        <v>3790</v>
      </c>
      <c r="D34" s="12"/>
      <c r="E34" s="16"/>
      <c r="F34" s="36" t="s">
        <v>3935</v>
      </c>
      <c r="H34" s="13" t="s">
        <v>695</v>
      </c>
      <c r="I34" s="14">
        <v>1</v>
      </c>
      <c r="L34" s="38" t="str">
        <f>_xlfn.CONCAT("NOVA_",Table2[[#This Row],[Active Tables in ODS ]])</f>
        <v>NOVA_niGldDbo</v>
      </c>
      <c r="O34" s="38" t="str">
        <f>_xlfn.CONCAT("NOVA_",Table2[[#This Row],[Active Tables in ODS ]])</f>
        <v>NOVA_niGldDbo</v>
      </c>
      <c r="Q34" s="33" t="s">
        <v>4087</v>
      </c>
      <c r="R34" t="s">
        <v>3932</v>
      </c>
      <c r="S34" s="33" t="s">
        <v>4087</v>
      </c>
      <c r="T34" t="str">
        <f t="shared" si="0"/>
        <v>'NOVA_niGdAdr'</v>
      </c>
    </row>
    <row r="35" spans="1:20" x14ac:dyDescent="0.2">
      <c r="A35" s="11" t="s">
        <v>743</v>
      </c>
      <c r="B35" s="12" t="s">
        <v>3790</v>
      </c>
      <c r="C35" s="12" t="s">
        <v>3790</v>
      </c>
      <c r="D35" s="12" t="s">
        <v>3912</v>
      </c>
      <c r="E35" s="16"/>
      <c r="F35" s="36" t="s">
        <v>3936</v>
      </c>
      <c r="H35" s="13" t="s">
        <v>584</v>
      </c>
      <c r="I35" s="14">
        <v>1</v>
      </c>
      <c r="L35" s="39" t="str">
        <f>_xlfn.CONCAT("NOVA_",Table2[[#This Row],[Active Tables in ODS ]])</f>
        <v>NOVA_niGldKk</v>
      </c>
    </row>
    <row r="36" spans="1:20" hidden="1" x14ac:dyDescent="0.2">
      <c r="A36" s="11" t="s">
        <v>763</v>
      </c>
      <c r="B36" s="12"/>
      <c r="C36" s="12"/>
      <c r="D36" s="12"/>
      <c r="E36" s="16"/>
      <c r="F36" s="36" t="s">
        <v>3937</v>
      </c>
      <c r="H36" s="13" t="s">
        <v>677</v>
      </c>
      <c r="I36" s="14">
        <v>1</v>
      </c>
      <c r="L36" s="38" t="str">
        <f>_xlfn.CONCAT("NOVA_",Table2[[#This Row],[Active Tables in ODS ]])</f>
        <v>NOVA_niGldKst</v>
      </c>
    </row>
    <row r="37" spans="1:20" x14ac:dyDescent="0.2">
      <c r="A37" s="11" t="s">
        <v>765</v>
      </c>
      <c r="B37" s="12"/>
      <c r="C37" s="12" t="s">
        <v>3790</v>
      </c>
      <c r="D37" s="12"/>
      <c r="E37" s="16"/>
      <c r="F37" s="36" t="s">
        <v>3938</v>
      </c>
      <c r="H37" s="13" t="s">
        <v>743</v>
      </c>
      <c r="I37" s="14">
        <v>1</v>
      </c>
      <c r="L37" s="39" t="str">
        <f>_xlfn.CONCAT("NOVA_",Table2[[#This Row],[Active Tables in ODS ]])</f>
        <v>NOVA_niGldSk</v>
      </c>
    </row>
    <row r="38" spans="1:20" hidden="1" x14ac:dyDescent="0.2">
      <c r="A38" s="11" t="s">
        <v>792</v>
      </c>
      <c r="B38" s="12"/>
      <c r="C38" s="12"/>
      <c r="D38" s="12"/>
      <c r="E38" s="16"/>
      <c r="F38" s="36" t="s">
        <v>3939</v>
      </c>
      <c r="H38" s="13" t="s">
        <v>763</v>
      </c>
      <c r="I38" s="14">
        <v>2</v>
      </c>
      <c r="L38" s="38" t="str">
        <f>_xlfn.CONCAT("NOVA_",Table2[[#This Row],[Active Tables in ODS ]])</f>
        <v>NOVA_niGldSkLnk</v>
      </c>
    </row>
    <row r="39" spans="1:20" x14ac:dyDescent="0.2">
      <c r="A39" s="11" t="s">
        <v>754</v>
      </c>
      <c r="B39" s="12" t="s">
        <v>3908</v>
      </c>
      <c r="C39" s="12" t="s">
        <v>3790</v>
      </c>
      <c r="D39" s="12" t="s">
        <v>3912</v>
      </c>
      <c r="E39" s="16"/>
      <c r="F39" s="36" t="s">
        <v>3940</v>
      </c>
      <c r="H39" s="13" t="s">
        <v>765</v>
      </c>
      <c r="I39" s="14">
        <v>1</v>
      </c>
      <c r="L39" s="39" t="str">
        <f>_xlfn.CONCAT("NOVA_",Table2[[#This Row],[Active Tables in ODS ]])</f>
        <v>NOVA_niHist</v>
      </c>
    </row>
    <row r="40" spans="1:20" hidden="1" x14ac:dyDescent="0.2">
      <c r="A40" s="11" t="s">
        <v>793</v>
      </c>
      <c r="B40" s="12"/>
      <c r="C40" s="12"/>
      <c r="D40" s="12"/>
      <c r="E40" s="16"/>
      <c r="F40" s="36" t="s">
        <v>3941</v>
      </c>
      <c r="H40" s="13" t="s">
        <v>792</v>
      </c>
      <c r="I40" s="14">
        <v>2</v>
      </c>
      <c r="L40" s="38" t="str">
        <f>_xlfn.CONCAT("NOVA_",Table2[[#This Row],[Active Tables in ODS ]])</f>
        <v>NOVA_niHistOCR</v>
      </c>
    </row>
    <row r="41" spans="1:20" hidden="1" x14ac:dyDescent="0.2">
      <c r="A41" s="11" t="s">
        <v>796</v>
      </c>
      <c r="B41" s="12"/>
      <c r="C41" s="12"/>
      <c r="D41" s="12"/>
      <c r="E41" s="16"/>
      <c r="F41" s="36" t="s">
        <v>3942</v>
      </c>
      <c r="H41" s="13" t="s">
        <v>754</v>
      </c>
      <c r="I41" s="14">
        <v>1</v>
      </c>
      <c r="L41" s="39" t="str">
        <f>_xlfn.CONCAT("NOVA_",Table2[[#This Row],[Active Tables in ODS ]])</f>
        <v>NOVA_niInbAkt</v>
      </c>
    </row>
    <row r="42" spans="1:20" x14ac:dyDescent="0.2">
      <c r="A42" s="11" t="s">
        <v>815</v>
      </c>
      <c r="B42" s="12" t="s">
        <v>3790</v>
      </c>
      <c r="C42" s="12" t="s">
        <v>3790</v>
      </c>
      <c r="D42" s="12" t="s">
        <v>3912</v>
      </c>
      <c r="E42" s="16"/>
      <c r="F42" s="36" t="s">
        <v>3943</v>
      </c>
      <c r="H42" s="13" t="s">
        <v>793</v>
      </c>
      <c r="I42" s="14">
        <v>1</v>
      </c>
      <c r="L42" s="38" t="str">
        <f>_xlfn.CONCAT("NOVA_",Table2[[#This Row],[Active Tables in ODS ]])</f>
        <v>NOVA_niInbDat</v>
      </c>
    </row>
    <row r="43" spans="1:20" x14ac:dyDescent="0.2">
      <c r="A43" s="11" t="s">
        <v>842</v>
      </c>
      <c r="B43" s="12" t="s">
        <v>3790</v>
      </c>
      <c r="C43" s="12" t="s">
        <v>3790</v>
      </c>
      <c r="D43" s="12" t="s">
        <v>3912</v>
      </c>
      <c r="E43" s="16"/>
      <c r="F43" s="36" t="s">
        <v>3944</v>
      </c>
      <c r="H43" s="13" t="s">
        <v>796</v>
      </c>
      <c r="I43" s="14">
        <v>2</v>
      </c>
      <c r="L43" s="39" t="str">
        <f>_xlfn.CONCAT("NOVA_",Table2[[#This Row],[Active Tables in ODS ]])</f>
        <v>NOVA_niInbSpc</v>
      </c>
    </row>
    <row r="44" spans="1:20" x14ac:dyDescent="0.2">
      <c r="A44" s="11" t="s">
        <v>618</v>
      </c>
      <c r="B44" s="12" t="s">
        <v>3908</v>
      </c>
      <c r="C44" s="12" t="s">
        <v>3790</v>
      </c>
      <c r="D44" s="12" t="s">
        <v>3912</v>
      </c>
      <c r="E44" s="16"/>
      <c r="F44" s="36" t="s">
        <v>3945</v>
      </c>
      <c r="H44" s="13" t="s">
        <v>815</v>
      </c>
      <c r="I44" s="14">
        <v>1</v>
      </c>
      <c r="L44" s="38" t="str">
        <f>_xlfn.CONCAT("NOVA_",Table2[[#This Row],[Active Tables in ODS ]])</f>
        <v>NOVA_niKlient</v>
      </c>
    </row>
    <row r="45" spans="1:20" x14ac:dyDescent="0.2">
      <c r="A45" s="11" t="s">
        <v>4072</v>
      </c>
      <c r="B45" s="12"/>
      <c r="C45" s="12" t="s">
        <v>3912</v>
      </c>
      <c r="D45" s="12"/>
      <c r="E45" s="16"/>
      <c r="F45" s="36" t="s">
        <v>3947</v>
      </c>
      <c r="H45" s="13" t="s">
        <v>842</v>
      </c>
      <c r="I45" s="14">
        <v>2</v>
      </c>
      <c r="L45" s="39" t="str">
        <f>_xlfn.CONCAT("NOVA_",Table2[[#This Row],[Active Tables in ODS ]])</f>
        <v>NOVA_niKlikst</v>
      </c>
    </row>
    <row r="46" spans="1:20" x14ac:dyDescent="0.2">
      <c r="A46" s="11" t="s">
        <v>855</v>
      </c>
      <c r="B46" s="12"/>
      <c r="C46" s="12" t="s">
        <v>3912</v>
      </c>
      <c r="D46" s="12"/>
      <c r="E46" s="16"/>
      <c r="F46" s="36" t="s">
        <v>3946</v>
      </c>
      <c r="H46" s="13" t="s">
        <v>618</v>
      </c>
      <c r="I46" s="14">
        <v>2</v>
      </c>
      <c r="L46" s="38" t="str">
        <f>_xlfn.CONCAT("NOVA_",Table2[[#This Row],[Active Tables in ODS ]])</f>
        <v>NOVA_niKliRed</v>
      </c>
    </row>
    <row r="47" spans="1:20" hidden="1" x14ac:dyDescent="0.2">
      <c r="A47" s="11" t="s">
        <v>887</v>
      </c>
      <c r="B47" s="12" t="s">
        <v>3908</v>
      </c>
      <c r="C47" s="12"/>
      <c r="D47" s="12"/>
      <c r="E47" s="16"/>
      <c r="F47" s="36" t="s">
        <v>3948</v>
      </c>
      <c r="H47" s="13" t="s">
        <v>875</v>
      </c>
      <c r="I47" s="14">
        <v>1</v>
      </c>
    </row>
    <row r="48" spans="1:20" x14ac:dyDescent="0.2">
      <c r="A48" s="11" t="s">
        <v>905</v>
      </c>
      <c r="B48" s="12"/>
      <c r="C48" s="12" t="s">
        <v>3912</v>
      </c>
      <c r="D48" s="12"/>
      <c r="E48" s="16"/>
      <c r="F48" s="36" t="s">
        <v>3949</v>
      </c>
      <c r="H48" s="13" t="s">
        <v>855</v>
      </c>
      <c r="I48" s="14">
        <v>1</v>
      </c>
    </row>
    <row r="49" spans="1:9" x14ac:dyDescent="0.2">
      <c r="A49" s="11" t="s">
        <v>920</v>
      </c>
      <c r="B49" s="12"/>
      <c r="C49" s="12" t="s">
        <v>3912</v>
      </c>
      <c r="D49" s="12"/>
      <c r="E49" s="16"/>
      <c r="F49" s="36" t="s">
        <v>3950</v>
      </c>
      <c r="H49" s="13" t="s">
        <v>887</v>
      </c>
      <c r="I49" s="14">
        <v>1</v>
      </c>
    </row>
    <row r="50" spans="1:9" hidden="1" x14ac:dyDescent="0.2">
      <c r="A50" s="11" t="s">
        <v>928</v>
      </c>
      <c r="B50" s="12"/>
      <c r="C50" s="12"/>
      <c r="D50" s="12"/>
      <c r="E50" s="16"/>
      <c r="F50" s="36" t="s">
        <v>3951</v>
      </c>
      <c r="H50" s="13" t="s">
        <v>905</v>
      </c>
      <c r="I50" s="14">
        <v>2</v>
      </c>
    </row>
    <row r="51" spans="1:9" x14ac:dyDescent="0.2">
      <c r="A51" s="11" t="s">
        <v>931</v>
      </c>
      <c r="B51" s="12"/>
      <c r="C51" s="12" t="s">
        <v>3912</v>
      </c>
      <c r="D51" s="12"/>
      <c r="E51" s="16"/>
      <c r="F51" s="36" t="s">
        <v>3952</v>
      </c>
      <c r="H51" s="13" t="s">
        <v>920</v>
      </c>
      <c r="I51" s="14">
        <v>1</v>
      </c>
    </row>
    <row r="52" spans="1:9" x14ac:dyDescent="0.2">
      <c r="A52" s="11" t="s">
        <v>935</v>
      </c>
      <c r="B52" s="12"/>
      <c r="C52" s="12" t="s">
        <v>3912</v>
      </c>
      <c r="D52" s="12"/>
      <c r="E52" s="16"/>
      <c r="F52" s="36" t="s">
        <v>3953</v>
      </c>
      <c r="H52" s="13" t="s">
        <v>928</v>
      </c>
      <c r="I52" s="14">
        <v>2</v>
      </c>
    </row>
    <row r="53" spans="1:9" x14ac:dyDescent="0.2">
      <c r="A53" s="11" t="s">
        <v>983</v>
      </c>
      <c r="B53" s="12"/>
      <c r="C53" s="12" t="s">
        <v>3912</v>
      </c>
      <c r="D53" s="12"/>
      <c r="E53" s="16"/>
      <c r="F53" s="36" t="s">
        <v>3954</v>
      </c>
      <c r="H53" s="13" t="s">
        <v>931</v>
      </c>
      <c r="I53" s="14">
        <v>2</v>
      </c>
    </row>
    <row r="54" spans="1:9" hidden="1" x14ac:dyDescent="0.2">
      <c r="A54" s="11" t="s">
        <v>997</v>
      </c>
      <c r="B54" s="12"/>
      <c r="C54" s="12"/>
      <c r="D54" s="12"/>
      <c r="E54" s="16"/>
      <c r="F54" s="36" t="s">
        <v>3955</v>
      </c>
      <c r="H54" s="13" t="s">
        <v>935</v>
      </c>
      <c r="I54" s="14">
        <v>1</v>
      </c>
    </row>
    <row r="55" spans="1:9" x14ac:dyDescent="0.2">
      <c r="A55" s="11" t="s">
        <v>4073</v>
      </c>
      <c r="B55" s="12"/>
      <c r="C55" s="12" t="s">
        <v>3912</v>
      </c>
      <c r="D55" s="12"/>
      <c r="E55" s="16"/>
      <c r="F55" s="36" t="s">
        <v>3956</v>
      </c>
      <c r="H55" s="13" t="s">
        <v>983</v>
      </c>
      <c r="I55" s="14">
        <v>2</v>
      </c>
    </row>
    <row r="56" spans="1:9" x14ac:dyDescent="0.2">
      <c r="A56" s="11" t="s">
        <v>1027</v>
      </c>
      <c r="B56" s="12"/>
      <c r="C56" s="12" t="s">
        <v>3912</v>
      </c>
      <c r="D56" s="12"/>
      <c r="E56" s="16"/>
      <c r="F56" s="36" t="s">
        <v>3957</v>
      </c>
      <c r="H56" s="13" t="s">
        <v>997</v>
      </c>
      <c r="I56" s="14">
        <v>2</v>
      </c>
    </row>
    <row r="57" spans="1:9" x14ac:dyDescent="0.2">
      <c r="A57" s="11" t="s">
        <v>1031</v>
      </c>
      <c r="B57" s="12" t="s">
        <v>3908</v>
      </c>
      <c r="C57" s="12" t="s">
        <v>3912</v>
      </c>
      <c r="D57" s="12" t="s">
        <v>3912</v>
      </c>
      <c r="E57" s="16"/>
      <c r="F57" s="36" t="s">
        <v>3958</v>
      </c>
      <c r="H57" s="13" t="s">
        <v>1025</v>
      </c>
      <c r="I57" s="14">
        <v>2</v>
      </c>
    </row>
    <row r="58" spans="1:9" x14ac:dyDescent="0.2">
      <c r="A58" s="11" t="s">
        <v>1048</v>
      </c>
      <c r="B58" s="12" t="s">
        <v>3790</v>
      </c>
      <c r="C58" s="12" t="s">
        <v>3912</v>
      </c>
      <c r="D58" s="12" t="s">
        <v>3912</v>
      </c>
      <c r="E58" s="16"/>
      <c r="F58" s="36" t="s">
        <v>3959</v>
      </c>
      <c r="H58" s="13" t="s">
        <v>1027</v>
      </c>
      <c r="I58" s="14">
        <v>1</v>
      </c>
    </row>
    <row r="59" spans="1:9" x14ac:dyDescent="0.2">
      <c r="A59" s="11" t="s">
        <v>1061</v>
      </c>
      <c r="B59" s="12" t="s">
        <v>3790</v>
      </c>
      <c r="C59" s="12" t="s">
        <v>3912</v>
      </c>
      <c r="D59" s="12" t="s">
        <v>3912</v>
      </c>
      <c r="E59" s="16"/>
      <c r="F59" s="36" t="s">
        <v>3960</v>
      </c>
      <c r="H59" s="13" t="s">
        <v>1031</v>
      </c>
      <c r="I59" s="14">
        <v>1</v>
      </c>
    </row>
    <row r="60" spans="1:9" x14ac:dyDescent="0.2">
      <c r="A60" s="11" t="s">
        <v>1082</v>
      </c>
      <c r="B60" s="12"/>
      <c r="C60" s="12" t="s">
        <v>3912</v>
      </c>
      <c r="D60" s="12"/>
      <c r="E60" s="16"/>
      <c r="F60" s="36" t="s">
        <v>3961</v>
      </c>
      <c r="H60" s="13" t="s">
        <v>1048</v>
      </c>
      <c r="I60" s="14">
        <v>1</v>
      </c>
    </row>
    <row r="61" spans="1:9" hidden="1" x14ac:dyDescent="0.2">
      <c r="A61" s="11" t="s">
        <v>1100</v>
      </c>
      <c r="B61" s="12"/>
      <c r="C61" s="12"/>
      <c r="D61" s="12"/>
      <c r="E61" s="16"/>
      <c r="F61" s="36" t="s">
        <v>3962</v>
      </c>
      <c r="H61" s="13" t="s">
        <v>1061</v>
      </c>
      <c r="I61" s="14">
        <v>4</v>
      </c>
    </row>
    <row r="62" spans="1:9" x14ac:dyDescent="0.2">
      <c r="A62" s="11" t="s">
        <v>25</v>
      </c>
      <c r="B62" s="12"/>
      <c r="C62" s="12" t="s">
        <v>3912</v>
      </c>
      <c r="D62" s="12"/>
      <c r="E62" s="16" t="s">
        <v>3912</v>
      </c>
      <c r="F62" s="36" t="s">
        <v>3963</v>
      </c>
      <c r="H62" s="13" t="s">
        <v>1082</v>
      </c>
      <c r="I62" s="14">
        <v>1</v>
      </c>
    </row>
    <row r="63" spans="1:9" x14ac:dyDescent="0.2">
      <c r="A63" s="11" t="s">
        <v>77</v>
      </c>
      <c r="B63" s="12"/>
      <c r="C63" s="12" t="s">
        <v>3912</v>
      </c>
      <c r="D63" s="12"/>
      <c r="E63" s="16"/>
      <c r="F63" s="36" t="s">
        <v>3964</v>
      </c>
      <c r="H63" s="13" t="s">
        <v>1100</v>
      </c>
      <c r="I63" s="14">
        <v>2</v>
      </c>
    </row>
    <row r="64" spans="1:9" x14ac:dyDescent="0.2">
      <c r="A64" s="11" t="s">
        <v>86</v>
      </c>
      <c r="B64" s="12"/>
      <c r="C64" s="12" t="s">
        <v>3912</v>
      </c>
      <c r="D64" s="12"/>
      <c r="E64" s="16"/>
      <c r="F64" s="36" t="s">
        <v>3965</v>
      </c>
      <c r="H64" s="13" t="s">
        <v>25</v>
      </c>
      <c r="I64" s="14">
        <v>1</v>
      </c>
    </row>
    <row r="65" spans="1:9" x14ac:dyDescent="0.2">
      <c r="A65" s="11" t="s">
        <v>92</v>
      </c>
      <c r="B65" s="12" t="s">
        <v>3908</v>
      </c>
      <c r="C65" s="12" t="s">
        <v>3912</v>
      </c>
      <c r="D65" s="12" t="s">
        <v>3912</v>
      </c>
      <c r="E65" s="16"/>
      <c r="F65" s="36" t="s">
        <v>3966</v>
      </c>
      <c r="H65" s="13" t="s">
        <v>77</v>
      </c>
      <c r="I65" s="14">
        <v>1</v>
      </c>
    </row>
    <row r="66" spans="1:9" hidden="1" x14ac:dyDescent="0.2">
      <c r="A66" s="11" t="s">
        <v>139</v>
      </c>
      <c r="B66" s="12"/>
      <c r="C66" s="12"/>
      <c r="D66" s="12"/>
      <c r="E66" s="16"/>
      <c r="F66" s="36" t="s">
        <v>3967</v>
      </c>
      <c r="H66" s="13" t="s">
        <v>86</v>
      </c>
      <c r="I66" s="14">
        <v>2</v>
      </c>
    </row>
    <row r="67" spans="1:9" hidden="1" x14ac:dyDescent="0.2">
      <c r="A67" s="11" t="s">
        <v>149</v>
      </c>
      <c r="B67" s="12"/>
      <c r="C67" s="12"/>
      <c r="D67" s="12"/>
      <c r="E67" s="16"/>
      <c r="F67" s="36" t="s">
        <v>3968</v>
      </c>
      <c r="H67" s="13" t="s">
        <v>92</v>
      </c>
      <c r="I67" s="14">
        <v>1</v>
      </c>
    </row>
    <row r="68" spans="1:9" hidden="1" x14ac:dyDescent="0.2">
      <c r="A68" s="11" t="s">
        <v>150</v>
      </c>
      <c r="B68" s="12"/>
      <c r="C68" s="12"/>
      <c r="D68" s="12"/>
      <c r="E68" s="16"/>
      <c r="F68" s="36" t="s">
        <v>3969</v>
      </c>
      <c r="H68" s="13" t="s">
        <v>139</v>
      </c>
      <c r="I68" s="14">
        <v>4</v>
      </c>
    </row>
    <row r="69" spans="1:9" hidden="1" x14ac:dyDescent="0.2">
      <c r="A69" s="11" t="s">
        <v>154</v>
      </c>
      <c r="B69" s="12"/>
      <c r="C69" s="12"/>
      <c r="D69" s="12"/>
      <c r="E69" s="16"/>
      <c r="F69" s="36" t="s">
        <v>3970</v>
      </c>
      <c r="H69" s="13" t="s">
        <v>149</v>
      </c>
      <c r="I69" s="14">
        <v>3</v>
      </c>
    </row>
    <row r="70" spans="1:9" hidden="1" x14ac:dyDescent="0.2">
      <c r="A70" s="11" t="s">
        <v>166</v>
      </c>
      <c r="B70" s="12"/>
      <c r="C70" s="12"/>
      <c r="D70" s="12"/>
      <c r="E70" s="16"/>
      <c r="F70" s="36" t="s">
        <v>3971</v>
      </c>
      <c r="H70" s="13" t="s">
        <v>150</v>
      </c>
      <c r="I70" s="14">
        <v>3</v>
      </c>
    </row>
    <row r="71" spans="1:9" x14ac:dyDescent="0.2">
      <c r="H71" s="13" t="s">
        <v>154</v>
      </c>
      <c r="I71" s="14">
        <v>6</v>
      </c>
    </row>
    <row r="72" spans="1:9" x14ac:dyDescent="0.2">
      <c r="H72" s="13" t="s">
        <v>166</v>
      </c>
      <c r="I72" s="14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B64ED-4D53-284B-A95C-DB78D560FE33}">
  <dimension ref="A1:F44"/>
  <sheetViews>
    <sheetView workbookViewId="0">
      <selection activeCell="A45" sqref="A45"/>
    </sheetView>
  </sheetViews>
  <sheetFormatPr baseColWidth="10" defaultColWidth="11" defaultRowHeight="16" x14ac:dyDescent="0.2"/>
  <cols>
    <col min="1" max="1" width="15" style="1" bestFit="1" customWidth="1"/>
    <col min="2" max="16384" width="11" style="1"/>
  </cols>
  <sheetData>
    <row r="1" spans="1:6" x14ac:dyDescent="0.2">
      <c r="A1" s="1" t="s">
        <v>1129</v>
      </c>
      <c r="C1" s="1" t="s">
        <v>1130</v>
      </c>
      <c r="F1" s="1" t="s">
        <v>1131</v>
      </c>
    </row>
    <row r="2" spans="1:6" x14ac:dyDescent="0.2">
      <c r="A2" s="1" t="s">
        <v>1132</v>
      </c>
      <c r="C2" s="1" t="s">
        <v>1133</v>
      </c>
    </row>
    <row r="3" spans="1:6" x14ac:dyDescent="0.2">
      <c r="A3" s="1" t="s">
        <v>1134</v>
      </c>
      <c r="F3" s="1" t="s">
        <v>1129</v>
      </c>
    </row>
    <row r="4" spans="1:6" x14ac:dyDescent="0.2">
      <c r="A4" s="1" t="s">
        <v>1135</v>
      </c>
    </row>
    <row r="5" spans="1:6" x14ac:dyDescent="0.2">
      <c r="A5" s="1" t="s">
        <v>1136</v>
      </c>
    </row>
    <row r="6" spans="1:6" x14ac:dyDescent="0.2">
      <c r="A6" s="1" t="s">
        <v>1137</v>
      </c>
    </row>
    <row r="7" spans="1:6" x14ac:dyDescent="0.2">
      <c r="A7" s="1" t="s">
        <v>1138</v>
      </c>
    </row>
    <row r="8" spans="1:6" x14ac:dyDescent="0.2">
      <c r="A8" s="1" t="s">
        <v>1139</v>
      </c>
    </row>
    <row r="9" spans="1:6" x14ac:dyDescent="0.2">
      <c r="A9" s="1" t="s">
        <v>1140</v>
      </c>
    </row>
    <row r="10" spans="1:6" x14ac:dyDescent="0.2">
      <c r="A10" s="1" t="s">
        <v>1141</v>
      </c>
    </row>
    <row r="11" spans="1:6" x14ac:dyDescent="0.2">
      <c r="A11" s="1" t="s">
        <v>1141</v>
      </c>
    </row>
    <row r="12" spans="1:6" x14ac:dyDescent="0.2">
      <c r="A12" s="1" t="s">
        <v>1142</v>
      </c>
    </row>
    <row r="13" spans="1:6" x14ac:dyDescent="0.2">
      <c r="A13" s="1" t="s">
        <v>1143</v>
      </c>
    </row>
    <row r="14" spans="1:6" x14ac:dyDescent="0.2">
      <c r="A14" s="1" t="s">
        <v>1144</v>
      </c>
    </row>
    <row r="15" spans="1:6" x14ac:dyDescent="0.2">
      <c r="A15" s="1" t="s">
        <v>1145</v>
      </c>
    </row>
    <row r="16" spans="1:6" x14ac:dyDescent="0.2">
      <c r="A16" s="1" t="s">
        <v>201</v>
      </c>
    </row>
    <row r="17" spans="1:1" x14ac:dyDescent="0.2">
      <c r="A17" s="1" t="s">
        <v>1146</v>
      </c>
    </row>
    <row r="18" spans="1:1" x14ac:dyDescent="0.2">
      <c r="A18" s="1" t="s">
        <v>457</v>
      </c>
    </row>
    <row r="19" spans="1:1" x14ac:dyDescent="0.2">
      <c r="A19" s="1" t="s">
        <v>1147</v>
      </c>
    </row>
    <row r="20" spans="1:1" x14ac:dyDescent="0.2">
      <c r="A20" s="1" t="s">
        <v>1148</v>
      </c>
    </row>
    <row r="21" spans="1:1" x14ac:dyDescent="0.2">
      <c r="A21" s="1" t="s">
        <v>1149</v>
      </c>
    </row>
    <row r="22" spans="1:1" x14ac:dyDescent="0.2">
      <c r="A22" s="1" t="s">
        <v>28</v>
      </c>
    </row>
    <row r="23" spans="1:1" x14ac:dyDescent="0.2">
      <c r="A23" s="1" t="s">
        <v>1150</v>
      </c>
    </row>
    <row r="24" spans="1:1" x14ac:dyDescent="0.2">
      <c r="A24" s="1" t="s">
        <v>1151</v>
      </c>
    </row>
    <row r="25" spans="1:1" x14ac:dyDescent="0.2">
      <c r="A25" s="1" t="s">
        <v>1152</v>
      </c>
    </row>
    <row r="26" spans="1:1" x14ac:dyDescent="0.2">
      <c r="A26" s="1" t="s">
        <v>1153</v>
      </c>
    </row>
    <row r="27" spans="1:1" x14ac:dyDescent="0.2">
      <c r="A27" s="1" t="s">
        <v>1154</v>
      </c>
    </row>
    <row r="28" spans="1:1" x14ac:dyDescent="0.2">
      <c r="A28" s="1" t="s">
        <v>1155</v>
      </c>
    </row>
    <row r="29" spans="1:1" x14ac:dyDescent="0.2">
      <c r="A29" s="1" t="s">
        <v>1156</v>
      </c>
    </row>
    <row r="30" spans="1:1" x14ac:dyDescent="0.2">
      <c r="A30" s="1" t="s">
        <v>1157</v>
      </c>
    </row>
    <row r="31" spans="1:1" x14ac:dyDescent="0.2">
      <c r="A31" s="1" t="s">
        <v>1158</v>
      </c>
    </row>
    <row r="32" spans="1:1" x14ac:dyDescent="0.2">
      <c r="A32" s="1" t="s">
        <v>1159</v>
      </c>
    </row>
    <row r="33" spans="1:1" x14ac:dyDescent="0.2">
      <c r="A33" s="1" t="s">
        <v>1160</v>
      </c>
    </row>
    <row r="34" spans="1:1" x14ac:dyDescent="0.2">
      <c r="A34" s="1" t="s">
        <v>1161</v>
      </c>
    </row>
    <row r="35" spans="1:1" x14ac:dyDescent="0.2">
      <c r="A35" s="1" t="s">
        <v>1162</v>
      </c>
    </row>
    <row r="36" spans="1:1" x14ac:dyDescent="0.2">
      <c r="A36" s="1" t="s">
        <v>1163</v>
      </c>
    </row>
    <row r="37" spans="1:1" x14ac:dyDescent="0.2">
      <c r="A37" s="1" t="s">
        <v>1164</v>
      </c>
    </row>
    <row r="38" spans="1:1" x14ac:dyDescent="0.2">
      <c r="A38" s="1" t="s">
        <v>1165</v>
      </c>
    </row>
    <row r="39" spans="1:1" x14ac:dyDescent="0.2">
      <c r="A39" s="1" t="s">
        <v>1166</v>
      </c>
    </row>
    <row r="40" spans="1:1" x14ac:dyDescent="0.2">
      <c r="A40" s="1" t="s">
        <v>1167</v>
      </c>
    </row>
    <row r="41" spans="1:1" x14ac:dyDescent="0.2">
      <c r="A41" s="1" t="s">
        <v>1168</v>
      </c>
    </row>
    <row r="42" spans="1:1" x14ac:dyDescent="0.2">
      <c r="A42" s="1" t="s">
        <v>1169</v>
      </c>
    </row>
    <row r="43" spans="1:1" x14ac:dyDescent="0.2">
      <c r="A43" s="8" t="s">
        <v>3895</v>
      </c>
    </row>
    <row r="44" spans="1:1" x14ac:dyDescent="0.2">
      <c r="A44" s="8" t="s">
        <v>4007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A1E3-F5F9-5D4F-98F5-DECF23492508}">
  <dimension ref="A1:W2236"/>
  <sheetViews>
    <sheetView workbookViewId="0">
      <selection activeCell="G1410" sqref="G1410:V1410"/>
    </sheetView>
  </sheetViews>
  <sheetFormatPr baseColWidth="10" defaultRowHeight="15" x14ac:dyDescent="0.2"/>
  <cols>
    <col min="14" max="14" width="11.83203125" bestFit="1" customWidth="1"/>
    <col min="15" max="15" width="13.33203125" bestFit="1" customWidth="1"/>
    <col min="16" max="16" width="18.1640625" bestFit="1" customWidth="1"/>
    <col min="17" max="17" width="25.83203125" bestFit="1" customWidth="1"/>
  </cols>
  <sheetData>
    <row r="1" spans="1:23" x14ac:dyDescent="0.2">
      <c r="A1" t="s">
        <v>3</v>
      </c>
      <c r="B1" t="s">
        <v>1</v>
      </c>
      <c r="C1" t="s">
        <v>2</v>
      </c>
      <c r="D1" t="s">
        <v>3679</v>
      </c>
      <c r="E1" t="s">
        <v>1170</v>
      </c>
      <c r="F1" t="s">
        <v>1171</v>
      </c>
      <c r="G1" t="s">
        <v>1172</v>
      </c>
      <c r="H1" t="s">
        <v>1173</v>
      </c>
      <c r="I1" t="s">
        <v>1174</v>
      </c>
      <c r="J1" t="s">
        <v>1175</v>
      </c>
      <c r="K1" t="s">
        <v>1176</v>
      </c>
      <c r="L1" t="s">
        <v>1177</v>
      </c>
      <c r="M1" t="s">
        <v>1178</v>
      </c>
      <c r="N1" t="s">
        <v>1179</v>
      </c>
      <c r="O1" t="s">
        <v>1180</v>
      </c>
      <c r="P1" t="s">
        <v>1181</v>
      </c>
      <c r="Q1" t="s">
        <v>1182</v>
      </c>
      <c r="R1" t="s">
        <v>1183</v>
      </c>
      <c r="S1" t="s">
        <v>1184</v>
      </c>
      <c r="T1" t="s">
        <v>1185</v>
      </c>
      <c r="U1" t="s">
        <v>1186</v>
      </c>
      <c r="V1" t="s">
        <v>1187</v>
      </c>
      <c r="W1" t="s">
        <v>1188</v>
      </c>
    </row>
    <row r="2" spans="1:23" x14ac:dyDescent="0.2">
      <c r="A2" t="s">
        <v>327</v>
      </c>
      <c r="B2" t="s">
        <v>24</v>
      </c>
      <c r="C2" t="s">
        <v>322</v>
      </c>
      <c r="D2" t="s">
        <v>1653</v>
      </c>
      <c r="E2">
        <v>0</v>
      </c>
      <c r="F2" t="s">
        <v>49</v>
      </c>
      <c r="G2">
        <v>-846</v>
      </c>
      <c r="H2">
        <v>75865773</v>
      </c>
      <c r="I2">
        <v>43096</v>
      </c>
      <c r="J2" t="s">
        <v>1157</v>
      </c>
      <c r="K2" t="s">
        <v>1157</v>
      </c>
      <c r="L2">
        <v>656213</v>
      </c>
      <c r="M2">
        <v>0</v>
      </c>
      <c r="N2" t="s">
        <v>1157</v>
      </c>
      <c r="O2">
        <v>0</v>
      </c>
      <c r="P2" t="s">
        <v>1157</v>
      </c>
      <c r="Q2" t="s">
        <v>1157</v>
      </c>
      <c r="R2" t="s">
        <v>1157</v>
      </c>
      <c r="S2" t="s">
        <v>1157</v>
      </c>
      <c r="T2" t="s">
        <v>1157</v>
      </c>
      <c r="U2">
        <v>0</v>
      </c>
      <c r="V2">
        <v>0</v>
      </c>
    </row>
    <row r="3" spans="1:23" x14ac:dyDescent="0.2">
      <c r="A3" t="s">
        <v>328</v>
      </c>
      <c r="B3" t="s">
        <v>24</v>
      </c>
      <c r="C3" t="s">
        <v>322</v>
      </c>
      <c r="D3" t="s">
        <v>1654</v>
      </c>
      <c r="E3">
        <v>0</v>
      </c>
      <c r="F3" t="s">
        <v>49</v>
      </c>
      <c r="G3">
        <v>0</v>
      </c>
      <c r="H3">
        <v>5480</v>
      </c>
      <c r="I3">
        <v>0</v>
      </c>
      <c r="J3" t="s">
        <v>1157</v>
      </c>
      <c r="K3" t="s">
        <v>1157</v>
      </c>
      <c r="L3">
        <v>5</v>
      </c>
      <c r="M3">
        <v>0</v>
      </c>
      <c r="N3" t="s">
        <v>1157</v>
      </c>
      <c r="O3">
        <v>0</v>
      </c>
      <c r="P3" t="s">
        <v>1157</v>
      </c>
      <c r="Q3" t="s">
        <v>1157</v>
      </c>
      <c r="R3" t="s">
        <v>1157</v>
      </c>
      <c r="S3" t="s">
        <v>1157</v>
      </c>
      <c r="T3" t="s">
        <v>1157</v>
      </c>
      <c r="U3">
        <v>883975</v>
      </c>
      <c r="V3">
        <v>0</v>
      </c>
      <c r="W3" t="s">
        <v>1189</v>
      </c>
    </row>
    <row r="4" spans="1:23" x14ac:dyDescent="0.2">
      <c r="A4" t="s">
        <v>329</v>
      </c>
      <c r="B4" t="s">
        <v>24</v>
      </c>
      <c r="C4" t="s">
        <v>322</v>
      </c>
      <c r="D4" t="s">
        <v>1655</v>
      </c>
      <c r="E4">
        <v>0</v>
      </c>
      <c r="F4" t="s">
        <v>49</v>
      </c>
      <c r="G4">
        <v>-2500</v>
      </c>
      <c r="H4">
        <v>122665</v>
      </c>
      <c r="I4">
        <v>269</v>
      </c>
      <c r="J4" t="s">
        <v>1157</v>
      </c>
      <c r="K4" t="s">
        <v>1157</v>
      </c>
      <c r="L4">
        <v>53844</v>
      </c>
      <c r="M4">
        <v>0</v>
      </c>
      <c r="N4" t="s">
        <v>1157</v>
      </c>
      <c r="O4">
        <v>0</v>
      </c>
      <c r="P4" t="s">
        <v>1157</v>
      </c>
      <c r="Q4" t="s">
        <v>1157</v>
      </c>
      <c r="R4" t="s">
        <v>1157</v>
      </c>
      <c r="S4" t="s">
        <v>1157</v>
      </c>
      <c r="T4" t="s">
        <v>1157</v>
      </c>
      <c r="U4">
        <v>3</v>
      </c>
      <c r="V4">
        <v>0</v>
      </c>
    </row>
    <row r="5" spans="1:23" x14ac:dyDescent="0.2">
      <c r="A5" t="s">
        <v>330</v>
      </c>
      <c r="B5" t="s">
        <v>24</v>
      </c>
      <c r="C5" t="s">
        <v>322</v>
      </c>
      <c r="D5" t="s">
        <v>1656</v>
      </c>
      <c r="E5">
        <v>0</v>
      </c>
      <c r="F5" t="s">
        <v>49</v>
      </c>
      <c r="G5">
        <v>0</v>
      </c>
      <c r="H5">
        <v>2969368</v>
      </c>
      <c r="I5">
        <v>1370</v>
      </c>
      <c r="J5" t="s">
        <v>1157</v>
      </c>
      <c r="K5" t="s">
        <v>1157</v>
      </c>
      <c r="L5">
        <v>276708</v>
      </c>
      <c r="M5">
        <v>0</v>
      </c>
      <c r="N5" t="s">
        <v>1157</v>
      </c>
      <c r="O5">
        <v>0</v>
      </c>
      <c r="P5" t="s">
        <v>1157</v>
      </c>
      <c r="Q5" t="s">
        <v>1157</v>
      </c>
      <c r="R5" t="s">
        <v>1157</v>
      </c>
      <c r="S5" t="s">
        <v>1157</v>
      </c>
      <c r="T5" t="s">
        <v>1157</v>
      </c>
      <c r="U5">
        <v>197328</v>
      </c>
      <c r="V5">
        <v>0</v>
      </c>
    </row>
    <row r="6" spans="1:23" x14ac:dyDescent="0.2">
      <c r="A6" t="s">
        <v>331</v>
      </c>
      <c r="B6" t="s">
        <v>24</v>
      </c>
      <c r="C6" t="s">
        <v>322</v>
      </c>
      <c r="D6" t="s">
        <v>1657</v>
      </c>
      <c r="E6">
        <v>0</v>
      </c>
      <c r="F6" t="s">
        <v>49</v>
      </c>
      <c r="G6">
        <v>-2</v>
      </c>
      <c r="H6">
        <v>657952</v>
      </c>
      <c r="I6">
        <v>391</v>
      </c>
      <c r="J6" t="s">
        <v>1157</v>
      </c>
      <c r="K6" t="s">
        <v>1157</v>
      </c>
      <c r="L6">
        <v>289377</v>
      </c>
      <c r="M6">
        <v>0</v>
      </c>
      <c r="N6" t="s">
        <v>1157</v>
      </c>
      <c r="O6">
        <v>0</v>
      </c>
      <c r="P6" t="s">
        <v>1157</v>
      </c>
      <c r="Q6" t="s">
        <v>1157</v>
      </c>
      <c r="R6" t="s">
        <v>1157</v>
      </c>
      <c r="S6" t="s">
        <v>1157</v>
      </c>
      <c r="T6" t="s">
        <v>1157</v>
      </c>
      <c r="U6">
        <v>0</v>
      </c>
      <c r="V6">
        <v>0</v>
      </c>
    </row>
    <row r="7" spans="1:23" x14ac:dyDescent="0.2">
      <c r="A7" t="s">
        <v>332</v>
      </c>
      <c r="B7" t="s">
        <v>24</v>
      </c>
      <c r="C7" t="s">
        <v>322</v>
      </c>
      <c r="D7" t="s">
        <v>1658</v>
      </c>
      <c r="E7">
        <v>0</v>
      </c>
      <c r="F7" t="s">
        <v>49</v>
      </c>
      <c r="G7">
        <v>0</v>
      </c>
      <c r="H7">
        <v>5480</v>
      </c>
      <c r="I7">
        <v>0</v>
      </c>
      <c r="J7" t="s">
        <v>1157</v>
      </c>
      <c r="K7" t="s">
        <v>1157</v>
      </c>
      <c r="L7">
        <v>5</v>
      </c>
      <c r="M7">
        <v>0</v>
      </c>
      <c r="N7" t="s">
        <v>1157</v>
      </c>
      <c r="O7">
        <v>0</v>
      </c>
      <c r="P7" t="s">
        <v>1157</v>
      </c>
      <c r="Q7" t="s">
        <v>1157</v>
      </c>
      <c r="R7" t="s">
        <v>1157</v>
      </c>
      <c r="S7" t="s">
        <v>1157</v>
      </c>
      <c r="T7" t="s">
        <v>1157</v>
      </c>
      <c r="U7">
        <v>883995</v>
      </c>
      <c r="V7">
        <v>0</v>
      </c>
      <c r="W7" t="s">
        <v>1189</v>
      </c>
    </row>
    <row r="8" spans="1:23" x14ac:dyDescent="0.2">
      <c r="A8" t="s">
        <v>333</v>
      </c>
      <c r="B8" t="s">
        <v>24</v>
      </c>
      <c r="C8" t="s">
        <v>322</v>
      </c>
      <c r="D8" t="s">
        <v>1659</v>
      </c>
      <c r="E8">
        <v>0</v>
      </c>
      <c r="F8" t="s">
        <v>49</v>
      </c>
      <c r="G8">
        <v>-1250</v>
      </c>
      <c r="H8">
        <v>82330</v>
      </c>
      <c r="I8">
        <v>86</v>
      </c>
      <c r="J8" t="s">
        <v>1157</v>
      </c>
      <c r="K8" t="s">
        <v>1157</v>
      </c>
      <c r="L8">
        <v>46302</v>
      </c>
      <c r="M8">
        <v>0</v>
      </c>
      <c r="N8" t="s">
        <v>1157</v>
      </c>
      <c r="O8">
        <v>0</v>
      </c>
      <c r="P8" t="s">
        <v>1157</v>
      </c>
      <c r="Q8" t="s">
        <v>1157</v>
      </c>
      <c r="R8" t="s">
        <v>1157</v>
      </c>
      <c r="S8" t="s">
        <v>1157</v>
      </c>
      <c r="T8" t="s">
        <v>1157</v>
      </c>
      <c r="U8">
        <v>4</v>
      </c>
      <c r="V8">
        <v>0</v>
      </c>
    </row>
    <row r="9" spans="1:23" x14ac:dyDescent="0.2">
      <c r="A9" t="s">
        <v>295</v>
      </c>
      <c r="B9" t="s">
        <v>24</v>
      </c>
      <c r="C9" t="s">
        <v>322</v>
      </c>
      <c r="D9" t="s">
        <v>1660</v>
      </c>
      <c r="E9">
        <v>0</v>
      </c>
      <c r="F9" t="s">
        <v>28</v>
      </c>
      <c r="G9">
        <v>3072697</v>
      </c>
      <c r="H9">
        <v>3072697</v>
      </c>
      <c r="I9">
        <v>3072697</v>
      </c>
      <c r="J9" t="s">
        <v>1157</v>
      </c>
      <c r="K9" t="s">
        <v>1157</v>
      </c>
      <c r="L9">
        <v>1</v>
      </c>
      <c r="M9">
        <v>883998</v>
      </c>
      <c r="N9" t="s">
        <v>1157</v>
      </c>
      <c r="O9">
        <v>99.999899999999997</v>
      </c>
      <c r="P9" t="s">
        <v>1157</v>
      </c>
      <c r="Q9" t="s">
        <v>1157</v>
      </c>
      <c r="R9" t="s">
        <v>1157</v>
      </c>
      <c r="S9" t="s">
        <v>1157</v>
      </c>
      <c r="T9" t="s">
        <v>1157</v>
      </c>
      <c r="U9">
        <v>1</v>
      </c>
      <c r="V9">
        <v>0</v>
      </c>
      <c r="W9" t="s">
        <v>1190</v>
      </c>
    </row>
    <row r="10" spans="1:23" x14ac:dyDescent="0.2">
      <c r="A10" t="s">
        <v>297</v>
      </c>
      <c r="B10" t="s">
        <v>24</v>
      </c>
      <c r="C10" t="s">
        <v>322</v>
      </c>
      <c r="D10" t="s">
        <v>1661</v>
      </c>
      <c r="E10">
        <v>0</v>
      </c>
      <c r="F10" t="s">
        <v>49</v>
      </c>
      <c r="G10">
        <v>-1114</v>
      </c>
      <c r="H10">
        <v>2969368</v>
      </c>
      <c r="I10">
        <v>1227</v>
      </c>
      <c r="J10" t="s">
        <v>1157</v>
      </c>
      <c r="K10" t="s">
        <v>1157</v>
      </c>
      <c r="L10">
        <v>163513</v>
      </c>
      <c r="M10">
        <v>0</v>
      </c>
      <c r="N10" t="s">
        <v>1157</v>
      </c>
      <c r="O10">
        <v>0</v>
      </c>
      <c r="P10" t="s">
        <v>1157</v>
      </c>
      <c r="Q10" t="s">
        <v>1157</v>
      </c>
      <c r="R10" t="s">
        <v>1157</v>
      </c>
      <c r="S10" t="s">
        <v>1157</v>
      </c>
      <c r="T10" t="s">
        <v>1157</v>
      </c>
      <c r="U10">
        <v>2</v>
      </c>
      <c r="V10">
        <v>0</v>
      </c>
    </row>
    <row r="11" spans="1:23" x14ac:dyDescent="0.2">
      <c r="A11" t="s">
        <v>298</v>
      </c>
      <c r="B11" t="s">
        <v>24</v>
      </c>
      <c r="C11" t="s">
        <v>322</v>
      </c>
      <c r="D11" t="s">
        <v>1662</v>
      </c>
      <c r="E11">
        <v>0</v>
      </c>
      <c r="F11" t="s">
        <v>49</v>
      </c>
      <c r="G11">
        <v>0</v>
      </c>
      <c r="H11">
        <v>657952</v>
      </c>
      <c r="I11">
        <v>340</v>
      </c>
      <c r="J11" t="s">
        <v>1157</v>
      </c>
      <c r="K11" t="s">
        <v>1157</v>
      </c>
      <c r="L11">
        <v>82267</v>
      </c>
      <c r="M11">
        <v>0</v>
      </c>
      <c r="N11" t="s">
        <v>1157</v>
      </c>
      <c r="O11">
        <v>0</v>
      </c>
      <c r="P11" t="s">
        <v>1157</v>
      </c>
      <c r="Q11" t="s">
        <v>1157</v>
      </c>
      <c r="R11" t="s">
        <v>1157</v>
      </c>
      <c r="S11" t="s">
        <v>1157</v>
      </c>
      <c r="T11" t="s">
        <v>1157</v>
      </c>
      <c r="U11">
        <v>530715</v>
      </c>
      <c r="V11">
        <v>0</v>
      </c>
      <c r="W11" t="s">
        <v>1191</v>
      </c>
    </row>
    <row r="12" spans="1:23" x14ac:dyDescent="0.2">
      <c r="A12" t="s">
        <v>299</v>
      </c>
      <c r="B12" t="s">
        <v>24</v>
      </c>
      <c r="C12" t="s">
        <v>322</v>
      </c>
      <c r="D12" t="s">
        <v>1663</v>
      </c>
      <c r="E12">
        <v>0</v>
      </c>
      <c r="F12" t="s">
        <v>49</v>
      </c>
      <c r="G12">
        <v>0</v>
      </c>
      <c r="H12">
        <v>5480</v>
      </c>
      <c r="I12">
        <v>0</v>
      </c>
      <c r="J12" t="s">
        <v>1157</v>
      </c>
      <c r="K12" t="s">
        <v>1157</v>
      </c>
      <c r="L12">
        <v>5</v>
      </c>
      <c r="M12">
        <v>0</v>
      </c>
      <c r="N12" t="s">
        <v>1157</v>
      </c>
      <c r="O12">
        <v>0</v>
      </c>
      <c r="P12" t="s">
        <v>1157</v>
      </c>
      <c r="Q12" t="s">
        <v>1157</v>
      </c>
      <c r="R12" t="s">
        <v>1157</v>
      </c>
      <c r="S12" t="s">
        <v>1157</v>
      </c>
      <c r="T12" t="s">
        <v>1157</v>
      </c>
      <c r="U12">
        <v>883995</v>
      </c>
      <c r="V12">
        <v>0</v>
      </c>
      <c r="W12" t="s">
        <v>1189</v>
      </c>
    </row>
    <row r="13" spans="1:23" x14ac:dyDescent="0.2">
      <c r="A13" t="s">
        <v>300</v>
      </c>
      <c r="B13" t="s">
        <v>24</v>
      </c>
      <c r="C13" t="s">
        <v>322</v>
      </c>
      <c r="D13" t="s">
        <v>1664</v>
      </c>
      <c r="E13">
        <v>0</v>
      </c>
      <c r="F13" t="s">
        <v>49</v>
      </c>
      <c r="G13">
        <v>-60</v>
      </c>
      <c r="H13">
        <v>82330</v>
      </c>
      <c r="I13">
        <v>74</v>
      </c>
      <c r="J13" t="s">
        <v>1157</v>
      </c>
      <c r="K13" t="s">
        <v>1157</v>
      </c>
      <c r="L13">
        <v>28410</v>
      </c>
      <c r="M13">
        <v>0</v>
      </c>
      <c r="N13" t="s">
        <v>1157</v>
      </c>
      <c r="O13">
        <v>0</v>
      </c>
      <c r="P13" t="s">
        <v>1157</v>
      </c>
      <c r="Q13" t="s">
        <v>1157</v>
      </c>
      <c r="R13" t="s">
        <v>1157</v>
      </c>
      <c r="S13" t="s">
        <v>1157</v>
      </c>
      <c r="T13" t="s">
        <v>1157</v>
      </c>
      <c r="U13">
        <v>2</v>
      </c>
      <c r="V13">
        <v>0</v>
      </c>
    </row>
    <row r="14" spans="1:23" x14ac:dyDescent="0.2">
      <c r="A14" t="s">
        <v>334</v>
      </c>
      <c r="B14" t="s">
        <v>24</v>
      </c>
      <c r="C14" t="s">
        <v>322</v>
      </c>
      <c r="D14" t="s">
        <v>1665</v>
      </c>
      <c r="E14">
        <v>0</v>
      </c>
      <c r="F14" t="s">
        <v>49</v>
      </c>
      <c r="G14" t="s">
        <v>1157</v>
      </c>
      <c r="H14" t="s">
        <v>1157</v>
      </c>
      <c r="I14" t="s">
        <v>1157</v>
      </c>
      <c r="J14" t="s">
        <v>1157</v>
      </c>
      <c r="K14" t="s">
        <v>1157</v>
      </c>
      <c r="L14">
        <v>0</v>
      </c>
      <c r="M14">
        <v>883999</v>
      </c>
      <c r="N14" t="s">
        <v>1157</v>
      </c>
      <c r="O14">
        <v>100</v>
      </c>
      <c r="P14" t="s">
        <v>1157</v>
      </c>
      <c r="Q14" t="s">
        <v>1157</v>
      </c>
      <c r="R14" t="s">
        <v>1157</v>
      </c>
      <c r="S14" t="s">
        <v>1157</v>
      </c>
      <c r="T14" t="s">
        <v>1157</v>
      </c>
      <c r="U14">
        <v>0</v>
      </c>
      <c r="V14">
        <v>0</v>
      </c>
      <c r="W14" t="s">
        <v>1192</v>
      </c>
    </row>
    <row r="15" spans="1:23" x14ac:dyDescent="0.2">
      <c r="A15" t="s">
        <v>335</v>
      </c>
      <c r="B15" t="s">
        <v>24</v>
      </c>
      <c r="C15" t="s">
        <v>322</v>
      </c>
      <c r="D15" t="s">
        <v>1666</v>
      </c>
      <c r="E15">
        <v>0</v>
      </c>
      <c r="F15" t="s">
        <v>49</v>
      </c>
      <c r="G15" t="s">
        <v>1157</v>
      </c>
      <c r="H15" t="s">
        <v>1157</v>
      </c>
      <c r="I15" t="s">
        <v>1157</v>
      </c>
      <c r="J15" t="s">
        <v>1157</v>
      </c>
      <c r="K15" t="s">
        <v>1157</v>
      </c>
      <c r="L15">
        <v>0</v>
      </c>
      <c r="M15">
        <v>883999</v>
      </c>
      <c r="N15" t="s">
        <v>1157</v>
      </c>
      <c r="O15">
        <v>100</v>
      </c>
      <c r="P15" t="s">
        <v>1157</v>
      </c>
      <c r="Q15" t="s">
        <v>1157</v>
      </c>
      <c r="R15" t="s">
        <v>1157</v>
      </c>
      <c r="S15" t="s">
        <v>1157</v>
      </c>
      <c r="T15" t="s">
        <v>1157</v>
      </c>
      <c r="U15">
        <v>0</v>
      </c>
      <c r="V15">
        <v>0</v>
      </c>
      <c r="W15" t="s">
        <v>1192</v>
      </c>
    </row>
    <row r="16" spans="1:23" x14ac:dyDescent="0.2">
      <c r="A16" t="s">
        <v>336</v>
      </c>
      <c r="B16" t="s">
        <v>24</v>
      </c>
      <c r="C16" t="s">
        <v>322</v>
      </c>
      <c r="D16" t="s">
        <v>1667</v>
      </c>
      <c r="E16">
        <v>0</v>
      </c>
      <c r="F16" t="s">
        <v>49</v>
      </c>
      <c r="G16" t="s">
        <v>1157</v>
      </c>
      <c r="H16" t="s">
        <v>1157</v>
      </c>
      <c r="I16" t="s">
        <v>1157</v>
      </c>
      <c r="J16" t="s">
        <v>1157</v>
      </c>
      <c r="K16" t="s">
        <v>1157</v>
      </c>
      <c r="L16">
        <v>0</v>
      </c>
      <c r="M16">
        <v>883999</v>
      </c>
      <c r="N16" t="s">
        <v>1157</v>
      </c>
      <c r="O16">
        <v>100</v>
      </c>
      <c r="P16" t="s">
        <v>1157</v>
      </c>
      <c r="Q16" t="s">
        <v>1157</v>
      </c>
      <c r="R16" t="s">
        <v>1157</v>
      </c>
      <c r="S16" t="s">
        <v>1157</v>
      </c>
      <c r="T16" t="s">
        <v>1157</v>
      </c>
      <c r="U16">
        <v>0</v>
      </c>
      <c r="V16">
        <v>0</v>
      </c>
      <c r="W16" t="s">
        <v>1192</v>
      </c>
    </row>
    <row r="17" spans="1:23" x14ac:dyDescent="0.2">
      <c r="A17" t="s">
        <v>337</v>
      </c>
      <c r="B17" t="s">
        <v>24</v>
      </c>
      <c r="C17" t="s">
        <v>322</v>
      </c>
      <c r="D17" t="s">
        <v>1668</v>
      </c>
      <c r="E17">
        <v>0</v>
      </c>
      <c r="F17" t="s">
        <v>49</v>
      </c>
      <c r="G17" t="s">
        <v>1157</v>
      </c>
      <c r="H17" t="s">
        <v>1157</v>
      </c>
      <c r="I17" t="s">
        <v>1157</v>
      </c>
      <c r="J17" t="s">
        <v>1157</v>
      </c>
      <c r="K17" t="s">
        <v>1157</v>
      </c>
      <c r="L17">
        <v>0</v>
      </c>
      <c r="M17">
        <v>883999</v>
      </c>
      <c r="N17" t="s">
        <v>1157</v>
      </c>
      <c r="O17">
        <v>100</v>
      </c>
      <c r="P17" t="s">
        <v>1157</v>
      </c>
      <c r="Q17" t="s">
        <v>1157</v>
      </c>
      <c r="R17" t="s">
        <v>1157</v>
      </c>
      <c r="S17" t="s">
        <v>1157</v>
      </c>
      <c r="T17" t="s">
        <v>1157</v>
      </c>
      <c r="U17">
        <v>0</v>
      </c>
      <c r="V17">
        <v>0</v>
      </c>
      <c r="W17" t="s">
        <v>1192</v>
      </c>
    </row>
    <row r="18" spans="1:23" x14ac:dyDescent="0.2">
      <c r="A18" t="s">
        <v>338</v>
      </c>
      <c r="B18" t="s">
        <v>24</v>
      </c>
      <c r="C18" t="s">
        <v>322</v>
      </c>
      <c r="D18" t="s">
        <v>1669</v>
      </c>
      <c r="E18">
        <v>0</v>
      </c>
      <c r="F18" t="s">
        <v>49</v>
      </c>
      <c r="G18" t="s">
        <v>1157</v>
      </c>
      <c r="H18" t="s">
        <v>1157</v>
      </c>
      <c r="I18" t="s">
        <v>1157</v>
      </c>
      <c r="J18" t="s">
        <v>1157</v>
      </c>
      <c r="K18" t="s">
        <v>1157</v>
      </c>
      <c r="L18">
        <v>0</v>
      </c>
      <c r="M18">
        <v>883999</v>
      </c>
      <c r="N18" t="s">
        <v>1157</v>
      </c>
      <c r="O18">
        <v>100</v>
      </c>
      <c r="P18" t="s">
        <v>1157</v>
      </c>
      <c r="Q18" t="s">
        <v>1157</v>
      </c>
      <c r="R18" t="s">
        <v>1157</v>
      </c>
      <c r="S18" t="s">
        <v>1157</v>
      </c>
      <c r="T18" t="s">
        <v>1157</v>
      </c>
      <c r="U18">
        <v>0</v>
      </c>
      <c r="V18">
        <v>0</v>
      </c>
      <c r="W18" t="s">
        <v>1192</v>
      </c>
    </row>
    <row r="19" spans="1:23" x14ac:dyDescent="0.2">
      <c r="A19" t="s">
        <v>339</v>
      </c>
      <c r="B19" t="s">
        <v>24</v>
      </c>
      <c r="C19" t="s">
        <v>322</v>
      </c>
      <c r="D19" t="s">
        <v>1670</v>
      </c>
      <c r="E19">
        <v>0</v>
      </c>
      <c r="F19" t="s">
        <v>49</v>
      </c>
      <c r="G19" t="s">
        <v>1157</v>
      </c>
      <c r="H19" t="s">
        <v>1157</v>
      </c>
      <c r="I19" t="s">
        <v>1157</v>
      </c>
      <c r="J19" t="s">
        <v>1157</v>
      </c>
      <c r="K19" t="s">
        <v>1157</v>
      </c>
      <c r="L19">
        <v>0</v>
      </c>
      <c r="M19">
        <v>883999</v>
      </c>
      <c r="N19" t="s">
        <v>1157</v>
      </c>
      <c r="O19">
        <v>100</v>
      </c>
      <c r="P19" t="s">
        <v>1157</v>
      </c>
      <c r="Q19" t="s">
        <v>1157</v>
      </c>
      <c r="R19" t="s">
        <v>1157</v>
      </c>
      <c r="S19" t="s">
        <v>1157</v>
      </c>
      <c r="T19" t="s">
        <v>1157</v>
      </c>
      <c r="U19">
        <v>0</v>
      </c>
      <c r="V19">
        <v>0</v>
      </c>
      <c r="W19" t="s">
        <v>1192</v>
      </c>
    </row>
    <row r="20" spans="1:23" x14ac:dyDescent="0.2">
      <c r="A20" t="s">
        <v>340</v>
      </c>
      <c r="B20" t="s">
        <v>24</v>
      </c>
      <c r="C20" t="s">
        <v>322</v>
      </c>
      <c r="D20" t="s">
        <v>1671</v>
      </c>
      <c r="E20">
        <v>0</v>
      </c>
      <c r="F20" t="s">
        <v>49</v>
      </c>
      <c r="G20">
        <v>-846</v>
      </c>
      <c r="H20">
        <v>75865773</v>
      </c>
      <c r="I20">
        <v>43096</v>
      </c>
      <c r="J20" t="s">
        <v>1157</v>
      </c>
      <c r="K20" t="s">
        <v>1157</v>
      </c>
      <c r="L20">
        <v>656213</v>
      </c>
      <c r="M20">
        <v>0</v>
      </c>
      <c r="N20" t="s">
        <v>1157</v>
      </c>
      <c r="O20">
        <v>0</v>
      </c>
      <c r="P20" t="s">
        <v>1157</v>
      </c>
      <c r="Q20" t="s">
        <v>1157</v>
      </c>
      <c r="R20" t="s">
        <v>1157</v>
      </c>
      <c r="S20" t="s">
        <v>1157</v>
      </c>
      <c r="T20" t="s">
        <v>1157</v>
      </c>
      <c r="U20">
        <v>0</v>
      </c>
      <c r="V20">
        <v>0</v>
      </c>
    </row>
    <row r="21" spans="1:23" x14ac:dyDescent="0.2">
      <c r="A21" t="s">
        <v>341</v>
      </c>
      <c r="B21" t="s">
        <v>24</v>
      </c>
      <c r="C21" t="s">
        <v>322</v>
      </c>
      <c r="D21" t="s">
        <v>1672</v>
      </c>
      <c r="E21">
        <v>0</v>
      </c>
      <c r="F21" t="s">
        <v>49</v>
      </c>
      <c r="G21">
        <v>-846</v>
      </c>
      <c r="H21">
        <v>75865773</v>
      </c>
      <c r="I21">
        <v>21744</v>
      </c>
      <c r="J21" t="s">
        <v>1157</v>
      </c>
      <c r="K21" t="s">
        <v>1157</v>
      </c>
      <c r="L21">
        <v>381771</v>
      </c>
      <c r="M21">
        <v>0</v>
      </c>
      <c r="N21" t="s">
        <v>1157</v>
      </c>
      <c r="O21">
        <v>0</v>
      </c>
      <c r="P21" t="s">
        <v>1157</v>
      </c>
      <c r="Q21" t="s">
        <v>1157</v>
      </c>
      <c r="R21" t="s">
        <v>1157</v>
      </c>
      <c r="S21" t="s">
        <v>1157</v>
      </c>
      <c r="T21" t="s">
        <v>1157</v>
      </c>
      <c r="U21">
        <v>0</v>
      </c>
      <c r="V21">
        <v>0</v>
      </c>
    </row>
    <row r="22" spans="1:23" x14ac:dyDescent="0.2">
      <c r="A22" t="s">
        <v>342</v>
      </c>
      <c r="B22" t="s">
        <v>24</v>
      </c>
      <c r="C22" t="s">
        <v>322</v>
      </c>
      <c r="D22" t="s">
        <v>1673</v>
      </c>
      <c r="E22">
        <v>0</v>
      </c>
      <c r="F22" t="s">
        <v>49</v>
      </c>
      <c r="G22">
        <v>-846</v>
      </c>
      <c r="H22">
        <v>75865773</v>
      </c>
      <c r="I22">
        <v>21700</v>
      </c>
      <c r="J22" t="s">
        <v>1157</v>
      </c>
      <c r="K22" t="s">
        <v>1157</v>
      </c>
      <c r="L22">
        <v>259651</v>
      </c>
      <c r="M22">
        <v>0</v>
      </c>
      <c r="N22" t="s">
        <v>1157</v>
      </c>
      <c r="O22">
        <v>0</v>
      </c>
      <c r="P22" t="s">
        <v>1157</v>
      </c>
      <c r="Q22" t="s">
        <v>1157</v>
      </c>
      <c r="R22" t="s">
        <v>1157</v>
      </c>
      <c r="S22" t="s">
        <v>1157</v>
      </c>
      <c r="T22" t="s">
        <v>1157</v>
      </c>
      <c r="U22">
        <v>0</v>
      </c>
      <c r="V22">
        <v>0</v>
      </c>
    </row>
    <row r="23" spans="1:23" x14ac:dyDescent="0.2">
      <c r="A23" t="s">
        <v>323</v>
      </c>
      <c r="B23" t="s">
        <v>24</v>
      </c>
      <c r="C23" t="s">
        <v>322</v>
      </c>
      <c r="D23" t="s">
        <v>1674</v>
      </c>
      <c r="E23">
        <v>0</v>
      </c>
      <c r="F23" t="s">
        <v>37</v>
      </c>
      <c r="G23" t="s">
        <v>1157</v>
      </c>
      <c r="H23" t="s">
        <v>1157</v>
      </c>
      <c r="I23" t="s">
        <v>1157</v>
      </c>
      <c r="J23" t="s">
        <v>1193</v>
      </c>
      <c r="K23" t="s">
        <v>1193</v>
      </c>
      <c r="L23">
        <v>6435</v>
      </c>
      <c r="M23">
        <v>0</v>
      </c>
      <c r="N23" t="s">
        <v>1157</v>
      </c>
      <c r="O23">
        <v>0</v>
      </c>
      <c r="P23" t="s">
        <v>1157</v>
      </c>
      <c r="Q23">
        <v>0</v>
      </c>
      <c r="R23">
        <v>0</v>
      </c>
      <c r="S23" t="s">
        <v>1157</v>
      </c>
      <c r="T23" t="s">
        <v>1157</v>
      </c>
      <c r="U23" t="s">
        <v>1157</v>
      </c>
      <c r="V23">
        <v>0</v>
      </c>
      <c r="W23" t="s">
        <v>1194</v>
      </c>
    </row>
    <row r="24" spans="1:23" x14ac:dyDescent="0.2">
      <c r="A24" t="s">
        <v>376</v>
      </c>
      <c r="B24" t="s">
        <v>24</v>
      </c>
      <c r="C24" t="s">
        <v>374</v>
      </c>
      <c r="D24" t="s">
        <v>1675</v>
      </c>
      <c r="E24">
        <v>15</v>
      </c>
      <c r="F24" t="s">
        <v>82</v>
      </c>
      <c r="G24">
        <v>0</v>
      </c>
      <c r="H24">
        <v>15</v>
      </c>
      <c r="I24">
        <v>1</v>
      </c>
      <c r="J24" t="s">
        <v>1157</v>
      </c>
      <c r="K24" t="s">
        <v>1157</v>
      </c>
      <c r="L24">
        <v>228</v>
      </c>
      <c r="M24">
        <v>0</v>
      </c>
      <c r="N24">
        <v>781187</v>
      </c>
      <c r="O24">
        <v>0</v>
      </c>
      <c r="P24">
        <v>62.429900000000004</v>
      </c>
      <c r="Q24" t="s">
        <v>1157</v>
      </c>
      <c r="R24" t="s">
        <v>1157</v>
      </c>
      <c r="S24">
        <v>0</v>
      </c>
      <c r="T24">
        <v>0</v>
      </c>
      <c r="U24">
        <v>781271</v>
      </c>
      <c r="V24">
        <v>0</v>
      </c>
      <c r="W24" t="s">
        <v>1191</v>
      </c>
    </row>
    <row r="25" spans="1:23" x14ac:dyDescent="0.2">
      <c r="A25" t="s">
        <v>348</v>
      </c>
      <c r="B25" t="s">
        <v>24</v>
      </c>
      <c r="C25" t="s">
        <v>374</v>
      </c>
      <c r="D25" t="s">
        <v>1676</v>
      </c>
      <c r="E25">
        <v>199</v>
      </c>
      <c r="F25" t="s">
        <v>39</v>
      </c>
      <c r="G25">
        <v>0</v>
      </c>
      <c r="H25">
        <v>199</v>
      </c>
      <c r="I25">
        <v>50</v>
      </c>
      <c r="J25" t="s">
        <v>1157</v>
      </c>
      <c r="K25" t="s">
        <v>1157</v>
      </c>
      <c r="L25">
        <v>267163</v>
      </c>
      <c r="M25">
        <v>0</v>
      </c>
      <c r="N25">
        <v>60199</v>
      </c>
      <c r="O25">
        <v>0</v>
      </c>
      <c r="P25">
        <v>4.8109000000000002</v>
      </c>
      <c r="Q25" t="s">
        <v>1157</v>
      </c>
      <c r="R25" t="s">
        <v>1157</v>
      </c>
      <c r="S25">
        <v>0</v>
      </c>
      <c r="T25">
        <v>0</v>
      </c>
      <c r="U25">
        <v>65372</v>
      </c>
      <c r="V25">
        <v>0</v>
      </c>
    </row>
    <row r="26" spans="1:23" x14ac:dyDescent="0.2">
      <c r="A26" t="s">
        <v>296</v>
      </c>
      <c r="B26" t="s">
        <v>24</v>
      </c>
      <c r="C26" t="s">
        <v>322</v>
      </c>
      <c r="D26" t="s">
        <v>1677</v>
      </c>
      <c r="E26">
        <v>0</v>
      </c>
      <c r="F26" t="s">
        <v>37</v>
      </c>
      <c r="G26" t="s">
        <v>1157</v>
      </c>
      <c r="H26" t="s">
        <v>1157</v>
      </c>
      <c r="I26" t="s">
        <v>1157</v>
      </c>
      <c r="J26" t="s">
        <v>1193</v>
      </c>
      <c r="K26" t="s">
        <v>1193</v>
      </c>
      <c r="L26">
        <v>1</v>
      </c>
      <c r="M26">
        <v>883998</v>
      </c>
      <c r="N26" t="s">
        <v>1157</v>
      </c>
      <c r="O26">
        <v>99.999899999999997</v>
      </c>
      <c r="P26" t="s">
        <v>1157</v>
      </c>
      <c r="Q26">
        <v>0</v>
      </c>
      <c r="R26">
        <v>0</v>
      </c>
      <c r="S26" t="s">
        <v>1157</v>
      </c>
      <c r="T26" t="s">
        <v>1157</v>
      </c>
      <c r="U26" t="s">
        <v>1157</v>
      </c>
      <c r="V26">
        <v>0</v>
      </c>
      <c r="W26" t="s">
        <v>1195</v>
      </c>
    </row>
    <row r="27" spans="1:23" x14ac:dyDescent="0.2">
      <c r="A27" t="s">
        <v>343</v>
      </c>
      <c r="B27" t="s">
        <v>24</v>
      </c>
      <c r="C27" t="s">
        <v>322</v>
      </c>
      <c r="D27" t="s">
        <v>1678</v>
      </c>
      <c r="E27">
        <v>0</v>
      </c>
      <c r="F27" t="s">
        <v>37</v>
      </c>
      <c r="G27" t="s">
        <v>1157</v>
      </c>
      <c r="H27" t="s">
        <v>1157</v>
      </c>
      <c r="I27" t="s">
        <v>1157</v>
      </c>
      <c r="J27" t="s">
        <v>1193</v>
      </c>
      <c r="K27" t="s">
        <v>1193</v>
      </c>
      <c r="L27">
        <v>6432</v>
      </c>
      <c r="M27">
        <v>0</v>
      </c>
      <c r="N27" t="s">
        <v>1157</v>
      </c>
      <c r="O27">
        <v>0</v>
      </c>
      <c r="P27" t="s">
        <v>1157</v>
      </c>
      <c r="Q27">
        <v>0</v>
      </c>
      <c r="R27">
        <v>0</v>
      </c>
      <c r="S27" t="s">
        <v>1157</v>
      </c>
      <c r="T27" t="s">
        <v>1157</v>
      </c>
      <c r="U27" t="s">
        <v>1157</v>
      </c>
      <c r="V27">
        <v>0</v>
      </c>
      <c r="W27" t="s">
        <v>1194</v>
      </c>
    </row>
    <row r="28" spans="1:23" x14ac:dyDescent="0.2">
      <c r="A28" t="s">
        <v>361</v>
      </c>
      <c r="B28" t="s">
        <v>24</v>
      </c>
      <c r="C28" t="s">
        <v>344</v>
      </c>
      <c r="D28" t="s">
        <v>1679</v>
      </c>
      <c r="E28">
        <v>0</v>
      </c>
      <c r="F28" t="s">
        <v>35</v>
      </c>
      <c r="G28">
        <v>0</v>
      </c>
      <c r="H28">
        <v>255</v>
      </c>
      <c r="I28">
        <v>22</v>
      </c>
      <c r="J28" t="s">
        <v>1157</v>
      </c>
      <c r="K28" t="s">
        <v>1157</v>
      </c>
      <c r="L28">
        <v>3</v>
      </c>
      <c r="M28">
        <v>0</v>
      </c>
      <c r="N28" t="s">
        <v>1157</v>
      </c>
      <c r="O28">
        <v>0</v>
      </c>
      <c r="P28" t="s">
        <v>1157</v>
      </c>
      <c r="Q28" t="s">
        <v>1157</v>
      </c>
      <c r="R28" t="s">
        <v>1157</v>
      </c>
      <c r="S28" t="s">
        <v>1157</v>
      </c>
      <c r="T28" t="s">
        <v>1157</v>
      </c>
      <c r="U28">
        <v>6314</v>
      </c>
      <c r="V28">
        <v>0</v>
      </c>
      <c r="W28" t="s">
        <v>1189</v>
      </c>
    </row>
    <row r="29" spans="1:23" x14ac:dyDescent="0.2">
      <c r="A29" t="s">
        <v>222</v>
      </c>
      <c r="B29" t="s">
        <v>24</v>
      </c>
      <c r="C29" t="s">
        <v>344</v>
      </c>
      <c r="D29" t="s">
        <v>1680</v>
      </c>
      <c r="E29">
        <v>0</v>
      </c>
      <c r="F29" t="s">
        <v>28</v>
      </c>
      <c r="G29">
        <v>0</v>
      </c>
      <c r="H29">
        <v>0</v>
      </c>
      <c r="I29">
        <v>0</v>
      </c>
      <c r="J29" t="s">
        <v>1157</v>
      </c>
      <c r="K29" t="s">
        <v>1157</v>
      </c>
      <c r="L29">
        <v>1</v>
      </c>
      <c r="M29">
        <v>0</v>
      </c>
      <c r="N29" t="s">
        <v>1157</v>
      </c>
      <c r="O29">
        <v>0</v>
      </c>
      <c r="P29" t="s">
        <v>1157</v>
      </c>
      <c r="Q29" t="s">
        <v>1157</v>
      </c>
      <c r="R29" t="s">
        <v>1157</v>
      </c>
      <c r="S29" t="s">
        <v>1157</v>
      </c>
      <c r="T29" t="s">
        <v>1157</v>
      </c>
      <c r="U29">
        <v>6318</v>
      </c>
      <c r="V29">
        <v>0</v>
      </c>
      <c r="W29" t="s">
        <v>1196</v>
      </c>
    </row>
    <row r="30" spans="1:23" x14ac:dyDescent="0.2">
      <c r="A30" t="s">
        <v>353</v>
      </c>
      <c r="B30" t="s">
        <v>24</v>
      </c>
      <c r="C30" t="s">
        <v>344</v>
      </c>
      <c r="D30" t="s">
        <v>1681</v>
      </c>
      <c r="E30">
        <v>0</v>
      </c>
      <c r="F30" t="s">
        <v>37</v>
      </c>
      <c r="G30" t="s">
        <v>1157</v>
      </c>
      <c r="H30" t="s">
        <v>1157</v>
      </c>
      <c r="I30" t="s">
        <v>1157</v>
      </c>
      <c r="J30" t="s">
        <v>1193</v>
      </c>
      <c r="K30" t="s">
        <v>1193</v>
      </c>
      <c r="L30">
        <v>700</v>
      </c>
      <c r="M30">
        <v>0</v>
      </c>
      <c r="N30" t="s">
        <v>1157</v>
      </c>
      <c r="O30">
        <v>0</v>
      </c>
      <c r="P30" t="s">
        <v>1157</v>
      </c>
      <c r="Q30">
        <v>103</v>
      </c>
      <c r="R30">
        <v>103</v>
      </c>
      <c r="S30" t="s">
        <v>1157</v>
      </c>
      <c r="T30" t="s">
        <v>1157</v>
      </c>
      <c r="U30" t="s">
        <v>1157</v>
      </c>
      <c r="V30">
        <v>0</v>
      </c>
    </row>
    <row r="31" spans="1:23" x14ac:dyDescent="0.2">
      <c r="A31" t="s">
        <v>354</v>
      </c>
      <c r="B31" t="s">
        <v>24</v>
      </c>
      <c r="C31" t="s">
        <v>344</v>
      </c>
      <c r="D31" t="s">
        <v>1682</v>
      </c>
      <c r="E31">
        <v>0</v>
      </c>
      <c r="F31" t="s">
        <v>37</v>
      </c>
      <c r="G31" t="s">
        <v>1157</v>
      </c>
      <c r="H31" t="s">
        <v>1157</v>
      </c>
      <c r="I31" t="s">
        <v>1157</v>
      </c>
      <c r="J31" t="s">
        <v>1193</v>
      </c>
      <c r="K31" t="s">
        <v>1193</v>
      </c>
      <c r="L31">
        <v>840</v>
      </c>
      <c r="M31">
        <v>0</v>
      </c>
      <c r="N31" t="s">
        <v>1157</v>
      </c>
      <c r="O31">
        <v>0</v>
      </c>
      <c r="P31" t="s">
        <v>1157</v>
      </c>
      <c r="Q31">
        <v>84</v>
      </c>
      <c r="R31">
        <v>84</v>
      </c>
      <c r="S31" t="s">
        <v>1157</v>
      </c>
      <c r="T31" t="s">
        <v>1157</v>
      </c>
      <c r="U31" t="s">
        <v>1157</v>
      </c>
      <c r="V31">
        <v>0</v>
      </c>
    </row>
    <row r="32" spans="1:23" x14ac:dyDescent="0.2">
      <c r="A32" t="s">
        <v>362</v>
      </c>
      <c r="B32" t="s">
        <v>24</v>
      </c>
      <c r="C32" t="s">
        <v>344</v>
      </c>
      <c r="D32" t="s">
        <v>1683</v>
      </c>
      <c r="E32">
        <v>0</v>
      </c>
      <c r="F32" t="s">
        <v>35</v>
      </c>
      <c r="G32">
        <v>0</v>
      </c>
      <c r="H32">
        <v>255</v>
      </c>
      <c r="I32">
        <v>22</v>
      </c>
      <c r="J32" t="s">
        <v>1157</v>
      </c>
      <c r="K32" t="s">
        <v>1157</v>
      </c>
      <c r="L32">
        <v>2</v>
      </c>
      <c r="M32">
        <v>0</v>
      </c>
      <c r="N32" t="s">
        <v>1157</v>
      </c>
      <c r="O32">
        <v>0</v>
      </c>
      <c r="P32" t="s">
        <v>1157</v>
      </c>
      <c r="Q32" t="s">
        <v>1157</v>
      </c>
      <c r="R32" t="s">
        <v>1157</v>
      </c>
      <c r="S32" t="s">
        <v>1157</v>
      </c>
      <c r="T32" t="s">
        <v>1157</v>
      </c>
      <c r="U32">
        <v>6318</v>
      </c>
      <c r="V32">
        <v>0</v>
      </c>
      <c r="W32" t="s">
        <v>1189</v>
      </c>
    </row>
    <row r="33" spans="1:23" x14ac:dyDescent="0.2">
      <c r="A33" t="s">
        <v>368</v>
      </c>
      <c r="B33" t="s">
        <v>24</v>
      </c>
      <c r="C33" t="s">
        <v>344</v>
      </c>
      <c r="D33" t="s">
        <v>1684</v>
      </c>
      <c r="E33">
        <v>0</v>
      </c>
      <c r="F33" t="s">
        <v>35</v>
      </c>
      <c r="G33">
        <v>0</v>
      </c>
      <c r="H33">
        <v>2</v>
      </c>
      <c r="I33">
        <v>0</v>
      </c>
      <c r="J33" t="s">
        <v>1157</v>
      </c>
      <c r="K33" t="s">
        <v>1157</v>
      </c>
      <c r="L33">
        <v>2</v>
      </c>
      <c r="M33">
        <v>0</v>
      </c>
      <c r="N33" t="s">
        <v>1157</v>
      </c>
      <c r="O33">
        <v>0</v>
      </c>
      <c r="P33" t="s">
        <v>1157</v>
      </c>
      <c r="Q33" t="s">
        <v>1157</v>
      </c>
      <c r="R33" t="s">
        <v>1157</v>
      </c>
      <c r="S33" t="s">
        <v>1157</v>
      </c>
      <c r="T33" t="s">
        <v>1157</v>
      </c>
      <c r="U33">
        <v>6318</v>
      </c>
      <c r="V33">
        <v>0</v>
      </c>
      <c r="W33" t="s">
        <v>1189</v>
      </c>
    </row>
    <row r="34" spans="1:23" x14ac:dyDescent="0.2">
      <c r="A34" t="s">
        <v>363</v>
      </c>
      <c r="B34" t="s">
        <v>24</v>
      </c>
      <c r="C34" t="s">
        <v>344</v>
      </c>
      <c r="D34" t="s">
        <v>1685</v>
      </c>
      <c r="E34">
        <v>0</v>
      </c>
      <c r="F34" t="s">
        <v>35</v>
      </c>
      <c r="G34">
        <v>0</v>
      </c>
      <c r="H34">
        <v>255</v>
      </c>
      <c r="I34">
        <v>77</v>
      </c>
      <c r="J34" t="s">
        <v>1157</v>
      </c>
      <c r="K34" t="s">
        <v>1157</v>
      </c>
      <c r="L34">
        <v>2</v>
      </c>
      <c r="M34">
        <v>0</v>
      </c>
      <c r="N34" t="s">
        <v>1157</v>
      </c>
      <c r="O34">
        <v>0</v>
      </c>
      <c r="P34" t="s">
        <v>1157</v>
      </c>
      <c r="Q34" t="s">
        <v>1157</v>
      </c>
      <c r="R34" t="s">
        <v>1157</v>
      </c>
      <c r="S34" t="s">
        <v>1157</v>
      </c>
      <c r="T34" t="s">
        <v>1157</v>
      </c>
      <c r="U34">
        <v>6318</v>
      </c>
      <c r="V34">
        <v>0</v>
      </c>
      <c r="W34" t="s">
        <v>1189</v>
      </c>
    </row>
    <row r="35" spans="1:23" x14ac:dyDescent="0.2">
      <c r="A35" t="s">
        <v>364</v>
      </c>
      <c r="B35" t="s">
        <v>24</v>
      </c>
      <c r="C35" t="s">
        <v>344</v>
      </c>
      <c r="D35" t="s">
        <v>1686</v>
      </c>
      <c r="E35">
        <v>0</v>
      </c>
      <c r="F35" t="s">
        <v>35</v>
      </c>
      <c r="G35">
        <v>0</v>
      </c>
      <c r="H35">
        <v>255</v>
      </c>
      <c r="I35">
        <v>105</v>
      </c>
      <c r="J35" t="s">
        <v>1157</v>
      </c>
      <c r="K35" t="s">
        <v>1157</v>
      </c>
      <c r="L35">
        <v>2</v>
      </c>
      <c r="M35">
        <v>0</v>
      </c>
      <c r="N35" t="s">
        <v>1157</v>
      </c>
      <c r="O35">
        <v>0</v>
      </c>
      <c r="P35" t="s">
        <v>1157</v>
      </c>
      <c r="Q35" t="s">
        <v>1157</v>
      </c>
      <c r="R35" t="s">
        <v>1157</v>
      </c>
      <c r="S35" t="s">
        <v>1157</v>
      </c>
      <c r="T35" t="s">
        <v>1157</v>
      </c>
      <c r="U35">
        <v>6318</v>
      </c>
      <c r="V35">
        <v>0</v>
      </c>
      <c r="W35" t="s">
        <v>1189</v>
      </c>
    </row>
    <row r="36" spans="1:23" x14ac:dyDescent="0.2">
      <c r="A36" t="s">
        <v>365</v>
      </c>
      <c r="B36" t="s">
        <v>24</v>
      </c>
      <c r="C36" t="s">
        <v>344</v>
      </c>
      <c r="D36" t="s">
        <v>1687</v>
      </c>
      <c r="E36">
        <v>0</v>
      </c>
      <c r="F36" t="s">
        <v>35</v>
      </c>
      <c r="G36">
        <v>0</v>
      </c>
      <c r="H36">
        <v>255</v>
      </c>
      <c r="I36">
        <v>105</v>
      </c>
      <c r="J36" t="s">
        <v>1157</v>
      </c>
      <c r="K36" t="s">
        <v>1157</v>
      </c>
      <c r="L36">
        <v>2</v>
      </c>
      <c r="M36">
        <v>0</v>
      </c>
      <c r="N36" t="s">
        <v>1157</v>
      </c>
      <c r="O36">
        <v>0</v>
      </c>
      <c r="P36" t="s">
        <v>1157</v>
      </c>
      <c r="Q36" t="s">
        <v>1157</v>
      </c>
      <c r="R36" t="s">
        <v>1157</v>
      </c>
      <c r="S36" t="s">
        <v>1157</v>
      </c>
      <c r="T36" t="s">
        <v>1157</v>
      </c>
      <c r="U36">
        <v>6318</v>
      </c>
      <c r="V36">
        <v>0</v>
      </c>
      <c r="W36" t="s">
        <v>1189</v>
      </c>
    </row>
    <row r="37" spans="1:23" x14ac:dyDescent="0.2">
      <c r="A37" t="s">
        <v>366</v>
      </c>
      <c r="B37" t="s">
        <v>24</v>
      </c>
      <c r="C37" t="s">
        <v>344</v>
      </c>
      <c r="D37" t="s">
        <v>1688</v>
      </c>
      <c r="E37">
        <v>0</v>
      </c>
      <c r="F37" t="s">
        <v>35</v>
      </c>
      <c r="G37">
        <v>0</v>
      </c>
      <c r="H37">
        <v>255</v>
      </c>
      <c r="I37">
        <v>105</v>
      </c>
      <c r="J37" t="s">
        <v>1157</v>
      </c>
      <c r="K37" t="s">
        <v>1157</v>
      </c>
      <c r="L37">
        <v>2</v>
      </c>
      <c r="M37">
        <v>0</v>
      </c>
      <c r="N37" t="s">
        <v>1157</v>
      </c>
      <c r="O37">
        <v>0</v>
      </c>
      <c r="P37" t="s">
        <v>1157</v>
      </c>
      <c r="Q37" t="s">
        <v>1157</v>
      </c>
      <c r="R37" t="s">
        <v>1157</v>
      </c>
      <c r="S37" t="s">
        <v>1157</v>
      </c>
      <c r="T37" t="s">
        <v>1157</v>
      </c>
      <c r="U37">
        <v>6318</v>
      </c>
      <c r="V37">
        <v>0</v>
      </c>
      <c r="W37" t="s">
        <v>1189</v>
      </c>
    </row>
    <row r="38" spans="1:23" x14ac:dyDescent="0.2">
      <c r="A38" t="s">
        <v>347</v>
      </c>
      <c r="B38" t="s">
        <v>24</v>
      </c>
      <c r="C38" t="s">
        <v>344</v>
      </c>
      <c r="D38" t="s">
        <v>1689</v>
      </c>
      <c r="E38">
        <v>0</v>
      </c>
      <c r="F38" t="s">
        <v>35</v>
      </c>
      <c r="G38">
        <v>1</v>
      </c>
      <c r="H38">
        <v>18</v>
      </c>
      <c r="I38">
        <v>5</v>
      </c>
      <c r="J38" t="s">
        <v>1157</v>
      </c>
      <c r="K38" t="s">
        <v>1157</v>
      </c>
      <c r="L38">
        <v>13</v>
      </c>
      <c r="M38">
        <v>0</v>
      </c>
      <c r="N38" t="s">
        <v>1157</v>
      </c>
      <c r="O38">
        <v>0</v>
      </c>
      <c r="P38" t="s">
        <v>1157</v>
      </c>
      <c r="Q38" t="s">
        <v>1157</v>
      </c>
      <c r="R38" t="s">
        <v>1157</v>
      </c>
      <c r="S38" t="s">
        <v>1157</v>
      </c>
      <c r="T38" t="s">
        <v>1157</v>
      </c>
      <c r="U38">
        <v>671</v>
      </c>
      <c r="V38">
        <v>0</v>
      </c>
      <c r="W38" t="s">
        <v>1197</v>
      </c>
    </row>
    <row r="39" spans="1:23" x14ac:dyDescent="0.2">
      <c r="A39" t="s">
        <v>367</v>
      </c>
      <c r="B39" t="s">
        <v>24</v>
      </c>
      <c r="C39" t="s">
        <v>344</v>
      </c>
      <c r="D39" t="s">
        <v>1690</v>
      </c>
      <c r="E39">
        <v>0</v>
      </c>
      <c r="F39" t="s">
        <v>35</v>
      </c>
      <c r="G39">
        <v>1</v>
      </c>
      <c r="H39">
        <v>1</v>
      </c>
      <c r="I39">
        <v>1</v>
      </c>
      <c r="J39" t="s">
        <v>1157</v>
      </c>
      <c r="K39" t="s">
        <v>1157</v>
      </c>
      <c r="L39">
        <v>1</v>
      </c>
      <c r="M39">
        <v>0</v>
      </c>
      <c r="N39" t="s">
        <v>1157</v>
      </c>
      <c r="O39">
        <v>0</v>
      </c>
      <c r="P39" t="s">
        <v>1157</v>
      </c>
      <c r="Q39" t="s">
        <v>1157</v>
      </c>
      <c r="R39" t="s">
        <v>1157</v>
      </c>
      <c r="S39" t="s">
        <v>1157</v>
      </c>
      <c r="T39" t="s">
        <v>1157</v>
      </c>
      <c r="U39">
        <v>6318</v>
      </c>
      <c r="V39">
        <v>0</v>
      </c>
      <c r="W39" t="s">
        <v>1189</v>
      </c>
    </row>
    <row r="40" spans="1:23" x14ac:dyDescent="0.2">
      <c r="A40" t="s">
        <v>346</v>
      </c>
      <c r="B40" t="s">
        <v>24</v>
      </c>
      <c r="C40" t="s">
        <v>344</v>
      </c>
      <c r="D40" t="s">
        <v>1691</v>
      </c>
      <c r="E40">
        <v>0</v>
      </c>
      <c r="F40" t="s">
        <v>31</v>
      </c>
      <c r="G40">
        <v>1</v>
      </c>
      <c r="H40">
        <v>67</v>
      </c>
      <c r="I40">
        <v>8</v>
      </c>
      <c r="J40" t="s">
        <v>1157</v>
      </c>
      <c r="K40" t="s">
        <v>1157</v>
      </c>
      <c r="L40">
        <v>67</v>
      </c>
      <c r="M40">
        <v>0</v>
      </c>
      <c r="N40" t="s">
        <v>1157</v>
      </c>
      <c r="O40">
        <v>0</v>
      </c>
      <c r="P40" t="s">
        <v>1157</v>
      </c>
      <c r="Q40" t="s">
        <v>1157</v>
      </c>
      <c r="R40" t="s">
        <v>1157</v>
      </c>
      <c r="S40" t="s">
        <v>1157</v>
      </c>
      <c r="T40" t="s">
        <v>1157</v>
      </c>
      <c r="U40">
        <v>907</v>
      </c>
      <c r="V40">
        <v>0</v>
      </c>
      <c r="W40" t="s">
        <v>1198</v>
      </c>
    </row>
    <row r="41" spans="1:23" x14ac:dyDescent="0.2">
      <c r="A41" t="s">
        <v>350</v>
      </c>
      <c r="B41" t="s">
        <v>24</v>
      </c>
      <c r="C41" t="s">
        <v>344</v>
      </c>
      <c r="D41" t="s">
        <v>1692</v>
      </c>
      <c r="E41">
        <v>0</v>
      </c>
      <c r="F41" t="s">
        <v>35</v>
      </c>
      <c r="G41">
        <v>0</v>
      </c>
      <c r="H41">
        <v>2</v>
      </c>
      <c r="I41">
        <v>0</v>
      </c>
      <c r="J41" t="s">
        <v>1157</v>
      </c>
      <c r="K41" t="s">
        <v>1157</v>
      </c>
      <c r="L41">
        <v>3</v>
      </c>
      <c r="M41">
        <v>0</v>
      </c>
      <c r="N41" t="s">
        <v>1157</v>
      </c>
      <c r="O41">
        <v>0</v>
      </c>
      <c r="P41" t="s">
        <v>1157</v>
      </c>
      <c r="Q41" t="s">
        <v>1157</v>
      </c>
      <c r="R41" t="s">
        <v>1157</v>
      </c>
      <c r="S41" t="s">
        <v>1157</v>
      </c>
      <c r="T41" t="s">
        <v>1157</v>
      </c>
      <c r="U41">
        <v>6239</v>
      </c>
      <c r="V41">
        <v>0</v>
      </c>
      <c r="W41" t="s">
        <v>1189</v>
      </c>
    </row>
    <row r="42" spans="1:23" x14ac:dyDescent="0.2">
      <c r="A42" t="s">
        <v>357</v>
      </c>
      <c r="B42" t="s">
        <v>24</v>
      </c>
      <c r="C42" t="s">
        <v>344</v>
      </c>
      <c r="D42" t="s">
        <v>1693</v>
      </c>
      <c r="E42">
        <v>0</v>
      </c>
      <c r="F42" t="s">
        <v>35</v>
      </c>
      <c r="G42">
        <v>0</v>
      </c>
      <c r="H42">
        <v>2</v>
      </c>
      <c r="I42">
        <v>1</v>
      </c>
      <c r="J42" t="s">
        <v>1157</v>
      </c>
      <c r="K42" t="s">
        <v>1157</v>
      </c>
      <c r="L42">
        <v>3</v>
      </c>
      <c r="M42">
        <v>0</v>
      </c>
      <c r="N42" t="s">
        <v>1157</v>
      </c>
      <c r="O42">
        <v>0</v>
      </c>
      <c r="P42" t="s">
        <v>1157</v>
      </c>
      <c r="Q42" t="s">
        <v>1157</v>
      </c>
      <c r="R42" t="s">
        <v>1157</v>
      </c>
      <c r="S42" t="s">
        <v>1157</v>
      </c>
      <c r="T42" t="s">
        <v>1157</v>
      </c>
      <c r="U42">
        <v>5728</v>
      </c>
      <c r="V42">
        <v>0</v>
      </c>
      <c r="W42" t="s">
        <v>1189</v>
      </c>
    </row>
    <row r="43" spans="1:23" x14ac:dyDescent="0.2">
      <c r="A43" t="s">
        <v>345</v>
      </c>
      <c r="B43" t="s">
        <v>24</v>
      </c>
      <c r="C43" t="s">
        <v>344</v>
      </c>
      <c r="D43" t="s">
        <v>1694</v>
      </c>
      <c r="E43">
        <v>8</v>
      </c>
      <c r="F43" t="s">
        <v>82</v>
      </c>
      <c r="G43">
        <v>2</v>
      </c>
      <c r="H43">
        <v>8</v>
      </c>
      <c r="I43">
        <v>5</v>
      </c>
      <c r="J43" t="s">
        <v>1157</v>
      </c>
      <c r="K43" t="s">
        <v>1157</v>
      </c>
      <c r="L43">
        <v>906</v>
      </c>
      <c r="M43">
        <v>0</v>
      </c>
      <c r="N43">
        <v>0</v>
      </c>
      <c r="O43">
        <v>0</v>
      </c>
      <c r="P43">
        <v>0</v>
      </c>
      <c r="Q43" t="s">
        <v>1157</v>
      </c>
      <c r="R43" t="s">
        <v>1157</v>
      </c>
      <c r="S43">
        <v>180</v>
      </c>
      <c r="T43">
        <v>0</v>
      </c>
      <c r="U43">
        <v>1613</v>
      </c>
      <c r="V43">
        <v>0</v>
      </c>
    </row>
    <row r="44" spans="1:23" x14ac:dyDescent="0.2">
      <c r="A44" t="s">
        <v>110</v>
      </c>
      <c r="B44" t="s">
        <v>24</v>
      </c>
      <c r="C44" t="s">
        <v>344</v>
      </c>
      <c r="D44" t="s">
        <v>1695</v>
      </c>
      <c r="E44">
        <v>8</v>
      </c>
      <c r="F44" t="s">
        <v>82</v>
      </c>
      <c r="G44">
        <v>2</v>
      </c>
      <c r="H44">
        <v>8</v>
      </c>
      <c r="I44">
        <v>5</v>
      </c>
      <c r="J44" t="s">
        <v>1157</v>
      </c>
      <c r="K44" t="s">
        <v>1157</v>
      </c>
      <c r="L44">
        <v>747</v>
      </c>
      <c r="M44">
        <v>0</v>
      </c>
      <c r="N44">
        <v>0</v>
      </c>
      <c r="O44">
        <v>0</v>
      </c>
      <c r="P44">
        <v>0</v>
      </c>
      <c r="Q44" t="s">
        <v>1157</v>
      </c>
      <c r="R44" t="s">
        <v>1157</v>
      </c>
      <c r="S44">
        <v>0</v>
      </c>
      <c r="T44">
        <v>0</v>
      </c>
      <c r="U44">
        <v>419</v>
      </c>
      <c r="V44">
        <v>0</v>
      </c>
    </row>
    <row r="45" spans="1:23" x14ac:dyDescent="0.2">
      <c r="A45" t="s">
        <v>355</v>
      </c>
      <c r="B45" t="s">
        <v>24</v>
      </c>
      <c r="C45" t="s">
        <v>344</v>
      </c>
      <c r="D45" t="s">
        <v>1696</v>
      </c>
      <c r="E45">
        <v>10</v>
      </c>
      <c r="F45" t="s">
        <v>82</v>
      </c>
      <c r="G45">
        <v>0</v>
      </c>
      <c r="H45">
        <v>10</v>
      </c>
      <c r="I45">
        <v>0</v>
      </c>
      <c r="J45" t="s">
        <v>1157</v>
      </c>
      <c r="K45" t="s">
        <v>1157</v>
      </c>
      <c r="L45">
        <v>176</v>
      </c>
      <c r="M45">
        <v>0</v>
      </c>
      <c r="N45">
        <v>5572</v>
      </c>
      <c r="O45">
        <v>0</v>
      </c>
      <c r="P45">
        <v>88.192499999999995</v>
      </c>
      <c r="Q45" t="s">
        <v>1157</v>
      </c>
      <c r="R45" t="s">
        <v>1157</v>
      </c>
      <c r="S45">
        <v>17</v>
      </c>
      <c r="T45">
        <v>157</v>
      </c>
      <c r="U45">
        <v>5729</v>
      </c>
      <c r="V45">
        <v>0</v>
      </c>
      <c r="W45" t="s">
        <v>1189</v>
      </c>
    </row>
    <row r="46" spans="1:23" x14ac:dyDescent="0.2">
      <c r="A46" t="s">
        <v>351</v>
      </c>
      <c r="B46" t="s">
        <v>24</v>
      </c>
      <c r="C46" t="s">
        <v>344</v>
      </c>
      <c r="D46" t="s">
        <v>1697</v>
      </c>
      <c r="E46">
        <v>10</v>
      </c>
      <c r="F46" t="s">
        <v>82</v>
      </c>
      <c r="G46">
        <v>0</v>
      </c>
      <c r="H46">
        <v>4</v>
      </c>
      <c r="I46">
        <v>0</v>
      </c>
      <c r="J46" t="s">
        <v>1157</v>
      </c>
      <c r="K46" t="s">
        <v>1157</v>
      </c>
      <c r="L46">
        <v>47</v>
      </c>
      <c r="M46">
        <v>0</v>
      </c>
      <c r="N46">
        <v>6079</v>
      </c>
      <c r="O46">
        <v>0</v>
      </c>
      <c r="P46">
        <v>96.217200000000005</v>
      </c>
      <c r="Q46" t="s">
        <v>1157</v>
      </c>
      <c r="R46" t="s">
        <v>1157</v>
      </c>
      <c r="S46">
        <v>204</v>
      </c>
      <c r="T46">
        <v>0</v>
      </c>
      <c r="U46">
        <v>6081</v>
      </c>
      <c r="V46">
        <v>0</v>
      </c>
      <c r="W46" t="s">
        <v>1189</v>
      </c>
    </row>
    <row r="47" spans="1:23" x14ac:dyDescent="0.2">
      <c r="A47" t="s">
        <v>352</v>
      </c>
      <c r="B47" t="s">
        <v>24</v>
      </c>
      <c r="C47" t="s">
        <v>344</v>
      </c>
      <c r="D47" t="s">
        <v>1698</v>
      </c>
      <c r="E47">
        <v>10</v>
      </c>
      <c r="F47" t="s">
        <v>82</v>
      </c>
      <c r="G47">
        <v>0</v>
      </c>
      <c r="H47">
        <v>4</v>
      </c>
      <c r="I47">
        <v>0</v>
      </c>
      <c r="J47" t="s">
        <v>1157</v>
      </c>
      <c r="K47" t="s">
        <v>1157</v>
      </c>
      <c r="L47">
        <v>41</v>
      </c>
      <c r="M47">
        <v>0</v>
      </c>
      <c r="N47">
        <v>5695</v>
      </c>
      <c r="O47">
        <v>0</v>
      </c>
      <c r="P47">
        <v>90.139300000000006</v>
      </c>
      <c r="Q47" t="s">
        <v>1157</v>
      </c>
      <c r="R47" t="s">
        <v>1157</v>
      </c>
      <c r="S47">
        <v>147</v>
      </c>
      <c r="T47">
        <v>0</v>
      </c>
      <c r="U47">
        <v>5697</v>
      </c>
      <c r="V47">
        <v>0</v>
      </c>
      <c r="W47" t="s">
        <v>1189</v>
      </c>
    </row>
    <row r="48" spans="1:23" x14ac:dyDescent="0.2">
      <c r="A48" t="s">
        <v>356</v>
      </c>
      <c r="B48" t="s">
        <v>24</v>
      </c>
      <c r="C48" t="s">
        <v>344</v>
      </c>
      <c r="D48" t="s">
        <v>1699</v>
      </c>
      <c r="E48">
        <v>15</v>
      </c>
      <c r="F48" t="s">
        <v>82</v>
      </c>
      <c r="G48">
        <v>0</v>
      </c>
      <c r="H48">
        <v>14</v>
      </c>
      <c r="I48">
        <v>0</v>
      </c>
      <c r="J48" t="s">
        <v>1157</v>
      </c>
      <c r="K48" t="s">
        <v>1157</v>
      </c>
      <c r="L48">
        <v>34</v>
      </c>
      <c r="M48">
        <v>0</v>
      </c>
      <c r="N48">
        <v>5164</v>
      </c>
      <c r="O48">
        <v>0</v>
      </c>
      <c r="P48">
        <v>81.734700000000004</v>
      </c>
      <c r="Q48" t="s">
        <v>1157</v>
      </c>
      <c r="R48" t="s">
        <v>1157</v>
      </c>
      <c r="S48">
        <v>1</v>
      </c>
      <c r="T48">
        <v>0</v>
      </c>
      <c r="U48">
        <v>5168</v>
      </c>
      <c r="V48">
        <v>0</v>
      </c>
      <c r="W48" t="s">
        <v>1189</v>
      </c>
    </row>
    <row r="49" spans="1:23" x14ac:dyDescent="0.2">
      <c r="A49" t="s">
        <v>266</v>
      </c>
      <c r="B49" t="s">
        <v>24</v>
      </c>
      <c r="C49" t="s">
        <v>344</v>
      </c>
      <c r="D49" t="s">
        <v>1700</v>
      </c>
      <c r="E49">
        <v>15</v>
      </c>
      <c r="F49" t="s">
        <v>82</v>
      </c>
      <c r="G49">
        <v>5</v>
      </c>
      <c r="H49">
        <v>15</v>
      </c>
      <c r="I49">
        <v>9</v>
      </c>
      <c r="J49" t="s">
        <v>1157</v>
      </c>
      <c r="K49" t="s">
        <v>1157</v>
      </c>
      <c r="L49">
        <v>36</v>
      </c>
      <c r="M49">
        <v>0</v>
      </c>
      <c r="N49">
        <v>0</v>
      </c>
      <c r="O49">
        <v>0</v>
      </c>
      <c r="P49">
        <v>0</v>
      </c>
      <c r="Q49" t="s">
        <v>1157</v>
      </c>
      <c r="R49" t="s">
        <v>1157</v>
      </c>
      <c r="S49">
        <v>0</v>
      </c>
      <c r="T49">
        <v>0</v>
      </c>
      <c r="U49">
        <v>484</v>
      </c>
      <c r="V49">
        <v>0</v>
      </c>
      <c r="W49" t="s">
        <v>1197</v>
      </c>
    </row>
    <row r="50" spans="1:23" x14ac:dyDescent="0.2">
      <c r="A50" t="s">
        <v>176</v>
      </c>
      <c r="B50" t="s">
        <v>24</v>
      </c>
      <c r="C50" t="s">
        <v>344</v>
      </c>
      <c r="D50" t="s">
        <v>1701</v>
      </c>
      <c r="E50">
        <v>20</v>
      </c>
      <c r="F50" t="s">
        <v>39</v>
      </c>
      <c r="G50">
        <v>0</v>
      </c>
      <c r="H50">
        <v>0</v>
      </c>
      <c r="I50">
        <v>0</v>
      </c>
      <c r="J50" t="s">
        <v>1157</v>
      </c>
      <c r="K50" t="s">
        <v>1157</v>
      </c>
      <c r="L50">
        <v>1</v>
      </c>
      <c r="M50">
        <v>0</v>
      </c>
      <c r="N50">
        <v>6318</v>
      </c>
      <c r="O50">
        <v>0</v>
      </c>
      <c r="P50">
        <v>100</v>
      </c>
      <c r="Q50" t="s">
        <v>1157</v>
      </c>
      <c r="R50" t="s">
        <v>1157</v>
      </c>
      <c r="S50">
        <v>0</v>
      </c>
      <c r="T50">
        <v>0</v>
      </c>
      <c r="U50">
        <v>6318</v>
      </c>
      <c r="V50">
        <v>0</v>
      </c>
      <c r="W50" t="s">
        <v>1199</v>
      </c>
    </row>
    <row r="51" spans="1:23" x14ac:dyDescent="0.2">
      <c r="A51" t="s">
        <v>358</v>
      </c>
      <c r="B51" t="s">
        <v>24</v>
      </c>
      <c r="C51" t="s">
        <v>344</v>
      </c>
      <c r="D51" t="s">
        <v>1702</v>
      </c>
      <c r="E51">
        <v>199</v>
      </c>
      <c r="F51" t="s">
        <v>39</v>
      </c>
      <c r="G51">
        <v>0</v>
      </c>
      <c r="H51">
        <v>38</v>
      </c>
      <c r="I51">
        <v>0</v>
      </c>
      <c r="J51" t="s">
        <v>1157</v>
      </c>
      <c r="K51" t="s">
        <v>1157</v>
      </c>
      <c r="L51">
        <v>104</v>
      </c>
      <c r="M51">
        <v>0</v>
      </c>
      <c r="N51">
        <v>6215</v>
      </c>
      <c r="O51">
        <v>0</v>
      </c>
      <c r="P51">
        <v>98.369699999999995</v>
      </c>
      <c r="Q51" t="s">
        <v>1157</v>
      </c>
      <c r="R51" t="s">
        <v>1157</v>
      </c>
      <c r="S51">
        <v>0</v>
      </c>
      <c r="T51">
        <v>0</v>
      </c>
      <c r="U51">
        <v>6217</v>
      </c>
      <c r="V51">
        <v>0</v>
      </c>
      <c r="W51" t="s">
        <v>1189</v>
      </c>
    </row>
    <row r="52" spans="1:23" x14ac:dyDescent="0.2">
      <c r="A52" t="s">
        <v>349</v>
      </c>
      <c r="B52" t="s">
        <v>24</v>
      </c>
      <c r="C52" t="s">
        <v>344</v>
      </c>
      <c r="D52" t="s">
        <v>1703</v>
      </c>
      <c r="E52">
        <v>199</v>
      </c>
      <c r="F52" t="s">
        <v>39</v>
      </c>
      <c r="G52">
        <v>0</v>
      </c>
      <c r="H52">
        <v>199</v>
      </c>
      <c r="I52">
        <v>23</v>
      </c>
      <c r="J52" t="s">
        <v>1157</v>
      </c>
      <c r="K52" t="s">
        <v>1157</v>
      </c>
      <c r="L52">
        <v>1605</v>
      </c>
      <c r="M52">
        <v>0</v>
      </c>
      <c r="N52">
        <v>3435</v>
      </c>
      <c r="O52">
        <v>0</v>
      </c>
      <c r="P52">
        <v>54.368499999999997</v>
      </c>
      <c r="Q52" t="s">
        <v>1157</v>
      </c>
      <c r="R52" t="s">
        <v>1157</v>
      </c>
      <c r="S52">
        <v>0</v>
      </c>
      <c r="T52">
        <v>0</v>
      </c>
      <c r="U52">
        <v>3458</v>
      </c>
      <c r="V52">
        <v>0</v>
      </c>
    </row>
    <row r="53" spans="1:23" x14ac:dyDescent="0.2">
      <c r="A53" t="s">
        <v>348</v>
      </c>
      <c r="B53" t="s">
        <v>24</v>
      </c>
      <c r="C53" t="s">
        <v>344</v>
      </c>
      <c r="D53" t="s">
        <v>1704</v>
      </c>
      <c r="E53">
        <v>199</v>
      </c>
      <c r="F53" t="s">
        <v>39</v>
      </c>
      <c r="G53">
        <v>0</v>
      </c>
      <c r="H53">
        <v>199</v>
      </c>
      <c r="I53">
        <v>35</v>
      </c>
      <c r="J53" t="s">
        <v>1157</v>
      </c>
      <c r="K53" t="s">
        <v>1157</v>
      </c>
      <c r="L53">
        <v>3901</v>
      </c>
      <c r="M53">
        <v>0</v>
      </c>
      <c r="N53">
        <v>175</v>
      </c>
      <c r="O53">
        <v>0</v>
      </c>
      <c r="P53">
        <v>2.7698999999999998</v>
      </c>
      <c r="Q53" t="s">
        <v>1157</v>
      </c>
      <c r="R53" t="s">
        <v>1157</v>
      </c>
      <c r="S53">
        <v>0</v>
      </c>
      <c r="T53">
        <v>0</v>
      </c>
      <c r="U53">
        <v>185</v>
      </c>
      <c r="V53">
        <v>0</v>
      </c>
    </row>
    <row r="54" spans="1:23" x14ac:dyDescent="0.2">
      <c r="A54" t="s">
        <v>372</v>
      </c>
      <c r="B54" t="s">
        <v>24</v>
      </c>
      <c r="C54" t="s">
        <v>370</v>
      </c>
      <c r="D54" t="s">
        <v>1705</v>
      </c>
      <c r="E54">
        <v>0</v>
      </c>
      <c r="F54" t="s">
        <v>35</v>
      </c>
      <c r="G54">
        <v>0</v>
      </c>
      <c r="H54">
        <v>1</v>
      </c>
      <c r="I54">
        <v>0</v>
      </c>
      <c r="J54" t="s">
        <v>1157</v>
      </c>
      <c r="K54" t="s">
        <v>1157</v>
      </c>
      <c r="L54">
        <v>2</v>
      </c>
      <c r="M54">
        <v>0</v>
      </c>
      <c r="N54" t="s">
        <v>1157</v>
      </c>
      <c r="O54">
        <v>0</v>
      </c>
      <c r="P54" t="s">
        <v>1157</v>
      </c>
      <c r="Q54" t="s">
        <v>1157</v>
      </c>
      <c r="R54" t="s">
        <v>1157</v>
      </c>
      <c r="S54" t="s">
        <v>1157</v>
      </c>
      <c r="T54" t="s">
        <v>1157</v>
      </c>
      <c r="U54">
        <v>4726</v>
      </c>
      <c r="V54">
        <v>0</v>
      </c>
      <c r="W54" t="s">
        <v>1189</v>
      </c>
    </row>
    <row r="55" spans="1:23" x14ac:dyDescent="0.2">
      <c r="A55" t="s">
        <v>371</v>
      </c>
      <c r="B55" t="s">
        <v>24</v>
      </c>
      <c r="C55" t="s">
        <v>370</v>
      </c>
      <c r="D55" t="s">
        <v>1706</v>
      </c>
      <c r="E55">
        <v>8</v>
      </c>
      <c r="F55" t="s">
        <v>82</v>
      </c>
      <c r="G55">
        <v>2</v>
      </c>
      <c r="H55">
        <v>8</v>
      </c>
      <c r="I55">
        <v>7</v>
      </c>
      <c r="J55" t="s">
        <v>1157</v>
      </c>
      <c r="K55" t="s">
        <v>1157</v>
      </c>
      <c r="L55">
        <v>237</v>
      </c>
      <c r="M55">
        <v>0</v>
      </c>
      <c r="N55">
        <v>0</v>
      </c>
      <c r="O55">
        <v>0</v>
      </c>
      <c r="P55">
        <v>0</v>
      </c>
      <c r="Q55" t="s">
        <v>1157</v>
      </c>
      <c r="R55" t="s">
        <v>1157</v>
      </c>
      <c r="S55">
        <v>0</v>
      </c>
      <c r="T55">
        <v>0</v>
      </c>
      <c r="U55">
        <v>1925</v>
      </c>
      <c r="V55">
        <v>0</v>
      </c>
    </row>
    <row r="56" spans="1:23" x14ac:dyDescent="0.2">
      <c r="A56" t="s">
        <v>345</v>
      </c>
      <c r="B56" t="s">
        <v>24</v>
      </c>
      <c r="C56" t="s">
        <v>370</v>
      </c>
      <c r="D56" t="s">
        <v>1707</v>
      </c>
      <c r="E56">
        <v>8</v>
      </c>
      <c r="F56" t="s">
        <v>82</v>
      </c>
      <c r="G56">
        <v>0</v>
      </c>
      <c r="H56">
        <v>8</v>
      </c>
      <c r="I56">
        <v>4</v>
      </c>
      <c r="J56" t="s">
        <v>1157</v>
      </c>
      <c r="K56" t="s">
        <v>1157</v>
      </c>
      <c r="L56">
        <v>410</v>
      </c>
      <c r="M56">
        <v>0</v>
      </c>
      <c r="N56">
        <v>106</v>
      </c>
      <c r="O56">
        <v>0</v>
      </c>
      <c r="P56">
        <v>2.2429000000000001</v>
      </c>
      <c r="Q56" t="s">
        <v>1157</v>
      </c>
      <c r="R56" t="s">
        <v>1157</v>
      </c>
      <c r="S56">
        <v>1</v>
      </c>
      <c r="T56">
        <v>0</v>
      </c>
      <c r="U56">
        <v>942</v>
      </c>
      <c r="V56">
        <v>0</v>
      </c>
    </row>
    <row r="57" spans="1:23" x14ac:dyDescent="0.2">
      <c r="A57" t="s">
        <v>110</v>
      </c>
      <c r="B57" t="s">
        <v>24</v>
      </c>
      <c r="C57" t="s">
        <v>370</v>
      </c>
      <c r="D57" t="s">
        <v>1708</v>
      </c>
      <c r="E57">
        <v>8</v>
      </c>
      <c r="F57" t="s">
        <v>82</v>
      </c>
      <c r="G57">
        <v>0</v>
      </c>
      <c r="H57">
        <v>8</v>
      </c>
      <c r="I57">
        <v>2</v>
      </c>
      <c r="J57" t="s">
        <v>1157</v>
      </c>
      <c r="K57" t="s">
        <v>1157</v>
      </c>
      <c r="L57">
        <v>203</v>
      </c>
      <c r="M57">
        <v>0</v>
      </c>
      <c r="N57">
        <v>2652</v>
      </c>
      <c r="O57">
        <v>0</v>
      </c>
      <c r="P57">
        <v>56.115099999999998</v>
      </c>
      <c r="Q57" t="s">
        <v>1157</v>
      </c>
      <c r="R57" t="s">
        <v>1157</v>
      </c>
      <c r="S57">
        <v>106</v>
      </c>
      <c r="T57">
        <v>0</v>
      </c>
      <c r="U57">
        <v>3120</v>
      </c>
      <c r="V57">
        <v>0</v>
      </c>
      <c r="W57" t="s">
        <v>1191</v>
      </c>
    </row>
    <row r="58" spans="1:23" x14ac:dyDescent="0.2">
      <c r="A58" t="s">
        <v>373</v>
      </c>
      <c r="B58" t="s">
        <v>24</v>
      </c>
      <c r="C58" t="s">
        <v>370</v>
      </c>
      <c r="D58" t="s">
        <v>1709</v>
      </c>
      <c r="E58">
        <v>17</v>
      </c>
      <c r="F58" t="s">
        <v>39</v>
      </c>
      <c r="G58">
        <v>0</v>
      </c>
      <c r="H58">
        <v>17</v>
      </c>
      <c r="I58">
        <v>9</v>
      </c>
      <c r="J58" t="s">
        <v>1157</v>
      </c>
      <c r="K58" t="s">
        <v>1157</v>
      </c>
      <c r="L58">
        <v>1084</v>
      </c>
      <c r="M58">
        <v>0</v>
      </c>
      <c r="N58">
        <v>1334</v>
      </c>
      <c r="O58">
        <v>0</v>
      </c>
      <c r="P58">
        <v>28.226800000000001</v>
      </c>
      <c r="Q58" t="s">
        <v>1157</v>
      </c>
      <c r="R58" t="s">
        <v>1157</v>
      </c>
      <c r="S58">
        <v>0</v>
      </c>
      <c r="T58">
        <v>0</v>
      </c>
      <c r="U58">
        <v>1364</v>
      </c>
      <c r="V58">
        <v>0</v>
      </c>
    </row>
    <row r="59" spans="1:23" x14ac:dyDescent="0.2">
      <c r="A59" t="s">
        <v>379</v>
      </c>
      <c r="B59" t="s">
        <v>24</v>
      </c>
      <c r="C59" t="s">
        <v>374</v>
      </c>
      <c r="D59" t="s">
        <v>1710</v>
      </c>
      <c r="E59">
        <v>199</v>
      </c>
      <c r="F59" t="s">
        <v>39</v>
      </c>
      <c r="G59">
        <v>0</v>
      </c>
      <c r="H59">
        <v>7</v>
      </c>
      <c r="I59">
        <v>0</v>
      </c>
      <c r="J59" t="s">
        <v>1157</v>
      </c>
      <c r="K59" t="s">
        <v>1157</v>
      </c>
      <c r="L59">
        <v>8</v>
      </c>
      <c r="M59">
        <v>15</v>
      </c>
      <c r="N59">
        <v>1250972</v>
      </c>
      <c r="O59">
        <v>1.1999999999999999E-3</v>
      </c>
      <c r="P59">
        <v>99.973500000000001</v>
      </c>
      <c r="Q59" t="s">
        <v>1157</v>
      </c>
      <c r="R59" t="s">
        <v>1157</v>
      </c>
      <c r="S59">
        <v>0</v>
      </c>
      <c r="T59">
        <v>0</v>
      </c>
      <c r="U59">
        <v>1250973</v>
      </c>
      <c r="V59">
        <v>0</v>
      </c>
      <c r="W59" t="s">
        <v>1200</v>
      </c>
    </row>
    <row r="60" spans="1:23" x14ac:dyDescent="0.2">
      <c r="A60" t="s">
        <v>380</v>
      </c>
      <c r="B60" t="s">
        <v>24</v>
      </c>
      <c r="C60" t="s">
        <v>374</v>
      </c>
      <c r="D60" t="s">
        <v>1711</v>
      </c>
      <c r="E60">
        <v>15</v>
      </c>
      <c r="F60" t="s">
        <v>82</v>
      </c>
      <c r="G60">
        <v>0</v>
      </c>
      <c r="H60">
        <v>15</v>
      </c>
      <c r="I60">
        <v>9</v>
      </c>
      <c r="J60" t="s">
        <v>1157</v>
      </c>
      <c r="K60" t="s">
        <v>1157</v>
      </c>
      <c r="L60">
        <v>677</v>
      </c>
      <c r="M60">
        <v>0</v>
      </c>
      <c r="N60">
        <v>488</v>
      </c>
      <c r="O60">
        <v>0</v>
      </c>
      <c r="P60">
        <v>3.9E-2</v>
      </c>
      <c r="Q60" t="s">
        <v>1157</v>
      </c>
      <c r="R60" t="s">
        <v>1157</v>
      </c>
      <c r="S60">
        <v>0</v>
      </c>
      <c r="T60">
        <v>0</v>
      </c>
      <c r="U60">
        <v>13593</v>
      </c>
      <c r="V60">
        <v>0</v>
      </c>
    </row>
    <row r="61" spans="1:23" x14ac:dyDescent="0.2">
      <c r="A61" t="s">
        <v>385</v>
      </c>
      <c r="B61" t="s">
        <v>24</v>
      </c>
      <c r="C61" t="s">
        <v>374</v>
      </c>
      <c r="D61" t="s">
        <v>1712</v>
      </c>
      <c r="E61">
        <v>17</v>
      </c>
      <c r="F61" t="s">
        <v>39</v>
      </c>
      <c r="G61">
        <v>0</v>
      </c>
      <c r="H61">
        <v>17</v>
      </c>
      <c r="I61">
        <v>10</v>
      </c>
      <c r="J61" t="s">
        <v>1157</v>
      </c>
      <c r="K61" t="s">
        <v>1157</v>
      </c>
      <c r="L61">
        <v>955</v>
      </c>
      <c r="M61">
        <v>5</v>
      </c>
      <c r="N61">
        <v>298093</v>
      </c>
      <c r="O61">
        <v>4.0000000000000002E-4</v>
      </c>
      <c r="P61">
        <v>23.822600000000001</v>
      </c>
      <c r="Q61" t="s">
        <v>1157</v>
      </c>
      <c r="R61" t="s">
        <v>1157</v>
      </c>
      <c r="S61">
        <v>0</v>
      </c>
      <c r="T61">
        <v>0</v>
      </c>
      <c r="U61">
        <v>392043</v>
      </c>
      <c r="V61">
        <v>0</v>
      </c>
    </row>
    <row r="62" spans="1:23" x14ac:dyDescent="0.2">
      <c r="A62" t="s">
        <v>386</v>
      </c>
      <c r="B62" t="s">
        <v>24</v>
      </c>
      <c r="C62" t="s">
        <v>374</v>
      </c>
      <c r="D62" t="s">
        <v>1713</v>
      </c>
      <c r="E62">
        <v>17</v>
      </c>
      <c r="F62" t="s">
        <v>39</v>
      </c>
      <c r="G62">
        <v>0</v>
      </c>
      <c r="H62">
        <v>17</v>
      </c>
      <c r="I62">
        <v>9</v>
      </c>
      <c r="J62" t="s">
        <v>1157</v>
      </c>
      <c r="K62" t="s">
        <v>1157</v>
      </c>
      <c r="L62">
        <v>965</v>
      </c>
      <c r="M62">
        <v>5</v>
      </c>
      <c r="N62">
        <v>298093</v>
      </c>
      <c r="O62">
        <v>4.0000000000000002E-4</v>
      </c>
      <c r="P62">
        <v>23.822600000000001</v>
      </c>
      <c r="Q62" t="s">
        <v>1157</v>
      </c>
      <c r="R62" t="s">
        <v>1157</v>
      </c>
      <c r="S62">
        <v>0</v>
      </c>
      <c r="T62">
        <v>0</v>
      </c>
      <c r="U62">
        <v>299980</v>
      </c>
      <c r="V62">
        <v>0</v>
      </c>
    </row>
    <row r="63" spans="1:23" x14ac:dyDescent="0.2">
      <c r="A63" t="s">
        <v>388</v>
      </c>
      <c r="B63" t="s">
        <v>24</v>
      </c>
      <c r="C63" t="s">
        <v>374</v>
      </c>
      <c r="D63" t="s">
        <v>1714</v>
      </c>
      <c r="E63">
        <v>10</v>
      </c>
      <c r="F63" t="s">
        <v>82</v>
      </c>
      <c r="G63">
        <v>0</v>
      </c>
      <c r="H63">
        <v>4</v>
      </c>
      <c r="I63">
        <v>0</v>
      </c>
      <c r="J63" t="s">
        <v>1157</v>
      </c>
      <c r="K63" t="s">
        <v>1157</v>
      </c>
      <c r="L63">
        <v>22</v>
      </c>
      <c r="M63">
        <v>1810</v>
      </c>
      <c r="N63">
        <v>1248335</v>
      </c>
      <c r="O63">
        <v>0.14460000000000001</v>
      </c>
      <c r="P63">
        <v>99.762799999999999</v>
      </c>
      <c r="Q63" t="s">
        <v>1157</v>
      </c>
      <c r="R63" t="s">
        <v>1157</v>
      </c>
      <c r="S63">
        <v>1158</v>
      </c>
      <c r="T63">
        <v>0</v>
      </c>
      <c r="U63">
        <v>1248342</v>
      </c>
      <c r="V63">
        <v>0</v>
      </c>
      <c r="W63" t="s">
        <v>1200</v>
      </c>
    </row>
    <row r="64" spans="1:23" x14ac:dyDescent="0.2">
      <c r="A64" t="s">
        <v>390</v>
      </c>
      <c r="B64" t="s">
        <v>24</v>
      </c>
      <c r="C64" t="s">
        <v>374</v>
      </c>
      <c r="D64" t="s">
        <v>1715</v>
      </c>
      <c r="E64">
        <v>10</v>
      </c>
      <c r="F64" t="s">
        <v>82</v>
      </c>
      <c r="G64">
        <v>0</v>
      </c>
      <c r="H64">
        <v>0</v>
      </c>
      <c r="I64">
        <v>0</v>
      </c>
      <c r="J64" t="s">
        <v>1157</v>
      </c>
      <c r="K64" t="s">
        <v>1157</v>
      </c>
      <c r="L64">
        <v>1</v>
      </c>
      <c r="M64">
        <v>2111</v>
      </c>
      <c r="N64">
        <v>1249192</v>
      </c>
      <c r="O64">
        <v>0.16869999999999999</v>
      </c>
      <c r="P64">
        <v>99.831299999999999</v>
      </c>
      <c r="Q64" t="s">
        <v>1157</v>
      </c>
      <c r="R64" t="s">
        <v>1157</v>
      </c>
      <c r="S64">
        <v>0</v>
      </c>
      <c r="T64">
        <v>0</v>
      </c>
      <c r="U64">
        <v>1249192</v>
      </c>
      <c r="V64">
        <v>0</v>
      </c>
      <c r="W64" t="s">
        <v>1200</v>
      </c>
    </row>
    <row r="65" spans="1:23" x14ac:dyDescent="0.2">
      <c r="A65" t="s">
        <v>391</v>
      </c>
      <c r="B65" t="s">
        <v>24</v>
      </c>
      <c r="C65" t="s">
        <v>374</v>
      </c>
      <c r="D65" t="s">
        <v>1716</v>
      </c>
      <c r="E65">
        <v>1000</v>
      </c>
      <c r="F65" t="s">
        <v>39</v>
      </c>
      <c r="G65">
        <v>0</v>
      </c>
      <c r="H65">
        <v>1000</v>
      </c>
      <c r="I65">
        <v>10</v>
      </c>
      <c r="J65" t="s">
        <v>1157</v>
      </c>
      <c r="K65" t="s">
        <v>1157</v>
      </c>
      <c r="L65">
        <v>67819</v>
      </c>
      <c r="M65">
        <v>33</v>
      </c>
      <c r="N65">
        <v>1127316</v>
      </c>
      <c r="O65">
        <v>2.5999999999999999E-3</v>
      </c>
      <c r="P65">
        <v>90.091399999999993</v>
      </c>
      <c r="Q65" t="s">
        <v>1157</v>
      </c>
      <c r="R65" t="s">
        <v>1157</v>
      </c>
      <c r="S65">
        <v>0</v>
      </c>
      <c r="T65">
        <v>0</v>
      </c>
      <c r="U65">
        <v>1127417</v>
      </c>
      <c r="V65">
        <v>0</v>
      </c>
      <c r="W65" t="s">
        <v>1191</v>
      </c>
    </row>
    <row r="66" spans="1:23" x14ac:dyDescent="0.2">
      <c r="A66" t="s">
        <v>392</v>
      </c>
      <c r="B66" t="s">
        <v>24</v>
      </c>
      <c r="C66" t="s">
        <v>374</v>
      </c>
      <c r="D66" t="s">
        <v>1717</v>
      </c>
      <c r="E66">
        <v>20</v>
      </c>
      <c r="F66" t="s">
        <v>39</v>
      </c>
      <c r="G66" t="s">
        <v>1157</v>
      </c>
      <c r="H66" t="s">
        <v>1157</v>
      </c>
      <c r="I66" t="s">
        <v>1157</v>
      </c>
      <c r="J66" t="s">
        <v>1157</v>
      </c>
      <c r="K66" t="s">
        <v>1157</v>
      </c>
      <c r="L66">
        <v>0</v>
      </c>
      <c r="M66">
        <v>1251303</v>
      </c>
      <c r="N66">
        <v>0</v>
      </c>
      <c r="O66">
        <v>100</v>
      </c>
      <c r="P66">
        <v>0</v>
      </c>
      <c r="Q66" t="s">
        <v>1157</v>
      </c>
      <c r="R66" t="s">
        <v>1157</v>
      </c>
      <c r="S66">
        <v>0</v>
      </c>
      <c r="T66">
        <v>0</v>
      </c>
      <c r="U66">
        <v>0</v>
      </c>
      <c r="V66">
        <v>0</v>
      </c>
      <c r="W66" t="s">
        <v>1192</v>
      </c>
    </row>
    <row r="67" spans="1:23" x14ac:dyDescent="0.2">
      <c r="A67" t="s">
        <v>375</v>
      </c>
      <c r="B67" t="s">
        <v>24</v>
      </c>
      <c r="C67" t="s">
        <v>374</v>
      </c>
      <c r="D67" t="s">
        <v>1718</v>
      </c>
      <c r="E67">
        <v>0</v>
      </c>
      <c r="F67" t="s">
        <v>28</v>
      </c>
      <c r="G67">
        <v>8</v>
      </c>
      <c r="H67">
        <v>17732029</v>
      </c>
      <c r="I67">
        <v>13564870</v>
      </c>
      <c r="J67" t="s">
        <v>1157</v>
      </c>
      <c r="K67" t="s">
        <v>1157</v>
      </c>
      <c r="L67">
        <v>1251303</v>
      </c>
      <c r="M67">
        <v>0</v>
      </c>
      <c r="N67" t="s">
        <v>1157</v>
      </c>
      <c r="O67">
        <v>0</v>
      </c>
      <c r="P67" t="s">
        <v>1157</v>
      </c>
      <c r="Q67" t="s">
        <v>1157</v>
      </c>
      <c r="R67" t="s">
        <v>1157</v>
      </c>
      <c r="S67" t="s">
        <v>1157</v>
      </c>
      <c r="T67" t="s">
        <v>1157</v>
      </c>
      <c r="U67">
        <v>2</v>
      </c>
      <c r="V67">
        <v>0</v>
      </c>
    </row>
    <row r="68" spans="1:23" x14ac:dyDescent="0.2">
      <c r="A68" t="s">
        <v>377</v>
      </c>
      <c r="B68" t="s">
        <v>24</v>
      </c>
      <c r="C68" t="s">
        <v>374</v>
      </c>
      <c r="D68" t="s">
        <v>1719</v>
      </c>
      <c r="E68">
        <v>0</v>
      </c>
      <c r="F68" t="s">
        <v>35</v>
      </c>
      <c r="G68">
        <v>0</v>
      </c>
      <c r="H68">
        <v>2</v>
      </c>
      <c r="I68">
        <v>1</v>
      </c>
      <c r="J68" t="s">
        <v>1157</v>
      </c>
      <c r="K68" t="s">
        <v>1157</v>
      </c>
      <c r="L68">
        <v>3</v>
      </c>
      <c r="M68">
        <v>0</v>
      </c>
      <c r="N68" t="s">
        <v>1157</v>
      </c>
      <c r="O68">
        <v>0</v>
      </c>
      <c r="P68" t="s">
        <v>1157</v>
      </c>
      <c r="Q68" t="s">
        <v>1157</v>
      </c>
      <c r="R68" t="s">
        <v>1157</v>
      </c>
      <c r="S68" t="s">
        <v>1157</v>
      </c>
      <c r="T68" t="s">
        <v>1157</v>
      </c>
      <c r="U68">
        <v>9</v>
      </c>
      <c r="V68">
        <v>0</v>
      </c>
      <c r="W68" t="s">
        <v>1197</v>
      </c>
    </row>
    <row r="69" spans="1:23" x14ac:dyDescent="0.2">
      <c r="A69" t="s">
        <v>378</v>
      </c>
      <c r="B69" t="s">
        <v>24</v>
      </c>
      <c r="C69" t="s">
        <v>374</v>
      </c>
      <c r="D69" t="s">
        <v>1720</v>
      </c>
      <c r="E69">
        <v>0</v>
      </c>
      <c r="F69" t="s">
        <v>35</v>
      </c>
      <c r="G69">
        <v>1</v>
      </c>
      <c r="H69">
        <v>18</v>
      </c>
      <c r="I69">
        <v>5</v>
      </c>
      <c r="J69" t="s">
        <v>1157</v>
      </c>
      <c r="K69" t="s">
        <v>1157</v>
      </c>
      <c r="L69">
        <v>12</v>
      </c>
      <c r="M69">
        <v>0</v>
      </c>
      <c r="N69" t="s">
        <v>1157</v>
      </c>
      <c r="O69">
        <v>0</v>
      </c>
      <c r="P69" t="s">
        <v>1157</v>
      </c>
      <c r="Q69" t="s">
        <v>1157</v>
      </c>
      <c r="R69" t="s">
        <v>1157</v>
      </c>
      <c r="S69" t="s">
        <v>1157</v>
      </c>
      <c r="T69" t="s">
        <v>1157</v>
      </c>
      <c r="U69">
        <v>300092</v>
      </c>
      <c r="V69">
        <v>0</v>
      </c>
      <c r="W69" t="s">
        <v>1197</v>
      </c>
    </row>
    <row r="70" spans="1:23" x14ac:dyDescent="0.2">
      <c r="A70" t="s">
        <v>79</v>
      </c>
      <c r="B70" t="s">
        <v>24</v>
      </c>
      <c r="C70" t="s">
        <v>374</v>
      </c>
      <c r="D70" t="s">
        <v>1721</v>
      </c>
      <c r="E70">
        <v>0</v>
      </c>
      <c r="F70" t="s">
        <v>35</v>
      </c>
      <c r="G70">
        <v>0</v>
      </c>
      <c r="H70">
        <v>11</v>
      </c>
      <c r="I70">
        <v>1</v>
      </c>
      <c r="J70" t="s">
        <v>1157</v>
      </c>
      <c r="K70" t="s">
        <v>1157</v>
      </c>
      <c r="L70">
        <v>5</v>
      </c>
      <c r="M70">
        <v>0</v>
      </c>
      <c r="N70" t="s">
        <v>1157</v>
      </c>
      <c r="O70">
        <v>0</v>
      </c>
      <c r="P70" t="s">
        <v>1157</v>
      </c>
      <c r="Q70" t="s">
        <v>1157</v>
      </c>
      <c r="R70" t="s">
        <v>1157</v>
      </c>
      <c r="S70" t="s">
        <v>1157</v>
      </c>
      <c r="T70" t="s">
        <v>1157</v>
      </c>
      <c r="U70">
        <v>12131</v>
      </c>
      <c r="V70">
        <v>0</v>
      </c>
      <c r="W70" t="s">
        <v>1197</v>
      </c>
    </row>
    <row r="71" spans="1:23" x14ac:dyDescent="0.2">
      <c r="A71" t="s">
        <v>85</v>
      </c>
      <c r="B71" t="s">
        <v>24</v>
      </c>
      <c r="C71" t="s">
        <v>374</v>
      </c>
      <c r="D71" t="s">
        <v>1722</v>
      </c>
      <c r="E71">
        <v>0</v>
      </c>
      <c r="F71" t="s">
        <v>28</v>
      </c>
      <c r="G71">
        <v>0</v>
      </c>
      <c r="H71">
        <v>1311178752</v>
      </c>
      <c r="I71">
        <v>3296227</v>
      </c>
      <c r="J71" t="s">
        <v>1157</v>
      </c>
      <c r="K71" t="s">
        <v>1157</v>
      </c>
      <c r="L71">
        <v>1057069</v>
      </c>
      <c r="M71">
        <v>0</v>
      </c>
      <c r="N71" t="s">
        <v>1157</v>
      </c>
      <c r="O71">
        <v>0</v>
      </c>
      <c r="P71" t="s">
        <v>1157</v>
      </c>
      <c r="Q71" t="s">
        <v>1157</v>
      </c>
      <c r="R71" t="s">
        <v>1157</v>
      </c>
      <c r="S71" t="s">
        <v>1157</v>
      </c>
      <c r="T71" t="s">
        <v>1157</v>
      </c>
      <c r="U71">
        <v>3</v>
      </c>
      <c r="V71">
        <v>0</v>
      </c>
    </row>
    <row r="72" spans="1:23" x14ac:dyDescent="0.2">
      <c r="A72" t="s">
        <v>382</v>
      </c>
      <c r="B72" t="s">
        <v>24</v>
      </c>
      <c r="C72" t="s">
        <v>374</v>
      </c>
      <c r="D72" t="s">
        <v>1723</v>
      </c>
      <c r="E72">
        <v>0</v>
      </c>
      <c r="F72" t="s">
        <v>28</v>
      </c>
      <c r="G72">
        <v>0</v>
      </c>
      <c r="H72">
        <v>2160537</v>
      </c>
      <c r="I72">
        <v>566126</v>
      </c>
      <c r="J72" t="s">
        <v>1157</v>
      </c>
      <c r="K72" t="s">
        <v>1157</v>
      </c>
      <c r="L72">
        <v>292763</v>
      </c>
      <c r="M72">
        <v>0</v>
      </c>
      <c r="N72" t="s">
        <v>1157</v>
      </c>
      <c r="O72">
        <v>0</v>
      </c>
      <c r="P72" t="s">
        <v>1157</v>
      </c>
      <c r="Q72" t="s">
        <v>1157</v>
      </c>
      <c r="R72" t="s">
        <v>1157</v>
      </c>
      <c r="S72" t="s">
        <v>1157</v>
      </c>
      <c r="T72" t="s">
        <v>1157</v>
      </c>
      <c r="U72">
        <v>47799</v>
      </c>
      <c r="V72">
        <v>0</v>
      </c>
    </row>
    <row r="73" spans="1:23" x14ac:dyDescent="0.2">
      <c r="A73" t="s">
        <v>383</v>
      </c>
      <c r="B73" t="s">
        <v>24</v>
      </c>
      <c r="C73" t="s">
        <v>374</v>
      </c>
      <c r="D73" t="s">
        <v>1724</v>
      </c>
      <c r="E73">
        <v>0</v>
      </c>
      <c r="F73" t="s">
        <v>28</v>
      </c>
      <c r="G73">
        <v>0</v>
      </c>
      <c r="H73">
        <v>1312161792</v>
      </c>
      <c r="I73">
        <v>443031217</v>
      </c>
      <c r="J73" t="s">
        <v>1157</v>
      </c>
      <c r="K73" t="s">
        <v>1157</v>
      </c>
      <c r="L73">
        <v>8126</v>
      </c>
      <c r="M73">
        <v>6</v>
      </c>
      <c r="N73" t="s">
        <v>1157</v>
      </c>
      <c r="O73">
        <v>5.0000000000000001E-4</v>
      </c>
      <c r="P73" t="s">
        <v>1157</v>
      </c>
      <c r="Q73" t="s">
        <v>1157</v>
      </c>
      <c r="R73" t="s">
        <v>1157</v>
      </c>
      <c r="S73" t="s">
        <v>1157</v>
      </c>
      <c r="T73" t="s">
        <v>1157</v>
      </c>
      <c r="U73">
        <v>64570</v>
      </c>
      <c r="V73">
        <v>0</v>
      </c>
    </row>
    <row r="74" spans="1:23" x14ac:dyDescent="0.2">
      <c r="A74" t="s">
        <v>384</v>
      </c>
      <c r="B74" t="s">
        <v>24</v>
      </c>
      <c r="C74" t="s">
        <v>374</v>
      </c>
      <c r="D74" t="s">
        <v>1725</v>
      </c>
      <c r="E74">
        <v>0</v>
      </c>
      <c r="F74" t="s">
        <v>28</v>
      </c>
      <c r="G74">
        <v>0</v>
      </c>
      <c r="H74">
        <v>0</v>
      </c>
      <c r="I74">
        <v>0</v>
      </c>
      <c r="J74" t="s">
        <v>1157</v>
      </c>
      <c r="K74" t="s">
        <v>1157</v>
      </c>
      <c r="L74">
        <v>1</v>
      </c>
      <c r="M74">
        <v>1135</v>
      </c>
      <c r="N74" t="s">
        <v>1157</v>
      </c>
      <c r="O74">
        <v>9.0700000000000003E-2</v>
      </c>
      <c r="P74" t="s">
        <v>1157</v>
      </c>
      <c r="Q74" t="s">
        <v>1157</v>
      </c>
      <c r="R74" t="s">
        <v>1157</v>
      </c>
      <c r="S74" t="s">
        <v>1157</v>
      </c>
      <c r="T74" t="s">
        <v>1157</v>
      </c>
      <c r="U74">
        <v>1250168</v>
      </c>
      <c r="V74">
        <v>0</v>
      </c>
      <c r="W74" t="s">
        <v>1201</v>
      </c>
    </row>
    <row r="75" spans="1:23" x14ac:dyDescent="0.2">
      <c r="A75" t="s">
        <v>387</v>
      </c>
      <c r="B75" t="s">
        <v>24</v>
      </c>
      <c r="C75" t="s">
        <v>374</v>
      </c>
      <c r="D75" t="s">
        <v>1726</v>
      </c>
      <c r="E75">
        <v>0</v>
      </c>
      <c r="F75" t="s">
        <v>35</v>
      </c>
      <c r="G75">
        <v>0</v>
      </c>
      <c r="H75">
        <v>1</v>
      </c>
      <c r="I75">
        <v>0</v>
      </c>
      <c r="J75" t="s">
        <v>1157</v>
      </c>
      <c r="K75" t="s">
        <v>1157</v>
      </c>
      <c r="L75">
        <v>2</v>
      </c>
      <c r="M75">
        <v>0</v>
      </c>
      <c r="N75" t="s">
        <v>1157</v>
      </c>
      <c r="O75">
        <v>0</v>
      </c>
      <c r="P75" t="s">
        <v>1157</v>
      </c>
      <c r="Q75" t="s">
        <v>1157</v>
      </c>
      <c r="R75" t="s">
        <v>1157</v>
      </c>
      <c r="S75" t="s">
        <v>1157</v>
      </c>
      <c r="T75" t="s">
        <v>1157</v>
      </c>
      <c r="U75">
        <v>1251303</v>
      </c>
      <c r="V75">
        <v>0</v>
      </c>
      <c r="W75" t="s">
        <v>1189</v>
      </c>
    </row>
    <row r="76" spans="1:23" x14ac:dyDescent="0.2">
      <c r="A76" t="s">
        <v>222</v>
      </c>
      <c r="B76" t="s">
        <v>24</v>
      </c>
      <c r="C76" t="s">
        <v>374</v>
      </c>
      <c r="D76" t="s">
        <v>1727</v>
      </c>
      <c r="E76">
        <v>0</v>
      </c>
      <c r="F76" t="s">
        <v>28</v>
      </c>
      <c r="G76">
        <v>0</v>
      </c>
      <c r="H76">
        <v>7</v>
      </c>
      <c r="I76">
        <v>0</v>
      </c>
      <c r="J76" t="s">
        <v>1157</v>
      </c>
      <c r="K76" t="s">
        <v>1157</v>
      </c>
      <c r="L76">
        <v>2</v>
      </c>
      <c r="M76">
        <v>972</v>
      </c>
      <c r="N76" t="s">
        <v>1157</v>
      </c>
      <c r="O76">
        <v>7.7700000000000005E-2</v>
      </c>
      <c r="P76" t="s">
        <v>1157</v>
      </c>
      <c r="Q76" t="s">
        <v>1157</v>
      </c>
      <c r="R76" t="s">
        <v>1157</v>
      </c>
      <c r="S76" t="s">
        <v>1157</v>
      </c>
      <c r="T76" t="s">
        <v>1157</v>
      </c>
      <c r="U76">
        <v>1250331</v>
      </c>
      <c r="V76">
        <v>0</v>
      </c>
      <c r="W76" t="s">
        <v>1201</v>
      </c>
    </row>
    <row r="77" spans="1:23" x14ac:dyDescent="0.2">
      <c r="A77" t="s">
        <v>361</v>
      </c>
      <c r="B77" t="s">
        <v>24</v>
      </c>
      <c r="C77" t="s">
        <v>374</v>
      </c>
      <c r="D77" t="s">
        <v>1728</v>
      </c>
      <c r="E77">
        <v>0</v>
      </c>
      <c r="F77" t="s">
        <v>28</v>
      </c>
      <c r="G77">
        <v>-1</v>
      </c>
      <c r="H77">
        <v>255</v>
      </c>
      <c r="I77">
        <v>59</v>
      </c>
      <c r="J77" t="s">
        <v>1157</v>
      </c>
      <c r="K77" t="s">
        <v>1157</v>
      </c>
      <c r="L77">
        <v>3</v>
      </c>
      <c r="M77">
        <v>22569</v>
      </c>
      <c r="N77" t="s">
        <v>1157</v>
      </c>
      <c r="O77">
        <v>1.8036000000000001</v>
      </c>
      <c r="P77" t="s">
        <v>1157</v>
      </c>
      <c r="Q77" t="s">
        <v>1157</v>
      </c>
      <c r="R77" t="s">
        <v>1157</v>
      </c>
      <c r="S77" t="s">
        <v>1157</v>
      </c>
      <c r="T77" t="s">
        <v>1157</v>
      </c>
      <c r="U77">
        <v>286056</v>
      </c>
      <c r="V77">
        <v>0</v>
      </c>
      <c r="W77" t="s">
        <v>1202</v>
      </c>
    </row>
    <row r="78" spans="1:23" x14ac:dyDescent="0.2">
      <c r="A78" t="s">
        <v>362</v>
      </c>
      <c r="B78" t="s">
        <v>24</v>
      </c>
      <c r="C78" t="s">
        <v>374</v>
      </c>
      <c r="D78" t="s">
        <v>1729</v>
      </c>
      <c r="E78">
        <v>0</v>
      </c>
      <c r="F78" t="s">
        <v>35</v>
      </c>
      <c r="G78">
        <v>0</v>
      </c>
      <c r="H78">
        <v>255</v>
      </c>
      <c r="I78">
        <v>59</v>
      </c>
      <c r="J78" t="s">
        <v>1157</v>
      </c>
      <c r="K78" t="s">
        <v>1157</v>
      </c>
      <c r="L78">
        <v>2</v>
      </c>
      <c r="M78">
        <v>22569</v>
      </c>
      <c r="N78" t="s">
        <v>1157</v>
      </c>
      <c r="O78">
        <v>1.8036000000000001</v>
      </c>
      <c r="P78" t="s">
        <v>1157</v>
      </c>
      <c r="Q78" t="s">
        <v>1157</v>
      </c>
      <c r="R78" t="s">
        <v>1157</v>
      </c>
      <c r="S78" t="s">
        <v>1157</v>
      </c>
      <c r="T78" t="s">
        <v>1157</v>
      </c>
      <c r="U78">
        <v>1228734</v>
      </c>
      <c r="V78">
        <v>0</v>
      </c>
      <c r="W78" t="s">
        <v>1200</v>
      </c>
    </row>
    <row r="79" spans="1:23" x14ac:dyDescent="0.2">
      <c r="A79" t="s">
        <v>368</v>
      </c>
      <c r="B79" t="s">
        <v>24</v>
      </c>
      <c r="C79" t="s">
        <v>374</v>
      </c>
      <c r="D79" t="s">
        <v>1730</v>
      </c>
      <c r="E79">
        <v>0</v>
      </c>
      <c r="F79" t="s">
        <v>35</v>
      </c>
      <c r="G79">
        <v>0</v>
      </c>
      <c r="H79">
        <v>0</v>
      </c>
      <c r="I79">
        <v>0</v>
      </c>
      <c r="J79" t="s">
        <v>1157</v>
      </c>
      <c r="K79" t="s">
        <v>1157</v>
      </c>
      <c r="L79">
        <v>1</v>
      </c>
      <c r="M79">
        <v>0</v>
      </c>
      <c r="N79" t="s">
        <v>1157</v>
      </c>
      <c r="O79">
        <v>0</v>
      </c>
      <c r="P79" t="s">
        <v>1157</v>
      </c>
      <c r="Q79" t="s">
        <v>1157</v>
      </c>
      <c r="R79" t="s">
        <v>1157</v>
      </c>
      <c r="S79" t="s">
        <v>1157</v>
      </c>
      <c r="T79" t="s">
        <v>1157</v>
      </c>
      <c r="U79">
        <v>1251303</v>
      </c>
      <c r="V79">
        <v>0</v>
      </c>
      <c r="W79" t="s">
        <v>1189</v>
      </c>
    </row>
    <row r="80" spans="1:23" x14ac:dyDescent="0.2">
      <c r="A80" t="s">
        <v>323</v>
      </c>
      <c r="B80" t="s">
        <v>24</v>
      </c>
      <c r="C80" t="s">
        <v>374</v>
      </c>
      <c r="D80" t="s">
        <v>1731</v>
      </c>
      <c r="E80">
        <v>0</v>
      </c>
      <c r="F80" t="s">
        <v>37</v>
      </c>
      <c r="G80" t="s">
        <v>1157</v>
      </c>
      <c r="H80" t="s">
        <v>1157</v>
      </c>
      <c r="I80" t="s">
        <v>1157</v>
      </c>
      <c r="J80" t="s">
        <v>1193</v>
      </c>
      <c r="K80" t="s">
        <v>1193</v>
      </c>
      <c r="L80">
        <v>4180</v>
      </c>
      <c r="M80">
        <v>2</v>
      </c>
      <c r="N80" t="s">
        <v>1157</v>
      </c>
      <c r="O80">
        <v>2.0000000000000001E-4</v>
      </c>
      <c r="P80" t="s">
        <v>1157</v>
      </c>
      <c r="Q80">
        <v>0</v>
      </c>
      <c r="R80">
        <v>0</v>
      </c>
      <c r="S80" t="s">
        <v>1157</v>
      </c>
      <c r="T80" t="s">
        <v>1157</v>
      </c>
      <c r="U80" t="s">
        <v>1157</v>
      </c>
      <c r="V80">
        <v>0</v>
      </c>
      <c r="W80" t="s">
        <v>1194</v>
      </c>
    </row>
    <row r="81" spans="1:23" x14ac:dyDescent="0.2">
      <c r="A81" t="s">
        <v>381</v>
      </c>
      <c r="B81" t="s">
        <v>24</v>
      </c>
      <c r="C81" t="s">
        <v>374</v>
      </c>
      <c r="D81" t="s">
        <v>1732</v>
      </c>
      <c r="E81">
        <v>0</v>
      </c>
      <c r="F81" t="s">
        <v>37</v>
      </c>
      <c r="G81" t="s">
        <v>1157</v>
      </c>
      <c r="H81" t="s">
        <v>1157</v>
      </c>
      <c r="I81" t="s">
        <v>1157</v>
      </c>
      <c r="J81" t="s">
        <v>1203</v>
      </c>
      <c r="K81" t="s">
        <v>1204</v>
      </c>
      <c r="L81">
        <v>279020</v>
      </c>
      <c r="M81">
        <v>0</v>
      </c>
      <c r="N81" t="s">
        <v>1157</v>
      </c>
      <c r="O81">
        <v>0</v>
      </c>
      <c r="P81" t="s">
        <v>1157</v>
      </c>
      <c r="Q81">
        <v>1249393</v>
      </c>
      <c r="R81">
        <v>1230755</v>
      </c>
      <c r="S81" t="s">
        <v>1157</v>
      </c>
      <c r="T81" t="s">
        <v>1157</v>
      </c>
      <c r="U81" t="s">
        <v>1157</v>
      </c>
      <c r="V81">
        <v>0</v>
      </c>
    </row>
    <row r="82" spans="1:23" x14ac:dyDescent="0.2">
      <c r="A82" t="s">
        <v>389</v>
      </c>
      <c r="B82" t="s">
        <v>24</v>
      </c>
      <c r="C82" t="s">
        <v>374</v>
      </c>
      <c r="D82" t="s">
        <v>1733</v>
      </c>
      <c r="E82">
        <v>0</v>
      </c>
      <c r="F82" t="s">
        <v>37</v>
      </c>
      <c r="G82" t="s">
        <v>1157</v>
      </c>
      <c r="H82" t="s">
        <v>1157</v>
      </c>
      <c r="I82" t="s">
        <v>1157</v>
      </c>
      <c r="J82" t="s">
        <v>1193</v>
      </c>
      <c r="K82" t="s">
        <v>1193</v>
      </c>
      <c r="L82">
        <v>180</v>
      </c>
      <c r="M82">
        <v>1110146</v>
      </c>
      <c r="N82" t="s">
        <v>1157</v>
      </c>
      <c r="O82">
        <v>88.719200000000001</v>
      </c>
      <c r="P82" t="s">
        <v>1157</v>
      </c>
      <c r="Q82">
        <v>0</v>
      </c>
      <c r="R82">
        <v>0</v>
      </c>
      <c r="S82" t="s">
        <v>1157</v>
      </c>
      <c r="T82" t="s">
        <v>1157</v>
      </c>
      <c r="U82" t="s">
        <v>1157</v>
      </c>
      <c r="V82">
        <v>0</v>
      </c>
      <c r="W82" t="s">
        <v>1205</v>
      </c>
    </row>
    <row r="83" spans="1:23" x14ac:dyDescent="0.2">
      <c r="A83" t="s">
        <v>401</v>
      </c>
      <c r="B83" t="s">
        <v>24</v>
      </c>
      <c r="C83" t="s">
        <v>400</v>
      </c>
      <c r="D83" t="s">
        <v>1734</v>
      </c>
      <c r="E83">
        <v>0</v>
      </c>
      <c r="F83" t="s">
        <v>35</v>
      </c>
      <c r="G83">
        <v>0</v>
      </c>
      <c r="H83">
        <v>9</v>
      </c>
      <c r="I83">
        <v>1</v>
      </c>
      <c r="J83" t="s">
        <v>1157</v>
      </c>
      <c r="K83" t="s">
        <v>1157</v>
      </c>
      <c r="L83">
        <v>7</v>
      </c>
      <c r="M83">
        <v>0</v>
      </c>
      <c r="N83" t="s">
        <v>1157</v>
      </c>
      <c r="O83">
        <v>0</v>
      </c>
      <c r="P83" t="s">
        <v>1157</v>
      </c>
      <c r="Q83" t="s">
        <v>1157</v>
      </c>
      <c r="R83" t="s">
        <v>1157</v>
      </c>
      <c r="S83" t="s">
        <v>1157</v>
      </c>
      <c r="T83" t="s">
        <v>1157</v>
      </c>
      <c r="U83">
        <v>406</v>
      </c>
      <c r="V83">
        <v>0</v>
      </c>
      <c r="W83" t="s">
        <v>1197</v>
      </c>
    </row>
    <row r="84" spans="1:23" x14ac:dyDescent="0.2">
      <c r="A84" t="s">
        <v>120</v>
      </c>
      <c r="B84" t="s">
        <v>24</v>
      </c>
      <c r="C84" t="s">
        <v>400</v>
      </c>
      <c r="D84" t="s">
        <v>1735</v>
      </c>
      <c r="E84">
        <v>8</v>
      </c>
      <c r="F84" t="s">
        <v>82</v>
      </c>
      <c r="G84">
        <v>2</v>
      </c>
      <c r="H84">
        <v>8</v>
      </c>
      <c r="I84">
        <v>6</v>
      </c>
      <c r="J84" t="s">
        <v>1157</v>
      </c>
      <c r="K84" t="s">
        <v>1157</v>
      </c>
      <c r="L84">
        <v>161</v>
      </c>
      <c r="M84">
        <v>0</v>
      </c>
      <c r="N84">
        <v>0</v>
      </c>
      <c r="O84">
        <v>0</v>
      </c>
      <c r="P84">
        <v>0</v>
      </c>
      <c r="Q84" t="s">
        <v>1157</v>
      </c>
      <c r="R84" t="s">
        <v>1157</v>
      </c>
      <c r="S84">
        <v>0</v>
      </c>
      <c r="T84">
        <v>0</v>
      </c>
      <c r="U84">
        <v>289</v>
      </c>
      <c r="V84">
        <v>0</v>
      </c>
      <c r="W84" t="s">
        <v>1197</v>
      </c>
    </row>
    <row r="85" spans="1:23" x14ac:dyDescent="0.2">
      <c r="A85" t="s">
        <v>402</v>
      </c>
      <c r="B85" t="s">
        <v>24</v>
      </c>
      <c r="C85" t="s">
        <v>400</v>
      </c>
      <c r="D85" t="s">
        <v>1736</v>
      </c>
      <c r="E85">
        <v>8</v>
      </c>
      <c r="F85" t="s">
        <v>82</v>
      </c>
      <c r="G85">
        <v>0</v>
      </c>
      <c r="H85">
        <v>3</v>
      </c>
      <c r="I85">
        <v>0</v>
      </c>
      <c r="J85" t="s">
        <v>1157</v>
      </c>
      <c r="K85" t="s">
        <v>1157</v>
      </c>
      <c r="L85">
        <v>2</v>
      </c>
      <c r="M85">
        <v>0</v>
      </c>
      <c r="N85">
        <v>623</v>
      </c>
      <c r="O85">
        <v>0</v>
      </c>
      <c r="P85">
        <v>68.763800000000003</v>
      </c>
      <c r="Q85" t="s">
        <v>1157</v>
      </c>
      <c r="R85" t="s">
        <v>1157</v>
      </c>
      <c r="S85">
        <v>0</v>
      </c>
      <c r="T85">
        <v>0</v>
      </c>
      <c r="U85">
        <v>906</v>
      </c>
      <c r="V85">
        <v>0</v>
      </c>
      <c r="W85" t="s">
        <v>1189</v>
      </c>
    </row>
    <row r="86" spans="1:23" x14ac:dyDescent="0.2">
      <c r="A86" t="s">
        <v>345</v>
      </c>
      <c r="B86" t="s">
        <v>24</v>
      </c>
      <c r="C86" t="s">
        <v>400</v>
      </c>
      <c r="D86" t="s">
        <v>1737</v>
      </c>
      <c r="E86">
        <v>8</v>
      </c>
      <c r="F86" t="s">
        <v>82</v>
      </c>
      <c r="G86">
        <v>2</v>
      </c>
      <c r="H86">
        <v>8</v>
      </c>
      <c r="I86">
        <v>5</v>
      </c>
      <c r="J86" t="s">
        <v>1157</v>
      </c>
      <c r="K86" t="s">
        <v>1157</v>
      </c>
      <c r="L86">
        <v>906</v>
      </c>
      <c r="M86">
        <v>0</v>
      </c>
      <c r="N86">
        <v>0</v>
      </c>
      <c r="O86">
        <v>0</v>
      </c>
      <c r="P86">
        <v>0</v>
      </c>
      <c r="Q86" t="s">
        <v>1157</v>
      </c>
      <c r="R86" t="s">
        <v>1157</v>
      </c>
      <c r="S86">
        <v>89</v>
      </c>
      <c r="T86">
        <v>0</v>
      </c>
      <c r="U86">
        <v>331</v>
      </c>
      <c r="V86">
        <v>0</v>
      </c>
    </row>
    <row r="87" spans="1:23" x14ac:dyDescent="0.2">
      <c r="A87" t="s">
        <v>87</v>
      </c>
      <c r="B87" t="s">
        <v>24</v>
      </c>
      <c r="C87" t="s">
        <v>400</v>
      </c>
      <c r="D87" t="s">
        <v>1738</v>
      </c>
      <c r="E87">
        <v>30</v>
      </c>
      <c r="F87" t="s">
        <v>39</v>
      </c>
      <c r="G87">
        <v>0</v>
      </c>
      <c r="H87">
        <v>30</v>
      </c>
      <c r="I87">
        <v>21</v>
      </c>
      <c r="J87" t="s">
        <v>1157</v>
      </c>
      <c r="K87" t="s">
        <v>1157</v>
      </c>
      <c r="L87">
        <v>622</v>
      </c>
      <c r="M87">
        <v>0</v>
      </c>
      <c r="N87">
        <v>3</v>
      </c>
      <c r="O87">
        <v>0</v>
      </c>
      <c r="P87">
        <v>0.33110000000000001</v>
      </c>
      <c r="Q87" t="s">
        <v>1157</v>
      </c>
      <c r="R87" t="s">
        <v>1157</v>
      </c>
      <c r="S87">
        <v>0</v>
      </c>
      <c r="T87">
        <v>0</v>
      </c>
      <c r="U87">
        <v>63</v>
      </c>
      <c r="V87">
        <v>0</v>
      </c>
    </row>
    <row r="88" spans="1:23" x14ac:dyDescent="0.2">
      <c r="A88" t="s">
        <v>404</v>
      </c>
      <c r="B88" t="s">
        <v>24</v>
      </c>
      <c r="C88" t="s">
        <v>403</v>
      </c>
      <c r="D88" t="s">
        <v>1739</v>
      </c>
      <c r="E88">
        <v>0</v>
      </c>
      <c r="F88" t="s">
        <v>35</v>
      </c>
      <c r="G88">
        <v>0</v>
      </c>
      <c r="H88">
        <v>108</v>
      </c>
      <c r="I88">
        <v>5</v>
      </c>
      <c r="J88" t="s">
        <v>1157</v>
      </c>
      <c r="K88" t="s">
        <v>1157</v>
      </c>
      <c r="L88">
        <v>34</v>
      </c>
      <c r="M88">
        <v>0</v>
      </c>
      <c r="N88" t="s">
        <v>1157</v>
      </c>
      <c r="O88">
        <v>0</v>
      </c>
      <c r="P88" t="s">
        <v>1157</v>
      </c>
      <c r="Q88" t="s">
        <v>1157</v>
      </c>
      <c r="R88" t="s">
        <v>1157</v>
      </c>
      <c r="S88" t="s">
        <v>1157</v>
      </c>
      <c r="T88" t="s">
        <v>1157</v>
      </c>
      <c r="U88">
        <v>229</v>
      </c>
      <c r="V88">
        <v>0</v>
      </c>
      <c r="W88" t="s">
        <v>1189</v>
      </c>
    </row>
    <row r="89" spans="1:23" x14ac:dyDescent="0.2">
      <c r="A89" t="s">
        <v>371</v>
      </c>
      <c r="B89" t="s">
        <v>24</v>
      </c>
      <c r="C89" t="s">
        <v>403</v>
      </c>
      <c r="D89" t="s">
        <v>1740</v>
      </c>
      <c r="E89">
        <v>8</v>
      </c>
      <c r="F89" t="s">
        <v>82</v>
      </c>
      <c r="G89">
        <v>0</v>
      </c>
      <c r="H89">
        <v>8</v>
      </c>
      <c r="I89">
        <v>6</v>
      </c>
      <c r="J89" t="s">
        <v>1157</v>
      </c>
      <c r="K89" t="s">
        <v>1157</v>
      </c>
      <c r="L89">
        <v>261</v>
      </c>
      <c r="M89">
        <v>0</v>
      </c>
      <c r="N89">
        <v>1</v>
      </c>
      <c r="O89">
        <v>0</v>
      </c>
      <c r="P89">
        <v>0.3831</v>
      </c>
      <c r="Q89" t="s">
        <v>1157</v>
      </c>
      <c r="R89" t="s">
        <v>1157</v>
      </c>
      <c r="S89">
        <v>0</v>
      </c>
      <c r="T89">
        <v>1</v>
      </c>
      <c r="U89">
        <v>66</v>
      </c>
      <c r="V89">
        <v>0</v>
      </c>
    </row>
    <row r="90" spans="1:23" x14ac:dyDescent="0.2">
      <c r="A90" t="s">
        <v>87</v>
      </c>
      <c r="B90" t="s">
        <v>24</v>
      </c>
      <c r="C90" t="s">
        <v>403</v>
      </c>
      <c r="D90" t="s">
        <v>1741</v>
      </c>
      <c r="E90">
        <v>30</v>
      </c>
      <c r="F90" t="s">
        <v>39</v>
      </c>
      <c r="G90">
        <v>0</v>
      </c>
      <c r="H90">
        <v>30</v>
      </c>
      <c r="I90">
        <v>18</v>
      </c>
      <c r="J90" t="s">
        <v>1157</v>
      </c>
      <c r="K90" t="s">
        <v>1157</v>
      </c>
      <c r="L90">
        <v>236</v>
      </c>
      <c r="M90">
        <v>0</v>
      </c>
      <c r="N90">
        <v>8</v>
      </c>
      <c r="O90">
        <v>0</v>
      </c>
      <c r="P90">
        <v>3.0651000000000002</v>
      </c>
      <c r="Q90" t="s">
        <v>1157</v>
      </c>
      <c r="R90" t="s">
        <v>1157</v>
      </c>
      <c r="S90">
        <v>0</v>
      </c>
      <c r="T90">
        <v>0</v>
      </c>
      <c r="U90">
        <v>17</v>
      </c>
      <c r="V90">
        <v>0</v>
      </c>
    </row>
    <row r="91" spans="1:23" x14ac:dyDescent="0.2">
      <c r="A91" t="s">
        <v>411</v>
      </c>
      <c r="B91" t="s">
        <v>24</v>
      </c>
      <c r="C91" t="s">
        <v>406</v>
      </c>
      <c r="D91" t="s">
        <v>1742</v>
      </c>
      <c r="E91">
        <v>0</v>
      </c>
      <c r="F91" t="s">
        <v>31</v>
      </c>
      <c r="G91" t="s">
        <v>1157</v>
      </c>
      <c r="H91" t="s">
        <v>1157</v>
      </c>
      <c r="I91" t="s">
        <v>1157</v>
      </c>
      <c r="J91" t="s">
        <v>1157</v>
      </c>
      <c r="K91" t="s">
        <v>1157</v>
      </c>
      <c r="L91">
        <v>0</v>
      </c>
      <c r="M91">
        <v>57</v>
      </c>
      <c r="N91" t="s">
        <v>1157</v>
      </c>
      <c r="O91">
        <v>100</v>
      </c>
      <c r="P91" t="s">
        <v>1157</v>
      </c>
      <c r="Q91" t="s">
        <v>1157</v>
      </c>
      <c r="R91" t="s">
        <v>1157</v>
      </c>
      <c r="S91" t="s">
        <v>1157</v>
      </c>
      <c r="T91" t="s">
        <v>1157</v>
      </c>
      <c r="U91">
        <v>0</v>
      </c>
      <c r="V91">
        <v>0</v>
      </c>
      <c r="W91" t="s">
        <v>1192</v>
      </c>
    </row>
    <row r="92" spans="1:23" x14ac:dyDescent="0.2">
      <c r="A92" t="s">
        <v>409</v>
      </c>
      <c r="B92" t="s">
        <v>24</v>
      </c>
      <c r="C92" t="s">
        <v>406</v>
      </c>
      <c r="D92" t="s">
        <v>1743</v>
      </c>
      <c r="E92">
        <v>0</v>
      </c>
      <c r="F92" t="s">
        <v>35</v>
      </c>
      <c r="G92">
        <v>0</v>
      </c>
      <c r="H92">
        <v>3</v>
      </c>
      <c r="I92">
        <v>0</v>
      </c>
      <c r="J92" t="s">
        <v>1157</v>
      </c>
      <c r="K92" t="s">
        <v>1157</v>
      </c>
      <c r="L92">
        <v>3</v>
      </c>
      <c r="M92">
        <v>0</v>
      </c>
      <c r="N92" t="s">
        <v>1157</v>
      </c>
      <c r="O92">
        <v>0</v>
      </c>
      <c r="P92" t="s">
        <v>1157</v>
      </c>
      <c r="Q92" t="s">
        <v>1157</v>
      </c>
      <c r="R92" t="s">
        <v>1157</v>
      </c>
      <c r="S92" t="s">
        <v>1157</v>
      </c>
      <c r="T92" t="s">
        <v>1157</v>
      </c>
      <c r="U92">
        <v>39</v>
      </c>
      <c r="V92">
        <v>0</v>
      </c>
      <c r="W92" t="s">
        <v>1191</v>
      </c>
    </row>
    <row r="93" spans="1:23" x14ac:dyDescent="0.2">
      <c r="A93" t="s">
        <v>410</v>
      </c>
      <c r="B93" t="s">
        <v>24</v>
      </c>
      <c r="C93" t="s">
        <v>406</v>
      </c>
      <c r="D93" t="s">
        <v>1744</v>
      </c>
      <c r="E93">
        <v>0</v>
      </c>
      <c r="F93" t="s">
        <v>35</v>
      </c>
      <c r="G93">
        <v>0</v>
      </c>
      <c r="H93">
        <v>0</v>
      </c>
      <c r="I93">
        <v>0</v>
      </c>
      <c r="J93" t="s">
        <v>1157</v>
      </c>
      <c r="K93" t="s">
        <v>1157</v>
      </c>
      <c r="L93">
        <v>1</v>
      </c>
      <c r="M93">
        <v>0</v>
      </c>
      <c r="N93" t="s">
        <v>1157</v>
      </c>
      <c r="O93">
        <v>0</v>
      </c>
      <c r="P93" t="s">
        <v>1157</v>
      </c>
      <c r="Q93" t="s">
        <v>1157</v>
      </c>
      <c r="R93" t="s">
        <v>1157</v>
      </c>
      <c r="S93" t="s">
        <v>1157</v>
      </c>
      <c r="T93" t="s">
        <v>1157</v>
      </c>
      <c r="U93">
        <v>57</v>
      </c>
      <c r="V93">
        <v>0</v>
      </c>
      <c r="W93" t="s">
        <v>1191</v>
      </c>
    </row>
    <row r="94" spans="1:23" x14ac:dyDescent="0.2">
      <c r="A94" t="s">
        <v>408</v>
      </c>
      <c r="B94" t="s">
        <v>24</v>
      </c>
      <c r="C94" t="s">
        <v>406</v>
      </c>
      <c r="D94" t="s">
        <v>1745</v>
      </c>
      <c r="E94">
        <v>0</v>
      </c>
      <c r="F94" t="s">
        <v>35</v>
      </c>
      <c r="G94">
        <v>0</v>
      </c>
      <c r="H94">
        <v>2</v>
      </c>
      <c r="I94">
        <v>0</v>
      </c>
      <c r="J94" t="s">
        <v>1157</v>
      </c>
      <c r="K94" t="s">
        <v>1157</v>
      </c>
      <c r="L94">
        <v>3</v>
      </c>
      <c r="M94">
        <v>0</v>
      </c>
      <c r="N94" t="s">
        <v>1157</v>
      </c>
      <c r="O94">
        <v>0</v>
      </c>
      <c r="P94" t="s">
        <v>1157</v>
      </c>
      <c r="Q94" t="s">
        <v>1157</v>
      </c>
      <c r="R94" t="s">
        <v>1157</v>
      </c>
      <c r="S94" t="s">
        <v>1157</v>
      </c>
      <c r="T94" t="s">
        <v>1157</v>
      </c>
      <c r="U94">
        <v>53</v>
      </c>
      <c r="V94">
        <v>0</v>
      </c>
      <c r="W94" t="s">
        <v>1191</v>
      </c>
    </row>
    <row r="95" spans="1:23" x14ac:dyDescent="0.2">
      <c r="A95" t="s">
        <v>124</v>
      </c>
      <c r="B95" t="s">
        <v>24</v>
      </c>
      <c r="C95" t="s">
        <v>406</v>
      </c>
      <c r="D95" t="s">
        <v>1746</v>
      </c>
      <c r="E95">
        <v>8</v>
      </c>
      <c r="F95" t="s">
        <v>82</v>
      </c>
      <c r="G95">
        <v>3</v>
      </c>
      <c r="H95">
        <v>8</v>
      </c>
      <c r="I95">
        <v>6</v>
      </c>
      <c r="J95" t="s">
        <v>1157</v>
      </c>
      <c r="K95" t="s">
        <v>1157</v>
      </c>
      <c r="L95">
        <v>57</v>
      </c>
      <c r="M95">
        <v>0</v>
      </c>
      <c r="N95">
        <v>0</v>
      </c>
      <c r="O95">
        <v>0</v>
      </c>
      <c r="P95">
        <v>0</v>
      </c>
      <c r="Q95" t="s">
        <v>1157</v>
      </c>
      <c r="R95" t="s">
        <v>1157</v>
      </c>
      <c r="S95">
        <v>0</v>
      </c>
      <c r="T95">
        <v>0</v>
      </c>
      <c r="U95">
        <v>11</v>
      </c>
      <c r="V95">
        <v>0</v>
      </c>
    </row>
    <row r="96" spans="1:23" x14ac:dyDescent="0.2">
      <c r="A96" t="s">
        <v>407</v>
      </c>
      <c r="B96" t="s">
        <v>24</v>
      </c>
      <c r="C96" t="s">
        <v>406</v>
      </c>
      <c r="D96" t="s">
        <v>1747</v>
      </c>
      <c r="E96">
        <v>8</v>
      </c>
      <c r="F96" t="s">
        <v>82</v>
      </c>
      <c r="G96">
        <v>0</v>
      </c>
      <c r="H96">
        <v>0</v>
      </c>
      <c r="I96">
        <v>0</v>
      </c>
      <c r="J96" t="s">
        <v>1157</v>
      </c>
      <c r="K96" t="s">
        <v>1157</v>
      </c>
      <c r="L96">
        <v>1</v>
      </c>
      <c r="M96">
        <v>0</v>
      </c>
      <c r="N96">
        <v>57</v>
      </c>
      <c r="O96">
        <v>0</v>
      </c>
      <c r="P96">
        <v>100</v>
      </c>
      <c r="Q96" t="s">
        <v>1157</v>
      </c>
      <c r="R96" t="s">
        <v>1157</v>
      </c>
      <c r="S96">
        <v>0</v>
      </c>
      <c r="T96">
        <v>0</v>
      </c>
      <c r="U96">
        <v>57</v>
      </c>
      <c r="V96">
        <v>0</v>
      </c>
      <c r="W96" t="s">
        <v>1206</v>
      </c>
    </row>
    <row r="97" spans="1:23" x14ac:dyDescent="0.2">
      <c r="A97" t="s">
        <v>87</v>
      </c>
      <c r="B97" t="s">
        <v>24</v>
      </c>
      <c r="C97" t="s">
        <v>406</v>
      </c>
      <c r="D97" t="s">
        <v>1748</v>
      </c>
      <c r="E97">
        <v>40</v>
      </c>
      <c r="F97" t="s">
        <v>39</v>
      </c>
      <c r="G97">
        <v>0</v>
      </c>
      <c r="H97">
        <v>39</v>
      </c>
      <c r="I97">
        <v>21</v>
      </c>
      <c r="J97" t="s">
        <v>1157</v>
      </c>
      <c r="K97" t="s">
        <v>1157</v>
      </c>
      <c r="L97">
        <v>56</v>
      </c>
      <c r="M97">
        <v>0</v>
      </c>
      <c r="N97">
        <v>2</v>
      </c>
      <c r="O97">
        <v>0</v>
      </c>
      <c r="P97">
        <v>3.5087999999999999</v>
      </c>
      <c r="Q97" t="s">
        <v>1157</v>
      </c>
      <c r="R97" t="s">
        <v>1157</v>
      </c>
      <c r="S97">
        <v>0</v>
      </c>
      <c r="T97">
        <v>0</v>
      </c>
      <c r="U97">
        <v>5</v>
      </c>
      <c r="V97">
        <v>0</v>
      </c>
    </row>
    <row r="98" spans="1:23" x14ac:dyDescent="0.2">
      <c r="A98" t="s">
        <v>358</v>
      </c>
      <c r="B98" t="s">
        <v>24</v>
      </c>
      <c r="C98" t="s">
        <v>406</v>
      </c>
      <c r="D98" t="s">
        <v>1749</v>
      </c>
      <c r="E98">
        <v>199</v>
      </c>
      <c r="F98" t="s">
        <v>39</v>
      </c>
      <c r="G98">
        <v>0</v>
      </c>
      <c r="H98">
        <v>8</v>
      </c>
      <c r="I98">
        <v>0</v>
      </c>
      <c r="J98" t="s">
        <v>1157</v>
      </c>
      <c r="K98" t="s">
        <v>1157</v>
      </c>
      <c r="L98">
        <v>2</v>
      </c>
      <c r="M98">
        <v>0</v>
      </c>
      <c r="N98">
        <v>53</v>
      </c>
      <c r="O98">
        <v>0</v>
      </c>
      <c r="P98">
        <v>92.982500000000002</v>
      </c>
      <c r="Q98" t="s">
        <v>1157</v>
      </c>
      <c r="R98" t="s">
        <v>1157</v>
      </c>
      <c r="S98">
        <v>0</v>
      </c>
      <c r="T98">
        <v>0</v>
      </c>
      <c r="U98">
        <v>57</v>
      </c>
      <c r="V98">
        <v>0</v>
      </c>
      <c r="W98" t="s">
        <v>1191</v>
      </c>
    </row>
    <row r="99" spans="1:23" x14ac:dyDescent="0.2">
      <c r="A99" t="s">
        <v>81</v>
      </c>
      <c r="B99" t="s">
        <v>24</v>
      </c>
      <c r="C99" t="s">
        <v>412</v>
      </c>
      <c r="D99" t="s">
        <v>1750</v>
      </c>
      <c r="E99">
        <v>26</v>
      </c>
      <c r="F99" t="s">
        <v>39</v>
      </c>
      <c r="G99">
        <v>2</v>
      </c>
      <c r="H99">
        <v>24</v>
      </c>
      <c r="I99">
        <v>9</v>
      </c>
      <c r="J99" t="s">
        <v>1157</v>
      </c>
      <c r="K99" t="s">
        <v>1157</v>
      </c>
      <c r="L99">
        <v>145</v>
      </c>
      <c r="M99">
        <v>0</v>
      </c>
      <c r="N99">
        <v>0</v>
      </c>
      <c r="O99">
        <v>0</v>
      </c>
      <c r="P99">
        <v>0</v>
      </c>
      <c r="Q99" t="s">
        <v>1157</v>
      </c>
      <c r="R99" t="s">
        <v>1157</v>
      </c>
      <c r="S99">
        <v>0</v>
      </c>
      <c r="T99">
        <v>0</v>
      </c>
      <c r="U99">
        <v>784</v>
      </c>
      <c r="V99">
        <v>0</v>
      </c>
      <c r="W99" t="s">
        <v>1197</v>
      </c>
    </row>
    <row r="100" spans="1:23" x14ac:dyDescent="0.2">
      <c r="A100" t="s">
        <v>413</v>
      </c>
      <c r="B100" t="s">
        <v>24</v>
      </c>
      <c r="C100" t="s">
        <v>412</v>
      </c>
      <c r="D100" t="s">
        <v>1751</v>
      </c>
      <c r="E100">
        <v>4</v>
      </c>
      <c r="F100" t="s">
        <v>82</v>
      </c>
      <c r="G100">
        <v>0</v>
      </c>
      <c r="H100">
        <v>4</v>
      </c>
      <c r="I100">
        <v>2</v>
      </c>
      <c r="J100" t="s">
        <v>1157</v>
      </c>
      <c r="K100" t="s">
        <v>1157</v>
      </c>
      <c r="L100">
        <v>39</v>
      </c>
      <c r="M100">
        <v>0</v>
      </c>
      <c r="N100">
        <v>26616</v>
      </c>
      <c r="O100">
        <v>0</v>
      </c>
      <c r="P100">
        <v>39.080800000000004</v>
      </c>
      <c r="Q100" t="s">
        <v>1157</v>
      </c>
      <c r="R100" t="s">
        <v>1157</v>
      </c>
      <c r="S100">
        <v>0</v>
      </c>
      <c r="T100">
        <v>0</v>
      </c>
      <c r="U100">
        <v>67559</v>
      </c>
      <c r="V100">
        <v>0</v>
      </c>
      <c r="W100" t="s">
        <v>1189</v>
      </c>
    </row>
    <row r="101" spans="1:23" x14ac:dyDescent="0.2">
      <c r="A101" t="s">
        <v>416</v>
      </c>
      <c r="B101" t="s">
        <v>24</v>
      </c>
      <c r="C101" t="s">
        <v>412</v>
      </c>
      <c r="D101" t="s">
        <v>1752</v>
      </c>
      <c r="E101">
        <v>60</v>
      </c>
      <c r="F101" t="s">
        <v>39</v>
      </c>
      <c r="G101">
        <v>0</v>
      </c>
      <c r="H101">
        <v>52</v>
      </c>
      <c r="I101">
        <v>3</v>
      </c>
      <c r="J101" t="s">
        <v>1157</v>
      </c>
      <c r="K101" t="s">
        <v>1157</v>
      </c>
      <c r="L101">
        <v>92</v>
      </c>
      <c r="M101">
        <v>32</v>
      </c>
      <c r="N101">
        <v>4973</v>
      </c>
      <c r="O101">
        <v>4.7E-2</v>
      </c>
      <c r="P101">
        <v>7.3019999999999996</v>
      </c>
      <c r="Q101" t="s">
        <v>1157</v>
      </c>
      <c r="R101" t="s">
        <v>1157</v>
      </c>
      <c r="S101">
        <v>0</v>
      </c>
      <c r="T101">
        <v>0</v>
      </c>
      <c r="U101">
        <v>4979</v>
      </c>
      <c r="V101">
        <v>0</v>
      </c>
      <c r="W101" t="s">
        <v>1207</v>
      </c>
    </row>
    <row r="102" spans="1:23" x14ac:dyDescent="0.2">
      <c r="A102" t="s">
        <v>417</v>
      </c>
      <c r="B102" t="s">
        <v>24</v>
      </c>
      <c r="C102" t="s">
        <v>412</v>
      </c>
      <c r="D102" t="s">
        <v>1753</v>
      </c>
      <c r="E102">
        <v>60</v>
      </c>
      <c r="F102" t="s">
        <v>39</v>
      </c>
      <c r="G102">
        <v>0</v>
      </c>
      <c r="H102">
        <v>52</v>
      </c>
      <c r="I102">
        <v>4</v>
      </c>
      <c r="J102" t="s">
        <v>1157</v>
      </c>
      <c r="K102" t="s">
        <v>1157</v>
      </c>
      <c r="L102">
        <v>126</v>
      </c>
      <c r="M102">
        <v>31</v>
      </c>
      <c r="N102">
        <v>4238</v>
      </c>
      <c r="O102">
        <v>4.5499999999999999E-2</v>
      </c>
      <c r="P102">
        <v>6.2226999999999997</v>
      </c>
      <c r="Q102" t="s">
        <v>1157</v>
      </c>
      <c r="R102" t="s">
        <v>1157</v>
      </c>
      <c r="S102">
        <v>0</v>
      </c>
      <c r="T102">
        <v>0</v>
      </c>
      <c r="U102">
        <v>4244</v>
      </c>
      <c r="V102">
        <v>0</v>
      </c>
      <c r="W102" t="s">
        <v>1207</v>
      </c>
    </row>
    <row r="103" spans="1:23" x14ac:dyDescent="0.2">
      <c r="A103" t="s">
        <v>418</v>
      </c>
      <c r="B103" t="s">
        <v>24</v>
      </c>
      <c r="C103" t="s">
        <v>412</v>
      </c>
      <c r="D103" t="s">
        <v>1754</v>
      </c>
      <c r="E103">
        <v>60</v>
      </c>
      <c r="F103" t="s">
        <v>39</v>
      </c>
      <c r="G103">
        <v>0</v>
      </c>
      <c r="H103">
        <v>52</v>
      </c>
      <c r="I103">
        <v>2</v>
      </c>
      <c r="J103" t="s">
        <v>1157</v>
      </c>
      <c r="K103" t="s">
        <v>1157</v>
      </c>
      <c r="L103">
        <v>30</v>
      </c>
      <c r="M103">
        <v>184</v>
      </c>
      <c r="N103">
        <v>6868</v>
      </c>
      <c r="O103">
        <v>0.2702</v>
      </c>
      <c r="P103">
        <v>10.0844</v>
      </c>
      <c r="Q103" t="s">
        <v>1157</v>
      </c>
      <c r="R103" t="s">
        <v>1157</v>
      </c>
      <c r="S103">
        <v>0</v>
      </c>
      <c r="T103">
        <v>0</v>
      </c>
      <c r="U103">
        <v>6869</v>
      </c>
      <c r="V103">
        <v>0</v>
      </c>
      <c r="W103" t="s">
        <v>1207</v>
      </c>
    </row>
    <row r="104" spans="1:23" x14ac:dyDescent="0.2">
      <c r="A104" t="s">
        <v>425</v>
      </c>
      <c r="B104" t="s">
        <v>24</v>
      </c>
      <c r="C104" t="s">
        <v>412</v>
      </c>
      <c r="D104" t="s">
        <v>1755</v>
      </c>
      <c r="E104">
        <v>8</v>
      </c>
      <c r="F104" t="s">
        <v>82</v>
      </c>
      <c r="G104">
        <v>1</v>
      </c>
      <c r="H104">
        <v>6</v>
      </c>
      <c r="I104">
        <v>1</v>
      </c>
      <c r="J104" t="s">
        <v>1157</v>
      </c>
      <c r="K104" t="s">
        <v>1157</v>
      </c>
      <c r="L104">
        <v>2</v>
      </c>
      <c r="M104">
        <v>0</v>
      </c>
      <c r="N104">
        <v>0</v>
      </c>
      <c r="O104">
        <v>0</v>
      </c>
      <c r="P104">
        <v>0</v>
      </c>
      <c r="Q104" t="s">
        <v>1157</v>
      </c>
      <c r="R104" t="s">
        <v>1157</v>
      </c>
      <c r="S104">
        <v>0</v>
      </c>
      <c r="T104">
        <v>0</v>
      </c>
      <c r="U104">
        <v>68105</v>
      </c>
      <c r="V104">
        <v>0</v>
      </c>
      <c r="W104" t="s">
        <v>1189</v>
      </c>
    </row>
    <row r="105" spans="1:23" x14ac:dyDescent="0.2">
      <c r="A105" t="s">
        <v>430</v>
      </c>
      <c r="B105" t="s">
        <v>24</v>
      </c>
      <c r="C105" t="s">
        <v>412</v>
      </c>
      <c r="D105" t="s">
        <v>1756</v>
      </c>
      <c r="E105">
        <v>8</v>
      </c>
      <c r="F105" t="s">
        <v>82</v>
      </c>
      <c r="G105">
        <v>1</v>
      </c>
      <c r="H105">
        <v>8</v>
      </c>
      <c r="I105">
        <v>2</v>
      </c>
      <c r="J105" t="s">
        <v>1157</v>
      </c>
      <c r="K105" t="s">
        <v>1157</v>
      </c>
      <c r="L105">
        <v>6</v>
      </c>
      <c r="M105">
        <v>0</v>
      </c>
      <c r="N105">
        <v>0</v>
      </c>
      <c r="O105">
        <v>0</v>
      </c>
      <c r="P105">
        <v>0</v>
      </c>
      <c r="Q105" t="s">
        <v>1157</v>
      </c>
      <c r="R105" t="s">
        <v>1157</v>
      </c>
      <c r="S105">
        <v>2</v>
      </c>
      <c r="T105">
        <v>0</v>
      </c>
      <c r="U105">
        <v>63535</v>
      </c>
      <c r="V105">
        <v>0</v>
      </c>
      <c r="W105" t="s">
        <v>1189</v>
      </c>
    </row>
    <row r="106" spans="1:23" x14ac:dyDescent="0.2">
      <c r="A106" t="s">
        <v>446</v>
      </c>
      <c r="B106" t="s">
        <v>24</v>
      </c>
      <c r="C106" t="s">
        <v>412</v>
      </c>
      <c r="D106" t="s">
        <v>1757</v>
      </c>
      <c r="E106">
        <v>1024</v>
      </c>
      <c r="F106" t="s">
        <v>39</v>
      </c>
      <c r="G106">
        <v>0</v>
      </c>
      <c r="H106">
        <v>22</v>
      </c>
      <c r="I106">
        <v>0</v>
      </c>
      <c r="J106" t="s">
        <v>1157</v>
      </c>
      <c r="K106" t="s">
        <v>1157</v>
      </c>
      <c r="L106">
        <v>3</v>
      </c>
      <c r="M106">
        <v>319</v>
      </c>
      <c r="N106">
        <v>41515</v>
      </c>
      <c r="O106">
        <v>0.46839999999999998</v>
      </c>
      <c r="P106">
        <v>60.957299999999996</v>
      </c>
      <c r="Q106" t="s">
        <v>1157</v>
      </c>
      <c r="R106" t="s">
        <v>1157</v>
      </c>
      <c r="S106">
        <v>0</v>
      </c>
      <c r="T106">
        <v>0</v>
      </c>
      <c r="U106">
        <v>41517</v>
      </c>
      <c r="V106">
        <v>0</v>
      </c>
      <c r="W106" t="s">
        <v>1200</v>
      </c>
    </row>
    <row r="107" spans="1:23" x14ac:dyDescent="0.2">
      <c r="A107" t="s">
        <v>447</v>
      </c>
      <c r="B107" t="s">
        <v>24</v>
      </c>
      <c r="C107" t="s">
        <v>412</v>
      </c>
      <c r="D107" t="s">
        <v>1758</v>
      </c>
      <c r="E107">
        <v>17</v>
      </c>
      <c r="F107" t="s">
        <v>39</v>
      </c>
      <c r="G107">
        <v>0</v>
      </c>
      <c r="H107">
        <v>14</v>
      </c>
      <c r="I107">
        <v>1</v>
      </c>
      <c r="J107" t="s">
        <v>1157</v>
      </c>
      <c r="K107" t="s">
        <v>1157</v>
      </c>
      <c r="L107">
        <v>7</v>
      </c>
      <c r="M107">
        <v>490</v>
      </c>
      <c r="N107">
        <v>85</v>
      </c>
      <c r="O107">
        <v>0.71950000000000003</v>
      </c>
      <c r="P107">
        <v>0.12479999999999999</v>
      </c>
      <c r="Q107" t="s">
        <v>1157</v>
      </c>
      <c r="R107" t="s">
        <v>1157</v>
      </c>
      <c r="S107">
        <v>0</v>
      </c>
      <c r="T107">
        <v>0</v>
      </c>
      <c r="U107">
        <v>89</v>
      </c>
      <c r="V107">
        <v>0</v>
      </c>
      <c r="W107" t="s">
        <v>1207</v>
      </c>
    </row>
    <row r="108" spans="1:23" x14ac:dyDescent="0.2">
      <c r="A108" t="s">
        <v>452</v>
      </c>
      <c r="B108" t="s">
        <v>24</v>
      </c>
      <c r="C108" t="s">
        <v>412</v>
      </c>
      <c r="D108" t="s">
        <v>1759</v>
      </c>
      <c r="E108">
        <v>8</v>
      </c>
      <c r="F108" t="s">
        <v>82</v>
      </c>
      <c r="G108">
        <v>0</v>
      </c>
      <c r="H108">
        <v>8</v>
      </c>
      <c r="I108">
        <v>1</v>
      </c>
      <c r="J108" t="s">
        <v>1157</v>
      </c>
      <c r="K108" t="s">
        <v>1157</v>
      </c>
      <c r="L108">
        <v>138</v>
      </c>
      <c r="M108">
        <v>116</v>
      </c>
      <c r="N108">
        <v>175</v>
      </c>
      <c r="O108">
        <v>0.17030000000000001</v>
      </c>
      <c r="P108">
        <v>0.25700000000000001</v>
      </c>
      <c r="Q108" t="s">
        <v>1157</v>
      </c>
      <c r="R108" t="s">
        <v>1157</v>
      </c>
      <c r="S108">
        <v>0</v>
      </c>
      <c r="T108">
        <v>0</v>
      </c>
      <c r="U108">
        <v>4989</v>
      </c>
      <c r="V108">
        <v>0</v>
      </c>
      <c r="W108" t="s">
        <v>1207</v>
      </c>
    </row>
    <row r="109" spans="1:23" x14ac:dyDescent="0.2">
      <c r="A109" t="s">
        <v>38</v>
      </c>
      <c r="B109" t="s">
        <v>24</v>
      </c>
      <c r="C109" t="s">
        <v>412</v>
      </c>
      <c r="D109" t="s">
        <v>1760</v>
      </c>
      <c r="E109">
        <v>15</v>
      </c>
      <c r="F109" t="s">
        <v>82</v>
      </c>
      <c r="G109">
        <v>1</v>
      </c>
      <c r="H109">
        <v>8</v>
      </c>
      <c r="I109">
        <v>1</v>
      </c>
      <c r="J109" t="s">
        <v>1157</v>
      </c>
      <c r="K109" t="s">
        <v>1157</v>
      </c>
      <c r="L109">
        <v>18</v>
      </c>
      <c r="M109">
        <v>63</v>
      </c>
      <c r="N109">
        <v>0</v>
      </c>
      <c r="O109">
        <v>9.2499999999999999E-2</v>
      </c>
      <c r="P109">
        <v>0</v>
      </c>
      <c r="Q109" t="s">
        <v>1157</v>
      </c>
      <c r="R109" t="s">
        <v>1157</v>
      </c>
      <c r="S109">
        <v>0</v>
      </c>
      <c r="T109">
        <v>0</v>
      </c>
      <c r="U109">
        <v>56609</v>
      </c>
      <c r="V109">
        <v>0</v>
      </c>
      <c r="W109" t="s">
        <v>1200</v>
      </c>
    </row>
    <row r="110" spans="1:23" x14ac:dyDescent="0.2">
      <c r="A110" t="s">
        <v>455</v>
      </c>
      <c r="B110" t="s">
        <v>24</v>
      </c>
      <c r="C110" t="s">
        <v>412</v>
      </c>
      <c r="D110" t="s">
        <v>1761</v>
      </c>
      <c r="E110">
        <v>20</v>
      </c>
      <c r="F110" t="s">
        <v>39</v>
      </c>
      <c r="G110">
        <v>0</v>
      </c>
      <c r="H110">
        <v>1</v>
      </c>
      <c r="I110">
        <v>0</v>
      </c>
      <c r="J110" t="s">
        <v>1157</v>
      </c>
      <c r="K110" t="s">
        <v>1157</v>
      </c>
      <c r="L110">
        <v>2</v>
      </c>
      <c r="M110">
        <v>0</v>
      </c>
      <c r="N110">
        <v>1205</v>
      </c>
      <c r="O110">
        <v>0</v>
      </c>
      <c r="P110">
        <v>1.7693000000000001</v>
      </c>
      <c r="Q110" t="s">
        <v>1157</v>
      </c>
      <c r="R110" t="s">
        <v>1157</v>
      </c>
      <c r="S110">
        <v>0</v>
      </c>
      <c r="T110">
        <v>0</v>
      </c>
      <c r="U110">
        <v>68105</v>
      </c>
      <c r="V110">
        <v>0</v>
      </c>
      <c r="W110" t="s">
        <v>1189</v>
      </c>
    </row>
    <row r="111" spans="1:23" x14ac:dyDescent="0.2">
      <c r="A111" t="s">
        <v>85</v>
      </c>
      <c r="B111" t="s">
        <v>24</v>
      </c>
      <c r="C111" t="s">
        <v>412</v>
      </c>
      <c r="D111" t="s">
        <v>1762</v>
      </c>
      <c r="E111">
        <v>0</v>
      </c>
      <c r="F111" t="s">
        <v>31</v>
      </c>
      <c r="G111">
        <v>1</v>
      </c>
      <c r="H111">
        <v>20010</v>
      </c>
      <c r="I111">
        <v>2875</v>
      </c>
      <c r="J111" t="s">
        <v>1157</v>
      </c>
      <c r="K111" t="s">
        <v>1157</v>
      </c>
      <c r="L111">
        <v>9671</v>
      </c>
      <c r="M111">
        <v>0</v>
      </c>
      <c r="N111" t="s">
        <v>1157</v>
      </c>
      <c r="O111">
        <v>0</v>
      </c>
      <c r="P111" t="s">
        <v>1157</v>
      </c>
      <c r="Q111" t="s">
        <v>1157</v>
      </c>
      <c r="R111" t="s">
        <v>1157</v>
      </c>
      <c r="S111" t="s">
        <v>1157</v>
      </c>
      <c r="T111" t="s">
        <v>1157</v>
      </c>
      <c r="U111">
        <v>184</v>
      </c>
      <c r="V111">
        <v>0</v>
      </c>
    </row>
    <row r="112" spans="1:23" x14ac:dyDescent="0.2">
      <c r="A112" t="s">
        <v>79</v>
      </c>
      <c r="B112" t="s">
        <v>24</v>
      </c>
      <c r="C112" t="s">
        <v>412</v>
      </c>
      <c r="D112" t="s">
        <v>1763</v>
      </c>
      <c r="E112">
        <v>0</v>
      </c>
      <c r="F112" t="s">
        <v>35</v>
      </c>
      <c r="G112">
        <v>2</v>
      </c>
      <c r="H112">
        <v>3</v>
      </c>
      <c r="I112">
        <v>2</v>
      </c>
      <c r="J112" t="s">
        <v>1157</v>
      </c>
      <c r="K112" t="s">
        <v>1157</v>
      </c>
      <c r="L112">
        <v>2</v>
      </c>
      <c r="M112">
        <v>0</v>
      </c>
      <c r="N112" t="s">
        <v>1157</v>
      </c>
      <c r="O112">
        <v>0</v>
      </c>
      <c r="P112" t="s">
        <v>1157</v>
      </c>
      <c r="Q112" t="s">
        <v>1157</v>
      </c>
      <c r="R112" t="s">
        <v>1157</v>
      </c>
      <c r="S112" t="s">
        <v>1157</v>
      </c>
      <c r="T112" t="s">
        <v>1157</v>
      </c>
      <c r="U112">
        <v>68105</v>
      </c>
      <c r="V112">
        <v>0</v>
      </c>
      <c r="W112" t="s">
        <v>1189</v>
      </c>
    </row>
    <row r="113" spans="1:23" x14ac:dyDescent="0.2">
      <c r="A113" t="s">
        <v>183</v>
      </c>
      <c r="B113" t="s">
        <v>24</v>
      </c>
      <c r="C113" t="s">
        <v>412</v>
      </c>
      <c r="D113" t="s">
        <v>1764</v>
      </c>
      <c r="E113">
        <v>0</v>
      </c>
      <c r="F113" t="s">
        <v>31</v>
      </c>
      <c r="G113">
        <v>0</v>
      </c>
      <c r="H113">
        <v>17104</v>
      </c>
      <c r="I113">
        <v>1025</v>
      </c>
      <c r="J113" t="s">
        <v>1157</v>
      </c>
      <c r="K113" t="s">
        <v>1157</v>
      </c>
      <c r="L113">
        <v>6819</v>
      </c>
      <c r="M113">
        <v>0</v>
      </c>
      <c r="N113" t="s">
        <v>1157</v>
      </c>
      <c r="O113">
        <v>0</v>
      </c>
      <c r="P113" t="s">
        <v>1157</v>
      </c>
      <c r="Q113" t="s">
        <v>1157</v>
      </c>
      <c r="R113" t="s">
        <v>1157</v>
      </c>
      <c r="S113" t="s">
        <v>1157</v>
      </c>
      <c r="T113" t="s">
        <v>1157</v>
      </c>
      <c r="U113">
        <v>18878</v>
      </c>
      <c r="V113">
        <v>0</v>
      </c>
    </row>
    <row r="114" spans="1:23" x14ac:dyDescent="0.2">
      <c r="A114" t="s">
        <v>414</v>
      </c>
      <c r="B114" t="s">
        <v>24</v>
      </c>
      <c r="C114" t="s">
        <v>412</v>
      </c>
      <c r="D114" t="s">
        <v>1765</v>
      </c>
      <c r="E114">
        <v>0</v>
      </c>
      <c r="F114" t="s">
        <v>31</v>
      </c>
      <c r="G114">
        <v>-1</v>
      </c>
      <c r="H114">
        <v>2020</v>
      </c>
      <c r="I114">
        <v>5</v>
      </c>
      <c r="J114" t="s">
        <v>1157</v>
      </c>
      <c r="K114" t="s">
        <v>1157</v>
      </c>
      <c r="L114">
        <v>7</v>
      </c>
      <c r="M114">
        <v>121</v>
      </c>
      <c r="N114" t="s">
        <v>1157</v>
      </c>
      <c r="O114">
        <v>0.1777</v>
      </c>
      <c r="P114" t="s">
        <v>1157</v>
      </c>
      <c r="Q114" t="s">
        <v>1157</v>
      </c>
      <c r="R114" t="s">
        <v>1157</v>
      </c>
      <c r="S114" t="s">
        <v>1157</v>
      </c>
      <c r="T114" t="s">
        <v>1157</v>
      </c>
      <c r="U114">
        <v>37417</v>
      </c>
      <c r="V114">
        <v>0</v>
      </c>
      <c r="W114" t="s">
        <v>1207</v>
      </c>
    </row>
    <row r="115" spans="1:23" x14ac:dyDescent="0.2">
      <c r="A115" t="s">
        <v>419</v>
      </c>
      <c r="B115" t="s">
        <v>24</v>
      </c>
      <c r="C115" t="s">
        <v>412</v>
      </c>
      <c r="D115" t="s">
        <v>1766</v>
      </c>
      <c r="E115">
        <v>0</v>
      </c>
      <c r="F115" t="s">
        <v>35</v>
      </c>
      <c r="G115">
        <v>0</v>
      </c>
      <c r="H115">
        <v>255</v>
      </c>
      <c r="I115">
        <v>235</v>
      </c>
      <c r="J115" t="s">
        <v>1157</v>
      </c>
      <c r="K115" t="s">
        <v>1157</v>
      </c>
      <c r="L115">
        <v>3</v>
      </c>
      <c r="M115">
        <v>0</v>
      </c>
      <c r="N115" t="s">
        <v>1157</v>
      </c>
      <c r="O115">
        <v>0</v>
      </c>
      <c r="P115" t="s">
        <v>1157</v>
      </c>
      <c r="Q115" t="s">
        <v>1157</v>
      </c>
      <c r="R115" t="s">
        <v>1157</v>
      </c>
      <c r="S115" t="s">
        <v>1157</v>
      </c>
      <c r="T115" t="s">
        <v>1157</v>
      </c>
      <c r="U115">
        <v>67608</v>
      </c>
      <c r="V115">
        <v>0</v>
      </c>
      <c r="W115" t="s">
        <v>1189</v>
      </c>
    </row>
    <row r="116" spans="1:23" x14ac:dyDescent="0.2">
      <c r="A116" t="s">
        <v>420</v>
      </c>
      <c r="B116" t="s">
        <v>24</v>
      </c>
      <c r="C116" t="s">
        <v>412</v>
      </c>
      <c r="D116" t="s">
        <v>1767</v>
      </c>
      <c r="E116">
        <v>0</v>
      </c>
      <c r="F116" t="s">
        <v>35</v>
      </c>
      <c r="G116">
        <v>1</v>
      </c>
      <c r="H116">
        <v>255</v>
      </c>
      <c r="I116">
        <v>253</v>
      </c>
      <c r="J116" t="s">
        <v>1157</v>
      </c>
      <c r="K116" t="s">
        <v>1157</v>
      </c>
      <c r="L116">
        <v>2</v>
      </c>
      <c r="M116">
        <v>0</v>
      </c>
      <c r="N116" t="s">
        <v>1157</v>
      </c>
      <c r="O116">
        <v>0</v>
      </c>
      <c r="P116" t="s">
        <v>1157</v>
      </c>
      <c r="Q116" t="s">
        <v>1157</v>
      </c>
      <c r="R116" t="s">
        <v>1157</v>
      </c>
      <c r="S116" t="s">
        <v>1157</v>
      </c>
      <c r="T116" t="s">
        <v>1157</v>
      </c>
      <c r="U116">
        <v>68105</v>
      </c>
      <c r="V116">
        <v>0</v>
      </c>
      <c r="W116" t="s">
        <v>1189</v>
      </c>
    </row>
    <row r="117" spans="1:23" x14ac:dyDescent="0.2">
      <c r="A117" t="s">
        <v>421</v>
      </c>
      <c r="B117" t="s">
        <v>24</v>
      </c>
      <c r="C117" t="s">
        <v>412</v>
      </c>
      <c r="D117" t="s">
        <v>1768</v>
      </c>
      <c r="E117">
        <v>0</v>
      </c>
      <c r="F117" t="s">
        <v>35</v>
      </c>
      <c r="G117">
        <v>1</v>
      </c>
      <c r="H117">
        <v>255</v>
      </c>
      <c r="I117">
        <v>253</v>
      </c>
      <c r="J117" t="s">
        <v>1157</v>
      </c>
      <c r="K117" t="s">
        <v>1157</v>
      </c>
      <c r="L117">
        <v>2</v>
      </c>
      <c r="M117">
        <v>81</v>
      </c>
      <c r="N117" t="s">
        <v>1157</v>
      </c>
      <c r="O117">
        <v>0.11890000000000001</v>
      </c>
      <c r="P117" t="s">
        <v>1157</v>
      </c>
      <c r="Q117" t="s">
        <v>1157</v>
      </c>
      <c r="R117" t="s">
        <v>1157</v>
      </c>
      <c r="S117" t="s">
        <v>1157</v>
      </c>
      <c r="T117" t="s">
        <v>1157</v>
      </c>
      <c r="U117">
        <v>68024</v>
      </c>
      <c r="V117">
        <v>0</v>
      </c>
      <c r="W117" t="s">
        <v>1200</v>
      </c>
    </row>
    <row r="118" spans="1:23" x14ac:dyDescent="0.2">
      <c r="A118" t="s">
        <v>422</v>
      </c>
      <c r="B118" t="s">
        <v>24</v>
      </c>
      <c r="C118" t="s">
        <v>412</v>
      </c>
      <c r="D118" t="s">
        <v>1769</v>
      </c>
      <c r="E118">
        <v>0</v>
      </c>
      <c r="F118" t="s">
        <v>35</v>
      </c>
      <c r="G118">
        <v>0</v>
      </c>
      <c r="H118">
        <v>255</v>
      </c>
      <c r="I118">
        <v>233</v>
      </c>
      <c r="J118" t="s">
        <v>1157</v>
      </c>
      <c r="K118" t="s">
        <v>1157</v>
      </c>
      <c r="L118">
        <v>3</v>
      </c>
      <c r="M118">
        <v>0</v>
      </c>
      <c r="N118" t="s">
        <v>1157</v>
      </c>
      <c r="O118">
        <v>0</v>
      </c>
      <c r="P118" t="s">
        <v>1157</v>
      </c>
      <c r="Q118" t="s">
        <v>1157</v>
      </c>
      <c r="R118" t="s">
        <v>1157</v>
      </c>
      <c r="S118" t="s">
        <v>1157</v>
      </c>
      <c r="T118" t="s">
        <v>1157</v>
      </c>
      <c r="U118">
        <v>63396</v>
      </c>
      <c r="V118">
        <v>0</v>
      </c>
      <c r="W118" t="s">
        <v>1189</v>
      </c>
    </row>
    <row r="119" spans="1:23" x14ac:dyDescent="0.2">
      <c r="A119" t="s">
        <v>423</v>
      </c>
      <c r="B119" t="s">
        <v>24</v>
      </c>
      <c r="C119" t="s">
        <v>412</v>
      </c>
      <c r="D119" t="s">
        <v>1770</v>
      </c>
      <c r="E119">
        <v>0</v>
      </c>
      <c r="F119" t="s">
        <v>35</v>
      </c>
      <c r="G119">
        <v>0</v>
      </c>
      <c r="H119">
        <v>255</v>
      </c>
      <c r="I119">
        <v>253</v>
      </c>
      <c r="J119" t="s">
        <v>1157</v>
      </c>
      <c r="K119" t="s">
        <v>1157</v>
      </c>
      <c r="L119">
        <v>2</v>
      </c>
      <c r="M119">
        <v>0</v>
      </c>
      <c r="N119" t="s">
        <v>1157</v>
      </c>
      <c r="O119">
        <v>0</v>
      </c>
      <c r="P119" t="s">
        <v>1157</v>
      </c>
      <c r="Q119" t="s">
        <v>1157</v>
      </c>
      <c r="R119" t="s">
        <v>1157</v>
      </c>
      <c r="S119" t="s">
        <v>1157</v>
      </c>
      <c r="T119" t="s">
        <v>1157</v>
      </c>
      <c r="U119">
        <v>68105</v>
      </c>
      <c r="V119">
        <v>0</v>
      </c>
      <c r="W119" t="s">
        <v>1189</v>
      </c>
    </row>
    <row r="120" spans="1:23" x14ac:dyDescent="0.2">
      <c r="A120" t="s">
        <v>424</v>
      </c>
      <c r="B120" t="s">
        <v>24</v>
      </c>
      <c r="C120" t="s">
        <v>412</v>
      </c>
      <c r="D120" t="s">
        <v>1771</v>
      </c>
      <c r="E120">
        <v>0</v>
      </c>
      <c r="F120" t="s">
        <v>35</v>
      </c>
      <c r="G120">
        <v>1</v>
      </c>
      <c r="H120">
        <v>255</v>
      </c>
      <c r="I120">
        <v>253</v>
      </c>
      <c r="J120" t="s">
        <v>1157</v>
      </c>
      <c r="K120" t="s">
        <v>1157</v>
      </c>
      <c r="L120">
        <v>2</v>
      </c>
      <c r="M120">
        <v>0</v>
      </c>
      <c r="N120" t="s">
        <v>1157</v>
      </c>
      <c r="O120">
        <v>0</v>
      </c>
      <c r="P120" t="s">
        <v>1157</v>
      </c>
      <c r="Q120" t="s">
        <v>1157</v>
      </c>
      <c r="R120" t="s">
        <v>1157</v>
      </c>
      <c r="S120" t="s">
        <v>1157</v>
      </c>
      <c r="T120" t="s">
        <v>1157</v>
      </c>
      <c r="U120">
        <v>68105</v>
      </c>
      <c r="V120">
        <v>0</v>
      </c>
      <c r="W120" t="s">
        <v>1189</v>
      </c>
    </row>
    <row r="121" spans="1:23" x14ac:dyDescent="0.2">
      <c r="A121" t="s">
        <v>426</v>
      </c>
      <c r="B121" t="s">
        <v>24</v>
      </c>
      <c r="C121" t="s">
        <v>412</v>
      </c>
      <c r="D121" t="s">
        <v>1772</v>
      </c>
      <c r="E121">
        <v>0</v>
      </c>
      <c r="F121" t="s">
        <v>31</v>
      </c>
      <c r="G121">
        <v>-1</v>
      </c>
      <c r="H121">
        <v>30</v>
      </c>
      <c r="I121">
        <v>0</v>
      </c>
      <c r="J121" t="s">
        <v>1157</v>
      </c>
      <c r="K121" t="s">
        <v>1157</v>
      </c>
      <c r="L121">
        <v>5</v>
      </c>
      <c r="M121">
        <v>0</v>
      </c>
      <c r="N121" t="s">
        <v>1157</v>
      </c>
      <c r="O121">
        <v>0</v>
      </c>
      <c r="P121" t="s">
        <v>1157</v>
      </c>
      <c r="Q121" t="s">
        <v>1157</v>
      </c>
      <c r="R121" t="s">
        <v>1157</v>
      </c>
      <c r="S121" t="s">
        <v>1157</v>
      </c>
      <c r="T121" t="s">
        <v>1157</v>
      </c>
      <c r="U121">
        <v>56475</v>
      </c>
      <c r="V121">
        <v>0</v>
      </c>
      <c r="W121" t="s">
        <v>1189</v>
      </c>
    </row>
    <row r="122" spans="1:23" x14ac:dyDescent="0.2">
      <c r="A122" t="s">
        <v>428</v>
      </c>
      <c r="B122" t="s">
        <v>24</v>
      </c>
      <c r="C122" t="s">
        <v>412</v>
      </c>
      <c r="D122" t="s">
        <v>1773</v>
      </c>
      <c r="E122">
        <v>0</v>
      </c>
      <c r="F122" t="s">
        <v>35</v>
      </c>
      <c r="G122">
        <v>1</v>
      </c>
      <c r="H122">
        <v>255</v>
      </c>
      <c r="I122">
        <v>253</v>
      </c>
      <c r="J122" t="s">
        <v>1157</v>
      </c>
      <c r="K122" t="s">
        <v>1157</v>
      </c>
      <c r="L122">
        <v>4</v>
      </c>
      <c r="M122">
        <v>142</v>
      </c>
      <c r="N122" t="s">
        <v>1157</v>
      </c>
      <c r="O122">
        <v>0.20849999999999999</v>
      </c>
      <c r="P122" t="s">
        <v>1157</v>
      </c>
      <c r="Q122" t="s">
        <v>1157</v>
      </c>
      <c r="R122" t="s">
        <v>1157</v>
      </c>
      <c r="S122" t="s">
        <v>1157</v>
      </c>
      <c r="T122" t="s">
        <v>1157</v>
      </c>
      <c r="U122">
        <v>67919</v>
      </c>
      <c r="V122">
        <v>0</v>
      </c>
      <c r="W122" t="s">
        <v>1200</v>
      </c>
    </row>
    <row r="123" spans="1:23" x14ac:dyDescent="0.2">
      <c r="A123" t="s">
        <v>429</v>
      </c>
      <c r="B123" t="s">
        <v>24</v>
      </c>
      <c r="C123" t="s">
        <v>412</v>
      </c>
      <c r="D123" t="s">
        <v>1774</v>
      </c>
      <c r="E123">
        <v>0</v>
      </c>
      <c r="F123" t="s">
        <v>31</v>
      </c>
      <c r="G123">
        <v>-1</v>
      </c>
      <c r="H123">
        <v>0</v>
      </c>
      <c r="I123">
        <v>0</v>
      </c>
      <c r="J123" t="s">
        <v>1157</v>
      </c>
      <c r="K123" t="s">
        <v>1157</v>
      </c>
      <c r="L123">
        <v>2</v>
      </c>
      <c r="M123">
        <v>0</v>
      </c>
      <c r="N123" t="s">
        <v>1157</v>
      </c>
      <c r="O123">
        <v>0</v>
      </c>
      <c r="P123" t="s">
        <v>1157</v>
      </c>
      <c r="Q123" t="s">
        <v>1157</v>
      </c>
      <c r="R123" t="s">
        <v>1157</v>
      </c>
      <c r="S123" t="s">
        <v>1157</v>
      </c>
      <c r="T123" t="s">
        <v>1157</v>
      </c>
      <c r="U123">
        <v>68105</v>
      </c>
      <c r="V123">
        <v>0</v>
      </c>
      <c r="W123" t="s">
        <v>1189</v>
      </c>
    </row>
    <row r="124" spans="1:23" x14ac:dyDescent="0.2">
      <c r="A124" t="s">
        <v>431</v>
      </c>
      <c r="B124" t="s">
        <v>24</v>
      </c>
      <c r="C124" t="s">
        <v>412</v>
      </c>
      <c r="D124" t="s">
        <v>1775</v>
      </c>
      <c r="E124">
        <v>0</v>
      </c>
      <c r="F124" t="s">
        <v>31</v>
      </c>
      <c r="G124">
        <v>-1</v>
      </c>
      <c r="H124">
        <v>365</v>
      </c>
      <c r="I124">
        <v>0</v>
      </c>
      <c r="J124" t="s">
        <v>1157</v>
      </c>
      <c r="K124" t="s">
        <v>1157</v>
      </c>
      <c r="L124">
        <v>10</v>
      </c>
      <c r="M124">
        <v>0</v>
      </c>
      <c r="N124" t="s">
        <v>1157</v>
      </c>
      <c r="O124">
        <v>0</v>
      </c>
      <c r="P124" t="s">
        <v>1157</v>
      </c>
      <c r="Q124" t="s">
        <v>1157</v>
      </c>
      <c r="R124" t="s">
        <v>1157</v>
      </c>
      <c r="S124" t="s">
        <v>1157</v>
      </c>
      <c r="T124" t="s">
        <v>1157</v>
      </c>
      <c r="U124">
        <v>56485</v>
      </c>
      <c r="V124">
        <v>0</v>
      </c>
      <c r="W124" t="s">
        <v>1189</v>
      </c>
    </row>
    <row r="125" spans="1:23" x14ac:dyDescent="0.2">
      <c r="A125" t="s">
        <v>433</v>
      </c>
      <c r="B125" t="s">
        <v>24</v>
      </c>
      <c r="C125" t="s">
        <v>412</v>
      </c>
      <c r="D125" t="s">
        <v>1776</v>
      </c>
      <c r="E125">
        <v>0</v>
      </c>
      <c r="F125" t="s">
        <v>31</v>
      </c>
      <c r="G125">
        <v>-1</v>
      </c>
      <c r="H125">
        <v>0</v>
      </c>
      <c r="I125">
        <v>0</v>
      </c>
      <c r="J125" t="s">
        <v>1157</v>
      </c>
      <c r="K125" t="s">
        <v>1157</v>
      </c>
      <c r="L125">
        <v>2</v>
      </c>
      <c r="M125">
        <v>0</v>
      </c>
      <c r="N125" t="s">
        <v>1157</v>
      </c>
      <c r="O125">
        <v>0</v>
      </c>
      <c r="P125" t="s">
        <v>1157</v>
      </c>
      <c r="Q125" t="s">
        <v>1157</v>
      </c>
      <c r="R125" t="s">
        <v>1157</v>
      </c>
      <c r="S125" t="s">
        <v>1157</v>
      </c>
      <c r="T125" t="s">
        <v>1157</v>
      </c>
      <c r="U125">
        <v>68105</v>
      </c>
      <c r="V125">
        <v>0</v>
      </c>
      <c r="W125" t="s">
        <v>1189</v>
      </c>
    </row>
    <row r="126" spans="1:23" x14ac:dyDescent="0.2">
      <c r="A126" t="s">
        <v>434</v>
      </c>
      <c r="B126" t="s">
        <v>24</v>
      </c>
      <c r="C126" t="s">
        <v>412</v>
      </c>
      <c r="D126" t="s">
        <v>1777</v>
      </c>
      <c r="E126">
        <v>0</v>
      </c>
      <c r="F126" t="s">
        <v>35</v>
      </c>
      <c r="G126">
        <v>0</v>
      </c>
      <c r="H126">
        <v>255</v>
      </c>
      <c r="I126">
        <v>253</v>
      </c>
      <c r="J126" t="s">
        <v>1157</v>
      </c>
      <c r="K126" t="s">
        <v>1157</v>
      </c>
      <c r="L126">
        <v>2</v>
      </c>
      <c r="M126">
        <v>0</v>
      </c>
      <c r="N126" t="s">
        <v>1157</v>
      </c>
      <c r="O126">
        <v>0</v>
      </c>
      <c r="P126" t="s">
        <v>1157</v>
      </c>
      <c r="Q126" t="s">
        <v>1157</v>
      </c>
      <c r="R126" t="s">
        <v>1157</v>
      </c>
      <c r="S126" t="s">
        <v>1157</v>
      </c>
      <c r="T126" t="s">
        <v>1157</v>
      </c>
      <c r="U126">
        <v>68105</v>
      </c>
      <c r="V126">
        <v>0</v>
      </c>
      <c r="W126" t="s">
        <v>1189</v>
      </c>
    </row>
    <row r="127" spans="1:23" x14ac:dyDescent="0.2">
      <c r="A127" t="s">
        <v>435</v>
      </c>
      <c r="B127" t="s">
        <v>24</v>
      </c>
      <c r="C127" t="s">
        <v>412</v>
      </c>
      <c r="D127" t="s">
        <v>1778</v>
      </c>
      <c r="E127">
        <v>0</v>
      </c>
      <c r="F127" t="s">
        <v>31</v>
      </c>
      <c r="G127">
        <v>-1</v>
      </c>
      <c r="H127">
        <v>0</v>
      </c>
      <c r="I127">
        <v>0</v>
      </c>
      <c r="J127" t="s">
        <v>1157</v>
      </c>
      <c r="K127" t="s">
        <v>1157</v>
      </c>
      <c r="L127">
        <v>2</v>
      </c>
      <c r="M127">
        <v>0</v>
      </c>
      <c r="N127" t="s">
        <v>1157</v>
      </c>
      <c r="O127">
        <v>0</v>
      </c>
      <c r="P127" t="s">
        <v>1157</v>
      </c>
      <c r="Q127" t="s">
        <v>1157</v>
      </c>
      <c r="R127" t="s">
        <v>1157</v>
      </c>
      <c r="S127" t="s">
        <v>1157</v>
      </c>
      <c r="T127" t="s">
        <v>1157</v>
      </c>
      <c r="U127">
        <v>68105</v>
      </c>
      <c r="V127">
        <v>0</v>
      </c>
      <c r="W127" t="s">
        <v>1189</v>
      </c>
    </row>
    <row r="128" spans="1:23" x14ac:dyDescent="0.2">
      <c r="A128" t="s">
        <v>437</v>
      </c>
      <c r="B128" t="s">
        <v>24</v>
      </c>
      <c r="C128" t="s">
        <v>412</v>
      </c>
      <c r="D128" t="s">
        <v>1779</v>
      </c>
      <c r="E128">
        <v>0</v>
      </c>
      <c r="F128" t="s">
        <v>31</v>
      </c>
      <c r="G128">
        <v>-1</v>
      </c>
      <c r="H128">
        <v>0</v>
      </c>
      <c r="I128">
        <v>0</v>
      </c>
      <c r="J128" t="s">
        <v>1157</v>
      </c>
      <c r="K128" t="s">
        <v>1157</v>
      </c>
      <c r="L128">
        <v>2</v>
      </c>
      <c r="M128">
        <v>0</v>
      </c>
      <c r="N128" t="s">
        <v>1157</v>
      </c>
      <c r="O128">
        <v>0</v>
      </c>
      <c r="P128" t="s">
        <v>1157</v>
      </c>
      <c r="Q128" t="s">
        <v>1157</v>
      </c>
      <c r="R128" t="s">
        <v>1157</v>
      </c>
      <c r="S128" t="s">
        <v>1157</v>
      </c>
      <c r="T128" t="s">
        <v>1157</v>
      </c>
      <c r="U128">
        <v>68105</v>
      </c>
      <c r="V128">
        <v>0</v>
      </c>
      <c r="W128" t="s">
        <v>1189</v>
      </c>
    </row>
    <row r="129" spans="1:23" x14ac:dyDescent="0.2">
      <c r="A129" t="s">
        <v>438</v>
      </c>
      <c r="B129" t="s">
        <v>24</v>
      </c>
      <c r="C129" t="s">
        <v>412</v>
      </c>
      <c r="D129" t="s">
        <v>1780</v>
      </c>
      <c r="E129">
        <v>0</v>
      </c>
      <c r="F129" t="s">
        <v>35</v>
      </c>
      <c r="G129">
        <v>0</v>
      </c>
      <c r="H129">
        <v>255</v>
      </c>
      <c r="I129">
        <v>213</v>
      </c>
      <c r="J129" t="s">
        <v>1157</v>
      </c>
      <c r="K129" t="s">
        <v>1157</v>
      </c>
      <c r="L129">
        <v>3</v>
      </c>
      <c r="M129">
        <v>0</v>
      </c>
      <c r="N129" t="s">
        <v>1157</v>
      </c>
      <c r="O129">
        <v>0</v>
      </c>
      <c r="P129" t="s">
        <v>1157</v>
      </c>
      <c r="Q129" t="s">
        <v>1157</v>
      </c>
      <c r="R129" t="s">
        <v>1157</v>
      </c>
      <c r="S129" t="s">
        <v>1157</v>
      </c>
      <c r="T129" t="s">
        <v>1157</v>
      </c>
      <c r="U129">
        <v>57906</v>
      </c>
      <c r="V129">
        <v>0</v>
      </c>
      <c r="W129" t="s">
        <v>1189</v>
      </c>
    </row>
    <row r="130" spans="1:23" x14ac:dyDescent="0.2">
      <c r="A130" t="s">
        <v>440</v>
      </c>
      <c r="B130" t="s">
        <v>24</v>
      </c>
      <c r="C130" t="s">
        <v>412</v>
      </c>
      <c r="D130" t="s">
        <v>1781</v>
      </c>
      <c r="E130">
        <v>0</v>
      </c>
      <c r="F130" t="s">
        <v>28</v>
      </c>
      <c r="G130">
        <v>-1</v>
      </c>
      <c r="H130">
        <v>-1</v>
      </c>
      <c r="I130">
        <v>-1</v>
      </c>
      <c r="J130" t="s">
        <v>1157</v>
      </c>
      <c r="K130" t="s">
        <v>1157</v>
      </c>
      <c r="L130">
        <v>1</v>
      </c>
      <c r="M130">
        <v>121</v>
      </c>
      <c r="N130" t="s">
        <v>1157</v>
      </c>
      <c r="O130">
        <v>0.1777</v>
      </c>
      <c r="P130" t="s">
        <v>1157</v>
      </c>
      <c r="Q130" t="s">
        <v>1157</v>
      </c>
      <c r="R130" t="s">
        <v>1157</v>
      </c>
      <c r="S130" t="s">
        <v>1157</v>
      </c>
      <c r="T130" t="s">
        <v>1157</v>
      </c>
      <c r="U130">
        <v>67984</v>
      </c>
      <c r="V130">
        <v>0</v>
      </c>
      <c r="W130" t="s">
        <v>1208</v>
      </c>
    </row>
    <row r="131" spans="1:23" x14ac:dyDescent="0.2">
      <c r="A131" t="s">
        <v>441</v>
      </c>
      <c r="B131" t="s">
        <v>24</v>
      </c>
      <c r="C131" t="s">
        <v>412</v>
      </c>
      <c r="D131" t="s">
        <v>1782</v>
      </c>
      <c r="E131">
        <v>0</v>
      </c>
      <c r="F131" t="s">
        <v>28</v>
      </c>
      <c r="G131">
        <v>-1</v>
      </c>
      <c r="H131">
        <v>-1</v>
      </c>
      <c r="I131">
        <v>-1</v>
      </c>
      <c r="J131" t="s">
        <v>1157</v>
      </c>
      <c r="K131" t="s">
        <v>1157</v>
      </c>
      <c r="L131">
        <v>1</v>
      </c>
      <c r="M131">
        <v>121</v>
      </c>
      <c r="N131" t="s">
        <v>1157</v>
      </c>
      <c r="O131">
        <v>0.1777</v>
      </c>
      <c r="P131" t="s">
        <v>1157</v>
      </c>
      <c r="Q131" t="s">
        <v>1157</v>
      </c>
      <c r="R131" t="s">
        <v>1157</v>
      </c>
      <c r="S131" t="s">
        <v>1157</v>
      </c>
      <c r="T131" t="s">
        <v>1157</v>
      </c>
      <c r="U131">
        <v>67984</v>
      </c>
      <c r="V131">
        <v>0</v>
      </c>
      <c r="W131" t="s">
        <v>1208</v>
      </c>
    </row>
    <row r="132" spans="1:23" x14ac:dyDescent="0.2">
      <c r="A132" t="s">
        <v>442</v>
      </c>
      <c r="B132" t="s">
        <v>24</v>
      </c>
      <c r="C132" t="s">
        <v>412</v>
      </c>
      <c r="D132" t="s">
        <v>1783</v>
      </c>
      <c r="E132">
        <v>0</v>
      </c>
      <c r="F132" t="s">
        <v>28</v>
      </c>
      <c r="G132">
        <v>-1</v>
      </c>
      <c r="H132">
        <v>-1</v>
      </c>
      <c r="I132">
        <v>-1</v>
      </c>
      <c r="J132" t="s">
        <v>1157</v>
      </c>
      <c r="K132" t="s">
        <v>1157</v>
      </c>
      <c r="L132">
        <v>1</v>
      </c>
      <c r="M132">
        <v>121</v>
      </c>
      <c r="N132" t="s">
        <v>1157</v>
      </c>
      <c r="O132">
        <v>0.1777</v>
      </c>
      <c r="P132" t="s">
        <v>1157</v>
      </c>
      <c r="Q132" t="s">
        <v>1157</v>
      </c>
      <c r="R132" t="s">
        <v>1157</v>
      </c>
      <c r="S132" t="s">
        <v>1157</v>
      </c>
      <c r="T132" t="s">
        <v>1157</v>
      </c>
      <c r="U132">
        <v>67984</v>
      </c>
      <c r="V132">
        <v>0</v>
      </c>
      <c r="W132" t="s">
        <v>1208</v>
      </c>
    </row>
    <row r="133" spans="1:23" x14ac:dyDescent="0.2">
      <c r="A133" t="s">
        <v>443</v>
      </c>
      <c r="B133" t="s">
        <v>24</v>
      </c>
      <c r="C133" t="s">
        <v>412</v>
      </c>
      <c r="D133" t="s">
        <v>1784</v>
      </c>
      <c r="E133">
        <v>0</v>
      </c>
      <c r="F133" t="s">
        <v>35</v>
      </c>
      <c r="G133">
        <v>0</v>
      </c>
      <c r="H133">
        <v>255</v>
      </c>
      <c r="I133">
        <v>250</v>
      </c>
      <c r="J133" t="s">
        <v>1157</v>
      </c>
      <c r="K133" t="s">
        <v>1157</v>
      </c>
      <c r="L133">
        <v>3</v>
      </c>
      <c r="M133">
        <v>0</v>
      </c>
      <c r="N133" t="s">
        <v>1157</v>
      </c>
      <c r="O133">
        <v>0</v>
      </c>
      <c r="P133" t="s">
        <v>1157</v>
      </c>
      <c r="Q133" t="s">
        <v>1157</v>
      </c>
      <c r="R133" t="s">
        <v>1157</v>
      </c>
      <c r="S133" t="s">
        <v>1157</v>
      </c>
      <c r="T133" t="s">
        <v>1157</v>
      </c>
      <c r="U133">
        <v>67068</v>
      </c>
      <c r="V133">
        <v>0</v>
      </c>
      <c r="W133" t="s">
        <v>1189</v>
      </c>
    </row>
    <row r="134" spans="1:23" x14ac:dyDescent="0.2">
      <c r="A134" t="s">
        <v>444</v>
      </c>
      <c r="B134" t="s">
        <v>24</v>
      </c>
      <c r="C134" t="s">
        <v>412</v>
      </c>
      <c r="D134" t="s">
        <v>1785</v>
      </c>
      <c r="E134">
        <v>0</v>
      </c>
      <c r="F134" t="s">
        <v>35</v>
      </c>
      <c r="G134">
        <v>0</v>
      </c>
      <c r="H134">
        <v>255</v>
      </c>
      <c r="I134">
        <v>211</v>
      </c>
      <c r="J134" t="s">
        <v>1157</v>
      </c>
      <c r="K134" t="s">
        <v>1157</v>
      </c>
      <c r="L134">
        <v>4</v>
      </c>
      <c r="M134">
        <v>0</v>
      </c>
      <c r="N134" t="s">
        <v>1157</v>
      </c>
      <c r="O134">
        <v>0</v>
      </c>
      <c r="P134" t="s">
        <v>1157</v>
      </c>
      <c r="Q134" t="s">
        <v>1157</v>
      </c>
      <c r="R134" t="s">
        <v>1157</v>
      </c>
      <c r="S134" t="s">
        <v>1157</v>
      </c>
      <c r="T134" t="s">
        <v>1157</v>
      </c>
      <c r="U134">
        <v>68066</v>
      </c>
      <c r="V134">
        <v>0</v>
      </c>
      <c r="W134" t="s">
        <v>1189</v>
      </c>
    </row>
    <row r="135" spans="1:23" x14ac:dyDescent="0.2">
      <c r="A135" t="s">
        <v>445</v>
      </c>
      <c r="B135" t="s">
        <v>24</v>
      </c>
      <c r="C135" t="s">
        <v>412</v>
      </c>
      <c r="D135" t="s">
        <v>1786</v>
      </c>
      <c r="E135">
        <v>0</v>
      </c>
      <c r="F135" t="s">
        <v>35</v>
      </c>
      <c r="G135">
        <v>0</v>
      </c>
      <c r="H135">
        <v>255</v>
      </c>
      <c r="I135">
        <v>254</v>
      </c>
      <c r="J135" t="s">
        <v>1157</v>
      </c>
      <c r="K135" t="s">
        <v>1157</v>
      </c>
      <c r="L135">
        <v>2</v>
      </c>
      <c r="M135">
        <v>0</v>
      </c>
      <c r="N135" t="s">
        <v>1157</v>
      </c>
      <c r="O135">
        <v>0</v>
      </c>
      <c r="P135" t="s">
        <v>1157</v>
      </c>
      <c r="Q135" t="s">
        <v>1157</v>
      </c>
      <c r="R135" t="s">
        <v>1157</v>
      </c>
      <c r="S135" t="s">
        <v>1157</v>
      </c>
      <c r="T135" t="s">
        <v>1157</v>
      </c>
      <c r="U135">
        <v>68105</v>
      </c>
      <c r="V135">
        <v>0</v>
      </c>
      <c r="W135" t="s">
        <v>1189</v>
      </c>
    </row>
    <row r="136" spans="1:23" x14ac:dyDescent="0.2">
      <c r="A136" t="s">
        <v>448</v>
      </c>
      <c r="B136" t="s">
        <v>24</v>
      </c>
      <c r="C136" t="s">
        <v>412</v>
      </c>
      <c r="D136" t="s">
        <v>1787</v>
      </c>
      <c r="E136">
        <v>0</v>
      </c>
      <c r="F136" t="s">
        <v>35</v>
      </c>
      <c r="G136">
        <v>0</v>
      </c>
      <c r="H136">
        <v>255</v>
      </c>
      <c r="I136">
        <v>254</v>
      </c>
      <c r="J136" t="s">
        <v>1157</v>
      </c>
      <c r="K136" t="s">
        <v>1157</v>
      </c>
      <c r="L136">
        <v>3</v>
      </c>
      <c r="M136">
        <v>420</v>
      </c>
      <c r="N136" t="s">
        <v>1157</v>
      </c>
      <c r="O136">
        <v>0.61670000000000003</v>
      </c>
      <c r="P136" t="s">
        <v>1157</v>
      </c>
      <c r="Q136" t="s">
        <v>1157</v>
      </c>
      <c r="R136" t="s">
        <v>1157</v>
      </c>
      <c r="S136" t="s">
        <v>1157</v>
      </c>
      <c r="T136" t="s">
        <v>1157</v>
      </c>
      <c r="U136">
        <v>67680</v>
      </c>
      <c r="V136">
        <v>0</v>
      </c>
      <c r="W136" t="s">
        <v>1200</v>
      </c>
    </row>
    <row r="137" spans="1:23" x14ac:dyDescent="0.2">
      <c r="A137" t="s">
        <v>449</v>
      </c>
      <c r="B137" t="s">
        <v>24</v>
      </c>
      <c r="C137" t="s">
        <v>412</v>
      </c>
      <c r="D137" t="s">
        <v>1788</v>
      </c>
      <c r="E137">
        <v>0</v>
      </c>
      <c r="F137" t="s">
        <v>35</v>
      </c>
      <c r="G137">
        <v>0</v>
      </c>
      <c r="H137">
        <v>255</v>
      </c>
      <c r="I137">
        <v>254</v>
      </c>
      <c r="J137" t="s">
        <v>1157</v>
      </c>
      <c r="K137" t="s">
        <v>1157</v>
      </c>
      <c r="L137">
        <v>3</v>
      </c>
      <c r="M137">
        <v>420</v>
      </c>
      <c r="N137" t="s">
        <v>1157</v>
      </c>
      <c r="O137">
        <v>0.61670000000000003</v>
      </c>
      <c r="P137" t="s">
        <v>1157</v>
      </c>
      <c r="Q137" t="s">
        <v>1157</v>
      </c>
      <c r="R137" t="s">
        <v>1157</v>
      </c>
      <c r="S137" t="s">
        <v>1157</v>
      </c>
      <c r="T137" t="s">
        <v>1157</v>
      </c>
      <c r="U137">
        <v>67675</v>
      </c>
      <c r="V137">
        <v>0</v>
      </c>
      <c r="W137" t="s">
        <v>1200</v>
      </c>
    </row>
    <row r="138" spans="1:23" x14ac:dyDescent="0.2">
      <c r="A138" t="s">
        <v>450</v>
      </c>
      <c r="B138" t="s">
        <v>24</v>
      </c>
      <c r="C138" t="s">
        <v>412</v>
      </c>
      <c r="D138" t="s">
        <v>1789</v>
      </c>
      <c r="E138">
        <v>0</v>
      </c>
      <c r="F138" t="s">
        <v>35</v>
      </c>
      <c r="G138">
        <v>0</v>
      </c>
      <c r="H138">
        <v>255</v>
      </c>
      <c r="I138">
        <v>251</v>
      </c>
      <c r="J138" t="s">
        <v>1157</v>
      </c>
      <c r="K138" t="s">
        <v>1157</v>
      </c>
      <c r="L138">
        <v>3</v>
      </c>
      <c r="M138">
        <v>298</v>
      </c>
      <c r="N138" t="s">
        <v>1157</v>
      </c>
      <c r="O138">
        <v>0.43759999999999999</v>
      </c>
      <c r="P138" t="s">
        <v>1157</v>
      </c>
      <c r="Q138" t="s">
        <v>1157</v>
      </c>
      <c r="R138" t="s">
        <v>1157</v>
      </c>
      <c r="S138" t="s">
        <v>1157</v>
      </c>
      <c r="T138" t="s">
        <v>1157</v>
      </c>
      <c r="U138">
        <v>66967</v>
      </c>
      <c r="V138">
        <v>0</v>
      </c>
      <c r="W138" t="s">
        <v>1200</v>
      </c>
    </row>
    <row r="139" spans="1:23" x14ac:dyDescent="0.2">
      <c r="A139" t="s">
        <v>451</v>
      </c>
      <c r="B139" t="s">
        <v>24</v>
      </c>
      <c r="C139" t="s">
        <v>412</v>
      </c>
      <c r="D139" t="s">
        <v>1790</v>
      </c>
      <c r="E139">
        <v>0</v>
      </c>
      <c r="F139" t="s">
        <v>35</v>
      </c>
      <c r="G139">
        <v>0</v>
      </c>
      <c r="H139">
        <v>255</v>
      </c>
      <c r="I139">
        <v>235</v>
      </c>
      <c r="J139" t="s">
        <v>1157</v>
      </c>
      <c r="K139" t="s">
        <v>1157</v>
      </c>
      <c r="L139">
        <v>3</v>
      </c>
      <c r="M139">
        <v>0</v>
      </c>
      <c r="N139" t="s">
        <v>1157</v>
      </c>
      <c r="O139">
        <v>0</v>
      </c>
      <c r="P139" t="s">
        <v>1157</v>
      </c>
      <c r="Q139" t="s">
        <v>1157</v>
      </c>
      <c r="R139" t="s">
        <v>1157</v>
      </c>
      <c r="S139" t="s">
        <v>1157</v>
      </c>
      <c r="T139" t="s">
        <v>1157</v>
      </c>
      <c r="U139">
        <v>67656</v>
      </c>
      <c r="V139">
        <v>0</v>
      </c>
      <c r="W139" t="s">
        <v>1189</v>
      </c>
    </row>
    <row r="140" spans="1:23" x14ac:dyDescent="0.2">
      <c r="A140" t="s">
        <v>415</v>
      </c>
      <c r="B140" t="s">
        <v>24</v>
      </c>
      <c r="C140" t="s">
        <v>412</v>
      </c>
      <c r="D140" t="s">
        <v>1791</v>
      </c>
      <c r="E140">
        <v>0</v>
      </c>
      <c r="F140" t="s">
        <v>37</v>
      </c>
      <c r="G140" t="s">
        <v>1157</v>
      </c>
      <c r="H140" t="s">
        <v>1157</v>
      </c>
      <c r="I140" t="s">
        <v>1157</v>
      </c>
      <c r="J140" t="s">
        <v>1209</v>
      </c>
      <c r="K140" t="s">
        <v>1193</v>
      </c>
      <c r="L140">
        <v>1452</v>
      </c>
      <c r="M140">
        <v>58697</v>
      </c>
      <c r="N140" t="s">
        <v>1157</v>
      </c>
      <c r="O140">
        <v>86.186000000000007</v>
      </c>
      <c r="P140" t="s">
        <v>1157</v>
      </c>
      <c r="Q140">
        <v>0</v>
      </c>
      <c r="R140">
        <v>0</v>
      </c>
      <c r="S140" t="s">
        <v>1157</v>
      </c>
      <c r="T140" t="s">
        <v>1157</v>
      </c>
      <c r="U140" t="s">
        <v>1157</v>
      </c>
      <c r="V140">
        <v>0</v>
      </c>
      <c r="W140" t="s">
        <v>1210</v>
      </c>
    </row>
    <row r="141" spans="1:23" x14ac:dyDescent="0.2">
      <c r="A141" t="s">
        <v>427</v>
      </c>
      <c r="B141" t="s">
        <v>24</v>
      </c>
      <c r="C141" t="s">
        <v>412</v>
      </c>
      <c r="D141" t="s">
        <v>1792</v>
      </c>
      <c r="E141">
        <v>0</v>
      </c>
      <c r="F141" t="s">
        <v>37</v>
      </c>
      <c r="G141" t="s">
        <v>1157</v>
      </c>
      <c r="H141" t="s">
        <v>1157</v>
      </c>
      <c r="I141" t="s">
        <v>1157</v>
      </c>
      <c r="J141" t="s">
        <v>1157</v>
      </c>
      <c r="K141" t="s">
        <v>1157</v>
      </c>
      <c r="L141">
        <v>0</v>
      </c>
      <c r="M141">
        <v>68105</v>
      </c>
      <c r="N141" t="s">
        <v>1157</v>
      </c>
      <c r="O141">
        <v>100</v>
      </c>
      <c r="P141" t="s">
        <v>1157</v>
      </c>
      <c r="Q141">
        <v>0</v>
      </c>
      <c r="R141">
        <v>0</v>
      </c>
      <c r="S141" t="s">
        <v>1157</v>
      </c>
      <c r="T141" t="s">
        <v>1157</v>
      </c>
      <c r="U141" t="s">
        <v>1157</v>
      </c>
      <c r="V141">
        <v>0</v>
      </c>
      <c r="W141" t="s">
        <v>1211</v>
      </c>
    </row>
    <row r="142" spans="1:23" x14ac:dyDescent="0.2">
      <c r="A142" t="s">
        <v>432</v>
      </c>
      <c r="B142" t="s">
        <v>24</v>
      </c>
      <c r="C142" t="s">
        <v>412</v>
      </c>
      <c r="D142" t="s">
        <v>1793</v>
      </c>
      <c r="E142">
        <v>0</v>
      </c>
      <c r="F142" t="s">
        <v>37</v>
      </c>
      <c r="G142" t="s">
        <v>1157</v>
      </c>
      <c r="H142" t="s">
        <v>1157</v>
      </c>
      <c r="I142" t="s">
        <v>1157</v>
      </c>
      <c r="J142" t="s">
        <v>1193</v>
      </c>
      <c r="K142" t="s">
        <v>1193</v>
      </c>
      <c r="L142">
        <v>9</v>
      </c>
      <c r="M142">
        <v>68059</v>
      </c>
      <c r="N142" t="s">
        <v>1157</v>
      </c>
      <c r="O142">
        <v>99.932500000000005</v>
      </c>
      <c r="P142" t="s">
        <v>1157</v>
      </c>
      <c r="Q142">
        <v>0</v>
      </c>
      <c r="R142">
        <v>0</v>
      </c>
      <c r="S142" t="s">
        <v>1157</v>
      </c>
      <c r="T142" t="s">
        <v>1157</v>
      </c>
      <c r="U142" t="s">
        <v>1157</v>
      </c>
      <c r="V142">
        <v>0</v>
      </c>
      <c r="W142" t="s">
        <v>1195</v>
      </c>
    </row>
    <row r="143" spans="1:23" x14ac:dyDescent="0.2">
      <c r="A143" t="s">
        <v>436</v>
      </c>
      <c r="B143" t="s">
        <v>24</v>
      </c>
      <c r="C143" t="s">
        <v>412</v>
      </c>
      <c r="D143" t="s">
        <v>1794</v>
      </c>
      <c r="E143">
        <v>0</v>
      </c>
      <c r="F143" t="s">
        <v>37</v>
      </c>
      <c r="G143" t="s">
        <v>1157</v>
      </c>
      <c r="H143" t="s">
        <v>1157</v>
      </c>
      <c r="I143" t="s">
        <v>1157</v>
      </c>
      <c r="J143" t="s">
        <v>1157</v>
      </c>
      <c r="K143" t="s">
        <v>1157</v>
      </c>
      <c r="L143">
        <v>0</v>
      </c>
      <c r="M143">
        <v>68105</v>
      </c>
      <c r="N143" t="s">
        <v>1157</v>
      </c>
      <c r="O143">
        <v>100</v>
      </c>
      <c r="P143" t="s">
        <v>1157</v>
      </c>
      <c r="Q143">
        <v>0</v>
      </c>
      <c r="R143">
        <v>0</v>
      </c>
      <c r="S143" t="s">
        <v>1157</v>
      </c>
      <c r="T143" t="s">
        <v>1157</v>
      </c>
      <c r="U143" t="s">
        <v>1157</v>
      </c>
      <c r="V143">
        <v>0</v>
      </c>
      <c r="W143" t="s">
        <v>1211</v>
      </c>
    </row>
    <row r="144" spans="1:23" x14ac:dyDescent="0.2">
      <c r="A144" t="s">
        <v>439</v>
      </c>
      <c r="B144" t="s">
        <v>24</v>
      </c>
      <c r="C144" t="s">
        <v>412</v>
      </c>
      <c r="D144" t="s">
        <v>1795</v>
      </c>
      <c r="E144">
        <v>0</v>
      </c>
      <c r="F144" t="s">
        <v>37</v>
      </c>
      <c r="G144" t="s">
        <v>1157</v>
      </c>
      <c r="H144" t="s">
        <v>1157</v>
      </c>
      <c r="I144" t="s">
        <v>1157</v>
      </c>
      <c r="J144" t="s">
        <v>1157</v>
      </c>
      <c r="K144" t="s">
        <v>1157</v>
      </c>
      <c r="L144">
        <v>0</v>
      </c>
      <c r="M144">
        <v>68105</v>
      </c>
      <c r="N144" t="s">
        <v>1157</v>
      </c>
      <c r="O144">
        <v>100</v>
      </c>
      <c r="P144" t="s">
        <v>1157</v>
      </c>
      <c r="Q144">
        <v>0</v>
      </c>
      <c r="R144">
        <v>0</v>
      </c>
      <c r="S144" t="s">
        <v>1157</v>
      </c>
      <c r="T144" t="s">
        <v>1157</v>
      </c>
      <c r="U144" t="s">
        <v>1157</v>
      </c>
      <c r="V144">
        <v>0</v>
      </c>
      <c r="W144" t="s">
        <v>1211</v>
      </c>
    </row>
    <row r="145" spans="1:23" x14ac:dyDescent="0.2">
      <c r="A145" t="s">
        <v>81</v>
      </c>
      <c r="B145" t="s">
        <v>24</v>
      </c>
      <c r="C145" t="s">
        <v>458</v>
      </c>
      <c r="D145" t="s">
        <v>1796</v>
      </c>
      <c r="E145">
        <v>26</v>
      </c>
      <c r="F145" t="s">
        <v>39</v>
      </c>
      <c r="G145">
        <v>2</v>
      </c>
      <c r="H145">
        <v>24</v>
      </c>
      <c r="I145">
        <v>10</v>
      </c>
      <c r="J145" t="s">
        <v>1157</v>
      </c>
      <c r="K145" t="s">
        <v>1157</v>
      </c>
      <c r="L145">
        <v>142</v>
      </c>
      <c r="M145">
        <v>0</v>
      </c>
      <c r="N145">
        <v>0</v>
      </c>
      <c r="O145">
        <v>0</v>
      </c>
      <c r="P145">
        <v>0</v>
      </c>
      <c r="Q145" t="s">
        <v>1157</v>
      </c>
      <c r="R145" t="s">
        <v>1157</v>
      </c>
      <c r="S145">
        <v>0</v>
      </c>
      <c r="T145">
        <v>0</v>
      </c>
      <c r="U145">
        <v>681</v>
      </c>
      <c r="V145">
        <v>0</v>
      </c>
      <c r="W145" t="s">
        <v>1197</v>
      </c>
    </row>
    <row r="146" spans="1:23" x14ac:dyDescent="0.2">
      <c r="A146" t="s">
        <v>413</v>
      </c>
      <c r="B146" t="s">
        <v>24</v>
      </c>
      <c r="C146" t="s">
        <v>458</v>
      </c>
      <c r="D146" t="s">
        <v>1797</v>
      </c>
      <c r="E146">
        <v>4</v>
      </c>
      <c r="F146" t="s">
        <v>82</v>
      </c>
      <c r="G146">
        <v>0</v>
      </c>
      <c r="H146">
        <v>4</v>
      </c>
      <c r="I146">
        <v>2</v>
      </c>
      <c r="J146" t="s">
        <v>1157</v>
      </c>
      <c r="K146" t="s">
        <v>1157</v>
      </c>
      <c r="L146">
        <v>35</v>
      </c>
      <c r="M146">
        <v>0</v>
      </c>
      <c r="N146">
        <v>5044</v>
      </c>
      <c r="O146">
        <v>0</v>
      </c>
      <c r="P146">
        <v>12.7651</v>
      </c>
      <c r="Q146" t="s">
        <v>1157</v>
      </c>
      <c r="R146" t="s">
        <v>1157</v>
      </c>
      <c r="S146">
        <v>0</v>
      </c>
      <c r="T146">
        <v>0</v>
      </c>
      <c r="U146">
        <v>28997</v>
      </c>
      <c r="V146">
        <v>0</v>
      </c>
      <c r="W146" t="s">
        <v>1189</v>
      </c>
    </row>
    <row r="147" spans="1:23" x14ac:dyDescent="0.2">
      <c r="A147" t="s">
        <v>459</v>
      </c>
      <c r="B147" t="s">
        <v>24</v>
      </c>
      <c r="C147" t="s">
        <v>458</v>
      </c>
      <c r="D147" t="s">
        <v>1798</v>
      </c>
      <c r="E147">
        <v>80</v>
      </c>
      <c r="F147" t="s">
        <v>39</v>
      </c>
      <c r="G147">
        <v>0</v>
      </c>
      <c r="H147">
        <v>73</v>
      </c>
      <c r="I147">
        <v>8</v>
      </c>
      <c r="J147" t="s">
        <v>1157</v>
      </c>
      <c r="K147" t="s">
        <v>1157</v>
      </c>
      <c r="L147">
        <v>2198</v>
      </c>
      <c r="M147">
        <v>0</v>
      </c>
      <c r="N147">
        <v>12603</v>
      </c>
      <c r="O147">
        <v>0</v>
      </c>
      <c r="P147">
        <v>31.895</v>
      </c>
      <c r="Q147" t="s">
        <v>1157</v>
      </c>
      <c r="R147" t="s">
        <v>1157</v>
      </c>
      <c r="S147">
        <v>10</v>
      </c>
      <c r="T147">
        <v>0</v>
      </c>
      <c r="U147">
        <v>12604</v>
      </c>
      <c r="V147">
        <v>0</v>
      </c>
    </row>
    <row r="148" spans="1:23" x14ac:dyDescent="0.2">
      <c r="A148" t="s">
        <v>285</v>
      </c>
      <c r="B148" t="s">
        <v>24</v>
      </c>
      <c r="C148" t="s">
        <v>458</v>
      </c>
      <c r="D148" t="s">
        <v>1799</v>
      </c>
      <c r="E148">
        <v>40</v>
      </c>
      <c r="F148" t="s">
        <v>39</v>
      </c>
      <c r="G148">
        <v>1</v>
      </c>
      <c r="H148">
        <v>39</v>
      </c>
      <c r="I148">
        <v>3</v>
      </c>
      <c r="J148" t="s">
        <v>1157</v>
      </c>
      <c r="K148" t="s">
        <v>1157</v>
      </c>
      <c r="L148">
        <v>21</v>
      </c>
      <c r="M148">
        <v>0</v>
      </c>
      <c r="N148">
        <v>0</v>
      </c>
      <c r="O148">
        <v>0</v>
      </c>
      <c r="P148">
        <v>0</v>
      </c>
      <c r="Q148" t="s">
        <v>1157</v>
      </c>
      <c r="R148" t="s">
        <v>1157</v>
      </c>
      <c r="S148">
        <v>0</v>
      </c>
      <c r="T148">
        <v>0</v>
      </c>
      <c r="U148">
        <v>28624</v>
      </c>
      <c r="V148">
        <v>0</v>
      </c>
      <c r="W148" t="s">
        <v>1189</v>
      </c>
    </row>
    <row r="149" spans="1:23" x14ac:dyDescent="0.2">
      <c r="A149" t="s">
        <v>460</v>
      </c>
      <c r="B149" t="s">
        <v>24</v>
      </c>
      <c r="C149" t="s">
        <v>458</v>
      </c>
      <c r="D149" t="s">
        <v>1800</v>
      </c>
      <c r="E149">
        <v>40</v>
      </c>
      <c r="F149" t="s">
        <v>39</v>
      </c>
      <c r="G149">
        <v>1</v>
      </c>
      <c r="H149">
        <v>39</v>
      </c>
      <c r="I149">
        <v>3</v>
      </c>
      <c r="J149" t="s">
        <v>1157</v>
      </c>
      <c r="K149" t="s">
        <v>1157</v>
      </c>
      <c r="L149">
        <v>14</v>
      </c>
      <c r="M149">
        <v>0</v>
      </c>
      <c r="N149">
        <v>0</v>
      </c>
      <c r="O149">
        <v>0</v>
      </c>
      <c r="P149">
        <v>0</v>
      </c>
      <c r="Q149" t="s">
        <v>1157</v>
      </c>
      <c r="R149" t="s">
        <v>1157</v>
      </c>
      <c r="S149">
        <v>0</v>
      </c>
      <c r="T149">
        <v>0</v>
      </c>
      <c r="U149">
        <v>28686</v>
      </c>
      <c r="V149">
        <v>0</v>
      </c>
      <c r="W149" t="s">
        <v>1189</v>
      </c>
    </row>
    <row r="150" spans="1:23" x14ac:dyDescent="0.2">
      <c r="A150" t="s">
        <v>461</v>
      </c>
      <c r="B150" t="s">
        <v>24</v>
      </c>
      <c r="C150" t="s">
        <v>458</v>
      </c>
      <c r="D150" t="s">
        <v>1801</v>
      </c>
      <c r="E150">
        <v>40</v>
      </c>
      <c r="F150" t="s">
        <v>39</v>
      </c>
      <c r="G150">
        <v>1</v>
      </c>
      <c r="H150">
        <v>39</v>
      </c>
      <c r="I150">
        <v>1</v>
      </c>
      <c r="J150" t="s">
        <v>1157</v>
      </c>
      <c r="K150" t="s">
        <v>1157</v>
      </c>
      <c r="L150">
        <v>7</v>
      </c>
      <c r="M150">
        <v>0</v>
      </c>
      <c r="N150">
        <v>0</v>
      </c>
      <c r="O150">
        <v>0</v>
      </c>
      <c r="P150">
        <v>0</v>
      </c>
      <c r="Q150" t="s">
        <v>1157</v>
      </c>
      <c r="R150" t="s">
        <v>1157</v>
      </c>
      <c r="S150">
        <v>0</v>
      </c>
      <c r="T150">
        <v>0</v>
      </c>
      <c r="U150">
        <v>39434</v>
      </c>
      <c r="V150">
        <v>0</v>
      </c>
      <c r="W150" t="s">
        <v>1189</v>
      </c>
    </row>
    <row r="151" spans="1:23" x14ac:dyDescent="0.2">
      <c r="A151" t="s">
        <v>469</v>
      </c>
      <c r="B151" t="s">
        <v>24</v>
      </c>
      <c r="C151" t="s">
        <v>458</v>
      </c>
      <c r="D151" t="s">
        <v>1802</v>
      </c>
      <c r="E151">
        <v>80</v>
      </c>
      <c r="F151" t="s">
        <v>39</v>
      </c>
      <c r="G151">
        <v>0</v>
      </c>
      <c r="H151">
        <v>30</v>
      </c>
      <c r="I151">
        <v>3</v>
      </c>
      <c r="J151" t="s">
        <v>1157</v>
      </c>
      <c r="K151" t="s">
        <v>1157</v>
      </c>
      <c r="L151">
        <v>9</v>
      </c>
      <c r="M151">
        <v>0</v>
      </c>
      <c r="N151">
        <v>9</v>
      </c>
      <c r="O151">
        <v>0</v>
      </c>
      <c r="P151">
        <v>2.2800000000000001E-2</v>
      </c>
      <c r="Q151" t="s">
        <v>1157</v>
      </c>
      <c r="R151" t="s">
        <v>1157</v>
      </c>
      <c r="S151">
        <v>0</v>
      </c>
      <c r="T151">
        <v>0</v>
      </c>
      <c r="U151">
        <v>10</v>
      </c>
      <c r="V151">
        <v>0</v>
      </c>
      <c r="W151" t="s">
        <v>1197</v>
      </c>
    </row>
    <row r="152" spans="1:23" x14ac:dyDescent="0.2">
      <c r="A152" t="s">
        <v>148</v>
      </c>
      <c r="B152" t="s">
        <v>24</v>
      </c>
      <c r="C152" t="s">
        <v>458</v>
      </c>
      <c r="D152" t="s">
        <v>1803</v>
      </c>
      <c r="E152">
        <v>40</v>
      </c>
      <c r="F152" t="s">
        <v>39</v>
      </c>
      <c r="G152">
        <v>1</v>
      </c>
      <c r="H152">
        <v>1</v>
      </c>
      <c r="I152">
        <v>1</v>
      </c>
      <c r="J152" t="s">
        <v>1157</v>
      </c>
      <c r="K152" t="s">
        <v>1157</v>
      </c>
      <c r="L152">
        <v>3</v>
      </c>
      <c r="M152">
        <v>17942</v>
      </c>
      <c r="N152">
        <v>0</v>
      </c>
      <c r="O152">
        <v>45.406700000000001</v>
      </c>
      <c r="P152">
        <v>0</v>
      </c>
      <c r="Q152" t="s">
        <v>1157</v>
      </c>
      <c r="R152" t="s">
        <v>1157</v>
      </c>
      <c r="S152">
        <v>240</v>
      </c>
      <c r="T152">
        <v>0</v>
      </c>
      <c r="U152">
        <v>21572</v>
      </c>
      <c r="V152">
        <v>0</v>
      </c>
      <c r="W152" t="s">
        <v>1207</v>
      </c>
    </row>
    <row r="153" spans="1:23" x14ac:dyDescent="0.2">
      <c r="A153" t="s">
        <v>85</v>
      </c>
      <c r="B153" t="s">
        <v>24</v>
      </c>
      <c r="C153" t="s">
        <v>458</v>
      </c>
      <c r="D153" t="s">
        <v>1804</v>
      </c>
      <c r="E153">
        <v>0</v>
      </c>
      <c r="F153" t="s">
        <v>31</v>
      </c>
      <c r="G153">
        <v>1</v>
      </c>
      <c r="H153">
        <v>20031</v>
      </c>
      <c r="I153">
        <v>3729</v>
      </c>
      <c r="J153" t="s">
        <v>1157</v>
      </c>
      <c r="K153" t="s">
        <v>1157</v>
      </c>
      <c r="L153">
        <v>9478</v>
      </c>
      <c r="M153">
        <v>0</v>
      </c>
      <c r="N153" t="s">
        <v>1157</v>
      </c>
      <c r="O153">
        <v>0</v>
      </c>
      <c r="P153" t="s">
        <v>1157</v>
      </c>
      <c r="Q153" t="s">
        <v>1157</v>
      </c>
      <c r="R153" t="s">
        <v>1157</v>
      </c>
      <c r="S153" t="s">
        <v>1157</v>
      </c>
      <c r="T153" t="s">
        <v>1157</v>
      </c>
      <c r="U153">
        <v>131</v>
      </c>
      <c r="V153">
        <v>0</v>
      </c>
    </row>
    <row r="154" spans="1:23" x14ac:dyDescent="0.2">
      <c r="A154" t="s">
        <v>79</v>
      </c>
      <c r="B154" t="s">
        <v>24</v>
      </c>
      <c r="C154" t="s">
        <v>458</v>
      </c>
      <c r="D154" t="s">
        <v>1805</v>
      </c>
      <c r="E154">
        <v>0</v>
      </c>
      <c r="F154" t="s">
        <v>35</v>
      </c>
      <c r="G154">
        <v>2</v>
      </c>
      <c r="H154">
        <v>3</v>
      </c>
      <c r="I154">
        <v>2</v>
      </c>
      <c r="J154" t="s">
        <v>1157</v>
      </c>
      <c r="K154" t="s">
        <v>1157</v>
      </c>
      <c r="L154">
        <v>2</v>
      </c>
      <c r="M154">
        <v>0</v>
      </c>
      <c r="N154" t="s">
        <v>1157</v>
      </c>
      <c r="O154">
        <v>0</v>
      </c>
      <c r="P154" t="s">
        <v>1157</v>
      </c>
      <c r="Q154" t="s">
        <v>1157</v>
      </c>
      <c r="R154" t="s">
        <v>1157</v>
      </c>
      <c r="S154" t="s">
        <v>1157</v>
      </c>
      <c r="T154" t="s">
        <v>1157</v>
      </c>
      <c r="U154">
        <v>39514</v>
      </c>
      <c r="V154">
        <v>0</v>
      </c>
      <c r="W154" t="s">
        <v>1189</v>
      </c>
    </row>
    <row r="155" spans="1:23" x14ac:dyDescent="0.2">
      <c r="A155" t="s">
        <v>183</v>
      </c>
      <c r="B155" t="s">
        <v>24</v>
      </c>
      <c r="C155" t="s">
        <v>458</v>
      </c>
      <c r="D155" t="s">
        <v>1806</v>
      </c>
      <c r="E155">
        <v>0</v>
      </c>
      <c r="F155" t="s">
        <v>31</v>
      </c>
      <c r="G155">
        <v>0</v>
      </c>
      <c r="H155">
        <v>11450</v>
      </c>
      <c r="I155">
        <v>840</v>
      </c>
      <c r="J155" t="s">
        <v>1157</v>
      </c>
      <c r="K155" t="s">
        <v>1157</v>
      </c>
      <c r="L155">
        <v>5924</v>
      </c>
      <c r="M155">
        <v>0</v>
      </c>
      <c r="N155" t="s">
        <v>1157</v>
      </c>
      <c r="O155">
        <v>0</v>
      </c>
      <c r="P155" t="s">
        <v>1157</v>
      </c>
      <c r="Q155" t="s">
        <v>1157</v>
      </c>
      <c r="R155" t="s">
        <v>1157</v>
      </c>
      <c r="S155" t="s">
        <v>1157</v>
      </c>
      <c r="T155" t="s">
        <v>1157</v>
      </c>
      <c r="U155">
        <v>15983</v>
      </c>
      <c r="V155">
        <v>0</v>
      </c>
    </row>
    <row r="156" spans="1:23" x14ac:dyDescent="0.2">
      <c r="A156" t="s">
        <v>462</v>
      </c>
      <c r="B156" t="s">
        <v>24</v>
      </c>
      <c r="C156" t="s">
        <v>458</v>
      </c>
      <c r="D156" t="s">
        <v>1807</v>
      </c>
      <c r="E156">
        <v>0</v>
      </c>
      <c r="F156" t="s">
        <v>49</v>
      </c>
      <c r="G156">
        <v>-1</v>
      </c>
      <c r="H156">
        <v>100</v>
      </c>
      <c r="I156">
        <v>4</v>
      </c>
      <c r="J156" t="s">
        <v>1157</v>
      </c>
      <c r="K156" t="s">
        <v>1157</v>
      </c>
      <c r="L156">
        <v>10</v>
      </c>
      <c r="M156">
        <v>0</v>
      </c>
      <c r="N156" t="s">
        <v>1157</v>
      </c>
      <c r="O156">
        <v>0</v>
      </c>
      <c r="P156" t="s">
        <v>1157</v>
      </c>
      <c r="Q156" t="s">
        <v>1157</v>
      </c>
      <c r="R156" t="s">
        <v>1157</v>
      </c>
      <c r="S156" t="s">
        <v>1157</v>
      </c>
      <c r="T156" t="s">
        <v>1157</v>
      </c>
      <c r="U156">
        <v>10778</v>
      </c>
      <c r="V156">
        <v>0</v>
      </c>
      <c r="W156" t="s">
        <v>1197</v>
      </c>
    </row>
    <row r="157" spans="1:23" x14ac:dyDescent="0.2">
      <c r="A157" t="s">
        <v>463</v>
      </c>
      <c r="B157" t="s">
        <v>24</v>
      </c>
      <c r="C157" t="s">
        <v>458</v>
      </c>
      <c r="D157" t="s">
        <v>1808</v>
      </c>
      <c r="E157">
        <v>0</v>
      </c>
      <c r="F157" t="s">
        <v>49</v>
      </c>
      <c r="G157">
        <v>-1</v>
      </c>
      <c r="H157">
        <v>129</v>
      </c>
      <c r="I157">
        <v>25</v>
      </c>
      <c r="J157" t="s">
        <v>1157</v>
      </c>
      <c r="K157" t="s">
        <v>1157</v>
      </c>
      <c r="L157">
        <v>18</v>
      </c>
      <c r="M157">
        <v>0</v>
      </c>
      <c r="N157" t="s">
        <v>1157</v>
      </c>
      <c r="O157">
        <v>0</v>
      </c>
      <c r="P157" t="s">
        <v>1157</v>
      </c>
      <c r="Q157" t="s">
        <v>1157</v>
      </c>
      <c r="R157" t="s">
        <v>1157</v>
      </c>
      <c r="S157" t="s">
        <v>1157</v>
      </c>
      <c r="T157" t="s">
        <v>1157</v>
      </c>
      <c r="U157">
        <v>10760</v>
      </c>
      <c r="V157">
        <v>0</v>
      </c>
      <c r="W157" t="s">
        <v>1197</v>
      </c>
    </row>
    <row r="158" spans="1:23" x14ac:dyDescent="0.2">
      <c r="A158" t="s">
        <v>464</v>
      </c>
      <c r="B158" t="s">
        <v>24</v>
      </c>
      <c r="C158" t="s">
        <v>458</v>
      </c>
      <c r="D158" t="s">
        <v>1809</v>
      </c>
      <c r="E158">
        <v>0</v>
      </c>
      <c r="F158" t="s">
        <v>49</v>
      </c>
      <c r="G158">
        <v>-1</v>
      </c>
      <c r="H158">
        <v>149</v>
      </c>
      <c r="I158">
        <v>25</v>
      </c>
      <c r="J158" t="s">
        <v>1157</v>
      </c>
      <c r="K158" t="s">
        <v>1157</v>
      </c>
      <c r="L158">
        <v>19</v>
      </c>
      <c r="M158">
        <v>0</v>
      </c>
      <c r="N158" t="s">
        <v>1157</v>
      </c>
      <c r="O158">
        <v>0</v>
      </c>
      <c r="P158" t="s">
        <v>1157</v>
      </c>
      <c r="Q158" t="s">
        <v>1157</v>
      </c>
      <c r="R158" t="s">
        <v>1157</v>
      </c>
      <c r="S158" t="s">
        <v>1157</v>
      </c>
      <c r="T158" t="s">
        <v>1157</v>
      </c>
      <c r="U158">
        <v>10750</v>
      </c>
      <c r="V158">
        <v>0</v>
      </c>
      <c r="W158" t="s">
        <v>1197</v>
      </c>
    </row>
    <row r="159" spans="1:23" x14ac:dyDescent="0.2">
      <c r="A159" t="s">
        <v>465</v>
      </c>
      <c r="B159" t="s">
        <v>24</v>
      </c>
      <c r="C159" t="s">
        <v>458</v>
      </c>
      <c r="D159" t="s">
        <v>1810</v>
      </c>
      <c r="E159">
        <v>0</v>
      </c>
      <c r="F159" t="s">
        <v>35</v>
      </c>
      <c r="G159">
        <v>0</v>
      </c>
      <c r="H159">
        <v>255</v>
      </c>
      <c r="I159">
        <v>254</v>
      </c>
      <c r="J159" t="s">
        <v>1157</v>
      </c>
      <c r="K159" t="s">
        <v>1157</v>
      </c>
      <c r="L159">
        <v>3</v>
      </c>
      <c r="M159">
        <v>0</v>
      </c>
      <c r="N159" t="s">
        <v>1157</v>
      </c>
      <c r="O159">
        <v>0</v>
      </c>
      <c r="P159" t="s">
        <v>1157</v>
      </c>
      <c r="Q159" t="s">
        <v>1157</v>
      </c>
      <c r="R159" t="s">
        <v>1157</v>
      </c>
      <c r="S159" t="s">
        <v>1157</v>
      </c>
      <c r="T159" t="s">
        <v>1157</v>
      </c>
      <c r="U159">
        <v>39511</v>
      </c>
      <c r="V159">
        <v>0</v>
      </c>
      <c r="W159" t="s">
        <v>1189</v>
      </c>
    </row>
    <row r="160" spans="1:23" x14ac:dyDescent="0.2">
      <c r="A160" t="s">
        <v>466</v>
      </c>
      <c r="B160" t="s">
        <v>24</v>
      </c>
      <c r="C160" t="s">
        <v>458</v>
      </c>
      <c r="D160" t="s">
        <v>1811</v>
      </c>
      <c r="E160">
        <v>0</v>
      </c>
      <c r="F160" t="s">
        <v>49</v>
      </c>
      <c r="G160">
        <v>-1</v>
      </c>
      <c r="H160">
        <v>200</v>
      </c>
      <c r="I160">
        <v>25</v>
      </c>
      <c r="J160" t="s">
        <v>1157</v>
      </c>
      <c r="K160" t="s">
        <v>1157</v>
      </c>
      <c r="L160">
        <v>20</v>
      </c>
      <c r="M160">
        <v>0</v>
      </c>
      <c r="N160" t="s">
        <v>1157</v>
      </c>
      <c r="O160">
        <v>0</v>
      </c>
      <c r="P160" t="s">
        <v>1157</v>
      </c>
      <c r="Q160" t="s">
        <v>1157</v>
      </c>
      <c r="R160" t="s">
        <v>1157</v>
      </c>
      <c r="S160" t="s">
        <v>1157</v>
      </c>
      <c r="T160" t="s">
        <v>1157</v>
      </c>
      <c r="U160">
        <v>10755</v>
      </c>
      <c r="V160">
        <v>0</v>
      </c>
      <c r="W160" t="s">
        <v>1197</v>
      </c>
    </row>
    <row r="161" spans="1:23" x14ac:dyDescent="0.2">
      <c r="A161" t="s">
        <v>467</v>
      </c>
      <c r="B161" t="s">
        <v>24</v>
      </c>
      <c r="C161" t="s">
        <v>458</v>
      </c>
      <c r="D161" t="s">
        <v>1812</v>
      </c>
      <c r="E161">
        <v>0</v>
      </c>
      <c r="F161" t="s">
        <v>31</v>
      </c>
      <c r="G161">
        <v>-1</v>
      </c>
      <c r="H161">
        <v>130</v>
      </c>
      <c r="I161">
        <v>6</v>
      </c>
      <c r="J161" t="s">
        <v>1157</v>
      </c>
      <c r="K161" t="s">
        <v>1157</v>
      </c>
      <c r="L161">
        <v>22</v>
      </c>
      <c r="M161">
        <v>0</v>
      </c>
      <c r="N161" t="s">
        <v>1157</v>
      </c>
      <c r="O161">
        <v>0</v>
      </c>
      <c r="P161" t="s">
        <v>1157</v>
      </c>
      <c r="Q161" t="s">
        <v>1157</v>
      </c>
      <c r="R161" t="s">
        <v>1157</v>
      </c>
      <c r="S161" t="s">
        <v>1157</v>
      </c>
      <c r="T161" t="s">
        <v>1157</v>
      </c>
      <c r="U161">
        <v>19717</v>
      </c>
      <c r="V161">
        <v>0</v>
      </c>
      <c r="W161" t="s">
        <v>1197</v>
      </c>
    </row>
    <row r="162" spans="1:23" x14ac:dyDescent="0.2">
      <c r="A162" t="s">
        <v>468</v>
      </c>
      <c r="B162" t="s">
        <v>24</v>
      </c>
      <c r="C162" t="s">
        <v>458</v>
      </c>
      <c r="D162" t="s">
        <v>1813</v>
      </c>
      <c r="E162">
        <v>0</v>
      </c>
      <c r="F162" t="s">
        <v>35</v>
      </c>
      <c r="G162">
        <v>0</v>
      </c>
      <c r="H162">
        <v>255</v>
      </c>
      <c r="I162">
        <v>254</v>
      </c>
      <c r="J162" t="s">
        <v>1157</v>
      </c>
      <c r="K162" t="s">
        <v>1157</v>
      </c>
      <c r="L162">
        <v>2</v>
      </c>
      <c r="M162">
        <v>0</v>
      </c>
      <c r="N162" t="s">
        <v>1157</v>
      </c>
      <c r="O162">
        <v>0</v>
      </c>
      <c r="P162" t="s">
        <v>1157</v>
      </c>
      <c r="Q162" t="s">
        <v>1157</v>
      </c>
      <c r="R162" t="s">
        <v>1157</v>
      </c>
      <c r="S162" t="s">
        <v>1157</v>
      </c>
      <c r="T162" t="s">
        <v>1157</v>
      </c>
      <c r="U162">
        <v>39514</v>
      </c>
      <c r="V162">
        <v>0</v>
      </c>
      <c r="W162" t="s">
        <v>1189</v>
      </c>
    </row>
    <row r="163" spans="1:23" x14ac:dyDescent="0.2">
      <c r="A163" t="s">
        <v>470</v>
      </c>
      <c r="B163" t="s">
        <v>24</v>
      </c>
      <c r="C163" t="s">
        <v>458</v>
      </c>
      <c r="D163" t="s">
        <v>1814</v>
      </c>
      <c r="E163">
        <v>0</v>
      </c>
      <c r="F163" t="s">
        <v>35</v>
      </c>
      <c r="G163">
        <v>255</v>
      </c>
      <c r="H163">
        <v>255</v>
      </c>
      <c r="I163">
        <v>255</v>
      </c>
      <c r="J163" t="s">
        <v>1157</v>
      </c>
      <c r="K163" t="s">
        <v>1157</v>
      </c>
      <c r="L163">
        <v>1</v>
      </c>
      <c r="M163">
        <v>0</v>
      </c>
      <c r="N163" t="s">
        <v>1157</v>
      </c>
      <c r="O163">
        <v>0</v>
      </c>
      <c r="P163" t="s">
        <v>1157</v>
      </c>
      <c r="Q163" t="s">
        <v>1157</v>
      </c>
      <c r="R163" t="s">
        <v>1157</v>
      </c>
      <c r="S163" t="s">
        <v>1157</v>
      </c>
      <c r="T163" t="s">
        <v>1157</v>
      </c>
      <c r="U163">
        <v>39514</v>
      </c>
      <c r="V163">
        <v>0</v>
      </c>
      <c r="W163" t="s">
        <v>1189</v>
      </c>
    </row>
    <row r="164" spans="1:23" x14ac:dyDescent="0.2">
      <c r="A164" t="s">
        <v>471</v>
      </c>
      <c r="B164" t="s">
        <v>24</v>
      </c>
      <c r="C164" t="s">
        <v>458</v>
      </c>
      <c r="D164" t="s">
        <v>1815</v>
      </c>
      <c r="E164">
        <v>0</v>
      </c>
      <c r="F164" t="s">
        <v>35</v>
      </c>
      <c r="G164">
        <v>255</v>
      </c>
      <c r="H164">
        <v>255</v>
      </c>
      <c r="I164">
        <v>255</v>
      </c>
      <c r="J164" t="s">
        <v>1157</v>
      </c>
      <c r="K164" t="s">
        <v>1157</v>
      </c>
      <c r="L164">
        <v>1</v>
      </c>
      <c r="M164">
        <v>0</v>
      </c>
      <c r="N164" t="s">
        <v>1157</v>
      </c>
      <c r="O164">
        <v>0</v>
      </c>
      <c r="P164" t="s">
        <v>1157</v>
      </c>
      <c r="Q164" t="s">
        <v>1157</v>
      </c>
      <c r="R164" t="s">
        <v>1157</v>
      </c>
      <c r="S164" t="s">
        <v>1157</v>
      </c>
      <c r="T164" t="s">
        <v>1157</v>
      </c>
      <c r="U164">
        <v>39514</v>
      </c>
      <c r="V164">
        <v>0</v>
      </c>
      <c r="W164" t="s">
        <v>1189</v>
      </c>
    </row>
    <row r="165" spans="1:23" x14ac:dyDescent="0.2">
      <c r="A165" t="s">
        <v>472</v>
      </c>
      <c r="B165" t="s">
        <v>24</v>
      </c>
      <c r="C165" t="s">
        <v>458</v>
      </c>
      <c r="D165" t="s">
        <v>1816</v>
      </c>
      <c r="E165">
        <v>0</v>
      </c>
      <c r="F165" t="s">
        <v>35</v>
      </c>
      <c r="G165">
        <v>0</v>
      </c>
      <c r="H165">
        <v>255</v>
      </c>
      <c r="I165">
        <v>254</v>
      </c>
      <c r="J165" t="s">
        <v>1157</v>
      </c>
      <c r="K165" t="s">
        <v>1157</v>
      </c>
      <c r="L165">
        <v>2</v>
      </c>
      <c r="M165">
        <v>0</v>
      </c>
      <c r="N165" t="s">
        <v>1157</v>
      </c>
      <c r="O165">
        <v>0</v>
      </c>
      <c r="P165" t="s">
        <v>1157</v>
      </c>
      <c r="Q165" t="s">
        <v>1157</v>
      </c>
      <c r="R165" t="s">
        <v>1157</v>
      </c>
      <c r="S165" t="s">
        <v>1157</v>
      </c>
      <c r="T165" t="s">
        <v>1157</v>
      </c>
      <c r="U165">
        <v>39514</v>
      </c>
      <c r="V165">
        <v>0</v>
      </c>
      <c r="W165" t="s">
        <v>1189</v>
      </c>
    </row>
    <row r="166" spans="1:23" x14ac:dyDescent="0.2">
      <c r="A166" t="s">
        <v>473</v>
      </c>
      <c r="B166" t="s">
        <v>24</v>
      </c>
      <c r="C166" t="s">
        <v>458</v>
      </c>
      <c r="D166" t="s">
        <v>1817</v>
      </c>
      <c r="E166">
        <v>0</v>
      </c>
      <c r="F166" t="s">
        <v>35</v>
      </c>
      <c r="G166">
        <v>255</v>
      </c>
      <c r="H166">
        <v>255</v>
      </c>
      <c r="I166">
        <v>255</v>
      </c>
      <c r="J166" t="s">
        <v>1157</v>
      </c>
      <c r="K166" t="s">
        <v>1157</v>
      </c>
      <c r="L166">
        <v>1</v>
      </c>
      <c r="M166">
        <v>0</v>
      </c>
      <c r="N166" t="s">
        <v>1157</v>
      </c>
      <c r="O166">
        <v>0</v>
      </c>
      <c r="P166" t="s">
        <v>1157</v>
      </c>
      <c r="Q166" t="s">
        <v>1157</v>
      </c>
      <c r="R166" t="s">
        <v>1157</v>
      </c>
      <c r="S166" t="s">
        <v>1157</v>
      </c>
      <c r="T166" t="s">
        <v>1157</v>
      </c>
      <c r="U166">
        <v>39514</v>
      </c>
      <c r="V166">
        <v>0</v>
      </c>
      <c r="W166" t="s">
        <v>1189</v>
      </c>
    </row>
    <row r="167" spans="1:23" x14ac:dyDescent="0.2">
      <c r="A167" t="s">
        <v>474</v>
      </c>
      <c r="B167" t="s">
        <v>24</v>
      </c>
      <c r="C167" t="s">
        <v>458</v>
      </c>
      <c r="D167" t="s">
        <v>1818</v>
      </c>
      <c r="E167">
        <v>0</v>
      </c>
      <c r="F167" t="s">
        <v>35</v>
      </c>
      <c r="G167">
        <v>0</v>
      </c>
      <c r="H167">
        <v>255</v>
      </c>
      <c r="I167">
        <v>137</v>
      </c>
      <c r="J167" t="s">
        <v>1157</v>
      </c>
      <c r="K167" t="s">
        <v>1157</v>
      </c>
      <c r="L167">
        <v>2</v>
      </c>
      <c r="M167">
        <v>0</v>
      </c>
      <c r="N167" t="s">
        <v>1157</v>
      </c>
      <c r="O167">
        <v>0</v>
      </c>
      <c r="P167" t="s">
        <v>1157</v>
      </c>
      <c r="Q167" t="s">
        <v>1157</v>
      </c>
      <c r="R167" t="s">
        <v>1157</v>
      </c>
      <c r="S167" t="s">
        <v>1157</v>
      </c>
      <c r="T167" t="s">
        <v>1157</v>
      </c>
      <c r="U167">
        <v>39514</v>
      </c>
      <c r="V167">
        <v>0</v>
      </c>
      <c r="W167" t="s">
        <v>1189</v>
      </c>
    </row>
    <row r="168" spans="1:23" x14ac:dyDescent="0.2">
      <c r="A168" t="s">
        <v>475</v>
      </c>
      <c r="B168" t="s">
        <v>24</v>
      </c>
      <c r="C168" t="s">
        <v>458</v>
      </c>
      <c r="D168" t="s">
        <v>1819</v>
      </c>
      <c r="E168">
        <v>0</v>
      </c>
      <c r="F168" t="s">
        <v>49</v>
      </c>
      <c r="G168">
        <v>-1</v>
      </c>
      <c r="H168">
        <v>-1</v>
      </c>
      <c r="I168">
        <v>-1</v>
      </c>
      <c r="J168" t="s">
        <v>1157</v>
      </c>
      <c r="K168" t="s">
        <v>1157</v>
      </c>
      <c r="L168">
        <v>1</v>
      </c>
      <c r="M168">
        <v>0</v>
      </c>
      <c r="N168" t="s">
        <v>1157</v>
      </c>
      <c r="O168">
        <v>0</v>
      </c>
      <c r="P168" t="s">
        <v>1157</v>
      </c>
      <c r="Q168" t="s">
        <v>1157</v>
      </c>
      <c r="R168" t="s">
        <v>1157</v>
      </c>
      <c r="S168" t="s">
        <v>1157</v>
      </c>
      <c r="T168" t="s">
        <v>1157</v>
      </c>
      <c r="U168">
        <v>39514</v>
      </c>
      <c r="V168">
        <v>0</v>
      </c>
      <c r="W168" t="s">
        <v>1189</v>
      </c>
    </row>
    <row r="169" spans="1:23" x14ac:dyDescent="0.2">
      <c r="A169" t="s">
        <v>476</v>
      </c>
      <c r="B169" t="s">
        <v>24</v>
      </c>
      <c r="C169" t="s">
        <v>458</v>
      </c>
      <c r="D169" t="s">
        <v>1820</v>
      </c>
      <c r="E169">
        <v>0</v>
      </c>
      <c r="F169" t="s">
        <v>49</v>
      </c>
      <c r="G169">
        <v>-1</v>
      </c>
      <c r="H169">
        <v>-1</v>
      </c>
      <c r="I169">
        <v>-1</v>
      </c>
      <c r="J169" t="s">
        <v>1157</v>
      </c>
      <c r="K169" t="s">
        <v>1157</v>
      </c>
      <c r="L169">
        <v>1</v>
      </c>
      <c r="M169">
        <v>0</v>
      </c>
      <c r="N169" t="s">
        <v>1157</v>
      </c>
      <c r="O169">
        <v>0</v>
      </c>
      <c r="P169" t="s">
        <v>1157</v>
      </c>
      <c r="Q169" t="s">
        <v>1157</v>
      </c>
      <c r="R169" t="s">
        <v>1157</v>
      </c>
      <c r="S169" t="s">
        <v>1157</v>
      </c>
      <c r="T169" t="s">
        <v>1157</v>
      </c>
      <c r="U169">
        <v>39514</v>
      </c>
      <c r="V169">
        <v>0</v>
      </c>
      <c r="W169" t="s">
        <v>1189</v>
      </c>
    </row>
    <row r="170" spans="1:23" x14ac:dyDescent="0.2">
      <c r="A170" t="s">
        <v>477</v>
      </c>
      <c r="B170" t="s">
        <v>24</v>
      </c>
      <c r="C170" t="s">
        <v>458</v>
      </c>
      <c r="D170" t="s">
        <v>1821</v>
      </c>
      <c r="E170">
        <v>0</v>
      </c>
      <c r="F170" t="s">
        <v>35</v>
      </c>
      <c r="G170">
        <v>255</v>
      </c>
      <c r="H170">
        <v>255</v>
      </c>
      <c r="I170">
        <v>255</v>
      </c>
      <c r="J170" t="s">
        <v>1157</v>
      </c>
      <c r="K170" t="s">
        <v>1157</v>
      </c>
      <c r="L170">
        <v>1</v>
      </c>
      <c r="M170">
        <v>0</v>
      </c>
      <c r="N170" t="s">
        <v>1157</v>
      </c>
      <c r="O170">
        <v>0</v>
      </c>
      <c r="P170" t="s">
        <v>1157</v>
      </c>
      <c r="Q170" t="s">
        <v>1157</v>
      </c>
      <c r="R170" t="s">
        <v>1157</v>
      </c>
      <c r="S170" t="s">
        <v>1157</v>
      </c>
      <c r="T170" t="s">
        <v>1157</v>
      </c>
      <c r="U170">
        <v>39514</v>
      </c>
      <c r="V170">
        <v>0</v>
      </c>
      <c r="W170" t="s">
        <v>1189</v>
      </c>
    </row>
    <row r="171" spans="1:23" x14ac:dyDescent="0.2">
      <c r="A171" t="s">
        <v>1271</v>
      </c>
      <c r="B171" t="s">
        <v>24</v>
      </c>
      <c r="C171" t="s">
        <v>1272</v>
      </c>
      <c r="D171" t="s">
        <v>1822</v>
      </c>
      <c r="E171">
        <v>0</v>
      </c>
      <c r="F171" t="s">
        <v>37</v>
      </c>
      <c r="G171" t="s">
        <v>1157</v>
      </c>
      <c r="H171" t="s">
        <v>1157</v>
      </c>
      <c r="I171" t="s">
        <v>1157</v>
      </c>
      <c r="J171" t="s">
        <v>1193</v>
      </c>
      <c r="K171" t="s">
        <v>1193</v>
      </c>
      <c r="L171">
        <v>6</v>
      </c>
      <c r="M171">
        <v>0</v>
      </c>
      <c r="N171" t="s">
        <v>1157</v>
      </c>
      <c r="O171">
        <v>0</v>
      </c>
      <c r="P171" t="s">
        <v>1157</v>
      </c>
      <c r="Q171">
        <v>0</v>
      </c>
      <c r="R171">
        <v>0</v>
      </c>
      <c r="S171" t="s">
        <v>1157</v>
      </c>
      <c r="T171" t="s">
        <v>1157</v>
      </c>
      <c r="U171" t="s">
        <v>1157</v>
      </c>
      <c r="V171">
        <v>0</v>
      </c>
      <c r="W171" t="s">
        <v>1194</v>
      </c>
    </row>
    <row r="172" spans="1:23" x14ac:dyDescent="0.2">
      <c r="A172" t="s">
        <v>32</v>
      </c>
      <c r="B172" t="s">
        <v>24</v>
      </c>
      <c r="C172" t="s">
        <v>1272</v>
      </c>
      <c r="D172" t="s">
        <v>1823</v>
      </c>
      <c r="E172">
        <v>0</v>
      </c>
      <c r="F172" t="s">
        <v>28</v>
      </c>
      <c r="G172">
        <v>448571</v>
      </c>
      <c r="H172">
        <v>4937205</v>
      </c>
      <c r="I172">
        <v>2194217</v>
      </c>
      <c r="J172" t="s">
        <v>1157</v>
      </c>
      <c r="K172" t="s">
        <v>1157</v>
      </c>
      <c r="L172">
        <v>6</v>
      </c>
      <c r="M172">
        <v>0</v>
      </c>
      <c r="N172" t="s">
        <v>1157</v>
      </c>
      <c r="O172">
        <v>0</v>
      </c>
      <c r="P172" t="s">
        <v>1157</v>
      </c>
      <c r="Q172" t="s">
        <v>1157</v>
      </c>
      <c r="R172" t="s">
        <v>1157</v>
      </c>
      <c r="S172" t="s">
        <v>1157</v>
      </c>
      <c r="T172" t="s">
        <v>1157</v>
      </c>
      <c r="U172">
        <v>2</v>
      </c>
      <c r="V172">
        <v>0</v>
      </c>
    </row>
    <row r="173" spans="1:23" x14ac:dyDescent="0.2">
      <c r="A173" t="s">
        <v>1273</v>
      </c>
      <c r="B173" t="s">
        <v>24</v>
      </c>
      <c r="C173" t="s">
        <v>1274</v>
      </c>
      <c r="D173" t="s">
        <v>1824</v>
      </c>
      <c r="E173">
        <v>0</v>
      </c>
      <c r="F173" t="s">
        <v>35</v>
      </c>
      <c r="G173">
        <v>0</v>
      </c>
      <c r="H173">
        <v>1</v>
      </c>
      <c r="I173">
        <v>0</v>
      </c>
      <c r="J173" t="s">
        <v>1157</v>
      </c>
      <c r="K173" t="s">
        <v>1157</v>
      </c>
      <c r="L173">
        <v>2</v>
      </c>
      <c r="M173">
        <v>0</v>
      </c>
      <c r="N173" t="s">
        <v>1157</v>
      </c>
      <c r="O173">
        <v>0</v>
      </c>
      <c r="P173" t="s">
        <v>1157</v>
      </c>
      <c r="Q173" t="s">
        <v>1157</v>
      </c>
      <c r="R173" t="s">
        <v>1157</v>
      </c>
      <c r="S173" t="s">
        <v>1157</v>
      </c>
      <c r="T173" t="s">
        <v>1157</v>
      </c>
      <c r="U173">
        <v>6</v>
      </c>
      <c r="V173">
        <v>0</v>
      </c>
      <c r="W173" t="s">
        <v>1191</v>
      </c>
    </row>
    <row r="174" spans="1:23" x14ac:dyDescent="0.2">
      <c r="A174" t="s">
        <v>873</v>
      </c>
      <c r="B174" t="s">
        <v>24</v>
      </c>
      <c r="C174" t="s">
        <v>1274</v>
      </c>
      <c r="D174" t="s">
        <v>1825</v>
      </c>
      <c r="E174">
        <v>0</v>
      </c>
      <c r="F174" t="s">
        <v>35</v>
      </c>
      <c r="G174">
        <v>0</v>
      </c>
      <c r="H174">
        <v>0</v>
      </c>
      <c r="I174">
        <v>0</v>
      </c>
      <c r="J174" t="s">
        <v>1157</v>
      </c>
      <c r="K174" t="s">
        <v>1157</v>
      </c>
      <c r="L174">
        <v>1</v>
      </c>
      <c r="M174">
        <v>0</v>
      </c>
      <c r="N174" t="s">
        <v>1157</v>
      </c>
      <c r="O174">
        <v>0</v>
      </c>
      <c r="P174" t="s">
        <v>1157</v>
      </c>
      <c r="Q174" t="s">
        <v>1157</v>
      </c>
      <c r="R174" t="s">
        <v>1157</v>
      </c>
      <c r="S174" t="s">
        <v>1157</v>
      </c>
      <c r="T174" t="s">
        <v>1157</v>
      </c>
      <c r="U174">
        <v>6</v>
      </c>
      <c r="V174">
        <v>0</v>
      </c>
      <c r="W174" t="s">
        <v>1191</v>
      </c>
    </row>
    <row r="175" spans="1:23" x14ac:dyDescent="0.2">
      <c r="A175" t="s">
        <v>1275</v>
      </c>
      <c r="B175" t="s">
        <v>24</v>
      </c>
      <c r="C175" t="s">
        <v>1274</v>
      </c>
      <c r="D175" t="s">
        <v>1826</v>
      </c>
      <c r="E175">
        <v>0</v>
      </c>
      <c r="F175" t="s">
        <v>37</v>
      </c>
      <c r="G175" t="s">
        <v>1157</v>
      </c>
      <c r="H175" t="s">
        <v>1157</v>
      </c>
      <c r="I175" t="s">
        <v>1157</v>
      </c>
      <c r="J175" t="s">
        <v>1157</v>
      </c>
      <c r="K175" t="s">
        <v>1157</v>
      </c>
      <c r="L175">
        <v>0</v>
      </c>
      <c r="M175">
        <v>6</v>
      </c>
      <c r="N175" t="s">
        <v>1157</v>
      </c>
      <c r="O175">
        <v>100</v>
      </c>
      <c r="P175" t="s">
        <v>1157</v>
      </c>
      <c r="Q175">
        <v>0</v>
      </c>
      <c r="R175">
        <v>0</v>
      </c>
      <c r="S175" t="s">
        <v>1157</v>
      </c>
      <c r="T175" t="s">
        <v>1157</v>
      </c>
      <c r="U175" t="s">
        <v>1157</v>
      </c>
      <c r="V175">
        <v>0</v>
      </c>
      <c r="W175" t="s">
        <v>1211</v>
      </c>
    </row>
    <row r="176" spans="1:23" x14ac:dyDescent="0.2">
      <c r="A176" t="s">
        <v>1276</v>
      </c>
      <c r="B176" t="s">
        <v>24</v>
      </c>
      <c r="C176" t="s">
        <v>1274</v>
      </c>
      <c r="D176" t="s">
        <v>1827</v>
      </c>
      <c r="E176">
        <v>0</v>
      </c>
      <c r="F176" t="s">
        <v>31</v>
      </c>
      <c r="G176">
        <v>0</v>
      </c>
      <c r="H176">
        <v>1</v>
      </c>
      <c r="I176">
        <v>0</v>
      </c>
      <c r="J176" t="s">
        <v>1157</v>
      </c>
      <c r="K176" t="s">
        <v>1157</v>
      </c>
      <c r="L176">
        <v>2</v>
      </c>
      <c r="M176">
        <v>0</v>
      </c>
      <c r="N176" t="s">
        <v>1157</v>
      </c>
      <c r="O176">
        <v>0</v>
      </c>
      <c r="P176" t="s">
        <v>1157</v>
      </c>
      <c r="Q176" t="s">
        <v>1157</v>
      </c>
      <c r="R176" t="s">
        <v>1157</v>
      </c>
      <c r="S176" t="s">
        <v>1157</v>
      </c>
      <c r="T176" t="s">
        <v>1157</v>
      </c>
      <c r="U176">
        <v>6</v>
      </c>
      <c r="V176">
        <v>0</v>
      </c>
      <c r="W176" t="s">
        <v>1212</v>
      </c>
    </row>
    <row r="177" spans="1:23" x14ac:dyDescent="0.2">
      <c r="A177" t="s">
        <v>1277</v>
      </c>
      <c r="B177" t="s">
        <v>24</v>
      </c>
      <c r="C177" t="s">
        <v>1274</v>
      </c>
      <c r="D177" t="s">
        <v>1828</v>
      </c>
      <c r="E177">
        <v>0</v>
      </c>
      <c r="F177" t="s">
        <v>31</v>
      </c>
      <c r="G177">
        <v>1</v>
      </c>
      <c r="H177">
        <v>31</v>
      </c>
      <c r="I177">
        <v>26</v>
      </c>
      <c r="J177" t="s">
        <v>1157</v>
      </c>
      <c r="K177" t="s">
        <v>1157</v>
      </c>
      <c r="L177">
        <v>2</v>
      </c>
      <c r="M177">
        <v>0</v>
      </c>
      <c r="N177" t="s">
        <v>1157</v>
      </c>
      <c r="O177">
        <v>0</v>
      </c>
      <c r="P177" t="s">
        <v>1157</v>
      </c>
      <c r="Q177" t="s">
        <v>1157</v>
      </c>
      <c r="R177" t="s">
        <v>1157</v>
      </c>
      <c r="S177" t="s">
        <v>1157</v>
      </c>
      <c r="T177" t="s">
        <v>1157</v>
      </c>
      <c r="U177">
        <v>6</v>
      </c>
      <c r="V177">
        <v>0</v>
      </c>
      <c r="W177" t="s">
        <v>1212</v>
      </c>
    </row>
    <row r="178" spans="1:23" x14ac:dyDescent="0.2">
      <c r="A178" t="s">
        <v>162</v>
      </c>
      <c r="B178" t="s">
        <v>24</v>
      </c>
      <c r="C178" t="s">
        <v>1274</v>
      </c>
      <c r="D178" t="s">
        <v>1829</v>
      </c>
      <c r="E178">
        <v>0</v>
      </c>
      <c r="F178" t="s">
        <v>35</v>
      </c>
      <c r="G178">
        <v>2</v>
      </c>
      <c r="H178">
        <v>2</v>
      </c>
      <c r="I178">
        <v>2</v>
      </c>
      <c r="J178" t="s">
        <v>1157</v>
      </c>
      <c r="K178" t="s">
        <v>1157</v>
      </c>
      <c r="L178">
        <v>1</v>
      </c>
      <c r="M178">
        <v>0</v>
      </c>
      <c r="N178" t="s">
        <v>1157</v>
      </c>
      <c r="O178">
        <v>0</v>
      </c>
      <c r="P178" t="s">
        <v>1157</v>
      </c>
      <c r="Q178" t="s">
        <v>1157</v>
      </c>
      <c r="R178" t="s">
        <v>1157</v>
      </c>
      <c r="S178" t="s">
        <v>1157</v>
      </c>
      <c r="T178" t="s">
        <v>1157</v>
      </c>
      <c r="U178">
        <v>6</v>
      </c>
      <c r="V178">
        <v>0</v>
      </c>
      <c r="W178" t="s">
        <v>1191</v>
      </c>
    </row>
    <row r="179" spans="1:23" x14ac:dyDescent="0.2">
      <c r="A179" t="s">
        <v>1278</v>
      </c>
      <c r="B179" t="s">
        <v>24</v>
      </c>
      <c r="C179" t="s">
        <v>1274</v>
      </c>
      <c r="D179" t="s">
        <v>1830</v>
      </c>
      <c r="E179">
        <v>0</v>
      </c>
      <c r="F179" t="s">
        <v>31</v>
      </c>
      <c r="G179">
        <v>6992</v>
      </c>
      <c r="H179">
        <v>8041</v>
      </c>
      <c r="I179">
        <v>7691</v>
      </c>
      <c r="J179" t="s">
        <v>1157</v>
      </c>
      <c r="K179" t="s">
        <v>1157</v>
      </c>
      <c r="L179">
        <v>2</v>
      </c>
      <c r="M179">
        <v>0</v>
      </c>
      <c r="N179" t="s">
        <v>1157</v>
      </c>
      <c r="O179">
        <v>0</v>
      </c>
      <c r="P179" t="s">
        <v>1157</v>
      </c>
      <c r="Q179" t="s">
        <v>1157</v>
      </c>
      <c r="R179" t="s">
        <v>1157</v>
      </c>
      <c r="S179" t="s">
        <v>1157</v>
      </c>
      <c r="T179" t="s">
        <v>1157</v>
      </c>
      <c r="U179">
        <v>6</v>
      </c>
      <c r="V179">
        <v>0</v>
      </c>
      <c r="W179" t="s">
        <v>1191</v>
      </c>
    </row>
    <row r="180" spans="1:23" x14ac:dyDescent="0.2">
      <c r="A180" t="s">
        <v>157</v>
      </c>
      <c r="B180" t="s">
        <v>24</v>
      </c>
      <c r="C180" t="s">
        <v>1274</v>
      </c>
      <c r="D180" t="s">
        <v>1831</v>
      </c>
      <c r="E180">
        <v>0</v>
      </c>
      <c r="F180" t="s">
        <v>35</v>
      </c>
      <c r="G180">
        <v>3</v>
      </c>
      <c r="H180">
        <v>3</v>
      </c>
      <c r="I180">
        <v>3</v>
      </c>
      <c r="J180" t="s">
        <v>1157</v>
      </c>
      <c r="K180" t="s">
        <v>1157</v>
      </c>
      <c r="L180">
        <v>1</v>
      </c>
      <c r="M180">
        <v>0</v>
      </c>
      <c r="N180" t="s">
        <v>1157</v>
      </c>
      <c r="O180">
        <v>0</v>
      </c>
      <c r="P180" t="s">
        <v>1157</v>
      </c>
      <c r="Q180" t="s">
        <v>1157</v>
      </c>
      <c r="R180" t="s">
        <v>1157</v>
      </c>
      <c r="S180" t="s">
        <v>1157</v>
      </c>
      <c r="T180" t="s">
        <v>1157</v>
      </c>
      <c r="U180">
        <v>6</v>
      </c>
      <c r="V180">
        <v>0</v>
      </c>
      <c r="W180" t="s">
        <v>1191</v>
      </c>
    </row>
    <row r="181" spans="1:23" x14ac:dyDescent="0.2">
      <c r="A181" t="s">
        <v>1279</v>
      </c>
      <c r="B181" t="s">
        <v>24</v>
      </c>
      <c r="C181" t="s">
        <v>1274</v>
      </c>
      <c r="D181" t="s">
        <v>1832</v>
      </c>
      <c r="E181">
        <v>26</v>
      </c>
      <c r="F181" t="s">
        <v>39</v>
      </c>
      <c r="G181">
        <v>6</v>
      </c>
      <c r="H181">
        <v>14</v>
      </c>
      <c r="I181">
        <v>11</v>
      </c>
      <c r="J181" t="s">
        <v>1157</v>
      </c>
      <c r="K181" t="s">
        <v>1157</v>
      </c>
      <c r="L181">
        <v>2</v>
      </c>
      <c r="M181">
        <v>0</v>
      </c>
      <c r="N181">
        <v>0</v>
      </c>
      <c r="O181">
        <v>0</v>
      </c>
      <c r="P181">
        <v>0</v>
      </c>
      <c r="Q181" t="s">
        <v>1157</v>
      </c>
      <c r="R181" t="s">
        <v>1157</v>
      </c>
      <c r="S181">
        <v>0</v>
      </c>
      <c r="T181">
        <v>0</v>
      </c>
      <c r="U181">
        <v>6</v>
      </c>
      <c r="V181">
        <v>0</v>
      </c>
      <c r="W181" t="s">
        <v>1191</v>
      </c>
    </row>
    <row r="182" spans="1:23" x14ac:dyDescent="0.2">
      <c r="A182" t="s">
        <v>539</v>
      </c>
      <c r="B182" t="s">
        <v>24</v>
      </c>
      <c r="C182" t="s">
        <v>516</v>
      </c>
      <c r="D182" t="s">
        <v>1833</v>
      </c>
      <c r="E182">
        <v>0</v>
      </c>
      <c r="F182" t="s">
        <v>49</v>
      </c>
      <c r="G182">
        <v>0</v>
      </c>
      <c r="H182">
        <v>4617</v>
      </c>
      <c r="I182">
        <v>0</v>
      </c>
      <c r="J182" t="s">
        <v>1157</v>
      </c>
      <c r="K182" t="s">
        <v>1157</v>
      </c>
      <c r="L182">
        <v>12</v>
      </c>
      <c r="M182">
        <v>6</v>
      </c>
      <c r="N182" t="s">
        <v>1157</v>
      </c>
      <c r="O182">
        <v>1E-4</v>
      </c>
      <c r="P182" t="s">
        <v>1157</v>
      </c>
      <c r="Q182" t="s">
        <v>1157</v>
      </c>
      <c r="R182" t="s">
        <v>1157</v>
      </c>
      <c r="S182" t="s">
        <v>1157</v>
      </c>
      <c r="T182" t="s">
        <v>1157</v>
      </c>
      <c r="U182">
        <v>6684561</v>
      </c>
      <c r="V182">
        <v>0</v>
      </c>
      <c r="W182" t="s">
        <v>1200</v>
      </c>
    </row>
    <row r="183" spans="1:23" x14ac:dyDescent="0.2">
      <c r="A183" t="s">
        <v>540</v>
      </c>
      <c r="B183" t="s">
        <v>24</v>
      </c>
      <c r="C183" t="s">
        <v>516</v>
      </c>
      <c r="D183" t="s">
        <v>1834</v>
      </c>
      <c r="E183">
        <v>0</v>
      </c>
      <c r="F183" t="s">
        <v>49</v>
      </c>
      <c r="G183">
        <v>-600</v>
      </c>
      <c r="H183">
        <v>500191</v>
      </c>
      <c r="I183">
        <v>153</v>
      </c>
      <c r="J183" t="s">
        <v>1157</v>
      </c>
      <c r="K183" t="s">
        <v>1157</v>
      </c>
      <c r="L183">
        <v>37220</v>
      </c>
      <c r="M183">
        <v>6</v>
      </c>
      <c r="N183" t="s">
        <v>1157</v>
      </c>
      <c r="O183">
        <v>1E-4</v>
      </c>
      <c r="P183" t="s">
        <v>1157</v>
      </c>
      <c r="Q183" t="s">
        <v>1157</v>
      </c>
      <c r="R183" t="s">
        <v>1157</v>
      </c>
      <c r="S183" t="s">
        <v>1157</v>
      </c>
      <c r="T183" t="s">
        <v>1157</v>
      </c>
      <c r="U183">
        <v>2</v>
      </c>
      <c r="V183">
        <v>0</v>
      </c>
    </row>
    <row r="184" spans="1:23" x14ac:dyDescent="0.2">
      <c r="A184" t="s">
        <v>541</v>
      </c>
      <c r="B184" t="s">
        <v>24</v>
      </c>
      <c r="C184" t="s">
        <v>516</v>
      </c>
      <c r="D184" t="s">
        <v>1835</v>
      </c>
      <c r="E184">
        <v>0</v>
      </c>
      <c r="F184" t="s">
        <v>49</v>
      </c>
      <c r="G184">
        <v>-4029896</v>
      </c>
      <c r="H184">
        <v>210406239</v>
      </c>
      <c r="I184">
        <v>9192</v>
      </c>
      <c r="J184" t="s">
        <v>1157</v>
      </c>
      <c r="K184" t="s">
        <v>1157</v>
      </c>
      <c r="L184">
        <v>2302834</v>
      </c>
      <c r="M184">
        <v>6</v>
      </c>
      <c r="N184" t="s">
        <v>1157</v>
      </c>
      <c r="O184">
        <v>1E-4</v>
      </c>
      <c r="P184" t="s">
        <v>1157</v>
      </c>
      <c r="Q184" t="s">
        <v>1157</v>
      </c>
      <c r="R184" t="s">
        <v>1157</v>
      </c>
      <c r="S184" t="s">
        <v>1157</v>
      </c>
      <c r="T184" t="s">
        <v>1157</v>
      </c>
      <c r="U184">
        <v>1</v>
      </c>
      <c r="V184">
        <v>0</v>
      </c>
    </row>
    <row r="185" spans="1:23" x14ac:dyDescent="0.2">
      <c r="A185" t="s">
        <v>544</v>
      </c>
      <c r="B185" t="s">
        <v>24</v>
      </c>
      <c r="C185" t="s">
        <v>516</v>
      </c>
      <c r="D185" t="s">
        <v>1836</v>
      </c>
      <c r="E185">
        <v>0</v>
      </c>
      <c r="F185" t="s">
        <v>49</v>
      </c>
      <c r="G185" t="s">
        <v>1157</v>
      </c>
      <c r="H185" t="s">
        <v>1157</v>
      </c>
      <c r="I185" t="s">
        <v>1157</v>
      </c>
      <c r="J185" t="s">
        <v>1157</v>
      </c>
      <c r="K185" t="s">
        <v>1157</v>
      </c>
      <c r="L185">
        <v>0</v>
      </c>
      <c r="M185">
        <v>6684592</v>
      </c>
      <c r="N185" t="s">
        <v>1157</v>
      </c>
      <c r="O185">
        <v>100</v>
      </c>
      <c r="P185" t="s">
        <v>1157</v>
      </c>
      <c r="Q185" t="s">
        <v>1157</v>
      </c>
      <c r="R185" t="s">
        <v>1157</v>
      </c>
      <c r="S185" t="s">
        <v>1157</v>
      </c>
      <c r="T185" t="s">
        <v>1157</v>
      </c>
      <c r="U185">
        <v>0</v>
      </c>
      <c r="V185">
        <v>0</v>
      </c>
      <c r="W185" t="s">
        <v>1192</v>
      </c>
    </row>
    <row r="186" spans="1:23" x14ac:dyDescent="0.2">
      <c r="A186" t="s">
        <v>545</v>
      </c>
      <c r="B186" t="s">
        <v>24</v>
      </c>
      <c r="C186" t="s">
        <v>516</v>
      </c>
      <c r="D186" t="s">
        <v>1837</v>
      </c>
      <c r="E186">
        <v>0</v>
      </c>
      <c r="F186" t="s">
        <v>35</v>
      </c>
      <c r="G186" t="s">
        <v>1157</v>
      </c>
      <c r="H186" t="s">
        <v>1157</v>
      </c>
      <c r="I186" t="s">
        <v>1157</v>
      </c>
      <c r="J186" t="s">
        <v>1157</v>
      </c>
      <c r="K186" t="s">
        <v>1157</v>
      </c>
      <c r="L186">
        <v>0</v>
      </c>
      <c r="M186">
        <v>6684592</v>
      </c>
      <c r="N186" t="s">
        <v>1157</v>
      </c>
      <c r="O186">
        <v>100</v>
      </c>
      <c r="P186" t="s">
        <v>1157</v>
      </c>
      <c r="Q186" t="s">
        <v>1157</v>
      </c>
      <c r="R186" t="s">
        <v>1157</v>
      </c>
      <c r="S186" t="s">
        <v>1157</v>
      </c>
      <c r="T186" t="s">
        <v>1157</v>
      </c>
      <c r="U186">
        <v>0</v>
      </c>
      <c r="V186">
        <v>0</v>
      </c>
      <c r="W186" t="s">
        <v>1192</v>
      </c>
    </row>
    <row r="187" spans="1:23" x14ac:dyDescent="0.2">
      <c r="A187" t="s">
        <v>547</v>
      </c>
      <c r="B187" t="s">
        <v>24</v>
      </c>
      <c r="C187" t="s">
        <v>516</v>
      </c>
      <c r="D187" t="s">
        <v>1838</v>
      </c>
      <c r="E187">
        <v>0</v>
      </c>
      <c r="F187" t="s">
        <v>35</v>
      </c>
      <c r="G187">
        <v>1</v>
      </c>
      <c r="H187">
        <v>3</v>
      </c>
      <c r="I187">
        <v>2</v>
      </c>
      <c r="J187" t="s">
        <v>1157</v>
      </c>
      <c r="K187" t="s">
        <v>1157</v>
      </c>
      <c r="L187">
        <v>3</v>
      </c>
      <c r="M187">
        <v>0</v>
      </c>
      <c r="N187" t="s">
        <v>1157</v>
      </c>
      <c r="O187">
        <v>0</v>
      </c>
      <c r="P187" t="s">
        <v>1157</v>
      </c>
      <c r="Q187" t="s">
        <v>1157</v>
      </c>
      <c r="R187" t="s">
        <v>1157</v>
      </c>
      <c r="S187" t="s">
        <v>1157</v>
      </c>
      <c r="T187" t="s">
        <v>1157</v>
      </c>
      <c r="U187">
        <v>3520539</v>
      </c>
      <c r="V187">
        <v>0</v>
      </c>
      <c r="W187" t="s">
        <v>1197</v>
      </c>
    </row>
    <row r="188" spans="1:23" x14ac:dyDescent="0.2">
      <c r="A188" t="s">
        <v>550</v>
      </c>
      <c r="B188" t="s">
        <v>24</v>
      </c>
      <c r="C188" t="s">
        <v>516</v>
      </c>
      <c r="D188" t="s">
        <v>1839</v>
      </c>
      <c r="E188">
        <v>0</v>
      </c>
      <c r="F188" t="s">
        <v>28</v>
      </c>
      <c r="G188">
        <v>0</v>
      </c>
      <c r="H188">
        <v>0</v>
      </c>
      <c r="I188">
        <v>0</v>
      </c>
      <c r="J188" t="s">
        <v>1157</v>
      </c>
      <c r="K188" t="s">
        <v>1157</v>
      </c>
      <c r="L188">
        <v>1</v>
      </c>
      <c r="M188">
        <v>0</v>
      </c>
      <c r="N188" t="s">
        <v>1157</v>
      </c>
      <c r="O188">
        <v>0</v>
      </c>
      <c r="P188" t="s">
        <v>1157</v>
      </c>
      <c r="Q188" t="s">
        <v>1157</v>
      </c>
      <c r="R188" t="s">
        <v>1157</v>
      </c>
      <c r="S188" t="s">
        <v>1157</v>
      </c>
      <c r="T188" t="s">
        <v>1157</v>
      </c>
      <c r="U188">
        <v>6684592</v>
      </c>
      <c r="V188">
        <v>0</v>
      </c>
      <c r="W188" t="s">
        <v>1196</v>
      </c>
    </row>
    <row r="189" spans="1:23" x14ac:dyDescent="0.2">
      <c r="A189" t="s">
        <v>578</v>
      </c>
      <c r="B189" t="s">
        <v>24</v>
      </c>
      <c r="C189" t="s">
        <v>516</v>
      </c>
      <c r="D189" t="s">
        <v>1840</v>
      </c>
      <c r="E189">
        <v>0</v>
      </c>
      <c r="F189" t="s">
        <v>35</v>
      </c>
      <c r="G189" t="s">
        <v>1157</v>
      </c>
      <c r="H189" t="s">
        <v>1157</v>
      </c>
      <c r="I189" t="s">
        <v>1157</v>
      </c>
      <c r="J189" t="s">
        <v>1157</v>
      </c>
      <c r="K189" t="s">
        <v>1157</v>
      </c>
      <c r="L189">
        <v>0</v>
      </c>
      <c r="M189">
        <v>6684592</v>
      </c>
      <c r="N189" t="s">
        <v>1157</v>
      </c>
      <c r="O189">
        <v>100</v>
      </c>
      <c r="P189" t="s">
        <v>1157</v>
      </c>
      <c r="Q189" t="s">
        <v>1157</v>
      </c>
      <c r="R189" t="s">
        <v>1157</v>
      </c>
      <c r="S189" t="s">
        <v>1157</v>
      </c>
      <c r="T189" t="s">
        <v>1157</v>
      </c>
      <c r="U189">
        <v>0</v>
      </c>
      <c r="V189">
        <v>0</v>
      </c>
      <c r="W189" t="s">
        <v>1192</v>
      </c>
    </row>
    <row r="190" spans="1:23" x14ac:dyDescent="0.2">
      <c r="A190" t="s">
        <v>222</v>
      </c>
      <c r="B190" t="s">
        <v>24</v>
      </c>
      <c r="C190" t="s">
        <v>516</v>
      </c>
      <c r="D190" t="s">
        <v>1841</v>
      </c>
      <c r="E190">
        <v>0</v>
      </c>
      <c r="F190" t="s">
        <v>28</v>
      </c>
      <c r="G190" t="s">
        <v>1157</v>
      </c>
      <c r="H190" t="s">
        <v>1157</v>
      </c>
      <c r="I190" t="s">
        <v>1157</v>
      </c>
      <c r="J190" t="s">
        <v>1157</v>
      </c>
      <c r="K190" t="s">
        <v>1157</v>
      </c>
      <c r="L190">
        <v>0</v>
      </c>
      <c r="M190">
        <v>6684592</v>
      </c>
      <c r="N190" t="s">
        <v>1157</v>
      </c>
      <c r="O190">
        <v>100</v>
      </c>
      <c r="P190" t="s">
        <v>1157</v>
      </c>
      <c r="Q190" t="s">
        <v>1157</v>
      </c>
      <c r="R190" t="s">
        <v>1157</v>
      </c>
      <c r="S190" t="s">
        <v>1157</v>
      </c>
      <c r="T190" t="s">
        <v>1157</v>
      </c>
      <c r="U190">
        <v>0</v>
      </c>
      <c r="V190">
        <v>0</v>
      </c>
      <c r="W190" t="s">
        <v>1192</v>
      </c>
    </row>
    <row r="191" spans="1:23" x14ac:dyDescent="0.2">
      <c r="A191" t="s">
        <v>552</v>
      </c>
      <c r="B191" t="s">
        <v>24</v>
      </c>
      <c r="C191" t="s">
        <v>516</v>
      </c>
      <c r="D191" t="s">
        <v>1842</v>
      </c>
      <c r="E191">
        <v>0</v>
      </c>
      <c r="F191" t="s">
        <v>49</v>
      </c>
      <c r="G191" t="s">
        <v>1157</v>
      </c>
      <c r="H191" t="s">
        <v>1157</v>
      </c>
      <c r="I191" t="s">
        <v>1157</v>
      </c>
      <c r="J191" t="s">
        <v>1157</v>
      </c>
      <c r="K191" t="s">
        <v>1157</v>
      </c>
      <c r="L191">
        <v>0</v>
      </c>
      <c r="M191">
        <v>6684592</v>
      </c>
      <c r="N191" t="s">
        <v>1157</v>
      </c>
      <c r="O191">
        <v>100</v>
      </c>
      <c r="P191" t="s">
        <v>1157</v>
      </c>
      <c r="Q191" t="s">
        <v>1157</v>
      </c>
      <c r="R191" t="s">
        <v>1157</v>
      </c>
      <c r="S191" t="s">
        <v>1157</v>
      </c>
      <c r="T191" t="s">
        <v>1157</v>
      </c>
      <c r="U191">
        <v>0</v>
      </c>
      <c r="V191">
        <v>0</v>
      </c>
      <c r="W191" t="s">
        <v>1192</v>
      </c>
    </row>
    <row r="192" spans="1:23" x14ac:dyDescent="0.2">
      <c r="A192" t="s">
        <v>555</v>
      </c>
      <c r="B192" t="s">
        <v>24</v>
      </c>
      <c r="C192" t="s">
        <v>516</v>
      </c>
      <c r="D192" t="s">
        <v>1843</v>
      </c>
      <c r="E192">
        <v>0</v>
      </c>
      <c r="F192" t="s">
        <v>35</v>
      </c>
      <c r="G192">
        <v>0</v>
      </c>
      <c r="H192">
        <v>0</v>
      </c>
      <c r="I192">
        <v>0</v>
      </c>
      <c r="J192" t="s">
        <v>1157</v>
      </c>
      <c r="K192" t="s">
        <v>1157</v>
      </c>
      <c r="L192">
        <v>1</v>
      </c>
      <c r="M192">
        <v>0</v>
      </c>
      <c r="N192" t="s">
        <v>1157</v>
      </c>
      <c r="O192">
        <v>0</v>
      </c>
      <c r="P192" t="s">
        <v>1157</v>
      </c>
      <c r="Q192" t="s">
        <v>1157</v>
      </c>
      <c r="R192" t="s">
        <v>1157</v>
      </c>
      <c r="S192" t="s">
        <v>1157</v>
      </c>
      <c r="T192" t="s">
        <v>1157</v>
      </c>
      <c r="U192">
        <v>6684592</v>
      </c>
      <c r="V192">
        <v>0</v>
      </c>
      <c r="W192" t="s">
        <v>1189</v>
      </c>
    </row>
    <row r="193" spans="1:23" x14ac:dyDescent="0.2">
      <c r="A193" t="s">
        <v>1280</v>
      </c>
      <c r="B193" t="s">
        <v>24</v>
      </c>
      <c r="C193" t="s">
        <v>1281</v>
      </c>
      <c r="D193" t="s">
        <v>1844</v>
      </c>
      <c r="E193">
        <v>0</v>
      </c>
      <c r="F193" t="s">
        <v>28</v>
      </c>
      <c r="G193">
        <v>1</v>
      </c>
      <c r="H193">
        <v>1</v>
      </c>
      <c r="I193">
        <v>1</v>
      </c>
      <c r="J193" t="s">
        <v>1157</v>
      </c>
      <c r="K193" t="s">
        <v>1157</v>
      </c>
      <c r="L193">
        <v>1</v>
      </c>
      <c r="M193">
        <v>0</v>
      </c>
      <c r="N193" t="s">
        <v>1157</v>
      </c>
      <c r="O193">
        <v>0</v>
      </c>
      <c r="P193" t="s">
        <v>1157</v>
      </c>
      <c r="Q193" t="s">
        <v>1157</v>
      </c>
      <c r="R193" t="s">
        <v>1157</v>
      </c>
      <c r="S193" t="s">
        <v>1157</v>
      </c>
      <c r="T193" t="s">
        <v>1157</v>
      </c>
      <c r="U193">
        <v>3106264</v>
      </c>
      <c r="V193">
        <v>0</v>
      </c>
      <c r="W193" t="s">
        <v>1196</v>
      </c>
    </row>
    <row r="194" spans="1:23" x14ac:dyDescent="0.2">
      <c r="A194" t="s">
        <v>157</v>
      </c>
      <c r="B194" t="s">
        <v>24</v>
      </c>
      <c r="C194" t="s">
        <v>1281</v>
      </c>
      <c r="D194" t="s">
        <v>1845</v>
      </c>
      <c r="E194">
        <v>0</v>
      </c>
      <c r="F194" t="s">
        <v>28</v>
      </c>
      <c r="G194">
        <v>3</v>
      </c>
      <c r="H194">
        <v>3</v>
      </c>
      <c r="I194">
        <v>3</v>
      </c>
      <c r="J194" t="s">
        <v>1157</v>
      </c>
      <c r="K194" t="s">
        <v>1157</v>
      </c>
      <c r="L194">
        <v>1</v>
      </c>
      <c r="M194">
        <v>0</v>
      </c>
      <c r="N194" t="s">
        <v>1157</v>
      </c>
      <c r="O194">
        <v>0</v>
      </c>
      <c r="P194" t="s">
        <v>1157</v>
      </c>
      <c r="Q194" t="s">
        <v>1157</v>
      </c>
      <c r="R194" t="s">
        <v>1157</v>
      </c>
      <c r="S194" t="s">
        <v>1157</v>
      </c>
      <c r="T194" t="s">
        <v>1157</v>
      </c>
      <c r="U194">
        <v>3106264</v>
      </c>
      <c r="V194">
        <v>0</v>
      </c>
      <c r="W194" t="s">
        <v>1196</v>
      </c>
    </row>
    <row r="195" spans="1:23" x14ac:dyDescent="0.2">
      <c r="A195" t="s">
        <v>1278</v>
      </c>
      <c r="B195" t="s">
        <v>24</v>
      </c>
      <c r="C195" t="s">
        <v>1281</v>
      </c>
      <c r="D195" t="s">
        <v>1846</v>
      </c>
      <c r="E195">
        <v>0</v>
      </c>
      <c r="F195" t="s">
        <v>28</v>
      </c>
      <c r="G195">
        <v>917504</v>
      </c>
      <c r="H195">
        <v>1310588928</v>
      </c>
      <c r="I195">
        <v>354637600</v>
      </c>
      <c r="J195" t="s">
        <v>1157</v>
      </c>
      <c r="K195" t="s">
        <v>1157</v>
      </c>
      <c r="L195">
        <v>5772</v>
      </c>
      <c r="M195">
        <v>0</v>
      </c>
      <c r="N195" t="s">
        <v>1157</v>
      </c>
      <c r="O195">
        <v>0</v>
      </c>
      <c r="P195" t="s">
        <v>1157</v>
      </c>
      <c r="Q195" t="s">
        <v>1157</v>
      </c>
      <c r="R195" t="s">
        <v>1157</v>
      </c>
      <c r="S195" t="s">
        <v>1157</v>
      </c>
      <c r="T195" t="s">
        <v>1157</v>
      </c>
      <c r="U195">
        <v>22</v>
      </c>
      <c r="V195">
        <v>0</v>
      </c>
    </row>
    <row r="196" spans="1:23" x14ac:dyDescent="0.2">
      <c r="A196" t="s">
        <v>1282</v>
      </c>
      <c r="B196" t="s">
        <v>24</v>
      </c>
      <c r="C196" t="s">
        <v>1281</v>
      </c>
      <c r="D196" t="s">
        <v>1847</v>
      </c>
      <c r="E196">
        <v>0</v>
      </c>
      <c r="F196" t="s">
        <v>28</v>
      </c>
      <c r="G196">
        <v>323</v>
      </c>
      <c r="H196">
        <v>8001</v>
      </c>
      <c r="I196">
        <v>1433</v>
      </c>
      <c r="J196" t="s">
        <v>1157</v>
      </c>
      <c r="K196" t="s">
        <v>1157</v>
      </c>
      <c r="L196">
        <v>885</v>
      </c>
      <c r="M196">
        <v>0</v>
      </c>
      <c r="N196" t="s">
        <v>1157</v>
      </c>
      <c r="O196">
        <v>0</v>
      </c>
      <c r="P196" t="s">
        <v>1157</v>
      </c>
      <c r="Q196" t="s">
        <v>1157</v>
      </c>
      <c r="R196" t="s">
        <v>1157</v>
      </c>
      <c r="S196" t="s">
        <v>1157</v>
      </c>
      <c r="T196" t="s">
        <v>1157</v>
      </c>
      <c r="U196">
        <v>15026</v>
      </c>
      <c r="V196">
        <v>0</v>
      </c>
      <c r="W196" t="s">
        <v>1213</v>
      </c>
    </row>
    <row r="197" spans="1:23" x14ac:dyDescent="0.2">
      <c r="A197" t="s">
        <v>1283</v>
      </c>
      <c r="B197" t="s">
        <v>24</v>
      </c>
      <c r="C197" t="s">
        <v>1281</v>
      </c>
      <c r="D197" t="s">
        <v>1848</v>
      </c>
      <c r="E197">
        <v>0</v>
      </c>
      <c r="F197" t="s">
        <v>28</v>
      </c>
      <c r="G197">
        <v>1</v>
      </c>
      <c r="H197">
        <v>15</v>
      </c>
      <c r="I197">
        <v>14</v>
      </c>
      <c r="J197" t="s">
        <v>1157</v>
      </c>
      <c r="K197" t="s">
        <v>1157</v>
      </c>
      <c r="L197">
        <v>3</v>
      </c>
      <c r="M197">
        <v>3079315</v>
      </c>
      <c r="N197" t="s">
        <v>1157</v>
      </c>
      <c r="O197">
        <v>99.132400000000004</v>
      </c>
      <c r="P197" t="s">
        <v>1157</v>
      </c>
      <c r="Q197" t="s">
        <v>1157</v>
      </c>
      <c r="R197" t="s">
        <v>1157</v>
      </c>
      <c r="S197" t="s">
        <v>1157</v>
      </c>
      <c r="T197" t="s">
        <v>1157</v>
      </c>
      <c r="U197">
        <v>26888</v>
      </c>
      <c r="V197">
        <v>0</v>
      </c>
      <c r="W197" t="s">
        <v>1214</v>
      </c>
    </row>
    <row r="198" spans="1:23" x14ac:dyDescent="0.2">
      <c r="A198" t="s">
        <v>1284</v>
      </c>
      <c r="B198" t="s">
        <v>24</v>
      </c>
      <c r="C198" t="s">
        <v>1281</v>
      </c>
      <c r="D198" t="s">
        <v>1849</v>
      </c>
      <c r="E198">
        <v>0</v>
      </c>
      <c r="F198" t="s">
        <v>28</v>
      </c>
      <c r="G198">
        <v>1</v>
      </c>
      <c r="H198">
        <v>15</v>
      </c>
      <c r="I198">
        <v>14</v>
      </c>
      <c r="J198" t="s">
        <v>1157</v>
      </c>
      <c r="K198" t="s">
        <v>1157</v>
      </c>
      <c r="L198">
        <v>3</v>
      </c>
      <c r="M198">
        <v>3079315</v>
      </c>
      <c r="N198" t="s">
        <v>1157</v>
      </c>
      <c r="O198">
        <v>99.132400000000004</v>
      </c>
      <c r="P198" t="s">
        <v>1157</v>
      </c>
      <c r="Q198" t="s">
        <v>1157</v>
      </c>
      <c r="R198" t="s">
        <v>1157</v>
      </c>
      <c r="S198" t="s">
        <v>1157</v>
      </c>
      <c r="T198" t="s">
        <v>1157</v>
      </c>
      <c r="U198">
        <v>26888</v>
      </c>
      <c r="V198">
        <v>0</v>
      </c>
      <c r="W198" t="s">
        <v>1214</v>
      </c>
    </row>
    <row r="199" spans="1:23" x14ac:dyDescent="0.2">
      <c r="A199" t="s">
        <v>1285</v>
      </c>
      <c r="B199" t="s">
        <v>24</v>
      </c>
      <c r="C199" t="s">
        <v>1281</v>
      </c>
      <c r="D199" t="s">
        <v>1850</v>
      </c>
      <c r="E199">
        <v>0</v>
      </c>
      <c r="F199" t="s">
        <v>28</v>
      </c>
      <c r="G199">
        <v>1</v>
      </c>
      <c r="H199">
        <v>15</v>
      </c>
      <c r="I199">
        <v>14</v>
      </c>
      <c r="J199" t="s">
        <v>1157</v>
      </c>
      <c r="K199" t="s">
        <v>1157</v>
      </c>
      <c r="L199">
        <v>3</v>
      </c>
      <c r="M199">
        <v>3079315</v>
      </c>
      <c r="N199" t="s">
        <v>1157</v>
      </c>
      <c r="O199">
        <v>99.132400000000004</v>
      </c>
      <c r="P199" t="s">
        <v>1157</v>
      </c>
      <c r="Q199" t="s">
        <v>1157</v>
      </c>
      <c r="R199" t="s">
        <v>1157</v>
      </c>
      <c r="S199" t="s">
        <v>1157</v>
      </c>
      <c r="T199" t="s">
        <v>1157</v>
      </c>
      <c r="U199">
        <v>26888</v>
      </c>
      <c r="V199">
        <v>0</v>
      </c>
      <c r="W199" t="s">
        <v>1214</v>
      </c>
    </row>
    <row r="200" spans="1:23" x14ac:dyDescent="0.2">
      <c r="A200" t="s">
        <v>937</v>
      </c>
      <c r="B200" t="s">
        <v>24</v>
      </c>
      <c r="C200" t="s">
        <v>935</v>
      </c>
      <c r="D200" t="s">
        <v>1851</v>
      </c>
      <c r="E200">
        <v>20</v>
      </c>
      <c r="F200" t="s">
        <v>39</v>
      </c>
      <c r="G200">
        <v>0</v>
      </c>
      <c r="H200">
        <v>16</v>
      </c>
      <c r="I200">
        <v>3</v>
      </c>
      <c r="J200" t="s">
        <v>1157</v>
      </c>
      <c r="K200" t="s">
        <v>1157</v>
      </c>
      <c r="L200">
        <v>2883</v>
      </c>
      <c r="M200">
        <v>567</v>
      </c>
      <c r="N200">
        <v>9456</v>
      </c>
      <c r="O200">
        <v>3.9752999999999998</v>
      </c>
      <c r="P200">
        <v>66.297399999999996</v>
      </c>
      <c r="Q200" t="s">
        <v>1157</v>
      </c>
      <c r="R200" t="s">
        <v>1157</v>
      </c>
      <c r="S200">
        <v>693</v>
      </c>
      <c r="T200">
        <v>0</v>
      </c>
      <c r="U200">
        <v>9459</v>
      </c>
      <c r="V200">
        <v>0</v>
      </c>
      <c r="W200" t="s">
        <v>1191</v>
      </c>
    </row>
    <row r="201" spans="1:23" x14ac:dyDescent="0.2">
      <c r="A201" t="s">
        <v>218</v>
      </c>
      <c r="B201" t="s">
        <v>24</v>
      </c>
      <c r="C201" t="s">
        <v>935</v>
      </c>
      <c r="D201" t="s">
        <v>1852</v>
      </c>
      <c r="E201">
        <v>3</v>
      </c>
      <c r="F201" t="s">
        <v>82</v>
      </c>
      <c r="G201">
        <v>0</v>
      </c>
      <c r="H201">
        <v>3</v>
      </c>
      <c r="I201">
        <v>0</v>
      </c>
      <c r="J201" t="s">
        <v>1157</v>
      </c>
      <c r="K201" t="s">
        <v>1157</v>
      </c>
      <c r="L201">
        <v>26</v>
      </c>
      <c r="M201">
        <v>7</v>
      </c>
      <c r="N201">
        <v>9565</v>
      </c>
      <c r="O201">
        <v>4.9099999999999998E-2</v>
      </c>
      <c r="P201">
        <v>67.061599999999999</v>
      </c>
      <c r="Q201" t="s">
        <v>1157</v>
      </c>
      <c r="R201" t="s">
        <v>1157</v>
      </c>
      <c r="S201">
        <v>0</v>
      </c>
      <c r="T201">
        <v>0</v>
      </c>
      <c r="U201">
        <v>11843</v>
      </c>
      <c r="V201">
        <v>0</v>
      </c>
      <c r="W201" t="s">
        <v>1200</v>
      </c>
    </row>
    <row r="202" spans="1:23" x14ac:dyDescent="0.2">
      <c r="A202" t="s">
        <v>938</v>
      </c>
      <c r="B202" t="s">
        <v>24</v>
      </c>
      <c r="C202" t="s">
        <v>935</v>
      </c>
      <c r="D202" t="s">
        <v>1853</v>
      </c>
      <c r="E202">
        <v>50</v>
      </c>
      <c r="F202" t="s">
        <v>39</v>
      </c>
      <c r="G202">
        <v>0</v>
      </c>
      <c r="H202">
        <v>50</v>
      </c>
      <c r="I202">
        <v>7</v>
      </c>
      <c r="J202" t="s">
        <v>1157</v>
      </c>
      <c r="K202" t="s">
        <v>1157</v>
      </c>
      <c r="L202">
        <v>2230</v>
      </c>
      <c r="M202">
        <v>566</v>
      </c>
      <c r="N202">
        <v>9615</v>
      </c>
      <c r="O202">
        <v>3.9683000000000002</v>
      </c>
      <c r="P202">
        <v>67.412199999999999</v>
      </c>
      <c r="Q202" t="s">
        <v>1157</v>
      </c>
      <c r="R202" t="s">
        <v>1157</v>
      </c>
      <c r="S202">
        <v>5</v>
      </c>
      <c r="T202">
        <v>0</v>
      </c>
      <c r="U202">
        <v>9624</v>
      </c>
      <c r="V202">
        <v>0</v>
      </c>
      <c r="W202" t="s">
        <v>1191</v>
      </c>
    </row>
    <row r="203" spans="1:23" x14ac:dyDescent="0.2">
      <c r="A203" t="s">
        <v>939</v>
      </c>
      <c r="B203" t="s">
        <v>24</v>
      </c>
      <c r="C203" t="s">
        <v>935</v>
      </c>
      <c r="D203" t="s">
        <v>1854</v>
      </c>
      <c r="E203">
        <v>50</v>
      </c>
      <c r="F203" t="s">
        <v>39</v>
      </c>
      <c r="G203">
        <v>0</v>
      </c>
      <c r="H203">
        <v>50</v>
      </c>
      <c r="I203">
        <v>0</v>
      </c>
      <c r="J203" t="s">
        <v>1157</v>
      </c>
      <c r="K203" t="s">
        <v>1157</v>
      </c>
      <c r="L203">
        <v>147</v>
      </c>
      <c r="M203">
        <v>713</v>
      </c>
      <c r="N203">
        <v>13245</v>
      </c>
      <c r="O203">
        <v>4.9988999999999999</v>
      </c>
      <c r="P203">
        <v>92.862700000000004</v>
      </c>
      <c r="Q203" t="s">
        <v>1157</v>
      </c>
      <c r="R203" t="s">
        <v>1157</v>
      </c>
      <c r="S203">
        <v>0</v>
      </c>
      <c r="T203">
        <v>0</v>
      </c>
      <c r="U203">
        <v>13246</v>
      </c>
      <c r="V203">
        <v>0</v>
      </c>
      <c r="W203" t="s">
        <v>1200</v>
      </c>
    </row>
    <row r="204" spans="1:23" x14ac:dyDescent="0.2">
      <c r="A204" t="s">
        <v>940</v>
      </c>
      <c r="B204" t="s">
        <v>24</v>
      </c>
      <c r="C204" t="s">
        <v>935</v>
      </c>
      <c r="D204" t="s">
        <v>1855</v>
      </c>
      <c r="E204">
        <v>30</v>
      </c>
      <c r="F204" t="s">
        <v>39</v>
      </c>
      <c r="G204">
        <v>0</v>
      </c>
      <c r="H204">
        <v>30</v>
      </c>
      <c r="I204">
        <v>5</v>
      </c>
      <c r="J204" t="s">
        <v>1157</v>
      </c>
      <c r="K204" t="s">
        <v>1157</v>
      </c>
      <c r="L204">
        <v>2680</v>
      </c>
      <c r="M204">
        <v>596</v>
      </c>
      <c r="N204">
        <v>9759</v>
      </c>
      <c r="O204">
        <v>4.1786000000000003</v>
      </c>
      <c r="P204">
        <v>68.421800000000005</v>
      </c>
      <c r="Q204" t="s">
        <v>1157</v>
      </c>
      <c r="R204" t="s">
        <v>1157</v>
      </c>
      <c r="S204">
        <v>3</v>
      </c>
      <c r="T204">
        <v>0</v>
      </c>
      <c r="U204">
        <v>9911</v>
      </c>
      <c r="V204">
        <v>0</v>
      </c>
      <c r="W204" t="s">
        <v>1191</v>
      </c>
    </row>
    <row r="205" spans="1:23" x14ac:dyDescent="0.2">
      <c r="A205" t="s">
        <v>87</v>
      </c>
      <c r="B205" t="s">
        <v>24</v>
      </c>
      <c r="C205" t="s">
        <v>935</v>
      </c>
      <c r="D205" t="s">
        <v>1856</v>
      </c>
      <c r="E205">
        <v>80</v>
      </c>
      <c r="F205" t="s">
        <v>39</v>
      </c>
      <c r="G205">
        <v>0</v>
      </c>
      <c r="H205">
        <v>79</v>
      </c>
      <c r="I205">
        <v>3</v>
      </c>
      <c r="J205" t="s">
        <v>1157</v>
      </c>
      <c r="K205" t="s">
        <v>1157</v>
      </c>
      <c r="L205">
        <v>1097</v>
      </c>
      <c r="M205">
        <v>669</v>
      </c>
      <c r="N205">
        <v>11530</v>
      </c>
      <c r="O205">
        <v>4.6905000000000001</v>
      </c>
      <c r="P205">
        <v>80.838499999999996</v>
      </c>
      <c r="Q205" t="s">
        <v>1157</v>
      </c>
      <c r="R205" t="s">
        <v>1157</v>
      </c>
      <c r="S205">
        <v>4</v>
      </c>
      <c r="T205">
        <v>0</v>
      </c>
      <c r="U205">
        <v>11531</v>
      </c>
      <c r="V205">
        <v>0</v>
      </c>
      <c r="W205" t="s">
        <v>1191</v>
      </c>
    </row>
    <row r="206" spans="1:23" x14ac:dyDescent="0.2">
      <c r="A206" t="s">
        <v>944</v>
      </c>
      <c r="B206" t="s">
        <v>24</v>
      </c>
      <c r="C206" t="s">
        <v>935</v>
      </c>
      <c r="D206" t="s">
        <v>1857</v>
      </c>
      <c r="E206">
        <v>3</v>
      </c>
      <c r="F206" t="s">
        <v>82</v>
      </c>
      <c r="G206">
        <v>0</v>
      </c>
      <c r="H206">
        <v>3</v>
      </c>
      <c r="I206">
        <v>0</v>
      </c>
      <c r="J206" t="s">
        <v>1157</v>
      </c>
      <c r="K206" t="s">
        <v>1157</v>
      </c>
      <c r="L206">
        <v>9</v>
      </c>
      <c r="M206">
        <v>756</v>
      </c>
      <c r="N206">
        <v>13151</v>
      </c>
      <c r="O206">
        <v>5.3003999999999998</v>
      </c>
      <c r="P206">
        <v>92.203599999999994</v>
      </c>
      <c r="Q206" t="s">
        <v>1157</v>
      </c>
      <c r="R206" t="s">
        <v>1157</v>
      </c>
      <c r="S206">
        <v>152</v>
      </c>
      <c r="T206">
        <v>0</v>
      </c>
      <c r="U206">
        <v>13443</v>
      </c>
      <c r="V206">
        <v>0</v>
      </c>
      <c r="W206" t="s">
        <v>1200</v>
      </c>
    </row>
    <row r="207" spans="1:23" x14ac:dyDescent="0.2">
      <c r="A207" t="s">
        <v>948</v>
      </c>
      <c r="B207" t="s">
        <v>24</v>
      </c>
      <c r="C207" t="s">
        <v>935</v>
      </c>
      <c r="D207" t="s">
        <v>1858</v>
      </c>
      <c r="E207">
        <v>20</v>
      </c>
      <c r="F207" t="s">
        <v>39</v>
      </c>
      <c r="G207">
        <v>0</v>
      </c>
      <c r="H207">
        <v>20</v>
      </c>
      <c r="I207">
        <v>1</v>
      </c>
      <c r="J207" t="s">
        <v>1157</v>
      </c>
      <c r="K207" t="s">
        <v>1157</v>
      </c>
      <c r="L207">
        <v>118</v>
      </c>
      <c r="M207">
        <v>748</v>
      </c>
      <c r="N207">
        <v>11992</v>
      </c>
      <c r="O207">
        <v>5.2443</v>
      </c>
      <c r="P207">
        <v>84.077699999999993</v>
      </c>
      <c r="Q207" t="s">
        <v>1157</v>
      </c>
      <c r="R207" t="s">
        <v>1157</v>
      </c>
      <c r="S207">
        <v>34</v>
      </c>
      <c r="T207">
        <v>0</v>
      </c>
      <c r="U207">
        <v>12025</v>
      </c>
      <c r="V207">
        <v>0</v>
      </c>
      <c r="W207" t="s">
        <v>1200</v>
      </c>
    </row>
    <row r="208" spans="1:23" x14ac:dyDescent="0.2">
      <c r="A208" t="s">
        <v>950</v>
      </c>
      <c r="B208" t="s">
        <v>24</v>
      </c>
      <c r="C208" t="s">
        <v>935</v>
      </c>
      <c r="D208" t="s">
        <v>1859</v>
      </c>
      <c r="E208">
        <v>20</v>
      </c>
      <c r="F208" t="s">
        <v>39</v>
      </c>
      <c r="G208">
        <v>0</v>
      </c>
      <c r="H208">
        <v>19</v>
      </c>
      <c r="I208">
        <v>0</v>
      </c>
      <c r="J208" t="s">
        <v>1157</v>
      </c>
      <c r="K208" t="s">
        <v>1157</v>
      </c>
      <c r="L208">
        <v>13</v>
      </c>
      <c r="M208">
        <v>757</v>
      </c>
      <c r="N208">
        <v>13490</v>
      </c>
      <c r="O208">
        <v>5.3074000000000003</v>
      </c>
      <c r="P208">
        <v>94.580399999999997</v>
      </c>
      <c r="Q208" t="s">
        <v>1157</v>
      </c>
      <c r="R208" t="s">
        <v>1157</v>
      </c>
      <c r="S208">
        <v>9</v>
      </c>
      <c r="T208">
        <v>0</v>
      </c>
      <c r="U208">
        <v>13491</v>
      </c>
      <c r="V208">
        <v>0</v>
      </c>
      <c r="W208" t="s">
        <v>1200</v>
      </c>
    </row>
    <row r="209" spans="1:23" x14ac:dyDescent="0.2">
      <c r="A209" t="s">
        <v>954</v>
      </c>
      <c r="B209" t="s">
        <v>24</v>
      </c>
      <c r="C209" t="s">
        <v>935</v>
      </c>
      <c r="D209" t="s">
        <v>1860</v>
      </c>
      <c r="E209">
        <v>20</v>
      </c>
      <c r="F209" t="s">
        <v>39</v>
      </c>
      <c r="G209">
        <v>0</v>
      </c>
      <c r="H209">
        <v>20</v>
      </c>
      <c r="I209">
        <v>0</v>
      </c>
      <c r="J209" t="s">
        <v>1157</v>
      </c>
      <c r="K209" t="s">
        <v>1157</v>
      </c>
      <c r="L209">
        <v>42</v>
      </c>
      <c r="M209">
        <v>757</v>
      </c>
      <c r="N209">
        <v>13396</v>
      </c>
      <c r="O209">
        <v>5.3074000000000003</v>
      </c>
      <c r="P209">
        <v>93.921300000000002</v>
      </c>
      <c r="Q209" t="s">
        <v>1157</v>
      </c>
      <c r="R209" t="s">
        <v>1157</v>
      </c>
      <c r="S209">
        <v>9</v>
      </c>
      <c r="T209">
        <v>0</v>
      </c>
      <c r="U209">
        <v>13405</v>
      </c>
      <c r="V209">
        <v>0</v>
      </c>
      <c r="W209" t="s">
        <v>1200</v>
      </c>
    </row>
    <row r="210" spans="1:23" x14ac:dyDescent="0.2">
      <c r="A210" t="s">
        <v>956</v>
      </c>
      <c r="B210" t="s">
        <v>24</v>
      </c>
      <c r="C210" t="s">
        <v>935</v>
      </c>
      <c r="D210" t="s">
        <v>1861</v>
      </c>
      <c r="E210">
        <v>20</v>
      </c>
      <c r="F210" t="s">
        <v>39</v>
      </c>
      <c r="G210">
        <v>0</v>
      </c>
      <c r="H210">
        <v>20</v>
      </c>
      <c r="I210">
        <v>0</v>
      </c>
      <c r="J210" t="s">
        <v>1157</v>
      </c>
      <c r="K210" t="s">
        <v>1157</v>
      </c>
      <c r="L210">
        <v>6</v>
      </c>
      <c r="M210">
        <v>758</v>
      </c>
      <c r="N210">
        <v>13500</v>
      </c>
      <c r="O210">
        <v>5.3144999999999998</v>
      </c>
      <c r="P210">
        <v>94.650499999999994</v>
      </c>
      <c r="Q210" t="s">
        <v>1157</v>
      </c>
      <c r="R210" t="s">
        <v>1157</v>
      </c>
      <c r="S210">
        <v>3</v>
      </c>
      <c r="T210">
        <v>0</v>
      </c>
      <c r="U210">
        <v>13501</v>
      </c>
      <c r="V210">
        <v>0</v>
      </c>
      <c r="W210" t="s">
        <v>1200</v>
      </c>
    </row>
    <row r="211" spans="1:23" x14ac:dyDescent="0.2">
      <c r="A211" t="s">
        <v>960</v>
      </c>
      <c r="B211" t="s">
        <v>24</v>
      </c>
      <c r="C211" t="s">
        <v>935</v>
      </c>
      <c r="D211" t="s">
        <v>1862</v>
      </c>
      <c r="E211">
        <v>20</v>
      </c>
      <c r="F211" t="s">
        <v>39</v>
      </c>
      <c r="G211">
        <v>0</v>
      </c>
      <c r="H211">
        <v>20</v>
      </c>
      <c r="I211">
        <v>0</v>
      </c>
      <c r="J211" t="s">
        <v>1157</v>
      </c>
      <c r="K211" t="s">
        <v>1157</v>
      </c>
      <c r="L211">
        <v>16</v>
      </c>
      <c r="M211">
        <v>757</v>
      </c>
      <c r="N211">
        <v>13472</v>
      </c>
      <c r="O211">
        <v>5.3074000000000003</v>
      </c>
      <c r="P211">
        <v>94.4542</v>
      </c>
      <c r="Q211" t="s">
        <v>1157</v>
      </c>
      <c r="R211" t="s">
        <v>1157</v>
      </c>
      <c r="S211">
        <v>4</v>
      </c>
      <c r="T211">
        <v>0</v>
      </c>
      <c r="U211">
        <v>13477</v>
      </c>
      <c r="V211">
        <v>0</v>
      </c>
      <c r="W211" t="s">
        <v>1200</v>
      </c>
    </row>
    <row r="212" spans="1:23" x14ac:dyDescent="0.2">
      <c r="A212" t="s">
        <v>962</v>
      </c>
      <c r="B212" t="s">
        <v>24</v>
      </c>
      <c r="C212" t="s">
        <v>935</v>
      </c>
      <c r="D212" t="s">
        <v>1863</v>
      </c>
      <c r="E212">
        <v>20</v>
      </c>
      <c r="F212" t="s">
        <v>39</v>
      </c>
      <c r="G212">
        <v>0</v>
      </c>
      <c r="H212">
        <v>11</v>
      </c>
      <c r="I212">
        <v>0</v>
      </c>
      <c r="J212" t="s">
        <v>1157</v>
      </c>
      <c r="K212" t="s">
        <v>1157</v>
      </c>
      <c r="L212">
        <v>3</v>
      </c>
      <c r="M212">
        <v>758</v>
      </c>
      <c r="N212">
        <v>13503</v>
      </c>
      <c r="O212">
        <v>5.3144999999999998</v>
      </c>
      <c r="P212">
        <v>94.671499999999995</v>
      </c>
      <c r="Q212" t="s">
        <v>1157</v>
      </c>
      <c r="R212" t="s">
        <v>1157</v>
      </c>
      <c r="S212">
        <v>1</v>
      </c>
      <c r="T212">
        <v>0</v>
      </c>
      <c r="U212">
        <v>13504</v>
      </c>
      <c r="V212">
        <v>0</v>
      </c>
      <c r="W212" t="s">
        <v>1200</v>
      </c>
    </row>
    <row r="213" spans="1:23" x14ac:dyDescent="0.2">
      <c r="A213" t="s">
        <v>966</v>
      </c>
      <c r="B213" t="s">
        <v>24</v>
      </c>
      <c r="C213" t="s">
        <v>935</v>
      </c>
      <c r="D213" t="s">
        <v>1864</v>
      </c>
      <c r="E213">
        <v>20</v>
      </c>
      <c r="F213" t="s">
        <v>39</v>
      </c>
      <c r="G213">
        <v>0</v>
      </c>
      <c r="H213">
        <v>19</v>
      </c>
      <c r="I213">
        <v>0</v>
      </c>
      <c r="J213" t="s">
        <v>1157</v>
      </c>
      <c r="K213" t="s">
        <v>1157</v>
      </c>
      <c r="L213">
        <v>3</v>
      </c>
      <c r="M213">
        <v>758</v>
      </c>
      <c r="N213">
        <v>13501</v>
      </c>
      <c r="O213">
        <v>5.3144999999999998</v>
      </c>
      <c r="P213">
        <v>94.657499999999999</v>
      </c>
      <c r="Q213" t="s">
        <v>1157</v>
      </c>
      <c r="R213" t="s">
        <v>1157</v>
      </c>
      <c r="S213">
        <v>3</v>
      </c>
      <c r="T213">
        <v>0</v>
      </c>
      <c r="U213">
        <v>13502</v>
      </c>
      <c r="V213">
        <v>0</v>
      </c>
      <c r="W213" t="s">
        <v>1200</v>
      </c>
    </row>
    <row r="214" spans="1:23" x14ac:dyDescent="0.2">
      <c r="A214" t="s">
        <v>968</v>
      </c>
      <c r="B214" t="s">
        <v>24</v>
      </c>
      <c r="C214" t="s">
        <v>935</v>
      </c>
      <c r="D214" t="s">
        <v>1865</v>
      </c>
      <c r="E214">
        <v>20</v>
      </c>
      <c r="F214" t="s">
        <v>39</v>
      </c>
      <c r="G214">
        <v>0</v>
      </c>
      <c r="H214">
        <v>0</v>
      </c>
      <c r="I214">
        <v>0</v>
      </c>
      <c r="J214" t="s">
        <v>1157</v>
      </c>
      <c r="K214" t="s">
        <v>1157</v>
      </c>
      <c r="L214">
        <v>1</v>
      </c>
      <c r="M214">
        <v>758</v>
      </c>
      <c r="N214">
        <v>13505</v>
      </c>
      <c r="O214">
        <v>5.3144999999999998</v>
      </c>
      <c r="P214">
        <v>94.685599999999994</v>
      </c>
      <c r="Q214" t="s">
        <v>1157</v>
      </c>
      <c r="R214" t="s">
        <v>1157</v>
      </c>
      <c r="S214">
        <v>0</v>
      </c>
      <c r="T214">
        <v>0</v>
      </c>
      <c r="U214">
        <v>13505</v>
      </c>
      <c r="V214">
        <v>0</v>
      </c>
      <c r="W214" t="s">
        <v>1200</v>
      </c>
    </row>
    <row r="215" spans="1:23" x14ac:dyDescent="0.2">
      <c r="A215" t="s">
        <v>972</v>
      </c>
      <c r="B215" t="s">
        <v>24</v>
      </c>
      <c r="C215" t="s">
        <v>935</v>
      </c>
      <c r="D215" t="s">
        <v>1866</v>
      </c>
      <c r="E215">
        <v>20</v>
      </c>
      <c r="F215" t="s">
        <v>39</v>
      </c>
      <c r="G215">
        <v>0</v>
      </c>
      <c r="H215">
        <v>11</v>
      </c>
      <c r="I215">
        <v>0</v>
      </c>
      <c r="J215" t="s">
        <v>1157</v>
      </c>
      <c r="K215" t="s">
        <v>1157</v>
      </c>
      <c r="L215">
        <v>2</v>
      </c>
      <c r="M215">
        <v>758</v>
      </c>
      <c r="N215">
        <v>13502</v>
      </c>
      <c r="O215">
        <v>5.3144999999999998</v>
      </c>
      <c r="P215">
        <v>94.664500000000004</v>
      </c>
      <c r="Q215" t="s">
        <v>1157</v>
      </c>
      <c r="R215" t="s">
        <v>1157</v>
      </c>
      <c r="S215">
        <v>3</v>
      </c>
      <c r="T215">
        <v>0</v>
      </c>
      <c r="U215">
        <v>13505</v>
      </c>
      <c r="V215">
        <v>0</v>
      </c>
      <c r="W215" t="s">
        <v>1200</v>
      </c>
    </row>
    <row r="216" spans="1:23" x14ac:dyDescent="0.2">
      <c r="A216" t="s">
        <v>974</v>
      </c>
      <c r="B216" t="s">
        <v>24</v>
      </c>
      <c r="C216" t="s">
        <v>935</v>
      </c>
      <c r="D216" t="s">
        <v>1867</v>
      </c>
      <c r="E216">
        <v>20</v>
      </c>
      <c r="F216" t="s">
        <v>39</v>
      </c>
      <c r="G216">
        <v>0</v>
      </c>
      <c r="H216">
        <v>0</v>
      </c>
      <c r="I216">
        <v>0</v>
      </c>
      <c r="J216" t="s">
        <v>1157</v>
      </c>
      <c r="K216" t="s">
        <v>1157</v>
      </c>
      <c r="L216">
        <v>1</v>
      </c>
      <c r="M216">
        <v>758</v>
      </c>
      <c r="N216">
        <v>13505</v>
      </c>
      <c r="O216">
        <v>5.3144999999999998</v>
      </c>
      <c r="P216">
        <v>94.685599999999994</v>
      </c>
      <c r="Q216" t="s">
        <v>1157</v>
      </c>
      <c r="R216" t="s">
        <v>1157</v>
      </c>
      <c r="S216">
        <v>0</v>
      </c>
      <c r="T216">
        <v>0</v>
      </c>
      <c r="U216">
        <v>13505</v>
      </c>
      <c r="V216">
        <v>0</v>
      </c>
      <c r="W216" t="s">
        <v>1200</v>
      </c>
    </row>
    <row r="217" spans="1:23" x14ac:dyDescent="0.2">
      <c r="A217" t="s">
        <v>978</v>
      </c>
      <c r="B217" t="s">
        <v>24</v>
      </c>
      <c r="C217" t="s">
        <v>935</v>
      </c>
      <c r="D217" t="s">
        <v>1868</v>
      </c>
      <c r="E217">
        <v>20</v>
      </c>
      <c r="F217" t="s">
        <v>39</v>
      </c>
      <c r="G217">
        <v>0</v>
      </c>
      <c r="H217">
        <v>0</v>
      </c>
      <c r="I217">
        <v>0</v>
      </c>
      <c r="J217" t="s">
        <v>1157</v>
      </c>
      <c r="K217" t="s">
        <v>1157</v>
      </c>
      <c r="L217">
        <v>1</v>
      </c>
      <c r="M217">
        <v>758</v>
      </c>
      <c r="N217">
        <v>13505</v>
      </c>
      <c r="O217">
        <v>5.3144999999999998</v>
      </c>
      <c r="P217">
        <v>94.685599999999994</v>
      </c>
      <c r="Q217" t="s">
        <v>1157</v>
      </c>
      <c r="R217" t="s">
        <v>1157</v>
      </c>
      <c r="S217">
        <v>0</v>
      </c>
      <c r="T217">
        <v>0</v>
      </c>
      <c r="U217">
        <v>13505</v>
      </c>
      <c r="V217">
        <v>0</v>
      </c>
      <c r="W217" t="s">
        <v>1200</v>
      </c>
    </row>
    <row r="218" spans="1:23" x14ac:dyDescent="0.2">
      <c r="A218" t="s">
        <v>980</v>
      </c>
      <c r="B218" t="s">
        <v>24</v>
      </c>
      <c r="C218" t="s">
        <v>935</v>
      </c>
      <c r="D218" t="s">
        <v>1869</v>
      </c>
      <c r="E218">
        <v>20</v>
      </c>
      <c r="F218" t="s">
        <v>39</v>
      </c>
      <c r="G218">
        <v>0</v>
      </c>
      <c r="H218">
        <v>0</v>
      </c>
      <c r="I218">
        <v>0</v>
      </c>
      <c r="J218" t="s">
        <v>1157</v>
      </c>
      <c r="K218" t="s">
        <v>1157</v>
      </c>
      <c r="L218">
        <v>1</v>
      </c>
      <c r="M218">
        <v>758</v>
      </c>
      <c r="N218">
        <v>13505</v>
      </c>
      <c r="O218">
        <v>5.3144999999999998</v>
      </c>
      <c r="P218">
        <v>94.685599999999994</v>
      </c>
      <c r="Q218" t="s">
        <v>1157</v>
      </c>
      <c r="R218" t="s">
        <v>1157</v>
      </c>
      <c r="S218">
        <v>0</v>
      </c>
      <c r="T218">
        <v>0</v>
      </c>
      <c r="U218">
        <v>13505</v>
      </c>
      <c r="V218">
        <v>0</v>
      </c>
      <c r="W218" t="s">
        <v>1200</v>
      </c>
    </row>
    <row r="219" spans="1:23" x14ac:dyDescent="0.2">
      <c r="A219" t="s">
        <v>936</v>
      </c>
      <c r="B219" t="s">
        <v>24</v>
      </c>
      <c r="C219" t="s">
        <v>935</v>
      </c>
      <c r="D219" t="s">
        <v>1870</v>
      </c>
      <c r="E219">
        <v>0</v>
      </c>
      <c r="F219" t="s">
        <v>28</v>
      </c>
      <c r="G219">
        <v>1</v>
      </c>
      <c r="H219">
        <v>19305</v>
      </c>
      <c r="I219">
        <v>11665</v>
      </c>
      <c r="J219" t="s">
        <v>1157</v>
      </c>
      <c r="K219" t="s">
        <v>1157</v>
      </c>
      <c r="L219">
        <v>14263</v>
      </c>
      <c r="M219">
        <v>0</v>
      </c>
      <c r="N219" t="s">
        <v>1157</v>
      </c>
      <c r="O219">
        <v>0</v>
      </c>
      <c r="P219" t="s">
        <v>1157</v>
      </c>
      <c r="Q219" t="s">
        <v>1157</v>
      </c>
      <c r="R219" t="s">
        <v>1157</v>
      </c>
      <c r="S219" t="s">
        <v>1157</v>
      </c>
      <c r="T219" t="s">
        <v>1157</v>
      </c>
      <c r="U219">
        <v>2</v>
      </c>
      <c r="V219">
        <v>0</v>
      </c>
      <c r="W219" t="s">
        <v>1213</v>
      </c>
    </row>
    <row r="220" spans="1:23" x14ac:dyDescent="0.2">
      <c r="A220" t="s">
        <v>32</v>
      </c>
      <c r="B220" t="s">
        <v>24</v>
      </c>
      <c r="C220" t="s">
        <v>935</v>
      </c>
      <c r="D220" t="s">
        <v>1871</v>
      </c>
      <c r="E220">
        <v>0</v>
      </c>
      <c r="F220" t="s">
        <v>28</v>
      </c>
      <c r="G220">
        <v>0</v>
      </c>
      <c r="H220">
        <v>6790498</v>
      </c>
      <c r="I220">
        <v>2193335</v>
      </c>
      <c r="J220" t="s">
        <v>1157</v>
      </c>
      <c r="K220" t="s">
        <v>1157</v>
      </c>
      <c r="L220">
        <v>10249</v>
      </c>
      <c r="M220">
        <v>0</v>
      </c>
      <c r="N220" t="s">
        <v>1157</v>
      </c>
      <c r="O220">
        <v>0</v>
      </c>
      <c r="P220" t="s">
        <v>1157</v>
      </c>
      <c r="Q220" t="s">
        <v>1157</v>
      </c>
      <c r="R220" t="s">
        <v>1157</v>
      </c>
      <c r="S220" t="s">
        <v>1157</v>
      </c>
      <c r="T220" t="s">
        <v>1157</v>
      </c>
      <c r="U220">
        <v>7</v>
      </c>
      <c r="V220">
        <v>0</v>
      </c>
    </row>
    <row r="221" spans="1:23" x14ac:dyDescent="0.2">
      <c r="A221" t="s">
        <v>941</v>
      </c>
      <c r="B221" t="s">
        <v>24</v>
      </c>
      <c r="C221" t="s">
        <v>935</v>
      </c>
      <c r="D221" t="s">
        <v>1872</v>
      </c>
      <c r="E221">
        <v>0</v>
      </c>
      <c r="F221" t="s">
        <v>49</v>
      </c>
      <c r="G221">
        <v>0</v>
      </c>
      <c r="H221">
        <v>14500000</v>
      </c>
      <c r="I221">
        <v>122391</v>
      </c>
      <c r="J221" t="s">
        <v>1157</v>
      </c>
      <c r="K221" t="s">
        <v>1157</v>
      </c>
      <c r="L221">
        <v>150</v>
      </c>
      <c r="M221">
        <v>1841</v>
      </c>
      <c r="N221" t="s">
        <v>1157</v>
      </c>
      <c r="O221">
        <v>12.907500000000001</v>
      </c>
      <c r="P221" t="s">
        <v>1157</v>
      </c>
      <c r="Q221" t="s">
        <v>1157</v>
      </c>
      <c r="R221" t="s">
        <v>1157</v>
      </c>
      <c r="S221" t="s">
        <v>1157</v>
      </c>
      <c r="T221" t="s">
        <v>1157</v>
      </c>
      <c r="U221">
        <v>11638</v>
      </c>
      <c r="V221">
        <v>0</v>
      </c>
      <c r="W221" t="s">
        <v>1200</v>
      </c>
    </row>
    <row r="222" spans="1:23" x14ac:dyDescent="0.2">
      <c r="A222" t="s">
        <v>943</v>
      </c>
      <c r="B222" t="s">
        <v>24</v>
      </c>
      <c r="C222" t="s">
        <v>935</v>
      </c>
      <c r="D222" t="s">
        <v>1873</v>
      </c>
      <c r="E222">
        <v>0</v>
      </c>
      <c r="F222" t="s">
        <v>49</v>
      </c>
      <c r="G222">
        <v>0</v>
      </c>
      <c r="H222">
        <v>42610000</v>
      </c>
      <c r="I222">
        <v>137272</v>
      </c>
      <c r="J222" t="s">
        <v>1157</v>
      </c>
      <c r="K222" t="s">
        <v>1157</v>
      </c>
      <c r="L222">
        <v>363</v>
      </c>
      <c r="M222">
        <v>1848</v>
      </c>
      <c r="N222" t="s">
        <v>1157</v>
      </c>
      <c r="O222">
        <v>12.9566</v>
      </c>
      <c r="P222" t="s">
        <v>1157</v>
      </c>
      <c r="Q222" t="s">
        <v>1157</v>
      </c>
      <c r="R222" t="s">
        <v>1157</v>
      </c>
      <c r="S222" t="s">
        <v>1157</v>
      </c>
      <c r="T222" t="s">
        <v>1157</v>
      </c>
      <c r="U222">
        <v>11622</v>
      </c>
      <c r="V222">
        <v>0</v>
      </c>
      <c r="W222" t="s">
        <v>1191</v>
      </c>
    </row>
    <row r="223" spans="1:23" x14ac:dyDescent="0.2">
      <c r="A223" t="s">
        <v>946</v>
      </c>
      <c r="B223" t="s">
        <v>24</v>
      </c>
      <c r="C223" t="s">
        <v>935</v>
      </c>
      <c r="D223" t="s">
        <v>1874</v>
      </c>
      <c r="E223">
        <v>0</v>
      </c>
      <c r="F223" t="s">
        <v>49</v>
      </c>
      <c r="G223">
        <v>0</v>
      </c>
      <c r="H223">
        <v>1001700000</v>
      </c>
      <c r="I223">
        <v>930633</v>
      </c>
      <c r="J223" t="s">
        <v>1157</v>
      </c>
      <c r="K223" t="s">
        <v>1157</v>
      </c>
      <c r="L223">
        <v>1697</v>
      </c>
      <c r="M223">
        <v>1639</v>
      </c>
      <c r="N223" t="s">
        <v>1157</v>
      </c>
      <c r="O223">
        <v>11.491300000000001</v>
      </c>
      <c r="P223" t="s">
        <v>1157</v>
      </c>
      <c r="Q223" t="s">
        <v>1157</v>
      </c>
      <c r="R223" t="s">
        <v>1157</v>
      </c>
      <c r="S223" t="s">
        <v>1157</v>
      </c>
      <c r="T223" t="s">
        <v>1157</v>
      </c>
      <c r="U223">
        <v>3505</v>
      </c>
      <c r="V223">
        <v>0</v>
      </c>
    </row>
    <row r="224" spans="1:23" x14ac:dyDescent="0.2">
      <c r="A224" t="s">
        <v>947</v>
      </c>
      <c r="B224" t="s">
        <v>24</v>
      </c>
      <c r="C224" t="s">
        <v>935</v>
      </c>
      <c r="D224" t="s">
        <v>1875</v>
      </c>
      <c r="E224">
        <v>0</v>
      </c>
      <c r="F224" t="s">
        <v>49</v>
      </c>
      <c r="G224">
        <v>0</v>
      </c>
      <c r="H224">
        <v>1001700000</v>
      </c>
      <c r="I224">
        <v>1107222</v>
      </c>
      <c r="J224" t="s">
        <v>1157</v>
      </c>
      <c r="K224" t="s">
        <v>1157</v>
      </c>
      <c r="L224">
        <v>1931</v>
      </c>
      <c r="M224">
        <v>1640</v>
      </c>
      <c r="N224" t="s">
        <v>1157</v>
      </c>
      <c r="O224">
        <v>11.4983</v>
      </c>
      <c r="P224" t="s">
        <v>1157</v>
      </c>
      <c r="Q224" t="s">
        <v>1157</v>
      </c>
      <c r="R224" t="s">
        <v>1157</v>
      </c>
      <c r="S224" t="s">
        <v>1157</v>
      </c>
      <c r="T224" t="s">
        <v>1157</v>
      </c>
      <c r="U224">
        <v>3512</v>
      </c>
      <c r="V224">
        <v>0</v>
      </c>
    </row>
    <row r="225" spans="1:23" x14ac:dyDescent="0.2">
      <c r="A225" t="s">
        <v>949</v>
      </c>
      <c r="B225" t="s">
        <v>24</v>
      </c>
      <c r="C225" t="s">
        <v>935</v>
      </c>
      <c r="D225" t="s">
        <v>1876</v>
      </c>
      <c r="E225">
        <v>0</v>
      </c>
      <c r="F225" t="s">
        <v>49</v>
      </c>
      <c r="G225">
        <v>0</v>
      </c>
      <c r="H225">
        <v>4500000</v>
      </c>
      <c r="I225">
        <v>3347</v>
      </c>
      <c r="J225" t="s">
        <v>1157</v>
      </c>
      <c r="K225" t="s">
        <v>1157</v>
      </c>
      <c r="L225">
        <v>31</v>
      </c>
      <c r="M225">
        <v>1851</v>
      </c>
      <c r="N225" t="s">
        <v>1157</v>
      </c>
      <c r="O225">
        <v>12.977600000000001</v>
      </c>
      <c r="P225" t="s">
        <v>1157</v>
      </c>
      <c r="Q225" t="s">
        <v>1157</v>
      </c>
      <c r="R225" t="s">
        <v>1157</v>
      </c>
      <c r="S225" t="s">
        <v>1157</v>
      </c>
      <c r="T225" t="s">
        <v>1157</v>
      </c>
      <c r="U225">
        <v>12360</v>
      </c>
      <c r="V225">
        <v>0</v>
      </c>
      <c r="W225" t="s">
        <v>1200</v>
      </c>
    </row>
    <row r="226" spans="1:23" x14ac:dyDescent="0.2">
      <c r="A226" t="s">
        <v>952</v>
      </c>
      <c r="B226" t="s">
        <v>24</v>
      </c>
      <c r="C226" t="s">
        <v>935</v>
      </c>
      <c r="D226" t="s">
        <v>1877</v>
      </c>
      <c r="E226">
        <v>0</v>
      </c>
      <c r="F226" t="s">
        <v>49</v>
      </c>
      <c r="G226">
        <v>-75000</v>
      </c>
      <c r="H226">
        <v>17000000</v>
      </c>
      <c r="I226">
        <v>74156</v>
      </c>
      <c r="J226" t="s">
        <v>1157</v>
      </c>
      <c r="K226" t="s">
        <v>1157</v>
      </c>
      <c r="L226">
        <v>365</v>
      </c>
      <c r="M226">
        <v>1820</v>
      </c>
      <c r="N226" t="s">
        <v>1157</v>
      </c>
      <c r="O226">
        <v>12.760300000000001</v>
      </c>
      <c r="P226" t="s">
        <v>1157</v>
      </c>
      <c r="Q226" t="s">
        <v>1157</v>
      </c>
      <c r="R226" t="s">
        <v>1157</v>
      </c>
      <c r="S226" t="s">
        <v>1157</v>
      </c>
      <c r="T226" t="s">
        <v>1157</v>
      </c>
      <c r="U226">
        <v>3</v>
      </c>
      <c r="V226">
        <v>0</v>
      </c>
    </row>
    <row r="227" spans="1:23" x14ac:dyDescent="0.2">
      <c r="A227" t="s">
        <v>953</v>
      </c>
      <c r="B227" t="s">
        <v>24</v>
      </c>
      <c r="C227" t="s">
        <v>935</v>
      </c>
      <c r="D227" t="s">
        <v>1878</v>
      </c>
      <c r="E227">
        <v>0</v>
      </c>
      <c r="F227" t="s">
        <v>49</v>
      </c>
      <c r="G227">
        <v>0</v>
      </c>
      <c r="H227">
        <v>67000000</v>
      </c>
      <c r="I227">
        <v>214198</v>
      </c>
      <c r="J227" t="s">
        <v>1157</v>
      </c>
      <c r="K227" t="s">
        <v>1157</v>
      </c>
      <c r="L227">
        <v>498</v>
      </c>
      <c r="M227">
        <v>1820</v>
      </c>
      <c r="N227" t="s">
        <v>1157</v>
      </c>
      <c r="O227">
        <v>12.760300000000001</v>
      </c>
      <c r="P227" t="s">
        <v>1157</v>
      </c>
      <c r="Q227" t="s">
        <v>1157</v>
      </c>
      <c r="R227" t="s">
        <v>1157</v>
      </c>
      <c r="S227" t="s">
        <v>1157</v>
      </c>
      <c r="T227" t="s">
        <v>1157</v>
      </c>
      <c r="U227">
        <v>11231</v>
      </c>
      <c r="V227">
        <v>0</v>
      </c>
      <c r="W227" t="s">
        <v>1191</v>
      </c>
    </row>
    <row r="228" spans="1:23" x14ac:dyDescent="0.2">
      <c r="A228" t="s">
        <v>955</v>
      </c>
      <c r="B228" t="s">
        <v>24</v>
      </c>
      <c r="C228" t="s">
        <v>935</v>
      </c>
      <c r="D228" t="s">
        <v>1879</v>
      </c>
      <c r="E228">
        <v>0</v>
      </c>
      <c r="F228" t="s">
        <v>49</v>
      </c>
      <c r="G228">
        <v>0</v>
      </c>
      <c r="H228">
        <v>1725000</v>
      </c>
      <c r="I228">
        <v>743</v>
      </c>
      <c r="J228" t="s">
        <v>1157</v>
      </c>
      <c r="K228" t="s">
        <v>1157</v>
      </c>
      <c r="L228">
        <v>13</v>
      </c>
      <c r="M228">
        <v>1853</v>
      </c>
      <c r="N228" t="s">
        <v>1157</v>
      </c>
      <c r="O228">
        <v>12.9917</v>
      </c>
      <c r="P228" t="s">
        <v>1157</v>
      </c>
      <c r="Q228" t="s">
        <v>1157</v>
      </c>
      <c r="R228" t="s">
        <v>1157</v>
      </c>
      <c r="S228" t="s">
        <v>1157</v>
      </c>
      <c r="T228" t="s">
        <v>1157</v>
      </c>
      <c r="U228">
        <v>12386</v>
      </c>
      <c r="V228">
        <v>0</v>
      </c>
      <c r="W228" t="s">
        <v>1200</v>
      </c>
    </row>
    <row r="229" spans="1:23" x14ac:dyDescent="0.2">
      <c r="A229" t="s">
        <v>958</v>
      </c>
      <c r="B229" t="s">
        <v>24</v>
      </c>
      <c r="C229" t="s">
        <v>935</v>
      </c>
      <c r="D229" t="s">
        <v>1880</v>
      </c>
      <c r="E229">
        <v>0</v>
      </c>
      <c r="F229" t="s">
        <v>49</v>
      </c>
      <c r="G229">
        <v>0</v>
      </c>
      <c r="H229">
        <v>28500000</v>
      </c>
      <c r="I229">
        <v>17557</v>
      </c>
      <c r="J229" t="s">
        <v>1157</v>
      </c>
      <c r="K229" t="s">
        <v>1157</v>
      </c>
      <c r="L229">
        <v>101</v>
      </c>
      <c r="M229">
        <v>1850</v>
      </c>
      <c r="N229" t="s">
        <v>1157</v>
      </c>
      <c r="O229">
        <v>12.970599999999999</v>
      </c>
      <c r="P229" t="s">
        <v>1157</v>
      </c>
      <c r="Q229" t="s">
        <v>1157</v>
      </c>
      <c r="R229" t="s">
        <v>1157</v>
      </c>
      <c r="S229" t="s">
        <v>1157</v>
      </c>
      <c r="T229" t="s">
        <v>1157</v>
      </c>
      <c r="U229">
        <v>12094</v>
      </c>
      <c r="V229">
        <v>0</v>
      </c>
      <c r="W229" t="s">
        <v>1200</v>
      </c>
    </row>
    <row r="230" spans="1:23" x14ac:dyDescent="0.2">
      <c r="A230" t="s">
        <v>959</v>
      </c>
      <c r="B230" t="s">
        <v>24</v>
      </c>
      <c r="C230" t="s">
        <v>935</v>
      </c>
      <c r="D230" t="s">
        <v>1881</v>
      </c>
      <c r="E230">
        <v>0</v>
      </c>
      <c r="F230" t="s">
        <v>49</v>
      </c>
      <c r="G230">
        <v>0</v>
      </c>
      <c r="H230">
        <v>68100000</v>
      </c>
      <c r="I230">
        <v>85940</v>
      </c>
      <c r="J230" t="s">
        <v>1157</v>
      </c>
      <c r="K230" t="s">
        <v>1157</v>
      </c>
      <c r="L230">
        <v>150</v>
      </c>
      <c r="M230">
        <v>1850</v>
      </c>
      <c r="N230" t="s">
        <v>1157</v>
      </c>
      <c r="O230">
        <v>12.970599999999999</v>
      </c>
      <c r="P230" t="s">
        <v>1157</v>
      </c>
      <c r="Q230" t="s">
        <v>1157</v>
      </c>
      <c r="R230" t="s">
        <v>1157</v>
      </c>
      <c r="S230" t="s">
        <v>1157</v>
      </c>
      <c r="T230" t="s">
        <v>1157</v>
      </c>
      <c r="U230">
        <v>12093</v>
      </c>
      <c r="V230">
        <v>0</v>
      </c>
      <c r="W230" t="s">
        <v>1200</v>
      </c>
    </row>
    <row r="231" spans="1:23" x14ac:dyDescent="0.2">
      <c r="A231" t="s">
        <v>961</v>
      </c>
      <c r="B231" t="s">
        <v>24</v>
      </c>
      <c r="C231" t="s">
        <v>935</v>
      </c>
      <c r="D231" t="s">
        <v>1882</v>
      </c>
      <c r="E231">
        <v>0</v>
      </c>
      <c r="F231" t="s">
        <v>49</v>
      </c>
      <c r="G231">
        <v>0</v>
      </c>
      <c r="H231">
        <v>400000</v>
      </c>
      <c r="I231">
        <v>113</v>
      </c>
      <c r="J231" t="s">
        <v>1157</v>
      </c>
      <c r="K231" t="s">
        <v>1157</v>
      </c>
      <c r="L231">
        <v>7</v>
      </c>
      <c r="M231">
        <v>1854</v>
      </c>
      <c r="N231" t="s">
        <v>1157</v>
      </c>
      <c r="O231">
        <v>12.998699999999999</v>
      </c>
      <c r="P231" t="s">
        <v>1157</v>
      </c>
      <c r="Q231" t="s">
        <v>1157</v>
      </c>
      <c r="R231" t="s">
        <v>1157</v>
      </c>
      <c r="S231" t="s">
        <v>1157</v>
      </c>
      <c r="T231" t="s">
        <v>1157</v>
      </c>
      <c r="U231">
        <v>12396</v>
      </c>
      <c r="V231">
        <v>0</v>
      </c>
      <c r="W231" t="s">
        <v>1200</v>
      </c>
    </row>
    <row r="232" spans="1:23" x14ac:dyDescent="0.2">
      <c r="A232" t="s">
        <v>964</v>
      </c>
      <c r="B232" t="s">
        <v>24</v>
      </c>
      <c r="C232" t="s">
        <v>935</v>
      </c>
      <c r="D232" t="s">
        <v>1883</v>
      </c>
      <c r="E232">
        <v>0</v>
      </c>
      <c r="F232" t="s">
        <v>49</v>
      </c>
      <c r="G232">
        <v>0</v>
      </c>
      <c r="H232">
        <v>6450000</v>
      </c>
      <c r="I232">
        <v>5973</v>
      </c>
      <c r="J232" t="s">
        <v>1157</v>
      </c>
      <c r="K232" t="s">
        <v>1157</v>
      </c>
      <c r="L232">
        <v>36</v>
      </c>
      <c r="M232">
        <v>1854</v>
      </c>
      <c r="N232" t="s">
        <v>1157</v>
      </c>
      <c r="O232">
        <v>12.998699999999999</v>
      </c>
      <c r="P232" t="s">
        <v>1157</v>
      </c>
      <c r="Q232" t="s">
        <v>1157</v>
      </c>
      <c r="R232" t="s">
        <v>1157</v>
      </c>
      <c r="S232" t="s">
        <v>1157</v>
      </c>
      <c r="T232" t="s">
        <v>1157</v>
      </c>
      <c r="U232">
        <v>12301</v>
      </c>
      <c r="V232">
        <v>0</v>
      </c>
      <c r="W232" t="s">
        <v>1200</v>
      </c>
    </row>
    <row r="233" spans="1:23" x14ac:dyDescent="0.2">
      <c r="A233" t="s">
        <v>965</v>
      </c>
      <c r="B233" t="s">
        <v>24</v>
      </c>
      <c r="C233" t="s">
        <v>935</v>
      </c>
      <c r="D233" t="s">
        <v>1884</v>
      </c>
      <c r="E233">
        <v>0</v>
      </c>
      <c r="F233" t="s">
        <v>49</v>
      </c>
      <c r="G233">
        <v>0</v>
      </c>
      <c r="H233">
        <v>25183000</v>
      </c>
      <c r="I233">
        <v>42449</v>
      </c>
      <c r="J233" t="s">
        <v>1157</v>
      </c>
      <c r="K233" t="s">
        <v>1157</v>
      </c>
      <c r="L233">
        <v>49</v>
      </c>
      <c r="M233">
        <v>1854</v>
      </c>
      <c r="N233" t="s">
        <v>1157</v>
      </c>
      <c r="O233">
        <v>12.998699999999999</v>
      </c>
      <c r="P233" t="s">
        <v>1157</v>
      </c>
      <c r="Q233" t="s">
        <v>1157</v>
      </c>
      <c r="R233" t="s">
        <v>1157</v>
      </c>
      <c r="S233" t="s">
        <v>1157</v>
      </c>
      <c r="T233" t="s">
        <v>1157</v>
      </c>
      <c r="U233">
        <v>12299</v>
      </c>
      <c r="V233">
        <v>0</v>
      </c>
      <c r="W233" t="s">
        <v>1200</v>
      </c>
    </row>
    <row r="234" spans="1:23" x14ac:dyDescent="0.2">
      <c r="A234" t="s">
        <v>967</v>
      </c>
      <c r="B234" t="s">
        <v>24</v>
      </c>
      <c r="C234" t="s">
        <v>935</v>
      </c>
      <c r="D234" t="s">
        <v>1885</v>
      </c>
      <c r="E234">
        <v>0</v>
      </c>
      <c r="F234" t="s">
        <v>49</v>
      </c>
      <c r="G234">
        <v>0</v>
      </c>
      <c r="H234">
        <v>0</v>
      </c>
      <c r="I234">
        <v>0</v>
      </c>
      <c r="J234" t="s">
        <v>1157</v>
      </c>
      <c r="K234" t="s">
        <v>1157</v>
      </c>
      <c r="L234">
        <v>1</v>
      </c>
      <c r="M234">
        <v>1855</v>
      </c>
      <c r="N234" t="s">
        <v>1157</v>
      </c>
      <c r="O234">
        <v>13.005699999999999</v>
      </c>
      <c r="P234" t="s">
        <v>1157</v>
      </c>
      <c r="Q234" t="s">
        <v>1157</v>
      </c>
      <c r="R234" t="s">
        <v>1157</v>
      </c>
      <c r="S234" t="s">
        <v>1157</v>
      </c>
      <c r="T234" t="s">
        <v>1157</v>
      </c>
      <c r="U234">
        <v>12408</v>
      </c>
      <c r="V234">
        <v>0</v>
      </c>
      <c r="W234" t="s">
        <v>1200</v>
      </c>
    </row>
    <row r="235" spans="1:23" x14ac:dyDescent="0.2">
      <c r="A235" t="s">
        <v>970</v>
      </c>
      <c r="B235" t="s">
        <v>24</v>
      </c>
      <c r="C235" t="s">
        <v>935</v>
      </c>
      <c r="D235" t="s">
        <v>1886</v>
      </c>
      <c r="E235">
        <v>0</v>
      </c>
      <c r="F235" t="s">
        <v>49</v>
      </c>
      <c r="G235">
        <v>0</v>
      </c>
      <c r="H235">
        <v>13800000</v>
      </c>
      <c r="I235">
        <v>8505</v>
      </c>
      <c r="J235" t="s">
        <v>1157</v>
      </c>
      <c r="K235" t="s">
        <v>1157</v>
      </c>
      <c r="L235">
        <v>17</v>
      </c>
      <c r="M235">
        <v>1855</v>
      </c>
      <c r="N235" t="s">
        <v>1157</v>
      </c>
      <c r="O235">
        <v>13.005699999999999</v>
      </c>
      <c r="P235" t="s">
        <v>1157</v>
      </c>
      <c r="Q235" t="s">
        <v>1157</v>
      </c>
      <c r="R235" t="s">
        <v>1157</v>
      </c>
      <c r="S235" t="s">
        <v>1157</v>
      </c>
      <c r="T235" t="s">
        <v>1157</v>
      </c>
      <c r="U235">
        <v>12375</v>
      </c>
      <c r="V235">
        <v>0</v>
      </c>
      <c r="W235" t="s">
        <v>1200</v>
      </c>
    </row>
    <row r="236" spans="1:23" x14ac:dyDescent="0.2">
      <c r="A236" t="s">
        <v>971</v>
      </c>
      <c r="B236" t="s">
        <v>24</v>
      </c>
      <c r="C236" t="s">
        <v>935</v>
      </c>
      <c r="D236" t="s">
        <v>1887</v>
      </c>
      <c r="E236">
        <v>0</v>
      </c>
      <c r="F236" t="s">
        <v>49</v>
      </c>
      <c r="G236">
        <v>0</v>
      </c>
      <c r="H236">
        <v>27183000</v>
      </c>
      <c r="I236">
        <v>30172</v>
      </c>
      <c r="J236" t="s">
        <v>1157</v>
      </c>
      <c r="K236" t="s">
        <v>1157</v>
      </c>
      <c r="L236">
        <v>17</v>
      </c>
      <c r="M236">
        <v>1855</v>
      </c>
      <c r="N236" t="s">
        <v>1157</v>
      </c>
      <c r="O236">
        <v>13.005699999999999</v>
      </c>
      <c r="P236" t="s">
        <v>1157</v>
      </c>
      <c r="Q236" t="s">
        <v>1157</v>
      </c>
      <c r="R236" t="s">
        <v>1157</v>
      </c>
      <c r="S236" t="s">
        <v>1157</v>
      </c>
      <c r="T236" t="s">
        <v>1157</v>
      </c>
      <c r="U236">
        <v>12372</v>
      </c>
      <c r="V236">
        <v>0</v>
      </c>
      <c r="W236" t="s">
        <v>1200</v>
      </c>
    </row>
    <row r="237" spans="1:23" x14ac:dyDescent="0.2">
      <c r="A237" t="s">
        <v>973</v>
      </c>
      <c r="B237" t="s">
        <v>24</v>
      </c>
      <c r="C237" t="s">
        <v>935</v>
      </c>
      <c r="D237" t="s">
        <v>1888</v>
      </c>
      <c r="E237">
        <v>0</v>
      </c>
      <c r="F237" t="s">
        <v>49</v>
      </c>
      <c r="G237">
        <v>0</v>
      </c>
      <c r="H237">
        <v>196666</v>
      </c>
      <c r="I237">
        <v>31</v>
      </c>
      <c r="J237" t="s">
        <v>1157</v>
      </c>
      <c r="K237" t="s">
        <v>1157</v>
      </c>
      <c r="L237">
        <v>2</v>
      </c>
      <c r="M237">
        <v>1854</v>
      </c>
      <c r="N237" t="s">
        <v>1157</v>
      </c>
      <c r="O237">
        <v>12.998699999999999</v>
      </c>
      <c r="P237" t="s">
        <v>1157</v>
      </c>
      <c r="Q237" t="s">
        <v>1157</v>
      </c>
      <c r="R237" t="s">
        <v>1157</v>
      </c>
      <c r="S237" t="s">
        <v>1157</v>
      </c>
      <c r="T237" t="s">
        <v>1157</v>
      </c>
      <c r="U237">
        <v>12409</v>
      </c>
      <c r="V237">
        <v>0</v>
      </c>
      <c r="W237" t="s">
        <v>1200</v>
      </c>
    </row>
    <row r="238" spans="1:23" x14ac:dyDescent="0.2">
      <c r="A238" t="s">
        <v>976</v>
      </c>
      <c r="B238" t="s">
        <v>24</v>
      </c>
      <c r="C238" t="s">
        <v>935</v>
      </c>
      <c r="D238" t="s">
        <v>1889</v>
      </c>
      <c r="E238">
        <v>0</v>
      </c>
      <c r="F238" t="s">
        <v>49</v>
      </c>
      <c r="G238">
        <v>0</v>
      </c>
      <c r="H238">
        <v>5000000</v>
      </c>
      <c r="I238">
        <v>2530</v>
      </c>
      <c r="J238" t="s">
        <v>1157</v>
      </c>
      <c r="K238" t="s">
        <v>1157</v>
      </c>
      <c r="L238">
        <v>5</v>
      </c>
      <c r="M238">
        <v>1855</v>
      </c>
      <c r="N238" t="s">
        <v>1157</v>
      </c>
      <c r="O238">
        <v>13.005699999999999</v>
      </c>
      <c r="P238" t="s">
        <v>1157</v>
      </c>
      <c r="Q238" t="s">
        <v>1157</v>
      </c>
      <c r="R238" t="s">
        <v>1157</v>
      </c>
      <c r="S238" t="s">
        <v>1157</v>
      </c>
      <c r="T238" t="s">
        <v>1157</v>
      </c>
      <c r="U238">
        <v>12397</v>
      </c>
      <c r="V238">
        <v>0</v>
      </c>
      <c r="W238" t="s">
        <v>1200</v>
      </c>
    </row>
    <row r="239" spans="1:23" x14ac:dyDescent="0.2">
      <c r="A239" t="s">
        <v>977</v>
      </c>
      <c r="B239" t="s">
        <v>24</v>
      </c>
      <c r="C239" t="s">
        <v>935</v>
      </c>
      <c r="D239" t="s">
        <v>1890</v>
      </c>
      <c r="E239">
        <v>0</v>
      </c>
      <c r="F239" t="s">
        <v>49</v>
      </c>
      <c r="G239">
        <v>0</v>
      </c>
      <c r="H239">
        <v>28000000</v>
      </c>
      <c r="I239">
        <v>22175</v>
      </c>
      <c r="J239" t="s">
        <v>1157</v>
      </c>
      <c r="K239" t="s">
        <v>1157</v>
      </c>
      <c r="L239">
        <v>5</v>
      </c>
      <c r="M239">
        <v>1855</v>
      </c>
      <c r="N239" t="s">
        <v>1157</v>
      </c>
      <c r="O239">
        <v>13.005699999999999</v>
      </c>
      <c r="P239" t="s">
        <v>1157</v>
      </c>
      <c r="Q239" t="s">
        <v>1157</v>
      </c>
      <c r="R239" t="s">
        <v>1157</v>
      </c>
      <c r="S239" t="s">
        <v>1157</v>
      </c>
      <c r="T239" t="s">
        <v>1157</v>
      </c>
      <c r="U239">
        <v>12397</v>
      </c>
      <c r="V239">
        <v>0</v>
      </c>
      <c r="W239" t="s">
        <v>1200</v>
      </c>
    </row>
    <row r="240" spans="1:23" x14ac:dyDescent="0.2">
      <c r="A240" t="s">
        <v>979</v>
      </c>
      <c r="B240" t="s">
        <v>24</v>
      </c>
      <c r="C240" t="s">
        <v>935</v>
      </c>
      <c r="D240" t="s">
        <v>1891</v>
      </c>
      <c r="E240">
        <v>0</v>
      </c>
      <c r="F240" t="s">
        <v>49</v>
      </c>
      <c r="G240">
        <v>0</v>
      </c>
      <c r="H240">
        <v>0</v>
      </c>
      <c r="I240">
        <v>0</v>
      </c>
      <c r="J240" t="s">
        <v>1157</v>
      </c>
      <c r="K240" t="s">
        <v>1157</v>
      </c>
      <c r="L240">
        <v>1</v>
      </c>
      <c r="M240">
        <v>1855</v>
      </c>
      <c r="N240" t="s">
        <v>1157</v>
      </c>
      <c r="O240">
        <v>13.005699999999999</v>
      </c>
      <c r="P240" t="s">
        <v>1157</v>
      </c>
      <c r="Q240" t="s">
        <v>1157</v>
      </c>
      <c r="R240" t="s">
        <v>1157</v>
      </c>
      <c r="S240" t="s">
        <v>1157</v>
      </c>
      <c r="T240" t="s">
        <v>1157</v>
      </c>
      <c r="U240">
        <v>12408</v>
      </c>
      <c r="V240">
        <v>0</v>
      </c>
      <c r="W240" t="s">
        <v>1200</v>
      </c>
    </row>
    <row r="241" spans="1:23" x14ac:dyDescent="0.2">
      <c r="A241" t="s">
        <v>981</v>
      </c>
      <c r="B241" t="s">
        <v>24</v>
      </c>
      <c r="C241" t="s">
        <v>935</v>
      </c>
      <c r="D241" t="s">
        <v>1892</v>
      </c>
      <c r="E241">
        <v>0</v>
      </c>
      <c r="F241" t="s">
        <v>49</v>
      </c>
      <c r="G241" t="s">
        <v>1157</v>
      </c>
      <c r="H241" t="s">
        <v>1157</v>
      </c>
      <c r="I241" t="s">
        <v>1157</v>
      </c>
      <c r="J241" t="s">
        <v>1157</v>
      </c>
      <c r="K241" t="s">
        <v>1157</v>
      </c>
      <c r="L241">
        <v>0</v>
      </c>
      <c r="M241">
        <v>14263</v>
      </c>
      <c r="N241" t="s">
        <v>1157</v>
      </c>
      <c r="O241">
        <v>100</v>
      </c>
      <c r="P241" t="s">
        <v>1157</v>
      </c>
      <c r="Q241" t="s">
        <v>1157</v>
      </c>
      <c r="R241" t="s">
        <v>1157</v>
      </c>
      <c r="S241" t="s">
        <v>1157</v>
      </c>
      <c r="T241" t="s">
        <v>1157</v>
      </c>
      <c r="U241">
        <v>0</v>
      </c>
      <c r="V241">
        <v>0</v>
      </c>
      <c r="W241" t="s">
        <v>1192</v>
      </c>
    </row>
    <row r="242" spans="1:23" x14ac:dyDescent="0.2">
      <c r="A242" t="s">
        <v>942</v>
      </c>
      <c r="B242" t="s">
        <v>24</v>
      </c>
      <c r="C242" t="s">
        <v>935</v>
      </c>
      <c r="D242" t="s">
        <v>1893</v>
      </c>
      <c r="E242">
        <v>0</v>
      </c>
      <c r="F242" t="s">
        <v>37</v>
      </c>
      <c r="G242" t="s">
        <v>1157</v>
      </c>
      <c r="H242" t="s">
        <v>1157</v>
      </c>
      <c r="I242" t="s">
        <v>1157</v>
      </c>
      <c r="J242" t="s">
        <v>1193</v>
      </c>
      <c r="K242" t="s">
        <v>1193</v>
      </c>
      <c r="L242">
        <v>85</v>
      </c>
      <c r="M242">
        <v>14094</v>
      </c>
      <c r="N242" t="s">
        <v>1157</v>
      </c>
      <c r="O242">
        <v>98.815100000000001</v>
      </c>
      <c r="P242" t="s">
        <v>1157</v>
      </c>
      <c r="Q242">
        <v>0</v>
      </c>
      <c r="R242">
        <v>0</v>
      </c>
      <c r="S242" t="s">
        <v>1157</v>
      </c>
      <c r="T242" t="s">
        <v>1157</v>
      </c>
      <c r="U242" t="s">
        <v>1157</v>
      </c>
      <c r="V242">
        <v>0</v>
      </c>
      <c r="W242" t="s">
        <v>1195</v>
      </c>
    </row>
    <row r="243" spans="1:23" x14ac:dyDescent="0.2">
      <c r="A243" t="s">
        <v>945</v>
      </c>
      <c r="B243" t="s">
        <v>24</v>
      </c>
      <c r="C243" t="s">
        <v>935</v>
      </c>
      <c r="D243" t="s">
        <v>1894</v>
      </c>
      <c r="E243">
        <v>0</v>
      </c>
      <c r="F243" t="s">
        <v>37</v>
      </c>
      <c r="G243" t="s">
        <v>1157</v>
      </c>
      <c r="H243" t="s">
        <v>1157</v>
      </c>
      <c r="I243" t="s">
        <v>1157</v>
      </c>
      <c r="J243" t="s">
        <v>1193</v>
      </c>
      <c r="K243" t="s">
        <v>1193</v>
      </c>
      <c r="L243">
        <v>353</v>
      </c>
      <c r="M243">
        <v>13745</v>
      </c>
      <c r="N243" t="s">
        <v>1157</v>
      </c>
      <c r="O243">
        <v>96.368200000000002</v>
      </c>
      <c r="P243" t="s">
        <v>1157</v>
      </c>
      <c r="Q243">
        <v>0</v>
      </c>
      <c r="R243">
        <v>0</v>
      </c>
      <c r="S243" t="s">
        <v>1157</v>
      </c>
      <c r="T243" t="s">
        <v>1157</v>
      </c>
      <c r="U243" t="s">
        <v>1157</v>
      </c>
      <c r="V243">
        <v>0</v>
      </c>
      <c r="W243" t="s">
        <v>1215</v>
      </c>
    </row>
    <row r="244" spans="1:23" x14ac:dyDescent="0.2">
      <c r="A244" t="s">
        <v>951</v>
      </c>
      <c r="B244" t="s">
        <v>24</v>
      </c>
      <c r="C244" t="s">
        <v>935</v>
      </c>
      <c r="D244" t="s">
        <v>1895</v>
      </c>
      <c r="E244">
        <v>0</v>
      </c>
      <c r="F244" t="s">
        <v>37</v>
      </c>
      <c r="G244" t="s">
        <v>1157</v>
      </c>
      <c r="H244" t="s">
        <v>1157</v>
      </c>
      <c r="I244" t="s">
        <v>1157</v>
      </c>
      <c r="J244" t="s">
        <v>1193</v>
      </c>
      <c r="K244" t="s">
        <v>1193</v>
      </c>
      <c r="L244">
        <v>61</v>
      </c>
      <c r="M244">
        <v>14167</v>
      </c>
      <c r="N244" t="s">
        <v>1157</v>
      </c>
      <c r="O244">
        <v>99.326899999999995</v>
      </c>
      <c r="P244" t="s">
        <v>1157</v>
      </c>
      <c r="Q244">
        <v>0</v>
      </c>
      <c r="R244">
        <v>0</v>
      </c>
      <c r="S244" t="s">
        <v>1157</v>
      </c>
      <c r="T244" t="s">
        <v>1157</v>
      </c>
      <c r="U244" t="s">
        <v>1157</v>
      </c>
      <c r="V244">
        <v>0</v>
      </c>
      <c r="W244" t="s">
        <v>1195</v>
      </c>
    </row>
    <row r="245" spans="1:23" x14ac:dyDescent="0.2">
      <c r="A245" t="s">
        <v>957</v>
      </c>
      <c r="B245" t="s">
        <v>24</v>
      </c>
      <c r="C245" t="s">
        <v>935</v>
      </c>
      <c r="D245" t="s">
        <v>1896</v>
      </c>
      <c r="E245">
        <v>0</v>
      </c>
      <c r="F245" t="s">
        <v>37</v>
      </c>
      <c r="G245" t="s">
        <v>1157</v>
      </c>
      <c r="H245" t="s">
        <v>1157</v>
      </c>
      <c r="I245" t="s">
        <v>1157</v>
      </c>
      <c r="J245" t="s">
        <v>1193</v>
      </c>
      <c r="K245" t="s">
        <v>1193</v>
      </c>
      <c r="L245">
        <v>18</v>
      </c>
      <c r="M245">
        <v>14224</v>
      </c>
      <c r="N245" t="s">
        <v>1157</v>
      </c>
      <c r="O245">
        <v>99.726600000000005</v>
      </c>
      <c r="P245" t="s">
        <v>1157</v>
      </c>
      <c r="Q245">
        <v>0</v>
      </c>
      <c r="R245">
        <v>0</v>
      </c>
      <c r="S245" t="s">
        <v>1157</v>
      </c>
      <c r="T245" t="s">
        <v>1157</v>
      </c>
      <c r="U245" t="s">
        <v>1157</v>
      </c>
      <c r="V245">
        <v>0</v>
      </c>
      <c r="W245" t="s">
        <v>1195</v>
      </c>
    </row>
    <row r="246" spans="1:23" x14ac:dyDescent="0.2">
      <c r="A246" t="s">
        <v>963</v>
      </c>
      <c r="B246" t="s">
        <v>24</v>
      </c>
      <c r="C246" t="s">
        <v>935</v>
      </c>
      <c r="D246" t="s">
        <v>1897</v>
      </c>
      <c r="E246">
        <v>0</v>
      </c>
      <c r="F246" t="s">
        <v>37</v>
      </c>
      <c r="G246" t="s">
        <v>1157</v>
      </c>
      <c r="H246" t="s">
        <v>1157</v>
      </c>
      <c r="I246" t="s">
        <v>1157</v>
      </c>
      <c r="J246" t="s">
        <v>1193</v>
      </c>
      <c r="K246" t="s">
        <v>1193</v>
      </c>
      <c r="L246">
        <v>7</v>
      </c>
      <c r="M246">
        <v>14244</v>
      </c>
      <c r="N246" t="s">
        <v>1157</v>
      </c>
      <c r="O246">
        <v>99.866799999999998</v>
      </c>
      <c r="P246" t="s">
        <v>1157</v>
      </c>
      <c r="Q246">
        <v>0</v>
      </c>
      <c r="R246">
        <v>0</v>
      </c>
      <c r="S246" t="s">
        <v>1157</v>
      </c>
      <c r="T246" t="s">
        <v>1157</v>
      </c>
      <c r="U246" t="s">
        <v>1157</v>
      </c>
      <c r="V246">
        <v>0</v>
      </c>
      <c r="W246" t="s">
        <v>1195</v>
      </c>
    </row>
    <row r="247" spans="1:23" x14ac:dyDescent="0.2">
      <c r="A247" t="s">
        <v>969</v>
      </c>
      <c r="B247" t="s">
        <v>24</v>
      </c>
      <c r="C247" t="s">
        <v>935</v>
      </c>
      <c r="D247" t="s">
        <v>1898</v>
      </c>
      <c r="E247">
        <v>0</v>
      </c>
      <c r="F247" t="s">
        <v>37</v>
      </c>
      <c r="G247" t="s">
        <v>1157</v>
      </c>
      <c r="H247" t="s">
        <v>1157</v>
      </c>
      <c r="I247" t="s">
        <v>1157</v>
      </c>
      <c r="J247" t="s">
        <v>1193</v>
      </c>
      <c r="K247" t="s">
        <v>1193</v>
      </c>
      <c r="L247">
        <v>3</v>
      </c>
      <c r="M247">
        <v>14259</v>
      </c>
      <c r="N247" t="s">
        <v>1157</v>
      </c>
      <c r="O247">
        <v>99.971999999999994</v>
      </c>
      <c r="P247" t="s">
        <v>1157</v>
      </c>
      <c r="Q247">
        <v>0</v>
      </c>
      <c r="R247">
        <v>0</v>
      </c>
      <c r="S247" t="s">
        <v>1157</v>
      </c>
      <c r="T247" t="s">
        <v>1157</v>
      </c>
      <c r="U247" t="s">
        <v>1157</v>
      </c>
      <c r="V247">
        <v>0</v>
      </c>
      <c r="W247" t="s">
        <v>1195</v>
      </c>
    </row>
    <row r="248" spans="1:23" x14ac:dyDescent="0.2">
      <c r="A248" t="s">
        <v>975</v>
      </c>
      <c r="B248" t="s">
        <v>24</v>
      </c>
      <c r="C248" t="s">
        <v>935</v>
      </c>
      <c r="D248" t="s">
        <v>1899</v>
      </c>
      <c r="E248">
        <v>0</v>
      </c>
      <c r="F248" t="s">
        <v>37</v>
      </c>
      <c r="G248" t="s">
        <v>1157</v>
      </c>
      <c r="H248" t="s">
        <v>1157</v>
      </c>
      <c r="I248" t="s">
        <v>1157</v>
      </c>
      <c r="J248" t="s">
        <v>1157</v>
      </c>
      <c r="K248" t="s">
        <v>1157</v>
      </c>
      <c r="L248">
        <v>0</v>
      </c>
      <c r="M248">
        <v>14263</v>
      </c>
      <c r="N248" t="s">
        <v>1157</v>
      </c>
      <c r="O248">
        <v>100</v>
      </c>
      <c r="P248" t="s">
        <v>1157</v>
      </c>
      <c r="Q248">
        <v>0</v>
      </c>
      <c r="R248">
        <v>0</v>
      </c>
      <c r="S248" t="s">
        <v>1157</v>
      </c>
      <c r="T248" t="s">
        <v>1157</v>
      </c>
      <c r="U248" t="s">
        <v>1157</v>
      </c>
      <c r="V248">
        <v>0</v>
      </c>
      <c r="W248" t="s">
        <v>1211</v>
      </c>
    </row>
    <row r="249" spans="1:23" x14ac:dyDescent="0.2">
      <c r="A249" t="s">
        <v>982</v>
      </c>
      <c r="B249" t="s">
        <v>24</v>
      </c>
      <c r="C249" t="s">
        <v>935</v>
      </c>
      <c r="D249" t="s">
        <v>1900</v>
      </c>
      <c r="E249">
        <v>0</v>
      </c>
      <c r="F249" t="s">
        <v>37</v>
      </c>
      <c r="G249" t="s">
        <v>1157</v>
      </c>
      <c r="H249" t="s">
        <v>1157</v>
      </c>
      <c r="I249" t="s">
        <v>1157</v>
      </c>
      <c r="J249" t="s">
        <v>1157</v>
      </c>
      <c r="K249" t="s">
        <v>1157</v>
      </c>
      <c r="L249">
        <v>0</v>
      </c>
      <c r="M249">
        <v>14263</v>
      </c>
      <c r="N249" t="s">
        <v>1157</v>
      </c>
      <c r="O249">
        <v>100</v>
      </c>
      <c r="P249" t="s">
        <v>1157</v>
      </c>
      <c r="Q249">
        <v>0</v>
      </c>
      <c r="R249">
        <v>0</v>
      </c>
      <c r="S249" t="s">
        <v>1157</v>
      </c>
      <c r="T249" t="s">
        <v>1157</v>
      </c>
      <c r="U249" t="s">
        <v>1157</v>
      </c>
      <c r="V249">
        <v>0</v>
      </c>
      <c r="W249" t="s">
        <v>1211</v>
      </c>
    </row>
    <row r="250" spans="1:23" x14ac:dyDescent="0.2">
      <c r="A250" t="s">
        <v>459</v>
      </c>
      <c r="B250" t="s">
        <v>24</v>
      </c>
      <c r="C250" t="s">
        <v>983</v>
      </c>
      <c r="D250" t="s">
        <v>1901</v>
      </c>
      <c r="E250">
        <v>150</v>
      </c>
      <c r="F250" t="s">
        <v>39</v>
      </c>
      <c r="G250">
        <v>0</v>
      </c>
      <c r="H250">
        <v>136</v>
      </c>
      <c r="I250">
        <v>14</v>
      </c>
      <c r="J250" t="s">
        <v>1157</v>
      </c>
      <c r="K250" t="s">
        <v>1157</v>
      </c>
      <c r="L250">
        <v>326143</v>
      </c>
      <c r="M250">
        <v>2685849</v>
      </c>
      <c r="N250">
        <v>524</v>
      </c>
      <c r="O250">
        <v>24.470500000000001</v>
      </c>
      <c r="P250">
        <v>4.7999999999999996E-3</v>
      </c>
      <c r="Q250" t="s">
        <v>1157</v>
      </c>
      <c r="R250" t="s">
        <v>1157</v>
      </c>
      <c r="S250">
        <v>562</v>
      </c>
      <c r="T250">
        <v>85</v>
      </c>
      <c r="U250">
        <v>525</v>
      </c>
      <c r="V250">
        <v>0</v>
      </c>
    </row>
    <row r="251" spans="1:23" x14ac:dyDescent="0.2">
      <c r="A251" t="s">
        <v>774</v>
      </c>
      <c r="B251" t="s">
        <v>24</v>
      </c>
      <c r="C251" t="s">
        <v>983</v>
      </c>
      <c r="D251" t="s">
        <v>1902</v>
      </c>
      <c r="E251">
        <v>8</v>
      </c>
      <c r="F251" t="s">
        <v>82</v>
      </c>
      <c r="G251">
        <v>0</v>
      </c>
      <c r="H251">
        <v>8</v>
      </c>
      <c r="I251">
        <v>3</v>
      </c>
      <c r="J251" t="s">
        <v>1157</v>
      </c>
      <c r="K251" t="s">
        <v>1157</v>
      </c>
      <c r="L251">
        <v>53</v>
      </c>
      <c r="M251">
        <v>3</v>
      </c>
      <c r="N251">
        <v>140</v>
      </c>
      <c r="O251">
        <v>0</v>
      </c>
      <c r="P251">
        <v>1.2999999999999999E-3</v>
      </c>
      <c r="Q251" t="s">
        <v>1157</v>
      </c>
      <c r="R251" t="s">
        <v>1157</v>
      </c>
      <c r="S251">
        <v>0</v>
      </c>
      <c r="T251">
        <v>0</v>
      </c>
      <c r="U251">
        <v>33218</v>
      </c>
      <c r="V251">
        <v>0</v>
      </c>
      <c r="W251" t="s">
        <v>1207</v>
      </c>
    </row>
    <row r="252" spans="1:23" x14ac:dyDescent="0.2">
      <c r="A252" t="s">
        <v>650</v>
      </c>
      <c r="B252" t="s">
        <v>24</v>
      </c>
      <c r="C252" t="s">
        <v>983</v>
      </c>
      <c r="D252" t="s">
        <v>1903</v>
      </c>
      <c r="E252">
        <v>2</v>
      </c>
      <c r="F252" t="s">
        <v>82</v>
      </c>
      <c r="G252">
        <v>0</v>
      </c>
      <c r="H252">
        <v>0</v>
      </c>
      <c r="I252">
        <v>0</v>
      </c>
      <c r="J252" t="s">
        <v>1157</v>
      </c>
      <c r="K252" t="s">
        <v>1157</v>
      </c>
      <c r="L252">
        <v>1</v>
      </c>
      <c r="M252">
        <v>10873303</v>
      </c>
      <c r="N252">
        <v>102559</v>
      </c>
      <c r="O252">
        <v>99.065600000000003</v>
      </c>
      <c r="P252">
        <v>0.93440000000000001</v>
      </c>
      <c r="Q252" t="s">
        <v>1157</v>
      </c>
      <c r="R252" t="s">
        <v>1157</v>
      </c>
      <c r="S252">
        <v>0</v>
      </c>
      <c r="T252">
        <v>0</v>
      </c>
      <c r="U252">
        <v>102559</v>
      </c>
      <c r="V252">
        <v>0</v>
      </c>
      <c r="W252" t="s">
        <v>1190</v>
      </c>
    </row>
    <row r="253" spans="1:23" x14ac:dyDescent="0.2">
      <c r="A253" t="s">
        <v>107</v>
      </c>
      <c r="B253" t="s">
        <v>24</v>
      </c>
      <c r="C253" t="s">
        <v>983</v>
      </c>
      <c r="D253" t="s">
        <v>1904</v>
      </c>
      <c r="E253">
        <v>20</v>
      </c>
      <c r="F253" t="s">
        <v>39</v>
      </c>
      <c r="G253">
        <v>0</v>
      </c>
      <c r="H253">
        <v>9</v>
      </c>
      <c r="I253">
        <v>0</v>
      </c>
      <c r="J253" t="s">
        <v>1157</v>
      </c>
      <c r="K253" t="s">
        <v>1157</v>
      </c>
      <c r="L253">
        <v>3</v>
      </c>
      <c r="M253">
        <v>10924387</v>
      </c>
      <c r="N253">
        <v>51473</v>
      </c>
      <c r="O253">
        <v>99.531000000000006</v>
      </c>
      <c r="P253">
        <v>0.46899999999999997</v>
      </c>
      <c r="Q253" t="s">
        <v>1157</v>
      </c>
      <c r="R253" t="s">
        <v>1157</v>
      </c>
      <c r="S253">
        <v>0</v>
      </c>
      <c r="T253">
        <v>0</v>
      </c>
      <c r="U253">
        <v>51475</v>
      </c>
      <c r="V253">
        <v>0</v>
      </c>
      <c r="W253" t="s">
        <v>1190</v>
      </c>
    </row>
    <row r="254" spans="1:23" x14ac:dyDescent="0.2">
      <c r="A254" t="s">
        <v>995</v>
      </c>
      <c r="B254" t="s">
        <v>24</v>
      </c>
      <c r="C254" t="s">
        <v>983</v>
      </c>
      <c r="D254" t="s">
        <v>1905</v>
      </c>
      <c r="E254">
        <v>26</v>
      </c>
      <c r="F254" t="s">
        <v>39</v>
      </c>
      <c r="G254">
        <v>0</v>
      </c>
      <c r="H254">
        <v>24</v>
      </c>
      <c r="I254">
        <v>11</v>
      </c>
      <c r="J254" t="s">
        <v>1157</v>
      </c>
      <c r="K254" t="s">
        <v>1157</v>
      </c>
      <c r="L254">
        <v>88110</v>
      </c>
      <c r="M254">
        <v>10878606</v>
      </c>
      <c r="N254">
        <v>5696</v>
      </c>
      <c r="O254">
        <v>99.113900000000001</v>
      </c>
      <c r="P254">
        <v>5.1900000000000002E-2</v>
      </c>
      <c r="Q254" t="s">
        <v>1157</v>
      </c>
      <c r="R254" t="s">
        <v>1157</v>
      </c>
      <c r="S254">
        <v>91558</v>
      </c>
      <c r="T254">
        <v>64</v>
      </c>
      <c r="U254">
        <v>5699</v>
      </c>
      <c r="V254">
        <v>0</v>
      </c>
      <c r="W254" t="s">
        <v>1216</v>
      </c>
    </row>
    <row r="255" spans="1:23" x14ac:dyDescent="0.2">
      <c r="A255" t="s">
        <v>996</v>
      </c>
      <c r="B255" t="s">
        <v>24</v>
      </c>
      <c r="C255" t="s">
        <v>983</v>
      </c>
      <c r="D255" t="s">
        <v>1906</v>
      </c>
      <c r="E255">
        <v>8</v>
      </c>
      <c r="F255" t="s">
        <v>82</v>
      </c>
      <c r="G255">
        <v>0</v>
      </c>
      <c r="H255">
        <v>8</v>
      </c>
      <c r="I255">
        <v>0</v>
      </c>
      <c r="J255" t="s">
        <v>1157</v>
      </c>
      <c r="K255" t="s">
        <v>1157</v>
      </c>
      <c r="L255">
        <v>2165</v>
      </c>
      <c r="M255">
        <v>3766242</v>
      </c>
      <c r="N255">
        <v>6389941</v>
      </c>
      <c r="O255">
        <v>34.313899999999997</v>
      </c>
      <c r="P255">
        <v>58.2181</v>
      </c>
      <c r="Q255" t="s">
        <v>1157</v>
      </c>
      <c r="R255" t="s">
        <v>1157</v>
      </c>
      <c r="S255">
        <v>775074</v>
      </c>
      <c r="T255">
        <v>427527</v>
      </c>
      <c r="U255">
        <v>6723353</v>
      </c>
      <c r="V255">
        <v>0</v>
      </c>
      <c r="W255" t="s">
        <v>1191</v>
      </c>
    </row>
    <row r="256" spans="1:23" x14ac:dyDescent="0.2">
      <c r="A256" t="s">
        <v>984</v>
      </c>
      <c r="B256" t="s">
        <v>24</v>
      </c>
      <c r="C256" t="s">
        <v>983</v>
      </c>
      <c r="D256" t="s">
        <v>1907</v>
      </c>
      <c r="E256">
        <v>0</v>
      </c>
      <c r="F256" t="s">
        <v>28</v>
      </c>
      <c r="G256">
        <v>1</v>
      </c>
      <c r="H256">
        <v>11238019</v>
      </c>
      <c r="I256">
        <v>5687892</v>
      </c>
      <c r="J256" t="s">
        <v>1157</v>
      </c>
      <c r="K256" t="s">
        <v>1157</v>
      </c>
      <c r="L256">
        <v>10975862</v>
      </c>
      <c r="M256">
        <v>0</v>
      </c>
      <c r="N256" t="s">
        <v>1157</v>
      </c>
      <c r="O256">
        <v>0</v>
      </c>
      <c r="P256" t="s">
        <v>1157</v>
      </c>
      <c r="Q256" t="s">
        <v>1157</v>
      </c>
      <c r="R256" t="s">
        <v>1157</v>
      </c>
      <c r="S256" t="s">
        <v>1157</v>
      </c>
      <c r="T256" t="s">
        <v>1157</v>
      </c>
      <c r="U256">
        <v>2</v>
      </c>
      <c r="V256">
        <v>0</v>
      </c>
    </row>
    <row r="257" spans="1:23" x14ac:dyDescent="0.2">
      <c r="A257" t="s">
        <v>767</v>
      </c>
      <c r="B257" t="s">
        <v>24</v>
      </c>
      <c r="C257" t="s">
        <v>983</v>
      </c>
      <c r="D257" t="s">
        <v>1908</v>
      </c>
      <c r="E257">
        <v>0</v>
      </c>
      <c r="F257" t="s">
        <v>35</v>
      </c>
      <c r="G257">
        <v>0</v>
      </c>
      <c r="H257">
        <v>0</v>
      </c>
      <c r="I257">
        <v>0</v>
      </c>
      <c r="J257" t="s">
        <v>1157</v>
      </c>
      <c r="K257" t="s">
        <v>1157</v>
      </c>
      <c r="L257">
        <v>1</v>
      </c>
      <c r="M257">
        <v>0</v>
      </c>
      <c r="N257" t="s">
        <v>1157</v>
      </c>
      <c r="O257">
        <v>0</v>
      </c>
      <c r="P257" t="s">
        <v>1157</v>
      </c>
      <c r="Q257" t="s">
        <v>1157</v>
      </c>
      <c r="R257" t="s">
        <v>1157</v>
      </c>
      <c r="S257" t="s">
        <v>1157</v>
      </c>
      <c r="T257" t="s">
        <v>1157</v>
      </c>
      <c r="U257">
        <v>10975862</v>
      </c>
      <c r="V257">
        <v>0</v>
      </c>
      <c r="W257" t="s">
        <v>1189</v>
      </c>
    </row>
    <row r="258" spans="1:23" x14ac:dyDescent="0.2">
      <c r="A258" t="s">
        <v>987</v>
      </c>
      <c r="B258" t="s">
        <v>24</v>
      </c>
      <c r="C258" t="s">
        <v>983</v>
      </c>
      <c r="D258" t="s">
        <v>1909</v>
      </c>
      <c r="E258">
        <v>0</v>
      </c>
      <c r="F258" t="s">
        <v>49</v>
      </c>
      <c r="G258">
        <v>-3193</v>
      </c>
      <c r="H258">
        <v>83690000</v>
      </c>
      <c r="I258">
        <v>3873</v>
      </c>
      <c r="J258" t="s">
        <v>1157</v>
      </c>
      <c r="K258" t="s">
        <v>1157</v>
      </c>
      <c r="L258">
        <v>606632</v>
      </c>
      <c r="M258">
        <v>0</v>
      </c>
      <c r="N258" t="s">
        <v>1157</v>
      </c>
      <c r="O258">
        <v>0</v>
      </c>
      <c r="P258" t="s">
        <v>1157</v>
      </c>
      <c r="Q258" t="s">
        <v>1157</v>
      </c>
      <c r="R258" t="s">
        <v>1157</v>
      </c>
      <c r="S258" t="s">
        <v>1157</v>
      </c>
      <c r="T258" t="s">
        <v>1157</v>
      </c>
      <c r="U258">
        <v>1</v>
      </c>
      <c r="V258">
        <v>0</v>
      </c>
    </row>
    <row r="259" spans="1:23" x14ac:dyDescent="0.2">
      <c r="A259" t="s">
        <v>988</v>
      </c>
      <c r="B259" t="s">
        <v>24</v>
      </c>
      <c r="C259" t="s">
        <v>983</v>
      </c>
      <c r="D259" t="s">
        <v>1910</v>
      </c>
      <c r="E259">
        <v>0</v>
      </c>
      <c r="F259" t="s">
        <v>49</v>
      </c>
      <c r="G259">
        <v>-3193</v>
      </c>
      <c r="H259">
        <v>83690000</v>
      </c>
      <c r="I259">
        <v>5113</v>
      </c>
      <c r="J259" t="s">
        <v>1157</v>
      </c>
      <c r="K259" t="s">
        <v>1157</v>
      </c>
      <c r="L259">
        <v>813071</v>
      </c>
      <c r="M259">
        <v>0</v>
      </c>
      <c r="N259" t="s">
        <v>1157</v>
      </c>
      <c r="O259">
        <v>0</v>
      </c>
      <c r="P259" t="s">
        <v>1157</v>
      </c>
      <c r="Q259" t="s">
        <v>1157</v>
      </c>
      <c r="R259" t="s">
        <v>1157</v>
      </c>
      <c r="S259" t="s">
        <v>1157</v>
      </c>
      <c r="T259" t="s">
        <v>1157</v>
      </c>
      <c r="U259">
        <v>1</v>
      </c>
      <c r="V259">
        <v>0</v>
      </c>
    </row>
    <row r="260" spans="1:23" x14ac:dyDescent="0.2">
      <c r="A260" t="s">
        <v>989</v>
      </c>
      <c r="B260" t="s">
        <v>24</v>
      </c>
      <c r="C260" t="s">
        <v>983</v>
      </c>
      <c r="D260" t="s">
        <v>1911</v>
      </c>
      <c r="E260">
        <v>0</v>
      </c>
      <c r="F260" t="s">
        <v>49</v>
      </c>
      <c r="G260">
        <v>-53189</v>
      </c>
      <c r="H260">
        <v>40000000</v>
      </c>
      <c r="I260">
        <v>3041</v>
      </c>
      <c r="J260" t="s">
        <v>1157</v>
      </c>
      <c r="K260" t="s">
        <v>1157</v>
      </c>
      <c r="L260">
        <v>555655</v>
      </c>
      <c r="M260">
        <v>1999734</v>
      </c>
      <c r="N260" t="s">
        <v>1157</v>
      </c>
      <c r="O260">
        <v>18.2194</v>
      </c>
      <c r="P260" t="s">
        <v>1157</v>
      </c>
      <c r="Q260" t="s">
        <v>1157</v>
      </c>
      <c r="R260" t="s">
        <v>1157</v>
      </c>
      <c r="S260" t="s">
        <v>1157</v>
      </c>
      <c r="T260" t="s">
        <v>1157</v>
      </c>
      <c r="U260">
        <v>1</v>
      </c>
      <c r="V260">
        <v>0</v>
      </c>
    </row>
    <row r="261" spans="1:23" x14ac:dyDescent="0.2">
      <c r="A261" t="s">
        <v>301</v>
      </c>
      <c r="B261" t="s">
        <v>24</v>
      </c>
      <c r="C261" t="s">
        <v>983</v>
      </c>
      <c r="D261" t="s">
        <v>1912</v>
      </c>
      <c r="E261">
        <v>0</v>
      </c>
      <c r="F261" t="s">
        <v>49</v>
      </c>
      <c r="G261">
        <v>-119275</v>
      </c>
      <c r="H261">
        <v>83661343</v>
      </c>
      <c r="I261">
        <v>2628</v>
      </c>
      <c r="J261" t="s">
        <v>1157</v>
      </c>
      <c r="K261" t="s">
        <v>1157</v>
      </c>
      <c r="L261">
        <v>534752</v>
      </c>
      <c r="M261">
        <v>0</v>
      </c>
      <c r="N261" t="s">
        <v>1157</v>
      </c>
      <c r="O261">
        <v>0</v>
      </c>
      <c r="P261" t="s">
        <v>1157</v>
      </c>
      <c r="Q261" t="s">
        <v>1157</v>
      </c>
      <c r="R261" t="s">
        <v>1157</v>
      </c>
      <c r="S261" t="s">
        <v>1157</v>
      </c>
      <c r="T261" t="s">
        <v>1157</v>
      </c>
      <c r="U261">
        <v>1</v>
      </c>
      <c r="V261">
        <v>0</v>
      </c>
    </row>
    <row r="262" spans="1:23" x14ac:dyDescent="0.2">
      <c r="A262" t="s">
        <v>990</v>
      </c>
      <c r="B262" t="s">
        <v>24</v>
      </c>
      <c r="C262" t="s">
        <v>983</v>
      </c>
      <c r="D262" t="s">
        <v>1913</v>
      </c>
      <c r="E262">
        <v>0</v>
      </c>
      <c r="F262" t="s">
        <v>49</v>
      </c>
      <c r="G262">
        <v>0</v>
      </c>
      <c r="H262">
        <v>13936</v>
      </c>
      <c r="I262">
        <v>0</v>
      </c>
      <c r="J262" t="s">
        <v>1157</v>
      </c>
      <c r="K262" t="s">
        <v>1157</v>
      </c>
      <c r="L262">
        <v>35</v>
      </c>
      <c r="M262">
        <v>10204947</v>
      </c>
      <c r="N262" t="s">
        <v>1157</v>
      </c>
      <c r="O262">
        <v>92.976299999999995</v>
      </c>
      <c r="P262" t="s">
        <v>1157</v>
      </c>
      <c r="Q262" t="s">
        <v>1157</v>
      </c>
      <c r="R262" t="s">
        <v>1157</v>
      </c>
      <c r="S262" t="s">
        <v>1157</v>
      </c>
      <c r="T262" t="s">
        <v>1157</v>
      </c>
      <c r="U262">
        <v>770831</v>
      </c>
      <c r="V262">
        <v>0</v>
      </c>
      <c r="W262" t="s">
        <v>1190</v>
      </c>
    </row>
    <row r="263" spans="1:23" x14ac:dyDescent="0.2">
      <c r="A263" t="s">
        <v>778</v>
      </c>
      <c r="B263" t="s">
        <v>24</v>
      </c>
      <c r="C263" t="s">
        <v>983</v>
      </c>
      <c r="D263" t="s">
        <v>1914</v>
      </c>
      <c r="E263">
        <v>0</v>
      </c>
      <c r="F263" t="s">
        <v>49</v>
      </c>
      <c r="G263">
        <v>0</v>
      </c>
      <c r="H263">
        <v>13936</v>
      </c>
      <c r="I263">
        <v>0</v>
      </c>
      <c r="J263" t="s">
        <v>1157</v>
      </c>
      <c r="K263" t="s">
        <v>1157</v>
      </c>
      <c r="L263">
        <v>40</v>
      </c>
      <c r="M263">
        <v>10205023</v>
      </c>
      <c r="N263" t="s">
        <v>1157</v>
      </c>
      <c r="O263">
        <v>92.977000000000004</v>
      </c>
      <c r="P263" t="s">
        <v>1157</v>
      </c>
      <c r="Q263" t="s">
        <v>1157</v>
      </c>
      <c r="R263" t="s">
        <v>1157</v>
      </c>
      <c r="S263" t="s">
        <v>1157</v>
      </c>
      <c r="T263" t="s">
        <v>1157</v>
      </c>
      <c r="U263">
        <v>770716</v>
      </c>
      <c r="V263">
        <v>0</v>
      </c>
      <c r="W263" t="s">
        <v>1190</v>
      </c>
    </row>
    <row r="264" spans="1:23" x14ac:dyDescent="0.2">
      <c r="A264" t="s">
        <v>459</v>
      </c>
      <c r="B264" t="s">
        <v>24</v>
      </c>
      <c r="C264" t="s">
        <v>1025</v>
      </c>
      <c r="D264" t="s">
        <v>1915</v>
      </c>
      <c r="E264">
        <v>150</v>
      </c>
      <c r="F264" t="s">
        <v>39</v>
      </c>
      <c r="G264">
        <v>0</v>
      </c>
      <c r="H264">
        <v>81</v>
      </c>
      <c r="I264">
        <v>20</v>
      </c>
      <c r="J264" t="s">
        <v>1157</v>
      </c>
      <c r="K264" t="s">
        <v>1157</v>
      </c>
      <c r="L264">
        <v>2619</v>
      </c>
      <c r="M264">
        <v>0</v>
      </c>
      <c r="N264">
        <v>2031</v>
      </c>
      <c r="O264">
        <v>0</v>
      </c>
      <c r="P264">
        <v>4.2150999999999996</v>
      </c>
      <c r="Q264" t="s">
        <v>1157</v>
      </c>
      <c r="R264" t="s">
        <v>1157</v>
      </c>
      <c r="S264">
        <v>308</v>
      </c>
      <c r="T264">
        <v>212</v>
      </c>
      <c r="U264">
        <v>2032</v>
      </c>
      <c r="V264">
        <v>0</v>
      </c>
    </row>
    <row r="265" spans="1:23" x14ac:dyDescent="0.2">
      <c r="A265" t="s">
        <v>1026</v>
      </c>
      <c r="B265" t="s">
        <v>24</v>
      </c>
      <c r="C265" t="s">
        <v>1025</v>
      </c>
      <c r="D265" t="s">
        <v>1916</v>
      </c>
      <c r="E265">
        <v>80</v>
      </c>
      <c r="F265" t="s">
        <v>39</v>
      </c>
      <c r="G265">
        <v>0</v>
      </c>
      <c r="H265">
        <v>62</v>
      </c>
      <c r="I265">
        <v>8</v>
      </c>
      <c r="J265" t="s">
        <v>1157</v>
      </c>
      <c r="K265" t="s">
        <v>1157</v>
      </c>
      <c r="L265">
        <v>16592</v>
      </c>
      <c r="M265">
        <v>22510</v>
      </c>
      <c r="N265">
        <v>5146</v>
      </c>
      <c r="O265">
        <v>46.716799999999999</v>
      </c>
      <c r="P265">
        <v>10.6799</v>
      </c>
      <c r="Q265" t="s">
        <v>1157</v>
      </c>
      <c r="R265" t="s">
        <v>1157</v>
      </c>
      <c r="S265">
        <v>17188</v>
      </c>
      <c r="T265">
        <v>372</v>
      </c>
      <c r="U265">
        <v>5147</v>
      </c>
      <c r="V265">
        <v>0</v>
      </c>
    </row>
    <row r="266" spans="1:23" x14ac:dyDescent="0.2">
      <c r="A266" t="s">
        <v>781</v>
      </c>
      <c r="B266" t="s">
        <v>24</v>
      </c>
      <c r="C266" t="s">
        <v>983</v>
      </c>
      <c r="D266" t="s">
        <v>1917</v>
      </c>
      <c r="E266">
        <v>0</v>
      </c>
      <c r="F266" t="s">
        <v>49</v>
      </c>
      <c r="G266">
        <v>0</v>
      </c>
      <c r="H266">
        <v>5480</v>
      </c>
      <c r="I266">
        <v>0</v>
      </c>
      <c r="J266" t="s">
        <v>1157</v>
      </c>
      <c r="K266" t="s">
        <v>1157</v>
      </c>
      <c r="L266">
        <v>17</v>
      </c>
      <c r="M266">
        <v>10206062</v>
      </c>
      <c r="N266" t="s">
        <v>1157</v>
      </c>
      <c r="O266">
        <v>92.986400000000003</v>
      </c>
      <c r="P266" t="s">
        <v>1157</v>
      </c>
      <c r="Q266" t="s">
        <v>1157</v>
      </c>
      <c r="R266" t="s">
        <v>1157</v>
      </c>
      <c r="S266" t="s">
        <v>1157</v>
      </c>
      <c r="T266" t="s">
        <v>1157</v>
      </c>
      <c r="U266">
        <v>769763</v>
      </c>
      <c r="V266">
        <v>0</v>
      </c>
      <c r="W266" t="s">
        <v>1190</v>
      </c>
    </row>
    <row r="267" spans="1:23" x14ac:dyDescent="0.2">
      <c r="A267" t="s">
        <v>303</v>
      </c>
      <c r="B267" t="s">
        <v>24</v>
      </c>
      <c r="C267" t="s">
        <v>983</v>
      </c>
      <c r="D267" t="s">
        <v>1918</v>
      </c>
      <c r="E267">
        <v>0</v>
      </c>
      <c r="F267" t="s">
        <v>49</v>
      </c>
      <c r="G267">
        <v>0</v>
      </c>
      <c r="H267">
        <v>4617</v>
      </c>
      <c r="I267">
        <v>0</v>
      </c>
      <c r="J267" t="s">
        <v>1157</v>
      </c>
      <c r="K267" t="s">
        <v>1157</v>
      </c>
      <c r="L267">
        <v>12</v>
      </c>
      <c r="M267">
        <v>10204235</v>
      </c>
      <c r="N267" t="s">
        <v>1157</v>
      </c>
      <c r="O267">
        <v>92.969800000000006</v>
      </c>
      <c r="P267" t="s">
        <v>1157</v>
      </c>
      <c r="Q267" t="s">
        <v>1157</v>
      </c>
      <c r="R267" t="s">
        <v>1157</v>
      </c>
      <c r="S267" t="s">
        <v>1157</v>
      </c>
      <c r="T267" t="s">
        <v>1157</v>
      </c>
      <c r="U267">
        <v>771602</v>
      </c>
      <c r="V267">
        <v>0</v>
      </c>
      <c r="W267" t="s">
        <v>1190</v>
      </c>
    </row>
    <row r="268" spans="1:23" x14ac:dyDescent="0.2">
      <c r="A268" t="s">
        <v>991</v>
      </c>
      <c r="B268" t="s">
        <v>24</v>
      </c>
      <c r="C268" t="s">
        <v>983</v>
      </c>
      <c r="D268" t="s">
        <v>1919</v>
      </c>
      <c r="E268">
        <v>0</v>
      </c>
      <c r="F268" t="s">
        <v>49</v>
      </c>
      <c r="G268">
        <v>-65352</v>
      </c>
      <c r="H268">
        <v>80711406</v>
      </c>
      <c r="I268">
        <v>843</v>
      </c>
      <c r="J268" t="s">
        <v>1157</v>
      </c>
      <c r="K268" t="s">
        <v>1157</v>
      </c>
      <c r="L268">
        <v>379847</v>
      </c>
      <c r="M268">
        <v>0</v>
      </c>
      <c r="N268" t="s">
        <v>1157</v>
      </c>
      <c r="O268">
        <v>0</v>
      </c>
      <c r="P268" t="s">
        <v>1157</v>
      </c>
      <c r="Q268" t="s">
        <v>1157</v>
      </c>
      <c r="R268" t="s">
        <v>1157</v>
      </c>
      <c r="S268" t="s">
        <v>1157</v>
      </c>
      <c r="T268" t="s">
        <v>1157</v>
      </c>
      <c r="U268">
        <v>0</v>
      </c>
      <c r="V268">
        <v>0</v>
      </c>
    </row>
    <row r="269" spans="1:23" x14ac:dyDescent="0.2">
      <c r="A269" t="s">
        <v>777</v>
      </c>
      <c r="B269" t="s">
        <v>24</v>
      </c>
      <c r="C269" t="s">
        <v>983</v>
      </c>
      <c r="D269" t="s">
        <v>1920</v>
      </c>
      <c r="E269">
        <v>0</v>
      </c>
      <c r="F269" t="s">
        <v>49</v>
      </c>
      <c r="G269">
        <v>-65352</v>
      </c>
      <c r="H269">
        <v>58140508</v>
      </c>
      <c r="I269">
        <v>1894</v>
      </c>
      <c r="J269" t="s">
        <v>1157</v>
      </c>
      <c r="K269" t="s">
        <v>1157</v>
      </c>
      <c r="L269">
        <v>516515</v>
      </c>
      <c r="M269">
        <v>0</v>
      </c>
      <c r="N269" t="s">
        <v>1157</v>
      </c>
      <c r="O269">
        <v>0</v>
      </c>
      <c r="P269" t="s">
        <v>1157</v>
      </c>
      <c r="Q269" t="s">
        <v>1157</v>
      </c>
      <c r="R269" t="s">
        <v>1157</v>
      </c>
      <c r="S269" t="s">
        <v>1157</v>
      </c>
      <c r="T269" t="s">
        <v>1157</v>
      </c>
      <c r="U269">
        <v>0</v>
      </c>
      <c r="V269">
        <v>0</v>
      </c>
    </row>
    <row r="270" spans="1:23" x14ac:dyDescent="0.2">
      <c r="A270" t="s">
        <v>780</v>
      </c>
      <c r="B270" t="s">
        <v>24</v>
      </c>
      <c r="C270" t="s">
        <v>983</v>
      </c>
      <c r="D270" t="s">
        <v>1921</v>
      </c>
      <c r="E270">
        <v>0</v>
      </c>
      <c r="F270" t="s">
        <v>49</v>
      </c>
      <c r="G270">
        <v>-65352</v>
      </c>
      <c r="H270">
        <v>2685951</v>
      </c>
      <c r="I270">
        <v>1074</v>
      </c>
      <c r="J270" t="s">
        <v>1157</v>
      </c>
      <c r="K270" t="s">
        <v>1157</v>
      </c>
      <c r="L270">
        <v>363431</v>
      </c>
      <c r="M270">
        <v>4506963</v>
      </c>
      <c r="N270" t="s">
        <v>1157</v>
      </c>
      <c r="O270">
        <v>41.0625</v>
      </c>
      <c r="P270" t="s">
        <v>1157</v>
      </c>
      <c r="Q270" t="s">
        <v>1157</v>
      </c>
      <c r="R270" t="s">
        <v>1157</v>
      </c>
      <c r="S270" t="s">
        <v>1157</v>
      </c>
      <c r="T270" t="s">
        <v>1157</v>
      </c>
      <c r="U270">
        <v>0</v>
      </c>
      <c r="V270">
        <v>0</v>
      </c>
    </row>
    <row r="271" spans="1:23" x14ac:dyDescent="0.2">
      <c r="A271" t="s">
        <v>302</v>
      </c>
      <c r="B271" t="s">
        <v>24</v>
      </c>
      <c r="C271" t="s">
        <v>983</v>
      </c>
      <c r="D271" t="s">
        <v>1922</v>
      </c>
      <c r="E271">
        <v>0</v>
      </c>
      <c r="F271" t="s">
        <v>49</v>
      </c>
      <c r="G271">
        <v>-246906</v>
      </c>
      <c r="H271">
        <v>72045199</v>
      </c>
      <c r="I271">
        <v>2832</v>
      </c>
      <c r="J271" t="s">
        <v>1157</v>
      </c>
      <c r="K271" t="s">
        <v>1157</v>
      </c>
      <c r="L271">
        <v>2430849</v>
      </c>
      <c r="M271">
        <v>0</v>
      </c>
      <c r="N271" t="s">
        <v>1157</v>
      </c>
      <c r="O271">
        <v>0</v>
      </c>
      <c r="P271" t="s">
        <v>1157</v>
      </c>
      <c r="Q271" t="s">
        <v>1157</v>
      </c>
      <c r="R271" t="s">
        <v>1157</v>
      </c>
      <c r="S271" t="s">
        <v>1157</v>
      </c>
      <c r="T271" t="s">
        <v>1157</v>
      </c>
      <c r="U271">
        <v>0</v>
      </c>
      <c r="V271">
        <v>0</v>
      </c>
    </row>
    <row r="272" spans="1:23" x14ac:dyDescent="0.2">
      <c r="A272" t="s">
        <v>992</v>
      </c>
      <c r="B272" t="s">
        <v>24</v>
      </c>
      <c r="C272" t="s">
        <v>983</v>
      </c>
      <c r="D272" t="s">
        <v>1923</v>
      </c>
      <c r="E272">
        <v>0</v>
      </c>
      <c r="F272" t="s">
        <v>31</v>
      </c>
      <c r="G272">
        <v>-26403</v>
      </c>
      <c r="H272">
        <v>12467</v>
      </c>
      <c r="I272">
        <v>27</v>
      </c>
      <c r="J272" t="s">
        <v>1157</v>
      </c>
      <c r="K272" t="s">
        <v>1157</v>
      </c>
      <c r="L272">
        <v>3636</v>
      </c>
      <c r="M272">
        <v>0</v>
      </c>
      <c r="N272" t="s">
        <v>1157</v>
      </c>
      <c r="O272">
        <v>0</v>
      </c>
      <c r="P272" t="s">
        <v>1157</v>
      </c>
      <c r="Q272" t="s">
        <v>1157</v>
      </c>
      <c r="R272" t="s">
        <v>1157</v>
      </c>
      <c r="S272" t="s">
        <v>1157</v>
      </c>
      <c r="T272" t="s">
        <v>1157</v>
      </c>
      <c r="U272">
        <v>2</v>
      </c>
      <c r="V272">
        <v>0</v>
      </c>
    </row>
    <row r="273" spans="1:23" x14ac:dyDescent="0.2">
      <c r="A273" t="s">
        <v>993</v>
      </c>
      <c r="B273" t="s">
        <v>24</v>
      </c>
      <c r="C273" t="s">
        <v>983</v>
      </c>
      <c r="D273" t="s">
        <v>1924</v>
      </c>
      <c r="E273">
        <v>0</v>
      </c>
      <c r="F273" t="s">
        <v>31</v>
      </c>
      <c r="G273">
        <v>-25048</v>
      </c>
      <c r="H273">
        <v>30630</v>
      </c>
      <c r="I273">
        <v>32</v>
      </c>
      <c r="J273" t="s">
        <v>1157</v>
      </c>
      <c r="K273" t="s">
        <v>1157</v>
      </c>
      <c r="L273">
        <v>4987</v>
      </c>
      <c r="M273">
        <v>15</v>
      </c>
      <c r="N273" t="s">
        <v>1157</v>
      </c>
      <c r="O273">
        <v>1E-4</v>
      </c>
      <c r="P273" t="s">
        <v>1157</v>
      </c>
      <c r="Q273" t="s">
        <v>1157</v>
      </c>
      <c r="R273" t="s">
        <v>1157</v>
      </c>
      <c r="S273" t="s">
        <v>1157</v>
      </c>
      <c r="T273" t="s">
        <v>1157</v>
      </c>
      <c r="U273">
        <v>3</v>
      </c>
      <c r="V273">
        <v>0</v>
      </c>
    </row>
    <row r="274" spans="1:23" x14ac:dyDescent="0.2">
      <c r="A274" t="s">
        <v>773</v>
      </c>
      <c r="B274" t="s">
        <v>24</v>
      </c>
      <c r="C274" t="s">
        <v>983</v>
      </c>
      <c r="D274" t="s">
        <v>1925</v>
      </c>
      <c r="E274">
        <v>0</v>
      </c>
      <c r="F274" t="s">
        <v>49</v>
      </c>
      <c r="G274">
        <v>0</v>
      </c>
      <c r="H274">
        <v>4260</v>
      </c>
      <c r="I274">
        <v>7</v>
      </c>
      <c r="J274" t="s">
        <v>1157</v>
      </c>
      <c r="K274" t="s">
        <v>1157</v>
      </c>
      <c r="L274">
        <v>2356</v>
      </c>
      <c r="M274">
        <v>2</v>
      </c>
      <c r="N274" t="s">
        <v>1157</v>
      </c>
      <c r="O274">
        <v>0</v>
      </c>
      <c r="P274" t="s">
        <v>1157</v>
      </c>
      <c r="Q274" t="s">
        <v>1157</v>
      </c>
      <c r="R274" t="s">
        <v>1157</v>
      </c>
      <c r="S274" t="s">
        <v>1157</v>
      </c>
      <c r="T274" t="s">
        <v>1157</v>
      </c>
      <c r="U274">
        <v>3194844</v>
      </c>
      <c r="V274">
        <v>0</v>
      </c>
    </row>
    <row r="275" spans="1:23" x14ac:dyDescent="0.2">
      <c r="A275" t="s">
        <v>782</v>
      </c>
      <c r="B275" t="s">
        <v>24</v>
      </c>
      <c r="C275" t="s">
        <v>983</v>
      </c>
      <c r="D275" t="s">
        <v>1926</v>
      </c>
      <c r="E275">
        <v>0</v>
      </c>
      <c r="F275" t="s">
        <v>49</v>
      </c>
      <c r="G275">
        <v>0</v>
      </c>
      <c r="H275">
        <v>0</v>
      </c>
      <c r="I275">
        <v>0</v>
      </c>
      <c r="J275" t="s">
        <v>1157</v>
      </c>
      <c r="K275" t="s">
        <v>1157</v>
      </c>
      <c r="L275">
        <v>1</v>
      </c>
      <c r="M275">
        <v>10873303</v>
      </c>
      <c r="N275" t="s">
        <v>1157</v>
      </c>
      <c r="O275">
        <v>99.065600000000003</v>
      </c>
      <c r="P275" t="s">
        <v>1157</v>
      </c>
      <c r="Q275" t="s">
        <v>1157</v>
      </c>
      <c r="R275" t="s">
        <v>1157</v>
      </c>
      <c r="S275" t="s">
        <v>1157</v>
      </c>
      <c r="T275" t="s">
        <v>1157</v>
      </c>
      <c r="U275">
        <v>102559</v>
      </c>
      <c r="V275">
        <v>0</v>
      </c>
      <c r="W275" t="s">
        <v>1190</v>
      </c>
    </row>
    <row r="276" spans="1:23" x14ac:dyDescent="0.2">
      <c r="A276" t="s">
        <v>783</v>
      </c>
      <c r="B276" t="s">
        <v>24</v>
      </c>
      <c r="C276" t="s">
        <v>983</v>
      </c>
      <c r="D276" t="s">
        <v>1927</v>
      </c>
      <c r="E276">
        <v>0</v>
      </c>
      <c r="F276" t="s">
        <v>49</v>
      </c>
      <c r="G276">
        <v>0</v>
      </c>
      <c r="H276">
        <v>0</v>
      </c>
      <c r="I276">
        <v>0</v>
      </c>
      <c r="J276" t="s">
        <v>1157</v>
      </c>
      <c r="K276" t="s">
        <v>1157</v>
      </c>
      <c r="L276">
        <v>1</v>
      </c>
      <c r="M276">
        <v>10873303</v>
      </c>
      <c r="N276" t="s">
        <v>1157</v>
      </c>
      <c r="O276">
        <v>99.065600000000003</v>
      </c>
      <c r="P276" t="s">
        <v>1157</v>
      </c>
      <c r="Q276" t="s">
        <v>1157</v>
      </c>
      <c r="R276" t="s">
        <v>1157</v>
      </c>
      <c r="S276" t="s">
        <v>1157</v>
      </c>
      <c r="T276" t="s">
        <v>1157</v>
      </c>
      <c r="U276">
        <v>102559</v>
      </c>
      <c r="V276">
        <v>0</v>
      </c>
      <c r="W276" t="s">
        <v>1190</v>
      </c>
    </row>
    <row r="277" spans="1:23" x14ac:dyDescent="0.2">
      <c r="A277" t="s">
        <v>484</v>
      </c>
      <c r="B277" t="s">
        <v>24</v>
      </c>
      <c r="C277" t="s">
        <v>983</v>
      </c>
      <c r="D277" t="s">
        <v>1928</v>
      </c>
      <c r="E277">
        <v>0</v>
      </c>
      <c r="F277" t="s">
        <v>49</v>
      </c>
      <c r="G277">
        <v>0</v>
      </c>
      <c r="H277">
        <v>0</v>
      </c>
      <c r="I277">
        <v>0</v>
      </c>
      <c r="J277" t="s">
        <v>1157</v>
      </c>
      <c r="K277" t="s">
        <v>1157</v>
      </c>
      <c r="L277">
        <v>1</v>
      </c>
      <c r="M277">
        <v>10975074</v>
      </c>
      <c r="N277" t="s">
        <v>1157</v>
      </c>
      <c r="O277">
        <v>99.992800000000003</v>
      </c>
      <c r="P277" t="s">
        <v>1157</v>
      </c>
      <c r="Q277" t="s">
        <v>1157</v>
      </c>
      <c r="R277" t="s">
        <v>1157</v>
      </c>
      <c r="S277" t="s">
        <v>1157</v>
      </c>
      <c r="T277" t="s">
        <v>1157</v>
      </c>
      <c r="U277">
        <v>788</v>
      </c>
      <c r="V277">
        <v>0</v>
      </c>
      <c r="W277" t="s">
        <v>1190</v>
      </c>
    </row>
    <row r="278" spans="1:23" x14ac:dyDescent="0.2">
      <c r="A278" t="s">
        <v>994</v>
      </c>
      <c r="B278" t="s">
        <v>24</v>
      </c>
      <c r="C278" t="s">
        <v>983</v>
      </c>
      <c r="D278" t="s">
        <v>1929</v>
      </c>
      <c r="E278">
        <v>0</v>
      </c>
      <c r="F278" t="s">
        <v>49</v>
      </c>
      <c r="G278">
        <v>0</v>
      </c>
      <c r="H278">
        <v>0</v>
      </c>
      <c r="I278">
        <v>0</v>
      </c>
      <c r="J278" t="s">
        <v>1157</v>
      </c>
      <c r="K278" t="s">
        <v>1157</v>
      </c>
      <c r="L278">
        <v>1</v>
      </c>
      <c r="M278">
        <v>10975074</v>
      </c>
      <c r="N278" t="s">
        <v>1157</v>
      </c>
      <c r="O278">
        <v>99.992800000000003</v>
      </c>
      <c r="P278" t="s">
        <v>1157</v>
      </c>
      <c r="Q278" t="s">
        <v>1157</v>
      </c>
      <c r="R278" t="s">
        <v>1157</v>
      </c>
      <c r="S278" t="s">
        <v>1157</v>
      </c>
      <c r="T278" t="s">
        <v>1157</v>
      </c>
      <c r="U278">
        <v>788</v>
      </c>
      <c r="V278">
        <v>0</v>
      </c>
      <c r="W278" t="s">
        <v>1190</v>
      </c>
    </row>
    <row r="279" spans="1:23" x14ac:dyDescent="0.2">
      <c r="A279" t="s">
        <v>789</v>
      </c>
      <c r="B279" t="s">
        <v>24</v>
      </c>
      <c r="C279" t="s">
        <v>983</v>
      </c>
      <c r="D279" t="s">
        <v>1930</v>
      </c>
      <c r="E279">
        <v>0</v>
      </c>
      <c r="F279" t="s">
        <v>49</v>
      </c>
      <c r="G279">
        <v>-246906</v>
      </c>
      <c r="H279">
        <v>72045199</v>
      </c>
      <c r="I279">
        <v>2832</v>
      </c>
      <c r="J279" t="s">
        <v>1157</v>
      </c>
      <c r="K279" t="s">
        <v>1157</v>
      </c>
      <c r="L279">
        <v>2431056</v>
      </c>
      <c r="M279">
        <v>0</v>
      </c>
      <c r="N279" t="s">
        <v>1157</v>
      </c>
      <c r="O279">
        <v>0</v>
      </c>
      <c r="P279" t="s">
        <v>1157</v>
      </c>
      <c r="Q279" t="s">
        <v>1157</v>
      </c>
      <c r="R279" t="s">
        <v>1157</v>
      </c>
      <c r="S279" t="s">
        <v>1157</v>
      </c>
      <c r="T279" t="s">
        <v>1157</v>
      </c>
      <c r="U279">
        <v>0</v>
      </c>
      <c r="V279">
        <v>0</v>
      </c>
    </row>
    <row r="280" spans="1:23" x14ac:dyDescent="0.2">
      <c r="A280" t="s">
        <v>902</v>
      </c>
      <c r="B280" t="s">
        <v>24</v>
      </c>
      <c r="C280" t="s">
        <v>983</v>
      </c>
      <c r="D280" t="s">
        <v>1931</v>
      </c>
      <c r="E280">
        <v>0</v>
      </c>
      <c r="F280" t="s">
        <v>49</v>
      </c>
      <c r="G280" t="s">
        <v>1157</v>
      </c>
      <c r="H280" t="s">
        <v>1157</v>
      </c>
      <c r="I280" t="s">
        <v>1157</v>
      </c>
      <c r="J280" t="s">
        <v>1157</v>
      </c>
      <c r="K280" t="s">
        <v>1157</v>
      </c>
      <c r="L280">
        <v>0</v>
      </c>
      <c r="M280">
        <v>10975862</v>
      </c>
      <c r="N280" t="s">
        <v>1157</v>
      </c>
      <c r="O280">
        <v>100</v>
      </c>
      <c r="P280" t="s">
        <v>1157</v>
      </c>
      <c r="Q280" t="s">
        <v>1157</v>
      </c>
      <c r="R280" t="s">
        <v>1157</v>
      </c>
      <c r="S280" t="s">
        <v>1157</v>
      </c>
      <c r="T280" t="s">
        <v>1157</v>
      </c>
      <c r="U280">
        <v>0</v>
      </c>
      <c r="V280">
        <v>0</v>
      </c>
      <c r="W280" t="s">
        <v>1192</v>
      </c>
    </row>
    <row r="281" spans="1:23" x14ac:dyDescent="0.2">
      <c r="A281" t="s">
        <v>985</v>
      </c>
      <c r="B281" t="s">
        <v>24</v>
      </c>
      <c r="C281" t="s">
        <v>983</v>
      </c>
      <c r="D281" t="s">
        <v>1932</v>
      </c>
      <c r="E281">
        <v>0</v>
      </c>
      <c r="F281" t="s">
        <v>37</v>
      </c>
      <c r="G281" t="s">
        <v>1157</v>
      </c>
      <c r="H281" t="s">
        <v>1157</v>
      </c>
      <c r="I281" t="s">
        <v>1157</v>
      </c>
      <c r="J281" t="s">
        <v>1193</v>
      </c>
      <c r="K281" t="s">
        <v>1193</v>
      </c>
      <c r="L281">
        <v>14556</v>
      </c>
      <c r="M281">
        <v>637996</v>
      </c>
      <c r="N281" t="s">
        <v>1157</v>
      </c>
      <c r="O281">
        <v>5.8127000000000004</v>
      </c>
      <c r="P281" t="s">
        <v>1157</v>
      </c>
      <c r="Q281">
        <v>0</v>
      </c>
      <c r="R281">
        <v>0</v>
      </c>
      <c r="S281" t="s">
        <v>1157</v>
      </c>
      <c r="T281" t="s">
        <v>1157</v>
      </c>
      <c r="U281" t="s">
        <v>1157</v>
      </c>
      <c r="V281">
        <v>0</v>
      </c>
      <c r="W281" t="s">
        <v>1194</v>
      </c>
    </row>
    <row r="282" spans="1:23" x14ac:dyDescent="0.2">
      <c r="A282" t="s">
        <v>986</v>
      </c>
      <c r="B282" t="s">
        <v>24</v>
      </c>
      <c r="C282" t="s">
        <v>983</v>
      </c>
      <c r="D282" t="s">
        <v>1933</v>
      </c>
      <c r="E282">
        <v>0</v>
      </c>
      <c r="F282" t="s">
        <v>37</v>
      </c>
      <c r="G282" t="s">
        <v>1157</v>
      </c>
      <c r="H282" t="s">
        <v>1157</v>
      </c>
      <c r="I282" t="s">
        <v>1157</v>
      </c>
      <c r="J282" t="s">
        <v>1193</v>
      </c>
      <c r="K282" t="s">
        <v>1193</v>
      </c>
      <c r="L282">
        <v>14839</v>
      </c>
      <c r="M282">
        <v>682</v>
      </c>
      <c r="N282" t="s">
        <v>1157</v>
      </c>
      <c r="O282">
        <v>6.1999999999999998E-3</v>
      </c>
      <c r="P282" t="s">
        <v>1157</v>
      </c>
      <c r="Q282">
        <v>172</v>
      </c>
      <c r="R282">
        <v>172</v>
      </c>
      <c r="S282" t="s">
        <v>1157</v>
      </c>
      <c r="T282" t="s">
        <v>1157</v>
      </c>
      <c r="U282" t="s">
        <v>1157</v>
      </c>
      <c r="V282">
        <v>0</v>
      </c>
    </row>
    <row r="283" spans="1:23" x14ac:dyDescent="0.2">
      <c r="A283" t="s">
        <v>890</v>
      </c>
      <c r="B283" t="s">
        <v>24</v>
      </c>
      <c r="C283" t="s">
        <v>983</v>
      </c>
      <c r="D283" t="s">
        <v>1934</v>
      </c>
      <c r="E283">
        <v>0</v>
      </c>
      <c r="F283" t="s">
        <v>37</v>
      </c>
      <c r="G283" t="s">
        <v>1157</v>
      </c>
      <c r="H283" t="s">
        <v>1157</v>
      </c>
      <c r="I283" t="s">
        <v>1157</v>
      </c>
      <c r="J283" t="s">
        <v>1193</v>
      </c>
      <c r="K283" t="s">
        <v>1193</v>
      </c>
      <c r="L283">
        <v>14301</v>
      </c>
      <c r="M283">
        <v>1351</v>
      </c>
      <c r="N283" t="s">
        <v>1157</v>
      </c>
      <c r="O283">
        <v>1.23E-2</v>
      </c>
      <c r="P283" t="s">
        <v>1157</v>
      </c>
      <c r="Q283">
        <v>0</v>
      </c>
      <c r="R283">
        <v>0</v>
      </c>
      <c r="S283" t="s">
        <v>1157</v>
      </c>
      <c r="T283" t="s">
        <v>1157</v>
      </c>
      <c r="U283" t="s">
        <v>1157</v>
      </c>
      <c r="V283">
        <v>0</v>
      </c>
      <c r="W283" t="s">
        <v>1194</v>
      </c>
    </row>
    <row r="284" spans="1:23" x14ac:dyDescent="0.2">
      <c r="A284" t="s">
        <v>775</v>
      </c>
      <c r="B284" t="s">
        <v>24</v>
      </c>
      <c r="C284" t="s">
        <v>983</v>
      </c>
      <c r="D284" t="s">
        <v>1935</v>
      </c>
      <c r="E284">
        <v>0</v>
      </c>
      <c r="F284" t="s">
        <v>37</v>
      </c>
      <c r="G284" t="s">
        <v>1157</v>
      </c>
      <c r="H284" t="s">
        <v>1157</v>
      </c>
      <c r="I284" t="s">
        <v>1157</v>
      </c>
      <c r="J284" t="s">
        <v>1193</v>
      </c>
      <c r="K284" t="s">
        <v>1193</v>
      </c>
      <c r="L284">
        <v>6007</v>
      </c>
      <c r="M284">
        <v>50608</v>
      </c>
      <c r="N284" t="s">
        <v>1157</v>
      </c>
      <c r="O284">
        <v>0.46110000000000001</v>
      </c>
      <c r="P284" t="s">
        <v>1157</v>
      </c>
      <c r="Q284">
        <v>0</v>
      </c>
      <c r="R284">
        <v>0</v>
      </c>
      <c r="S284" t="s">
        <v>1157</v>
      </c>
      <c r="T284" t="s">
        <v>1157</v>
      </c>
      <c r="U284" t="s">
        <v>1157</v>
      </c>
      <c r="V284">
        <v>0</v>
      </c>
      <c r="W284" t="s">
        <v>1194</v>
      </c>
    </row>
    <row r="285" spans="1:23" x14ac:dyDescent="0.2">
      <c r="A285" t="s">
        <v>292</v>
      </c>
      <c r="B285" t="s">
        <v>24</v>
      </c>
      <c r="C285" t="s">
        <v>983</v>
      </c>
      <c r="D285" t="s">
        <v>1936</v>
      </c>
      <c r="E285">
        <v>0</v>
      </c>
      <c r="F285" t="s">
        <v>37</v>
      </c>
      <c r="G285" t="s">
        <v>1157</v>
      </c>
      <c r="H285" t="s">
        <v>1157</v>
      </c>
      <c r="I285" t="s">
        <v>1157</v>
      </c>
      <c r="J285" t="s">
        <v>1193</v>
      </c>
      <c r="K285" t="s">
        <v>1193</v>
      </c>
      <c r="L285">
        <v>823</v>
      </c>
      <c r="M285">
        <v>10973871</v>
      </c>
      <c r="N285" t="s">
        <v>1157</v>
      </c>
      <c r="O285">
        <v>99.981899999999996</v>
      </c>
      <c r="P285" t="s">
        <v>1157</v>
      </c>
      <c r="Q285">
        <v>0</v>
      </c>
      <c r="R285">
        <v>0</v>
      </c>
      <c r="S285" t="s">
        <v>1157</v>
      </c>
      <c r="T285" t="s">
        <v>1157</v>
      </c>
      <c r="U285" t="s">
        <v>1157</v>
      </c>
      <c r="V285">
        <v>0</v>
      </c>
      <c r="W285" t="s">
        <v>1215</v>
      </c>
    </row>
    <row r="286" spans="1:23" x14ac:dyDescent="0.2">
      <c r="A286" t="s">
        <v>524</v>
      </c>
      <c r="B286" t="s">
        <v>24</v>
      </c>
      <c r="C286" t="s">
        <v>983</v>
      </c>
      <c r="D286" t="s">
        <v>1937</v>
      </c>
      <c r="E286">
        <v>0</v>
      </c>
      <c r="F286" t="s">
        <v>37</v>
      </c>
      <c r="G286" t="s">
        <v>1157</v>
      </c>
      <c r="H286" t="s">
        <v>1157</v>
      </c>
      <c r="I286" t="s">
        <v>1157</v>
      </c>
      <c r="J286" t="s">
        <v>1193</v>
      </c>
      <c r="K286" t="s">
        <v>1193</v>
      </c>
      <c r="L286">
        <v>3552</v>
      </c>
      <c r="M286">
        <v>10935397</v>
      </c>
      <c r="N286" t="s">
        <v>1157</v>
      </c>
      <c r="O286">
        <v>99.631299999999996</v>
      </c>
      <c r="P286" t="s">
        <v>1157</v>
      </c>
      <c r="Q286">
        <v>0</v>
      </c>
      <c r="R286">
        <v>0</v>
      </c>
      <c r="S286" t="s">
        <v>1157</v>
      </c>
      <c r="T286" t="s">
        <v>1157</v>
      </c>
      <c r="U286" t="s">
        <v>1157</v>
      </c>
      <c r="V286">
        <v>0</v>
      </c>
      <c r="W286" t="s">
        <v>1215</v>
      </c>
    </row>
    <row r="287" spans="1:23" x14ac:dyDescent="0.2">
      <c r="A287" t="s">
        <v>774</v>
      </c>
      <c r="B287" t="s">
        <v>24</v>
      </c>
      <c r="C287" t="s">
        <v>1025</v>
      </c>
      <c r="D287" t="s">
        <v>1938</v>
      </c>
      <c r="E287">
        <v>8</v>
      </c>
      <c r="F287" t="s">
        <v>82</v>
      </c>
      <c r="G287">
        <v>0</v>
      </c>
      <c r="H287">
        <v>8</v>
      </c>
      <c r="I287">
        <v>3</v>
      </c>
      <c r="J287" t="s">
        <v>1157</v>
      </c>
      <c r="K287" t="s">
        <v>1157</v>
      </c>
      <c r="L287">
        <v>10</v>
      </c>
      <c r="M287">
        <v>0</v>
      </c>
      <c r="N287">
        <v>189</v>
      </c>
      <c r="O287">
        <v>0</v>
      </c>
      <c r="P287">
        <v>0.39219999999999999</v>
      </c>
      <c r="Q287" t="s">
        <v>1157</v>
      </c>
      <c r="R287" t="s">
        <v>1157</v>
      </c>
      <c r="S287">
        <v>0</v>
      </c>
      <c r="T287">
        <v>0</v>
      </c>
      <c r="U287">
        <v>1214</v>
      </c>
      <c r="V287">
        <v>0</v>
      </c>
      <c r="W287" t="s">
        <v>1197</v>
      </c>
    </row>
    <row r="288" spans="1:23" x14ac:dyDescent="0.2">
      <c r="A288" t="s">
        <v>984</v>
      </c>
      <c r="B288" t="s">
        <v>24</v>
      </c>
      <c r="C288" t="s">
        <v>1025</v>
      </c>
      <c r="D288" t="s">
        <v>1939</v>
      </c>
      <c r="E288">
        <v>0</v>
      </c>
      <c r="F288" t="s">
        <v>28</v>
      </c>
      <c r="G288">
        <v>7</v>
      </c>
      <c r="H288">
        <v>11237676</v>
      </c>
      <c r="I288">
        <v>7124582</v>
      </c>
      <c r="J288" t="s">
        <v>1157</v>
      </c>
      <c r="K288" t="s">
        <v>1157</v>
      </c>
      <c r="L288">
        <v>48184</v>
      </c>
      <c r="M288">
        <v>0</v>
      </c>
      <c r="N288" t="s">
        <v>1157</v>
      </c>
      <c r="O288">
        <v>0</v>
      </c>
      <c r="P288" t="s">
        <v>1157</v>
      </c>
      <c r="Q288" t="s">
        <v>1157</v>
      </c>
      <c r="R288" t="s">
        <v>1157</v>
      </c>
      <c r="S288" t="s">
        <v>1157</v>
      </c>
      <c r="T288" t="s">
        <v>1157</v>
      </c>
      <c r="U288">
        <v>2</v>
      </c>
      <c r="V288">
        <v>0</v>
      </c>
    </row>
    <row r="289" spans="1:23" x14ac:dyDescent="0.2">
      <c r="A289" t="s">
        <v>767</v>
      </c>
      <c r="B289" t="s">
        <v>24</v>
      </c>
      <c r="C289" t="s">
        <v>1025</v>
      </c>
      <c r="D289" t="s">
        <v>1940</v>
      </c>
      <c r="E289">
        <v>0</v>
      </c>
      <c r="F289" t="s">
        <v>35</v>
      </c>
      <c r="G289">
        <v>0</v>
      </c>
      <c r="H289">
        <v>0</v>
      </c>
      <c r="I289">
        <v>0</v>
      </c>
      <c r="J289" t="s">
        <v>1157</v>
      </c>
      <c r="K289" t="s">
        <v>1157</v>
      </c>
      <c r="L289">
        <v>1</v>
      </c>
      <c r="M289">
        <v>0</v>
      </c>
      <c r="N289" t="s">
        <v>1157</v>
      </c>
      <c r="O289">
        <v>0</v>
      </c>
      <c r="P289" t="s">
        <v>1157</v>
      </c>
      <c r="Q289" t="s">
        <v>1157</v>
      </c>
      <c r="R289" t="s">
        <v>1157</v>
      </c>
      <c r="S289" t="s">
        <v>1157</v>
      </c>
      <c r="T289" t="s">
        <v>1157</v>
      </c>
      <c r="U289">
        <v>48184</v>
      </c>
      <c r="V289">
        <v>0</v>
      </c>
      <c r="W289" t="s">
        <v>1189</v>
      </c>
    </row>
    <row r="290" spans="1:23" x14ac:dyDescent="0.2">
      <c r="A290" t="s">
        <v>988</v>
      </c>
      <c r="B290" t="s">
        <v>24</v>
      </c>
      <c r="C290" t="s">
        <v>1025</v>
      </c>
      <c r="D290" t="s">
        <v>1941</v>
      </c>
      <c r="E290">
        <v>0</v>
      </c>
      <c r="F290" t="s">
        <v>49</v>
      </c>
      <c r="G290">
        <v>-15116807</v>
      </c>
      <c r="H290">
        <v>53125</v>
      </c>
      <c r="I290">
        <v>-5791</v>
      </c>
      <c r="J290" t="s">
        <v>1157</v>
      </c>
      <c r="K290" t="s">
        <v>1157</v>
      </c>
      <c r="L290">
        <v>12984</v>
      </c>
      <c r="M290">
        <v>0</v>
      </c>
      <c r="N290" t="s">
        <v>1157</v>
      </c>
      <c r="O290">
        <v>0</v>
      </c>
      <c r="P290" t="s">
        <v>1157</v>
      </c>
      <c r="Q290" t="s">
        <v>1157</v>
      </c>
      <c r="R290" t="s">
        <v>1157</v>
      </c>
      <c r="S290" t="s">
        <v>1157</v>
      </c>
      <c r="T290" t="s">
        <v>1157</v>
      </c>
      <c r="U290">
        <v>1</v>
      </c>
      <c r="V290">
        <v>0</v>
      </c>
    </row>
    <row r="291" spans="1:23" x14ac:dyDescent="0.2">
      <c r="A291" t="s">
        <v>301</v>
      </c>
      <c r="B291" t="s">
        <v>24</v>
      </c>
      <c r="C291" t="s">
        <v>1025</v>
      </c>
      <c r="D291" t="s">
        <v>1942</v>
      </c>
      <c r="E291">
        <v>0</v>
      </c>
      <c r="F291" t="s">
        <v>49</v>
      </c>
      <c r="G291">
        <v>-15116807</v>
      </c>
      <c r="H291">
        <v>53125</v>
      </c>
      <c r="I291">
        <v>-5774</v>
      </c>
      <c r="J291" t="s">
        <v>1157</v>
      </c>
      <c r="K291" t="s">
        <v>1157</v>
      </c>
      <c r="L291">
        <v>12968</v>
      </c>
      <c r="M291">
        <v>0</v>
      </c>
      <c r="N291" t="s">
        <v>1157</v>
      </c>
      <c r="O291">
        <v>0</v>
      </c>
      <c r="P291" t="s">
        <v>1157</v>
      </c>
      <c r="Q291" t="s">
        <v>1157</v>
      </c>
      <c r="R291" t="s">
        <v>1157</v>
      </c>
      <c r="S291" t="s">
        <v>1157</v>
      </c>
      <c r="T291" t="s">
        <v>1157</v>
      </c>
      <c r="U291">
        <v>1</v>
      </c>
      <c r="V291">
        <v>0</v>
      </c>
    </row>
    <row r="292" spans="1:23" x14ac:dyDescent="0.2">
      <c r="A292" t="s">
        <v>777</v>
      </c>
      <c r="B292" t="s">
        <v>24</v>
      </c>
      <c r="C292" t="s">
        <v>1025</v>
      </c>
      <c r="D292" t="s">
        <v>1943</v>
      </c>
      <c r="E292">
        <v>0</v>
      </c>
      <c r="F292" t="s">
        <v>49</v>
      </c>
      <c r="G292">
        <v>-222451</v>
      </c>
      <c r="H292">
        <v>391</v>
      </c>
      <c r="I292">
        <v>-25</v>
      </c>
      <c r="J292" t="s">
        <v>1157</v>
      </c>
      <c r="K292" t="s">
        <v>1157</v>
      </c>
      <c r="L292">
        <v>37</v>
      </c>
      <c r="M292">
        <v>0</v>
      </c>
      <c r="N292" t="s">
        <v>1157</v>
      </c>
      <c r="O292">
        <v>0</v>
      </c>
      <c r="P292" t="s">
        <v>1157</v>
      </c>
      <c r="Q292" t="s">
        <v>1157</v>
      </c>
      <c r="R292" t="s">
        <v>1157</v>
      </c>
      <c r="S292" t="s">
        <v>1157</v>
      </c>
      <c r="T292" t="s">
        <v>1157</v>
      </c>
      <c r="U292">
        <v>0</v>
      </c>
      <c r="V292">
        <v>0</v>
      </c>
      <c r="W292" t="s">
        <v>1197</v>
      </c>
    </row>
    <row r="293" spans="1:23" x14ac:dyDescent="0.2">
      <c r="A293" t="s">
        <v>302</v>
      </c>
      <c r="B293" t="s">
        <v>24</v>
      </c>
      <c r="C293" t="s">
        <v>1025</v>
      </c>
      <c r="D293" t="s">
        <v>1944</v>
      </c>
      <c r="E293">
        <v>0</v>
      </c>
      <c r="F293" t="s">
        <v>49</v>
      </c>
      <c r="G293">
        <v>-3439538</v>
      </c>
      <c r="H293">
        <v>117</v>
      </c>
      <c r="I293">
        <v>-1436</v>
      </c>
      <c r="J293" t="s">
        <v>1157</v>
      </c>
      <c r="K293" t="s">
        <v>1157</v>
      </c>
      <c r="L293">
        <v>15801</v>
      </c>
      <c r="M293">
        <v>0</v>
      </c>
      <c r="N293" t="s">
        <v>1157</v>
      </c>
      <c r="O293">
        <v>0</v>
      </c>
      <c r="P293" t="s">
        <v>1157</v>
      </c>
      <c r="Q293" t="s">
        <v>1157</v>
      </c>
      <c r="R293" t="s">
        <v>1157</v>
      </c>
      <c r="S293" t="s">
        <v>1157</v>
      </c>
      <c r="T293" t="s">
        <v>1157</v>
      </c>
      <c r="U293">
        <v>0</v>
      </c>
      <c r="V293">
        <v>0</v>
      </c>
    </row>
    <row r="294" spans="1:23" x14ac:dyDescent="0.2">
      <c r="A294" t="s">
        <v>773</v>
      </c>
      <c r="B294" t="s">
        <v>24</v>
      </c>
      <c r="C294" t="s">
        <v>1025</v>
      </c>
      <c r="D294" t="s">
        <v>1945</v>
      </c>
      <c r="E294">
        <v>0</v>
      </c>
      <c r="F294" t="s">
        <v>49</v>
      </c>
      <c r="G294">
        <v>0</v>
      </c>
      <c r="H294">
        <v>36</v>
      </c>
      <c r="I294">
        <v>6</v>
      </c>
      <c r="J294" t="s">
        <v>1157</v>
      </c>
      <c r="K294" t="s">
        <v>1157</v>
      </c>
      <c r="L294">
        <v>315</v>
      </c>
      <c r="M294">
        <v>0</v>
      </c>
      <c r="N294" t="s">
        <v>1157</v>
      </c>
      <c r="O294">
        <v>0</v>
      </c>
      <c r="P294" t="s">
        <v>1157</v>
      </c>
      <c r="Q294" t="s">
        <v>1157</v>
      </c>
      <c r="R294" t="s">
        <v>1157</v>
      </c>
      <c r="S294" t="s">
        <v>1157</v>
      </c>
      <c r="T294" t="s">
        <v>1157</v>
      </c>
      <c r="U294">
        <v>17102</v>
      </c>
      <c r="V294">
        <v>0</v>
      </c>
    </row>
    <row r="295" spans="1:23" x14ac:dyDescent="0.2">
      <c r="A295" t="s">
        <v>484</v>
      </c>
      <c r="B295" t="s">
        <v>24</v>
      </c>
      <c r="C295" t="s">
        <v>1025</v>
      </c>
      <c r="D295" t="s">
        <v>1946</v>
      </c>
      <c r="E295">
        <v>0</v>
      </c>
      <c r="F295" t="s">
        <v>49</v>
      </c>
      <c r="G295" t="s">
        <v>1157</v>
      </c>
      <c r="H295" t="s">
        <v>1157</v>
      </c>
      <c r="I295" t="s">
        <v>1157</v>
      </c>
      <c r="J295" t="s">
        <v>1157</v>
      </c>
      <c r="K295" t="s">
        <v>1157</v>
      </c>
      <c r="L295">
        <v>0</v>
      </c>
      <c r="M295">
        <v>48184</v>
      </c>
      <c r="N295" t="s">
        <v>1157</v>
      </c>
      <c r="O295">
        <v>100</v>
      </c>
      <c r="P295" t="s">
        <v>1157</v>
      </c>
      <c r="Q295" t="s">
        <v>1157</v>
      </c>
      <c r="R295" t="s">
        <v>1157</v>
      </c>
      <c r="S295" t="s">
        <v>1157</v>
      </c>
      <c r="T295" t="s">
        <v>1157</v>
      </c>
      <c r="U295">
        <v>0</v>
      </c>
      <c r="V295">
        <v>0</v>
      </c>
      <c r="W295" t="s">
        <v>1192</v>
      </c>
    </row>
    <row r="296" spans="1:23" x14ac:dyDescent="0.2">
      <c r="A296" t="s">
        <v>994</v>
      </c>
      <c r="B296" t="s">
        <v>24</v>
      </c>
      <c r="C296" t="s">
        <v>1025</v>
      </c>
      <c r="D296" t="s">
        <v>1947</v>
      </c>
      <c r="E296">
        <v>0</v>
      </c>
      <c r="F296" t="s">
        <v>49</v>
      </c>
      <c r="G296" t="s">
        <v>1157</v>
      </c>
      <c r="H296" t="s">
        <v>1157</v>
      </c>
      <c r="I296" t="s">
        <v>1157</v>
      </c>
      <c r="J296" t="s">
        <v>1157</v>
      </c>
      <c r="K296" t="s">
        <v>1157</v>
      </c>
      <c r="L296">
        <v>0</v>
      </c>
      <c r="M296">
        <v>48184</v>
      </c>
      <c r="N296" t="s">
        <v>1157</v>
      </c>
      <c r="O296">
        <v>100</v>
      </c>
      <c r="P296" t="s">
        <v>1157</v>
      </c>
      <c r="Q296" t="s">
        <v>1157</v>
      </c>
      <c r="R296" t="s">
        <v>1157</v>
      </c>
      <c r="S296" t="s">
        <v>1157</v>
      </c>
      <c r="T296" t="s">
        <v>1157</v>
      </c>
      <c r="U296">
        <v>0</v>
      </c>
      <c r="V296">
        <v>0</v>
      </c>
      <c r="W296" t="s">
        <v>1192</v>
      </c>
    </row>
    <row r="297" spans="1:23" x14ac:dyDescent="0.2">
      <c r="A297" t="s">
        <v>902</v>
      </c>
      <c r="B297" t="s">
        <v>24</v>
      </c>
      <c r="C297" t="s">
        <v>1025</v>
      </c>
      <c r="D297" t="s">
        <v>1948</v>
      </c>
      <c r="E297">
        <v>0</v>
      </c>
      <c r="F297" t="s">
        <v>49</v>
      </c>
      <c r="G297" t="s">
        <v>1157</v>
      </c>
      <c r="H297" t="s">
        <v>1157</v>
      </c>
      <c r="I297" t="s">
        <v>1157</v>
      </c>
      <c r="J297" t="s">
        <v>1157</v>
      </c>
      <c r="K297" t="s">
        <v>1157</v>
      </c>
      <c r="L297">
        <v>0</v>
      </c>
      <c r="M297">
        <v>48184</v>
      </c>
      <c r="N297" t="s">
        <v>1157</v>
      </c>
      <c r="O297">
        <v>100</v>
      </c>
      <c r="P297" t="s">
        <v>1157</v>
      </c>
      <c r="Q297" t="s">
        <v>1157</v>
      </c>
      <c r="R297" t="s">
        <v>1157</v>
      </c>
      <c r="S297" t="s">
        <v>1157</v>
      </c>
      <c r="T297" t="s">
        <v>1157</v>
      </c>
      <c r="U297">
        <v>0</v>
      </c>
      <c r="V297">
        <v>0</v>
      </c>
      <c r="W297" t="s">
        <v>1192</v>
      </c>
    </row>
    <row r="298" spans="1:23" x14ac:dyDescent="0.2">
      <c r="A298" t="s">
        <v>985</v>
      </c>
      <c r="B298" t="s">
        <v>24</v>
      </c>
      <c r="C298" t="s">
        <v>1025</v>
      </c>
      <c r="D298" t="s">
        <v>1949</v>
      </c>
      <c r="E298">
        <v>0</v>
      </c>
      <c r="F298" t="s">
        <v>37</v>
      </c>
      <c r="G298" t="s">
        <v>1157</v>
      </c>
      <c r="H298" t="s">
        <v>1157</v>
      </c>
      <c r="I298" t="s">
        <v>1157</v>
      </c>
      <c r="J298" t="s">
        <v>1193</v>
      </c>
      <c r="K298" t="s">
        <v>1193</v>
      </c>
      <c r="L298">
        <v>5543</v>
      </c>
      <c r="M298">
        <v>1505</v>
      </c>
      <c r="N298" t="s">
        <v>1157</v>
      </c>
      <c r="O298">
        <v>3.1234000000000002</v>
      </c>
      <c r="P298" t="s">
        <v>1157</v>
      </c>
      <c r="Q298">
        <v>0</v>
      </c>
      <c r="R298">
        <v>0</v>
      </c>
      <c r="S298" t="s">
        <v>1157</v>
      </c>
      <c r="T298" t="s">
        <v>1157</v>
      </c>
      <c r="U298" t="s">
        <v>1157</v>
      </c>
      <c r="V298">
        <v>0</v>
      </c>
      <c r="W298" t="s">
        <v>1194</v>
      </c>
    </row>
    <row r="299" spans="1:23" x14ac:dyDescent="0.2">
      <c r="A299" t="s">
        <v>890</v>
      </c>
      <c r="B299" t="s">
        <v>24</v>
      </c>
      <c r="C299" t="s">
        <v>1025</v>
      </c>
      <c r="D299" t="s">
        <v>1950</v>
      </c>
      <c r="E299">
        <v>0</v>
      </c>
      <c r="F299" t="s">
        <v>37</v>
      </c>
      <c r="G299" t="s">
        <v>1157</v>
      </c>
      <c r="H299" t="s">
        <v>1157</v>
      </c>
      <c r="I299" t="s">
        <v>1157</v>
      </c>
      <c r="J299" t="s">
        <v>1193</v>
      </c>
      <c r="K299" t="s">
        <v>1193</v>
      </c>
      <c r="L299">
        <v>5965</v>
      </c>
      <c r="M299">
        <v>15404</v>
      </c>
      <c r="N299" t="s">
        <v>1157</v>
      </c>
      <c r="O299">
        <v>31.969100000000001</v>
      </c>
      <c r="P299" t="s">
        <v>1157</v>
      </c>
      <c r="Q299">
        <v>0</v>
      </c>
      <c r="R299">
        <v>0</v>
      </c>
      <c r="S299" t="s">
        <v>1157</v>
      </c>
      <c r="T299" t="s">
        <v>1157</v>
      </c>
      <c r="U299" t="s">
        <v>1157</v>
      </c>
      <c r="V299">
        <v>0</v>
      </c>
      <c r="W299" t="s">
        <v>1194</v>
      </c>
    </row>
    <row r="300" spans="1:23" x14ac:dyDescent="0.2">
      <c r="A300" t="s">
        <v>775</v>
      </c>
      <c r="B300" t="s">
        <v>24</v>
      </c>
      <c r="C300" t="s">
        <v>1025</v>
      </c>
      <c r="D300" t="s">
        <v>1951</v>
      </c>
      <c r="E300">
        <v>0</v>
      </c>
      <c r="F300" t="s">
        <v>37</v>
      </c>
      <c r="G300" t="s">
        <v>1157</v>
      </c>
      <c r="H300" t="s">
        <v>1157</v>
      </c>
      <c r="I300" t="s">
        <v>1157</v>
      </c>
      <c r="J300" t="s">
        <v>1193</v>
      </c>
      <c r="K300" t="s">
        <v>1193</v>
      </c>
      <c r="L300">
        <v>2406</v>
      </c>
      <c r="M300">
        <v>16166</v>
      </c>
      <c r="N300" t="s">
        <v>1157</v>
      </c>
      <c r="O300">
        <v>33.550600000000003</v>
      </c>
      <c r="P300" t="s">
        <v>1157</v>
      </c>
      <c r="Q300">
        <v>0</v>
      </c>
      <c r="R300">
        <v>0</v>
      </c>
      <c r="S300" t="s">
        <v>1157</v>
      </c>
      <c r="T300" t="s">
        <v>1157</v>
      </c>
      <c r="U300" t="s">
        <v>1157</v>
      </c>
      <c r="V300">
        <v>0</v>
      </c>
      <c r="W300" t="s">
        <v>1194</v>
      </c>
    </row>
    <row r="301" spans="1:23" x14ac:dyDescent="0.2">
      <c r="A301" t="s">
        <v>292</v>
      </c>
      <c r="B301" t="s">
        <v>24</v>
      </c>
      <c r="C301" t="s">
        <v>1025</v>
      </c>
      <c r="D301" t="s">
        <v>1952</v>
      </c>
      <c r="E301">
        <v>0</v>
      </c>
      <c r="F301" t="s">
        <v>37</v>
      </c>
      <c r="G301" t="s">
        <v>1157</v>
      </c>
      <c r="H301" t="s">
        <v>1157</v>
      </c>
      <c r="I301" t="s">
        <v>1157</v>
      </c>
      <c r="J301" t="s">
        <v>1193</v>
      </c>
      <c r="K301" t="s">
        <v>1193</v>
      </c>
      <c r="L301">
        <v>89</v>
      </c>
      <c r="M301">
        <v>47992</v>
      </c>
      <c r="N301" t="s">
        <v>1157</v>
      </c>
      <c r="O301">
        <v>99.601500000000001</v>
      </c>
      <c r="P301" t="s">
        <v>1157</v>
      </c>
      <c r="Q301">
        <v>0</v>
      </c>
      <c r="R301">
        <v>0</v>
      </c>
      <c r="S301" t="s">
        <v>1157</v>
      </c>
      <c r="T301" t="s">
        <v>1157</v>
      </c>
      <c r="U301" t="s">
        <v>1157</v>
      </c>
      <c r="V301">
        <v>0</v>
      </c>
      <c r="W301" t="s">
        <v>1195</v>
      </c>
    </row>
    <row r="302" spans="1:23" x14ac:dyDescent="0.2">
      <c r="A302" t="s">
        <v>191</v>
      </c>
      <c r="B302" t="s">
        <v>24</v>
      </c>
      <c r="C302" t="s">
        <v>1027</v>
      </c>
      <c r="D302" t="s">
        <v>1953</v>
      </c>
      <c r="E302">
        <v>20</v>
      </c>
      <c r="F302" t="s">
        <v>39</v>
      </c>
      <c r="G302">
        <v>0</v>
      </c>
      <c r="H302">
        <v>20</v>
      </c>
      <c r="I302">
        <v>8</v>
      </c>
      <c r="J302" t="s">
        <v>1157</v>
      </c>
      <c r="K302" t="s">
        <v>1157</v>
      </c>
      <c r="L302">
        <v>2492402</v>
      </c>
      <c r="M302">
        <v>11741</v>
      </c>
      <c r="N302">
        <v>60871</v>
      </c>
      <c r="O302">
        <v>0.1065</v>
      </c>
      <c r="P302">
        <v>0.55210000000000004</v>
      </c>
      <c r="Q302" t="s">
        <v>1157</v>
      </c>
      <c r="R302" t="s">
        <v>1157</v>
      </c>
      <c r="S302">
        <v>2695893</v>
      </c>
      <c r="T302">
        <v>27881</v>
      </c>
      <c r="U302">
        <v>231108</v>
      </c>
      <c r="V302">
        <v>0</v>
      </c>
    </row>
    <row r="303" spans="1:23" x14ac:dyDescent="0.2">
      <c r="A303" t="s">
        <v>1029</v>
      </c>
      <c r="B303" t="s">
        <v>24</v>
      </c>
      <c r="C303" t="s">
        <v>1027</v>
      </c>
      <c r="D303" t="s">
        <v>1954</v>
      </c>
      <c r="E303">
        <v>90</v>
      </c>
      <c r="F303" t="s">
        <v>39</v>
      </c>
      <c r="G303">
        <v>0</v>
      </c>
      <c r="H303">
        <v>70</v>
      </c>
      <c r="I303">
        <v>1</v>
      </c>
      <c r="J303" t="s">
        <v>1157</v>
      </c>
      <c r="K303" t="s">
        <v>1157</v>
      </c>
      <c r="L303">
        <v>308174</v>
      </c>
      <c r="M303">
        <v>218023</v>
      </c>
      <c r="N303">
        <v>9633943</v>
      </c>
      <c r="O303">
        <v>1.9776</v>
      </c>
      <c r="P303">
        <v>87.386799999999994</v>
      </c>
      <c r="Q303" t="s">
        <v>1157</v>
      </c>
      <c r="R303" t="s">
        <v>1157</v>
      </c>
      <c r="S303">
        <v>1126166</v>
      </c>
      <c r="T303">
        <v>11252</v>
      </c>
      <c r="U303">
        <v>9633944</v>
      </c>
      <c r="V303">
        <v>0</v>
      </c>
      <c r="W303" t="s">
        <v>1191</v>
      </c>
    </row>
    <row r="304" spans="1:23" x14ac:dyDescent="0.2">
      <c r="A304" t="s">
        <v>488</v>
      </c>
      <c r="B304" t="s">
        <v>24</v>
      </c>
      <c r="C304" t="s">
        <v>1027</v>
      </c>
      <c r="D304" t="s">
        <v>1955</v>
      </c>
      <c r="E304">
        <v>8</v>
      </c>
      <c r="F304" t="s">
        <v>82</v>
      </c>
      <c r="G304">
        <v>0</v>
      </c>
      <c r="H304">
        <v>8</v>
      </c>
      <c r="I304">
        <v>1</v>
      </c>
      <c r="J304" t="s">
        <v>1157</v>
      </c>
      <c r="K304" t="s">
        <v>1157</v>
      </c>
      <c r="L304">
        <v>69</v>
      </c>
      <c r="M304">
        <v>83440</v>
      </c>
      <c r="N304">
        <v>7563459</v>
      </c>
      <c r="O304">
        <v>0.75690000000000002</v>
      </c>
      <c r="P304">
        <v>68.605999999999995</v>
      </c>
      <c r="Q304" t="s">
        <v>1157</v>
      </c>
      <c r="R304" t="s">
        <v>1157</v>
      </c>
      <c r="S304">
        <v>495</v>
      </c>
      <c r="T304">
        <v>0</v>
      </c>
      <c r="U304">
        <v>8070861</v>
      </c>
      <c r="V304">
        <v>0</v>
      </c>
      <c r="W304" t="s">
        <v>1200</v>
      </c>
    </row>
    <row r="305" spans="1:23" x14ac:dyDescent="0.2">
      <c r="A305" t="s">
        <v>520</v>
      </c>
      <c r="B305" t="s">
        <v>24</v>
      </c>
      <c r="C305" t="s">
        <v>1027</v>
      </c>
      <c r="D305" t="s">
        <v>1956</v>
      </c>
      <c r="E305">
        <v>8</v>
      </c>
      <c r="F305" t="s">
        <v>82</v>
      </c>
      <c r="G305" t="s">
        <v>1157</v>
      </c>
      <c r="H305" t="s">
        <v>1157</v>
      </c>
      <c r="I305" t="s">
        <v>1157</v>
      </c>
      <c r="J305" t="s">
        <v>1157</v>
      </c>
      <c r="K305" t="s">
        <v>1157</v>
      </c>
      <c r="L305">
        <v>0</v>
      </c>
      <c r="M305">
        <v>11024482</v>
      </c>
      <c r="N305">
        <v>0</v>
      </c>
      <c r="O305">
        <v>100</v>
      </c>
      <c r="P305">
        <v>0</v>
      </c>
      <c r="Q305" t="s">
        <v>1157</v>
      </c>
      <c r="R305" t="s">
        <v>1157</v>
      </c>
      <c r="S305">
        <v>0</v>
      </c>
      <c r="T305">
        <v>0</v>
      </c>
      <c r="U305">
        <v>0</v>
      </c>
      <c r="V305">
        <v>0</v>
      </c>
      <c r="W305" t="s">
        <v>1192</v>
      </c>
    </row>
    <row r="306" spans="1:23" x14ac:dyDescent="0.2">
      <c r="A306" t="s">
        <v>984</v>
      </c>
      <c r="B306" t="s">
        <v>24</v>
      </c>
      <c r="C306" t="s">
        <v>1027</v>
      </c>
      <c r="D306" t="s">
        <v>1957</v>
      </c>
      <c r="E306">
        <v>0</v>
      </c>
      <c r="F306" t="s">
        <v>28</v>
      </c>
      <c r="G306">
        <v>1</v>
      </c>
      <c r="H306">
        <v>11238019</v>
      </c>
      <c r="I306">
        <v>5694199</v>
      </c>
      <c r="J306" t="s">
        <v>1157</v>
      </c>
      <c r="K306" t="s">
        <v>1157</v>
      </c>
      <c r="L306">
        <v>11024482</v>
      </c>
      <c r="M306">
        <v>0</v>
      </c>
      <c r="N306" t="s">
        <v>1157</v>
      </c>
      <c r="O306">
        <v>0</v>
      </c>
      <c r="P306" t="s">
        <v>1157</v>
      </c>
      <c r="Q306" t="s">
        <v>1157</v>
      </c>
      <c r="R306" t="s">
        <v>1157</v>
      </c>
      <c r="S306" t="s">
        <v>1157</v>
      </c>
      <c r="T306" t="s">
        <v>1157</v>
      </c>
      <c r="U306">
        <v>2</v>
      </c>
      <c r="V306">
        <v>0</v>
      </c>
    </row>
    <row r="307" spans="1:23" x14ac:dyDescent="0.2">
      <c r="A307" t="s">
        <v>32</v>
      </c>
      <c r="B307" t="s">
        <v>24</v>
      </c>
      <c r="C307" t="s">
        <v>1027</v>
      </c>
      <c r="D307" t="s">
        <v>1958</v>
      </c>
      <c r="E307">
        <v>0</v>
      </c>
      <c r="F307" t="s">
        <v>28</v>
      </c>
      <c r="G307">
        <v>1</v>
      </c>
      <c r="H307">
        <v>6790798</v>
      </c>
      <c r="I307">
        <v>3311689</v>
      </c>
      <c r="J307" t="s">
        <v>1157</v>
      </c>
      <c r="K307" t="s">
        <v>1157</v>
      </c>
      <c r="L307">
        <v>6490872</v>
      </c>
      <c r="M307">
        <v>0</v>
      </c>
      <c r="N307" t="s">
        <v>1157</v>
      </c>
      <c r="O307">
        <v>0</v>
      </c>
      <c r="P307" t="s">
        <v>1157</v>
      </c>
      <c r="Q307" t="s">
        <v>1157</v>
      </c>
      <c r="R307" t="s">
        <v>1157</v>
      </c>
      <c r="S307" t="s">
        <v>1157</v>
      </c>
      <c r="T307" t="s">
        <v>1157</v>
      </c>
      <c r="U307">
        <v>2</v>
      </c>
      <c r="V307">
        <v>0</v>
      </c>
    </row>
    <row r="308" spans="1:23" x14ac:dyDescent="0.2">
      <c r="A308" t="s">
        <v>1028</v>
      </c>
      <c r="B308" t="s">
        <v>24</v>
      </c>
      <c r="C308" t="s">
        <v>1027</v>
      </c>
      <c r="D308" t="s">
        <v>1959</v>
      </c>
      <c r="E308">
        <v>0</v>
      </c>
      <c r="F308" t="s">
        <v>35</v>
      </c>
      <c r="G308">
        <v>1</v>
      </c>
      <c r="H308">
        <v>2</v>
      </c>
      <c r="I308">
        <v>1</v>
      </c>
      <c r="J308" t="s">
        <v>1157</v>
      </c>
      <c r="K308" t="s">
        <v>1157</v>
      </c>
      <c r="L308">
        <v>2</v>
      </c>
      <c r="M308">
        <v>0</v>
      </c>
      <c r="N308" t="s">
        <v>1157</v>
      </c>
      <c r="O308">
        <v>0</v>
      </c>
      <c r="P308" t="s">
        <v>1157</v>
      </c>
      <c r="Q308" t="s">
        <v>1157</v>
      </c>
      <c r="R308" t="s">
        <v>1157</v>
      </c>
      <c r="S308" t="s">
        <v>1157</v>
      </c>
      <c r="T308" t="s">
        <v>1157</v>
      </c>
      <c r="U308">
        <v>11024482</v>
      </c>
      <c r="V308">
        <v>0</v>
      </c>
      <c r="W308" t="s">
        <v>1189</v>
      </c>
    </row>
    <row r="309" spans="1:23" x14ac:dyDescent="0.2">
      <c r="A309" t="s">
        <v>1030</v>
      </c>
      <c r="B309" t="s">
        <v>24</v>
      </c>
      <c r="C309" t="s">
        <v>1027</v>
      </c>
      <c r="D309" t="s">
        <v>1960</v>
      </c>
      <c r="E309">
        <v>0</v>
      </c>
      <c r="F309" t="s">
        <v>28</v>
      </c>
      <c r="G309" t="s">
        <v>1157</v>
      </c>
      <c r="H309" t="s">
        <v>1157</v>
      </c>
      <c r="I309" t="s">
        <v>1157</v>
      </c>
      <c r="J309" t="s">
        <v>1157</v>
      </c>
      <c r="K309" t="s">
        <v>1157</v>
      </c>
      <c r="L309">
        <v>0</v>
      </c>
      <c r="M309">
        <v>11024482</v>
      </c>
      <c r="N309" t="s">
        <v>1157</v>
      </c>
      <c r="O309">
        <v>100</v>
      </c>
      <c r="P309" t="s">
        <v>1157</v>
      </c>
      <c r="Q309" t="s">
        <v>1157</v>
      </c>
      <c r="R309" t="s">
        <v>1157</v>
      </c>
      <c r="S309" t="s">
        <v>1157</v>
      </c>
      <c r="T309" t="s">
        <v>1157</v>
      </c>
      <c r="U309">
        <v>0</v>
      </c>
      <c r="V309">
        <v>0</v>
      </c>
      <c r="W309" t="s">
        <v>1192</v>
      </c>
    </row>
    <row r="310" spans="1:23" x14ac:dyDescent="0.2">
      <c r="A310" t="s">
        <v>36</v>
      </c>
      <c r="B310" t="s">
        <v>24</v>
      </c>
      <c r="C310" t="s">
        <v>1027</v>
      </c>
      <c r="D310" t="s">
        <v>1961</v>
      </c>
      <c r="E310">
        <v>0</v>
      </c>
      <c r="F310" t="s">
        <v>37</v>
      </c>
      <c r="G310" t="s">
        <v>1157</v>
      </c>
      <c r="H310" t="s">
        <v>1157</v>
      </c>
      <c r="I310" t="s">
        <v>1157</v>
      </c>
      <c r="J310" t="s">
        <v>1193</v>
      </c>
      <c r="K310" t="s">
        <v>1193</v>
      </c>
      <c r="L310">
        <v>8133</v>
      </c>
      <c r="M310">
        <v>0</v>
      </c>
      <c r="N310" t="s">
        <v>1157</v>
      </c>
      <c r="O310">
        <v>0</v>
      </c>
      <c r="P310" t="s">
        <v>1157</v>
      </c>
      <c r="Q310">
        <v>0</v>
      </c>
      <c r="R310">
        <v>0</v>
      </c>
      <c r="S310" t="s">
        <v>1157</v>
      </c>
      <c r="T310" t="s">
        <v>1157</v>
      </c>
      <c r="U310" t="s">
        <v>1157</v>
      </c>
      <c r="V310">
        <v>0</v>
      </c>
      <c r="W310" t="s">
        <v>1194</v>
      </c>
    </row>
    <row r="311" spans="1:23" x14ac:dyDescent="0.2">
      <c r="A311" t="s">
        <v>274</v>
      </c>
      <c r="B311" t="s">
        <v>24</v>
      </c>
      <c r="C311" t="s">
        <v>1286</v>
      </c>
      <c r="D311" t="s">
        <v>1962</v>
      </c>
      <c r="E311">
        <v>0</v>
      </c>
      <c r="F311" t="s">
        <v>1217</v>
      </c>
      <c r="G311" t="s">
        <v>1157</v>
      </c>
      <c r="H311" t="s">
        <v>1157</v>
      </c>
      <c r="I311" t="s">
        <v>1157</v>
      </c>
      <c r="J311" t="s">
        <v>1157</v>
      </c>
      <c r="K311" t="s">
        <v>1157</v>
      </c>
      <c r="L311">
        <v>0</v>
      </c>
      <c r="M311">
        <v>10</v>
      </c>
      <c r="N311" t="s">
        <v>1157</v>
      </c>
      <c r="O311">
        <v>100</v>
      </c>
      <c r="P311" t="s">
        <v>1157</v>
      </c>
      <c r="Q311" t="s">
        <v>1157</v>
      </c>
      <c r="R311" t="s">
        <v>1157</v>
      </c>
      <c r="S311" t="s">
        <v>1157</v>
      </c>
      <c r="T311" t="s">
        <v>1157</v>
      </c>
      <c r="U311">
        <v>0</v>
      </c>
      <c r="V311">
        <v>0</v>
      </c>
      <c r="W311" t="s">
        <v>1218</v>
      </c>
    </row>
    <row r="312" spans="1:23" x14ac:dyDescent="0.2">
      <c r="A312" t="s">
        <v>1287</v>
      </c>
      <c r="B312" t="s">
        <v>24</v>
      </c>
      <c r="C312" t="s">
        <v>1286</v>
      </c>
      <c r="D312" t="s">
        <v>1963</v>
      </c>
      <c r="E312">
        <v>0</v>
      </c>
      <c r="F312" t="s">
        <v>49</v>
      </c>
      <c r="G312" t="s">
        <v>1157</v>
      </c>
      <c r="H312" t="s">
        <v>1157</v>
      </c>
      <c r="I312" t="s">
        <v>1157</v>
      </c>
      <c r="J312" t="s">
        <v>1157</v>
      </c>
      <c r="K312" t="s">
        <v>1157</v>
      </c>
      <c r="L312">
        <v>0</v>
      </c>
      <c r="M312">
        <v>10</v>
      </c>
      <c r="N312" t="s">
        <v>1157</v>
      </c>
      <c r="O312">
        <v>100</v>
      </c>
      <c r="P312" t="s">
        <v>1157</v>
      </c>
      <c r="Q312" t="s">
        <v>1157</v>
      </c>
      <c r="R312" t="s">
        <v>1157</v>
      </c>
      <c r="S312" t="s">
        <v>1157</v>
      </c>
      <c r="T312" t="s">
        <v>1157</v>
      </c>
      <c r="U312">
        <v>0</v>
      </c>
      <c r="V312">
        <v>0</v>
      </c>
      <c r="W312" t="s">
        <v>1192</v>
      </c>
    </row>
    <row r="313" spans="1:23" x14ac:dyDescent="0.2">
      <c r="A313" t="s">
        <v>818</v>
      </c>
      <c r="B313" t="s">
        <v>24</v>
      </c>
      <c r="C313" t="s">
        <v>1286</v>
      </c>
      <c r="D313" t="s">
        <v>1964</v>
      </c>
      <c r="E313">
        <v>0</v>
      </c>
      <c r="F313" t="s">
        <v>49</v>
      </c>
      <c r="G313" t="s">
        <v>1157</v>
      </c>
      <c r="H313" t="s">
        <v>1157</v>
      </c>
      <c r="I313" t="s">
        <v>1157</v>
      </c>
      <c r="J313" t="s">
        <v>1157</v>
      </c>
      <c r="K313" t="s">
        <v>1157</v>
      </c>
      <c r="L313">
        <v>0</v>
      </c>
      <c r="M313">
        <v>10</v>
      </c>
      <c r="N313" t="s">
        <v>1157</v>
      </c>
      <c r="O313">
        <v>100</v>
      </c>
      <c r="P313" t="s">
        <v>1157</v>
      </c>
      <c r="Q313" t="s">
        <v>1157</v>
      </c>
      <c r="R313" t="s">
        <v>1157</v>
      </c>
      <c r="S313" t="s">
        <v>1157</v>
      </c>
      <c r="T313" t="s">
        <v>1157</v>
      </c>
      <c r="U313">
        <v>0</v>
      </c>
      <c r="V313">
        <v>0</v>
      </c>
      <c r="W313" t="s">
        <v>1192</v>
      </c>
    </row>
    <row r="314" spans="1:23" x14ac:dyDescent="0.2">
      <c r="A314" t="s">
        <v>895</v>
      </c>
      <c r="B314" t="s">
        <v>24</v>
      </c>
      <c r="C314" t="s">
        <v>1286</v>
      </c>
      <c r="D314" t="s">
        <v>1965</v>
      </c>
      <c r="E314">
        <v>0</v>
      </c>
      <c r="F314" t="s">
        <v>49</v>
      </c>
      <c r="G314" t="s">
        <v>1157</v>
      </c>
      <c r="H314" t="s">
        <v>1157</v>
      </c>
      <c r="I314" t="s">
        <v>1157</v>
      </c>
      <c r="J314" t="s">
        <v>1157</v>
      </c>
      <c r="K314" t="s">
        <v>1157</v>
      </c>
      <c r="L314">
        <v>0</v>
      </c>
      <c r="M314">
        <v>10</v>
      </c>
      <c r="N314" t="s">
        <v>1157</v>
      </c>
      <c r="O314">
        <v>100</v>
      </c>
      <c r="P314" t="s">
        <v>1157</v>
      </c>
      <c r="Q314" t="s">
        <v>1157</v>
      </c>
      <c r="R314" t="s">
        <v>1157</v>
      </c>
      <c r="S314" t="s">
        <v>1157</v>
      </c>
      <c r="T314" t="s">
        <v>1157</v>
      </c>
      <c r="U314">
        <v>0</v>
      </c>
      <c r="V314">
        <v>0</v>
      </c>
      <c r="W314" t="s">
        <v>1192</v>
      </c>
    </row>
    <row r="315" spans="1:23" x14ac:dyDescent="0.2">
      <c r="A315" t="s">
        <v>1288</v>
      </c>
      <c r="B315" t="s">
        <v>24</v>
      </c>
      <c r="C315" t="s">
        <v>1286</v>
      </c>
      <c r="D315" t="s">
        <v>1966</v>
      </c>
      <c r="E315">
        <v>0</v>
      </c>
      <c r="F315" t="s">
        <v>49</v>
      </c>
      <c r="G315" t="s">
        <v>1157</v>
      </c>
      <c r="H315" t="s">
        <v>1157</v>
      </c>
      <c r="I315" t="s">
        <v>1157</v>
      </c>
      <c r="J315" t="s">
        <v>1157</v>
      </c>
      <c r="K315" t="s">
        <v>1157</v>
      </c>
      <c r="L315">
        <v>0</v>
      </c>
      <c r="M315">
        <v>10</v>
      </c>
      <c r="N315" t="s">
        <v>1157</v>
      </c>
      <c r="O315">
        <v>100</v>
      </c>
      <c r="P315" t="s">
        <v>1157</v>
      </c>
      <c r="Q315" t="s">
        <v>1157</v>
      </c>
      <c r="R315" t="s">
        <v>1157</v>
      </c>
      <c r="S315" t="s">
        <v>1157</v>
      </c>
      <c r="T315" t="s">
        <v>1157</v>
      </c>
      <c r="U315">
        <v>0</v>
      </c>
      <c r="V315">
        <v>0</v>
      </c>
      <c r="W315" t="s">
        <v>1192</v>
      </c>
    </row>
    <row r="316" spans="1:23" x14ac:dyDescent="0.2">
      <c r="A316" t="s">
        <v>1289</v>
      </c>
      <c r="B316" t="s">
        <v>24</v>
      </c>
      <c r="C316" t="s">
        <v>1286</v>
      </c>
      <c r="D316" t="s">
        <v>1967</v>
      </c>
      <c r="E316">
        <v>0</v>
      </c>
      <c r="F316" t="s">
        <v>1217</v>
      </c>
      <c r="G316" t="s">
        <v>1157</v>
      </c>
      <c r="H316" t="s">
        <v>1157</v>
      </c>
      <c r="I316" t="s">
        <v>1157</v>
      </c>
      <c r="J316" t="s">
        <v>1157</v>
      </c>
      <c r="K316" t="s">
        <v>1157</v>
      </c>
      <c r="L316">
        <v>0</v>
      </c>
      <c r="M316">
        <v>10</v>
      </c>
      <c r="N316" t="s">
        <v>1157</v>
      </c>
      <c r="O316">
        <v>100</v>
      </c>
      <c r="P316" t="s">
        <v>1157</v>
      </c>
      <c r="Q316" t="s">
        <v>1157</v>
      </c>
      <c r="R316" t="s">
        <v>1157</v>
      </c>
      <c r="S316" t="s">
        <v>1157</v>
      </c>
      <c r="T316" t="s">
        <v>1157</v>
      </c>
      <c r="U316">
        <v>0</v>
      </c>
      <c r="V316">
        <v>0</v>
      </c>
      <c r="W316" t="s">
        <v>1218</v>
      </c>
    </row>
    <row r="317" spans="1:23" x14ac:dyDescent="0.2">
      <c r="A317" t="s">
        <v>29</v>
      </c>
      <c r="B317" t="s">
        <v>24</v>
      </c>
      <c r="C317" t="s">
        <v>1286</v>
      </c>
      <c r="D317" t="s">
        <v>1968</v>
      </c>
      <c r="E317">
        <v>0</v>
      </c>
      <c r="F317" t="s">
        <v>28</v>
      </c>
      <c r="G317">
        <v>1</v>
      </c>
      <c r="H317">
        <v>1</v>
      </c>
      <c r="I317">
        <v>1</v>
      </c>
      <c r="J317" t="s">
        <v>1157</v>
      </c>
      <c r="K317" t="s">
        <v>1157</v>
      </c>
      <c r="L317">
        <v>1</v>
      </c>
      <c r="M317">
        <v>0</v>
      </c>
      <c r="N317" t="s">
        <v>1157</v>
      </c>
      <c r="O317">
        <v>0</v>
      </c>
      <c r="P317" t="s">
        <v>1157</v>
      </c>
      <c r="Q317" t="s">
        <v>1157</v>
      </c>
      <c r="R317" t="s">
        <v>1157</v>
      </c>
      <c r="S317" t="s">
        <v>1157</v>
      </c>
      <c r="T317" t="s">
        <v>1157</v>
      </c>
      <c r="U317">
        <v>10</v>
      </c>
      <c r="V317">
        <v>0</v>
      </c>
      <c r="W317" t="s">
        <v>1212</v>
      </c>
    </row>
    <row r="318" spans="1:23" x14ac:dyDescent="0.2">
      <c r="A318" t="s">
        <v>984</v>
      </c>
      <c r="B318" t="s">
        <v>24</v>
      </c>
      <c r="C318" t="s">
        <v>1286</v>
      </c>
      <c r="D318" t="s">
        <v>1969</v>
      </c>
      <c r="E318">
        <v>0</v>
      </c>
      <c r="F318" t="s">
        <v>28</v>
      </c>
      <c r="G318">
        <v>150459</v>
      </c>
      <c r="H318">
        <v>6696920</v>
      </c>
      <c r="I318">
        <v>3957890</v>
      </c>
      <c r="J318" t="s">
        <v>1157</v>
      </c>
      <c r="K318" t="s">
        <v>1157</v>
      </c>
      <c r="L318">
        <v>10</v>
      </c>
      <c r="M318">
        <v>0</v>
      </c>
      <c r="N318" t="s">
        <v>1157</v>
      </c>
      <c r="O318">
        <v>0</v>
      </c>
      <c r="P318" t="s">
        <v>1157</v>
      </c>
      <c r="Q318" t="s">
        <v>1157</v>
      </c>
      <c r="R318" t="s">
        <v>1157</v>
      </c>
      <c r="S318" t="s">
        <v>1157</v>
      </c>
      <c r="T318" t="s">
        <v>1157</v>
      </c>
      <c r="U318">
        <v>2</v>
      </c>
      <c r="V318">
        <v>0</v>
      </c>
    </row>
    <row r="319" spans="1:23" x14ac:dyDescent="0.2">
      <c r="A319" t="s">
        <v>1290</v>
      </c>
      <c r="B319" t="s">
        <v>24</v>
      </c>
      <c r="C319" t="s">
        <v>1286</v>
      </c>
      <c r="D319" t="s">
        <v>1970</v>
      </c>
      <c r="E319">
        <v>4</v>
      </c>
      <c r="F319" t="s">
        <v>82</v>
      </c>
      <c r="G319" t="s">
        <v>1157</v>
      </c>
      <c r="H319" t="s">
        <v>1157</v>
      </c>
      <c r="I319" t="s">
        <v>1157</v>
      </c>
      <c r="J319" t="s">
        <v>1157</v>
      </c>
      <c r="K319" t="s">
        <v>1157</v>
      </c>
      <c r="L319">
        <v>0</v>
      </c>
      <c r="M319">
        <v>10</v>
      </c>
      <c r="N319">
        <v>0</v>
      </c>
      <c r="O319">
        <v>100</v>
      </c>
      <c r="P319">
        <v>0</v>
      </c>
      <c r="Q319" t="s">
        <v>1157</v>
      </c>
      <c r="R319" t="s">
        <v>1157</v>
      </c>
      <c r="S319">
        <v>0</v>
      </c>
      <c r="T319">
        <v>0</v>
      </c>
      <c r="U319">
        <v>0</v>
      </c>
      <c r="V319">
        <v>0</v>
      </c>
      <c r="W319" t="s">
        <v>1192</v>
      </c>
    </row>
    <row r="320" spans="1:23" x14ac:dyDescent="0.2">
      <c r="A320" t="s">
        <v>1291</v>
      </c>
      <c r="B320" t="s">
        <v>24</v>
      </c>
      <c r="C320" t="s">
        <v>1286</v>
      </c>
      <c r="D320" t="s">
        <v>1971</v>
      </c>
      <c r="E320">
        <v>10</v>
      </c>
      <c r="F320" t="s">
        <v>82</v>
      </c>
      <c r="G320" t="s">
        <v>1157</v>
      </c>
      <c r="H320" t="s">
        <v>1157</v>
      </c>
      <c r="I320" t="s">
        <v>1157</v>
      </c>
      <c r="J320" t="s">
        <v>1157</v>
      </c>
      <c r="K320" t="s">
        <v>1157</v>
      </c>
      <c r="L320">
        <v>0</v>
      </c>
      <c r="M320">
        <v>10</v>
      </c>
      <c r="N320">
        <v>0</v>
      </c>
      <c r="O320">
        <v>100</v>
      </c>
      <c r="P320">
        <v>0</v>
      </c>
      <c r="Q320" t="s">
        <v>1157</v>
      </c>
      <c r="R320" t="s">
        <v>1157</v>
      </c>
      <c r="S320">
        <v>0</v>
      </c>
      <c r="T320">
        <v>0</v>
      </c>
      <c r="U320">
        <v>0</v>
      </c>
      <c r="V320">
        <v>0</v>
      </c>
      <c r="W320" t="s">
        <v>1192</v>
      </c>
    </row>
    <row r="321" spans="1:23" x14ac:dyDescent="0.2">
      <c r="A321" t="s">
        <v>87</v>
      </c>
      <c r="B321" t="s">
        <v>24</v>
      </c>
      <c r="C321" t="s">
        <v>1286</v>
      </c>
      <c r="D321" t="s">
        <v>1972</v>
      </c>
      <c r="E321">
        <v>80</v>
      </c>
      <c r="F321" t="s">
        <v>39</v>
      </c>
      <c r="G321" t="s">
        <v>1157</v>
      </c>
      <c r="H321" t="s">
        <v>1157</v>
      </c>
      <c r="I321" t="s">
        <v>1157</v>
      </c>
      <c r="J321" t="s">
        <v>1157</v>
      </c>
      <c r="K321" t="s">
        <v>1157</v>
      </c>
      <c r="L321">
        <v>0</v>
      </c>
      <c r="M321">
        <v>10</v>
      </c>
      <c r="N321">
        <v>0</v>
      </c>
      <c r="O321">
        <v>100</v>
      </c>
      <c r="P321">
        <v>0</v>
      </c>
      <c r="Q321" t="s">
        <v>1157</v>
      </c>
      <c r="R321" t="s">
        <v>1157</v>
      </c>
      <c r="S321">
        <v>0</v>
      </c>
      <c r="T321">
        <v>0</v>
      </c>
      <c r="U321">
        <v>0</v>
      </c>
      <c r="V321">
        <v>0</v>
      </c>
      <c r="W321" t="s">
        <v>1192</v>
      </c>
    </row>
    <row r="322" spans="1:23" x14ac:dyDescent="0.2">
      <c r="A322" t="s">
        <v>38</v>
      </c>
      <c r="B322" t="s">
        <v>24</v>
      </c>
      <c r="C322" t="s">
        <v>1292</v>
      </c>
      <c r="D322" t="s">
        <v>1973</v>
      </c>
      <c r="E322">
        <v>15</v>
      </c>
      <c r="F322" t="s">
        <v>82</v>
      </c>
      <c r="G322">
        <v>5</v>
      </c>
      <c r="H322">
        <v>15</v>
      </c>
      <c r="I322">
        <v>9</v>
      </c>
      <c r="J322" t="s">
        <v>1157</v>
      </c>
      <c r="K322" t="s">
        <v>1157</v>
      </c>
      <c r="L322">
        <v>507</v>
      </c>
      <c r="M322">
        <v>0</v>
      </c>
      <c r="N322">
        <v>0</v>
      </c>
      <c r="O322">
        <v>0</v>
      </c>
      <c r="P322">
        <v>0</v>
      </c>
      <c r="Q322" t="s">
        <v>1157</v>
      </c>
      <c r="R322" t="s">
        <v>1157</v>
      </c>
      <c r="S322">
        <v>0</v>
      </c>
      <c r="T322">
        <v>0</v>
      </c>
      <c r="U322">
        <v>473122</v>
      </c>
      <c r="V322">
        <v>0</v>
      </c>
    </row>
    <row r="323" spans="1:23" x14ac:dyDescent="0.2">
      <c r="A323" t="s">
        <v>774</v>
      </c>
      <c r="B323" t="s">
        <v>24</v>
      </c>
      <c r="C323" t="s">
        <v>1292</v>
      </c>
      <c r="D323" t="s">
        <v>1974</v>
      </c>
      <c r="E323">
        <v>8</v>
      </c>
      <c r="F323" t="s">
        <v>82</v>
      </c>
      <c r="G323">
        <v>0</v>
      </c>
      <c r="H323">
        <v>8</v>
      </c>
      <c r="I323">
        <v>3</v>
      </c>
      <c r="J323" t="s">
        <v>1157</v>
      </c>
      <c r="K323" t="s">
        <v>1157</v>
      </c>
      <c r="L323">
        <v>55</v>
      </c>
      <c r="M323">
        <v>0</v>
      </c>
      <c r="N323">
        <v>422</v>
      </c>
      <c r="O323">
        <v>0</v>
      </c>
      <c r="P323">
        <v>3.7000000000000002E-3</v>
      </c>
      <c r="Q323" t="s">
        <v>1157</v>
      </c>
      <c r="R323" t="s">
        <v>1157</v>
      </c>
      <c r="S323">
        <v>0</v>
      </c>
      <c r="T323">
        <v>0</v>
      </c>
      <c r="U323">
        <v>34683</v>
      </c>
      <c r="V323">
        <v>0</v>
      </c>
      <c r="W323" t="s">
        <v>1197</v>
      </c>
    </row>
    <row r="324" spans="1:23" x14ac:dyDescent="0.2">
      <c r="A324" t="s">
        <v>1293</v>
      </c>
      <c r="B324" t="s">
        <v>24</v>
      </c>
      <c r="C324" t="s">
        <v>1292</v>
      </c>
      <c r="D324" t="s">
        <v>1975</v>
      </c>
      <c r="E324">
        <v>0</v>
      </c>
      <c r="F324" t="s">
        <v>28</v>
      </c>
      <c r="G324">
        <v>1</v>
      </c>
      <c r="H324">
        <v>11605618</v>
      </c>
      <c r="I324">
        <v>5874323</v>
      </c>
      <c r="J324" t="s">
        <v>1157</v>
      </c>
      <c r="K324" t="s">
        <v>1157</v>
      </c>
      <c r="L324">
        <v>11436689</v>
      </c>
      <c r="M324">
        <v>0</v>
      </c>
      <c r="N324" t="s">
        <v>1157</v>
      </c>
      <c r="O324">
        <v>0</v>
      </c>
      <c r="P324" t="s">
        <v>1157</v>
      </c>
      <c r="Q324" t="s">
        <v>1157</v>
      </c>
      <c r="R324" t="s">
        <v>1157</v>
      </c>
      <c r="S324" t="s">
        <v>1157</v>
      </c>
      <c r="T324" t="s">
        <v>1157</v>
      </c>
      <c r="U324">
        <v>2</v>
      </c>
      <c r="V324">
        <v>0</v>
      </c>
    </row>
    <row r="325" spans="1:23" x14ac:dyDescent="0.2">
      <c r="A325" t="s">
        <v>1294</v>
      </c>
      <c r="B325" t="s">
        <v>24</v>
      </c>
      <c r="C325" t="s">
        <v>1292</v>
      </c>
      <c r="D325" t="s">
        <v>1976</v>
      </c>
      <c r="E325">
        <v>0</v>
      </c>
      <c r="F325" t="s">
        <v>35</v>
      </c>
      <c r="G325">
        <v>1</v>
      </c>
      <c r="H325">
        <v>1</v>
      </c>
      <c r="I325">
        <v>1</v>
      </c>
      <c r="J325" t="s">
        <v>1157</v>
      </c>
      <c r="K325" t="s">
        <v>1157</v>
      </c>
      <c r="L325">
        <v>1</v>
      </c>
      <c r="M325">
        <v>0</v>
      </c>
      <c r="N325" t="s">
        <v>1157</v>
      </c>
      <c r="O325">
        <v>0</v>
      </c>
      <c r="P325" t="s">
        <v>1157</v>
      </c>
      <c r="Q325" t="s">
        <v>1157</v>
      </c>
      <c r="R325" t="s">
        <v>1157</v>
      </c>
      <c r="S325" t="s">
        <v>1157</v>
      </c>
      <c r="T325" t="s">
        <v>1157</v>
      </c>
      <c r="U325">
        <v>11436689</v>
      </c>
      <c r="V325">
        <v>0</v>
      </c>
      <c r="W325" t="s">
        <v>1189</v>
      </c>
    </row>
    <row r="326" spans="1:23" x14ac:dyDescent="0.2">
      <c r="A326" t="s">
        <v>301</v>
      </c>
      <c r="B326" t="s">
        <v>24</v>
      </c>
      <c r="C326" t="s">
        <v>1292</v>
      </c>
      <c r="D326" t="s">
        <v>1977</v>
      </c>
      <c r="E326">
        <v>0</v>
      </c>
      <c r="F326" t="s">
        <v>49</v>
      </c>
      <c r="G326">
        <v>-15116807</v>
      </c>
      <c r="H326">
        <v>162650480</v>
      </c>
      <c r="I326">
        <v>4890</v>
      </c>
      <c r="J326" t="s">
        <v>1157</v>
      </c>
      <c r="K326" t="s">
        <v>1157</v>
      </c>
      <c r="L326">
        <v>814264</v>
      </c>
      <c r="M326">
        <v>0</v>
      </c>
      <c r="N326" t="s">
        <v>1157</v>
      </c>
      <c r="O326">
        <v>0</v>
      </c>
      <c r="P326" t="s">
        <v>1157</v>
      </c>
      <c r="Q326" t="s">
        <v>1157</v>
      </c>
      <c r="R326" t="s">
        <v>1157</v>
      </c>
      <c r="S326" t="s">
        <v>1157</v>
      </c>
      <c r="T326" t="s">
        <v>1157</v>
      </c>
      <c r="U326">
        <v>1</v>
      </c>
      <c r="V326">
        <v>0</v>
      </c>
    </row>
    <row r="327" spans="1:23" x14ac:dyDescent="0.2">
      <c r="A327" t="s">
        <v>773</v>
      </c>
      <c r="B327" t="s">
        <v>24</v>
      </c>
      <c r="C327" t="s">
        <v>1292</v>
      </c>
      <c r="D327" t="s">
        <v>1978</v>
      </c>
      <c r="E327">
        <v>0</v>
      </c>
      <c r="F327" t="s">
        <v>49</v>
      </c>
      <c r="G327">
        <v>-1</v>
      </c>
      <c r="H327" s="2">
        <v>100000000000000</v>
      </c>
      <c r="I327">
        <v>8743798</v>
      </c>
      <c r="J327" t="s">
        <v>1157</v>
      </c>
      <c r="K327" t="s">
        <v>1157</v>
      </c>
      <c r="L327">
        <v>2433</v>
      </c>
      <c r="M327">
        <v>0</v>
      </c>
      <c r="N327" t="s">
        <v>1157</v>
      </c>
      <c r="O327">
        <v>0</v>
      </c>
      <c r="P327" t="s">
        <v>1157</v>
      </c>
      <c r="Q327" t="s">
        <v>1157</v>
      </c>
      <c r="R327" t="s">
        <v>1157</v>
      </c>
      <c r="S327" t="s">
        <v>1157</v>
      </c>
      <c r="T327" t="s">
        <v>1157</v>
      </c>
      <c r="U327">
        <v>2</v>
      </c>
      <c r="V327">
        <v>0</v>
      </c>
    </row>
    <row r="328" spans="1:23" x14ac:dyDescent="0.2">
      <c r="A328" t="s">
        <v>1295</v>
      </c>
      <c r="B328" t="s">
        <v>24</v>
      </c>
      <c r="C328" t="s">
        <v>1292</v>
      </c>
      <c r="D328" t="s">
        <v>1979</v>
      </c>
      <c r="E328">
        <v>0</v>
      </c>
      <c r="F328" t="s">
        <v>35</v>
      </c>
      <c r="G328">
        <v>1</v>
      </c>
      <c r="H328">
        <v>1</v>
      </c>
      <c r="I328">
        <v>1</v>
      </c>
      <c r="J328" t="s">
        <v>1157</v>
      </c>
      <c r="K328" t="s">
        <v>1157</v>
      </c>
      <c r="L328">
        <v>1</v>
      </c>
      <c r="M328">
        <v>513</v>
      </c>
      <c r="N328" t="s">
        <v>1157</v>
      </c>
      <c r="O328">
        <v>4.4999999999999997E-3</v>
      </c>
      <c r="P328" t="s">
        <v>1157</v>
      </c>
      <c r="Q328" t="s">
        <v>1157</v>
      </c>
      <c r="R328" t="s">
        <v>1157</v>
      </c>
      <c r="S328" t="s">
        <v>1157</v>
      </c>
      <c r="T328" t="s">
        <v>1157</v>
      </c>
      <c r="U328">
        <v>11436176</v>
      </c>
      <c r="V328">
        <v>0</v>
      </c>
      <c r="W328" t="s">
        <v>1200</v>
      </c>
    </row>
    <row r="329" spans="1:23" x14ac:dyDescent="0.2">
      <c r="A329" t="s">
        <v>1296</v>
      </c>
      <c r="B329" t="s">
        <v>24</v>
      </c>
      <c r="C329" t="s">
        <v>1292</v>
      </c>
      <c r="D329" t="s">
        <v>1980</v>
      </c>
      <c r="E329">
        <v>0</v>
      </c>
      <c r="F329" t="s">
        <v>35</v>
      </c>
      <c r="G329">
        <v>1</v>
      </c>
      <c r="H329">
        <v>1</v>
      </c>
      <c r="I329">
        <v>1</v>
      </c>
      <c r="J329" t="s">
        <v>1157</v>
      </c>
      <c r="K329" t="s">
        <v>1157</v>
      </c>
      <c r="L329">
        <v>1</v>
      </c>
      <c r="M329">
        <v>8000051</v>
      </c>
      <c r="N329" t="s">
        <v>1157</v>
      </c>
      <c r="O329">
        <v>69.950800000000001</v>
      </c>
      <c r="P329" t="s">
        <v>1157</v>
      </c>
      <c r="Q329" t="s">
        <v>1157</v>
      </c>
      <c r="R329" t="s">
        <v>1157</v>
      </c>
      <c r="S329" t="s">
        <v>1157</v>
      </c>
      <c r="T329" t="s">
        <v>1157</v>
      </c>
      <c r="U329">
        <v>3436638</v>
      </c>
      <c r="V329">
        <v>0</v>
      </c>
      <c r="W329" t="s">
        <v>1207</v>
      </c>
    </row>
    <row r="330" spans="1:23" x14ac:dyDescent="0.2">
      <c r="A330" t="s">
        <v>984</v>
      </c>
      <c r="B330" t="s">
        <v>24</v>
      </c>
      <c r="C330" t="s">
        <v>1292</v>
      </c>
      <c r="D330" t="s">
        <v>1981</v>
      </c>
      <c r="E330">
        <v>0</v>
      </c>
      <c r="F330" t="s">
        <v>28</v>
      </c>
      <c r="G330">
        <v>1</v>
      </c>
      <c r="H330">
        <v>11238019</v>
      </c>
      <c r="I330">
        <v>5723519</v>
      </c>
      <c r="J330" t="s">
        <v>1157</v>
      </c>
      <c r="K330" t="s">
        <v>1157</v>
      </c>
      <c r="L330">
        <v>11067439</v>
      </c>
      <c r="M330">
        <v>0</v>
      </c>
      <c r="N330" t="s">
        <v>1157</v>
      </c>
      <c r="O330">
        <v>0</v>
      </c>
      <c r="P330" t="s">
        <v>1157</v>
      </c>
      <c r="Q330" t="s">
        <v>1157</v>
      </c>
      <c r="R330" t="s">
        <v>1157</v>
      </c>
      <c r="S330" t="s">
        <v>1157</v>
      </c>
      <c r="T330" t="s">
        <v>1157</v>
      </c>
      <c r="U330">
        <v>2</v>
      </c>
      <c r="V330">
        <v>0</v>
      </c>
    </row>
    <row r="331" spans="1:23" x14ac:dyDescent="0.2">
      <c r="A331" t="s">
        <v>1297</v>
      </c>
      <c r="B331" t="s">
        <v>24</v>
      </c>
      <c r="C331" t="s">
        <v>1292</v>
      </c>
      <c r="D331" t="s">
        <v>1982</v>
      </c>
      <c r="E331">
        <v>0</v>
      </c>
      <c r="F331" t="s">
        <v>35</v>
      </c>
      <c r="G331">
        <v>1</v>
      </c>
      <c r="H331">
        <v>2</v>
      </c>
      <c r="I331">
        <v>1</v>
      </c>
      <c r="J331" t="s">
        <v>1157</v>
      </c>
      <c r="K331" t="s">
        <v>1157</v>
      </c>
      <c r="L331">
        <v>2</v>
      </c>
      <c r="M331">
        <v>11431855</v>
      </c>
      <c r="N331" t="s">
        <v>1157</v>
      </c>
      <c r="O331">
        <v>99.957700000000003</v>
      </c>
      <c r="P331" t="s">
        <v>1157</v>
      </c>
      <c r="Q331" t="s">
        <v>1157</v>
      </c>
      <c r="R331" t="s">
        <v>1157</v>
      </c>
      <c r="S331" t="s">
        <v>1157</v>
      </c>
      <c r="T331" t="s">
        <v>1157</v>
      </c>
      <c r="U331">
        <v>4834</v>
      </c>
      <c r="V331">
        <v>0</v>
      </c>
      <c r="W331" t="s">
        <v>1190</v>
      </c>
    </row>
    <row r="332" spans="1:23" x14ac:dyDescent="0.2">
      <c r="A332" t="s">
        <v>80</v>
      </c>
      <c r="B332" t="s">
        <v>24</v>
      </c>
      <c r="C332" t="s">
        <v>1292</v>
      </c>
      <c r="D332" t="s">
        <v>1983</v>
      </c>
      <c r="E332">
        <v>0</v>
      </c>
      <c r="F332" t="s">
        <v>37</v>
      </c>
      <c r="G332" t="s">
        <v>1157</v>
      </c>
      <c r="H332" t="s">
        <v>1157</v>
      </c>
      <c r="I332" t="s">
        <v>1157</v>
      </c>
      <c r="J332" t="s">
        <v>1219</v>
      </c>
      <c r="K332" t="s">
        <v>1193</v>
      </c>
      <c r="L332">
        <v>74002</v>
      </c>
      <c r="M332">
        <v>0</v>
      </c>
      <c r="N332" t="s">
        <v>1157</v>
      </c>
      <c r="O332">
        <v>0</v>
      </c>
      <c r="P332" t="s">
        <v>1157</v>
      </c>
      <c r="Q332">
        <v>521492</v>
      </c>
      <c r="R332">
        <v>512454</v>
      </c>
      <c r="S332" t="s">
        <v>1157</v>
      </c>
      <c r="T332" t="s">
        <v>1157</v>
      </c>
      <c r="U332" t="s">
        <v>1157</v>
      </c>
      <c r="V332">
        <v>0</v>
      </c>
    </row>
    <row r="333" spans="1:23" x14ac:dyDescent="0.2">
      <c r="A333" t="s">
        <v>1298</v>
      </c>
      <c r="B333" t="s">
        <v>24</v>
      </c>
      <c r="C333" t="s">
        <v>1292</v>
      </c>
      <c r="D333" t="s">
        <v>1984</v>
      </c>
      <c r="E333">
        <v>0</v>
      </c>
      <c r="F333" t="s">
        <v>37</v>
      </c>
      <c r="G333" t="s">
        <v>1157</v>
      </c>
      <c r="H333" t="s">
        <v>1157</v>
      </c>
      <c r="I333" t="s">
        <v>1157</v>
      </c>
      <c r="J333" t="s">
        <v>1193</v>
      </c>
      <c r="K333" t="s">
        <v>1193</v>
      </c>
      <c r="L333">
        <v>2254</v>
      </c>
      <c r="M333">
        <v>11382907</v>
      </c>
      <c r="N333" t="s">
        <v>1157</v>
      </c>
      <c r="O333">
        <v>99.529700000000005</v>
      </c>
      <c r="P333" t="s">
        <v>1157</v>
      </c>
      <c r="Q333">
        <v>0</v>
      </c>
      <c r="R333">
        <v>0</v>
      </c>
      <c r="S333" t="s">
        <v>1157</v>
      </c>
      <c r="T333" t="s">
        <v>1157</v>
      </c>
      <c r="U333" t="s">
        <v>1157</v>
      </c>
      <c r="V333">
        <v>0</v>
      </c>
      <c r="W333" t="s">
        <v>1215</v>
      </c>
    </row>
    <row r="334" spans="1:23" x14ac:dyDescent="0.2">
      <c r="A334" t="s">
        <v>38</v>
      </c>
      <c r="B334" t="s">
        <v>24</v>
      </c>
      <c r="C334" t="s">
        <v>1031</v>
      </c>
      <c r="D334" t="s">
        <v>1985</v>
      </c>
      <c r="E334">
        <v>15</v>
      </c>
      <c r="F334" t="s">
        <v>82</v>
      </c>
      <c r="G334">
        <v>4</v>
      </c>
      <c r="H334">
        <v>15</v>
      </c>
      <c r="I334">
        <v>9</v>
      </c>
      <c r="J334" t="s">
        <v>1157</v>
      </c>
      <c r="K334" t="s">
        <v>1157</v>
      </c>
      <c r="L334">
        <v>70</v>
      </c>
      <c r="M334">
        <v>0</v>
      </c>
      <c r="N334">
        <v>0</v>
      </c>
      <c r="O334">
        <v>0</v>
      </c>
      <c r="P334">
        <v>0</v>
      </c>
      <c r="Q334" t="s">
        <v>1157</v>
      </c>
      <c r="R334" t="s">
        <v>1157</v>
      </c>
      <c r="S334">
        <v>0</v>
      </c>
      <c r="T334">
        <v>0</v>
      </c>
      <c r="U334">
        <v>8462</v>
      </c>
      <c r="V334">
        <v>0</v>
      </c>
      <c r="W334" t="s">
        <v>1197</v>
      </c>
    </row>
    <row r="335" spans="1:23" x14ac:dyDescent="0.2">
      <c r="A335" t="s">
        <v>81</v>
      </c>
      <c r="B335" t="s">
        <v>24</v>
      </c>
      <c r="C335" t="s">
        <v>1031</v>
      </c>
      <c r="D335" t="s">
        <v>1986</v>
      </c>
      <c r="E335">
        <v>50</v>
      </c>
      <c r="F335" t="s">
        <v>39</v>
      </c>
      <c r="G335">
        <v>0</v>
      </c>
      <c r="H335">
        <v>30</v>
      </c>
      <c r="I335">
        <v>0</v>
      </c>
      <c r="J335" t="s">
        <v>1157</v>
      </c>
      <c r="K335" t="s">
        <v>1157</v>
      </c>
      <c r="L335">
        <v>105</v>
      </c>
      <c r="M335">
        <v>45779</v>
      </c>
      <c r="N335">
        <v>10580</v>
      </c>
      <c r="O335">
        <v>81.017600000000002</v>
      </c>
      <c r="P335">
        <v>18.724</v>
      </c>
      <c r="Q335" t="s">
        <v>1157</v>
      </c>
      <c r="R335" t="s">
        <v>1157</v>
      </c>
      <c r="S335">
        <v>65</v>
      </c>
      <c r="T335">
        <v>27</v>
      </c>
      <c r="U335">
        <v>10581</v>
      </c>
      <c r="V335">
        <v>0</v>
      </c>
      <c r="W335" t="s">
        <v>1220</v>
      </c>
    </row>
    <row r="336" spans="1:23" x14ac:dyDescent="0.2">
      <c r="A336" t="s">
        <v>629</v>
      </c>
      <c r="B336" t="s">
        <v>24</v>
      </c>
      <c r="C336" t="s">
        <v>1031</v>
      </c>
      <c r="D336" t="s">
        <v>1987</v>
      </c>
      <c r="E336">
        <v>30</v>
      </c>
      <c r="F336" t="s">
        <v>39</v>
      </c>
      <c r="G336">
        <v>0</v>
      </c>
      <c r="H336">
        <v>25</v>
      </c>
      <c r="I336">
        <v>0</v>
      </c>
      <c r="J336" t="s">
        <v>1157</v>
      </c>
      <c r="K336" t="s">
        <v>1157</v>
      </c>
      <c r="L336">
        <v>6</v>
      </c>
      <c r="M336">
        <v>53241</v>
      </c>
      <c r="N336">
        <v>3259</v>
      </c>
      <c r="O336">
        <v>94.223500000000001</v>
      </c>
      <c r="P336">
        <v>5.7675999999999998</v>
      </c>
      <c r="Q336" t="s">
        <v>1157</v>
      </c>
      <c r="R336" t="s">
        <v>1157</v>
      </c>
      <c r="S336">
        <v>0</v>
      </c>
      <c r="T336">
        <v>0</v>
      </c>
      <c r="U336">
        <v>3260</v>
      </c>
      <c r="V336">
        <v>0</v>
      </c>
      <c r="W336" t="s">
        <v>1190</v>
      </c>
    </row>
    <row r="337" spans="1:23" x14ac:dyDescent="0.2">
      <c r="A337" t="s">
        <v>623</v>
      </c>
      <c r="B337" t="s">
        <v>24</v>
      </c>
      <c r="C337" t="s">
        <v>1031</v>
      </c>
      <c r="D337" t="s">
        <v>1988</v>
      </c>
      <c r="E337">
        <v>30</v>
      </c>
      <c r="F337" t="s">
        <v>39</v>
      </c>
      <c r="G337">
        <v>0</v>
      </c>
      <c r="H337">
        <v>29</v>
      </c>
      <c r="I337">
        <v>0</v>
      </c>
      <c r="J337" t="s">
        <v>1157</v>
      </c>
      <c r="K337" t="s">
        <v>1157</v>
      </c>
      <c r="L337">
        <v>6</v>
      </c>
      <c r="M337">
        <v>46531</v>
      </c>
      <c r="N337">
        <v>9969</v>
      </c>
      <c r="O337">
        <v>82.348500000000001</v>
      </c>
      <c r="P337">
        <v>17.642700000000001</v>
      </c>
      <c r="Q337" t="s">
        <v>1157</v>
      </c>
      <c r="R337" t="s">
        <v>1157</v>
      </c>
      <c r="S337">
        <v>0</v>
      </c>
      <c r="T337">
        <v>0</v>
      </c>
      <c r="U337">
        <v>9970</v>
      </c>
      <c r="V337">
        <v>0</v>
      </c>
      <c r="W337" t="s">
        <v>1220</v>
      </c>
    </row>
    <row r="338" spans="1:23" x14ac:dyDescent="0.2">
      <c r="A338" t="s">
        <v>624</v>
      </c>
      <c r="B338" t="s">
        <v>24</v>
      </c>
      <c r="C338" t="s">
        <v>1031</v>
      </c>
      <c r="D338" t="s">
        <v>1989</v>
      </c>
      <c r="E338">
        <v>30</v>
      </c>
      <c r="F338" t="s">
        <v>39</v>
      </c>
      <c r="G338">
        <v>0</v>
      </c>
      <c r="H338">
        <v>12</v>
      </c>
      <c r="I338">
        <v>0</v>
      </c>
      <c r="J338" t="s">
        <v>1157</v>
      </c>
      <c r="K338" t="s">
        <v>1157</v>
      </c>
      <c r="L338">
        <v>3</v>
      </c>
      <c r="M338">
        <v>53246</v>
      </c>
      <c r="N338">
        <v>3257</v>
      </c>
      <c r="O338">
        <v>94.232399999999998</v>
      </c>
      <c r="P338">
        <v>5.7641</v>
      </c>
      <c r="Q338" t="s">
        <v>1157</v>
      </c>
      <c r="R338" t="s">
        <v>1157</v>
      </c>
      <c r="S338">
        <v>0</v>
      </c>
      <c r="T338">
        <v>0</v>
      </c>
      <c r="U338">
        <v>3258</v>
      </c>
      <c r="V338">
        <v>0</v>
      </c>
      <c r="W338" t="s">
        <v>1190</v>
      </c>
    </row>
    <row r="339" spans="1:23" x14ac:dyDescent="0.2">
      <c r="A339" t="s">
        <v>1032</v>
      </c>
      <c r="B339" t="s">
        <v>24</v>
      </c>
      <c r="C339" t="s">
        <v>1031</v>
      </c>
      <c r="D339" t="s">
        <v>1990</v>
      </c>
      <c r="E339">
        <v>2</v>
      </c>
      <c r="F339" t="s">
        <v>82</v>
      </c>
      <c r="G339">
        <v>0</v>
      </c>
      <c r="H339">
        <v>2</v>
      </c>
      <c r="I339">
        <v>1</v>
      </c>
      <c r="J339" t="s">
        <v>1157</v>
      </c>
      <c r="K339" t="s">
        <v>1157</v>
      </c>
      <c r="L339">
        <v>5</v>
      </c>
      <c r="M339">
        <v>2</v>
      </c>
      <c r="N339">
        <v>7286</v>
      </c>
      <c r="O339">
        <v>3.5000000000000001E-3</v>
      </c>
      <c r="P339">
        <v>12.894399999999999</v>
      </c>
      <c r="Q339" t="s">
        <v>1157</v>
      </c>
      <c r="R339" t="s">
        <v>1157</v>
      </c>
      <c r="S339">
        <v>0</v>
      </c>
      <c r="T339">
        <v>0</v>
      </c>
      <c r="U339">
        <v>56503</v>
      </c>
      <c r="V339">
        <v>0</v>
      </c>
      <c r="W339" t="s">
        <v>1200</v>
      </c>
    </row>
    <row r="340" spans="1:23" x14ac:dyDescent="0.2">
      <c r="A340" t="s">
        <v>626</v>
      </c>
      <c r="B340" t="s">
        <v>24</v>
      </c>
      <c r="C340" t="s">
        <v>1031</v>
      </c>
      <c r="D340" t="s">
        <v>1991</v>
      </c>
      <c r="E340">
        <v>20</v>
      </c>
      <c r="F340" t="s">
        <v>39</v>
      </c>
      <c r="G340">
        <v>0</v>
      </c>
      <c r="H340">
        <v>17</v>
      </c>
      <c r="I340">
        <v>0</v>
      </c>
      <c r="J340" t="s">
        <v>1157</v>
      </c>
      <c r="K340" t="s">
        <v>1157</v>
      </c>
      <c r="L340">
        <v>7</v>
      </c>
      <c r="M340">
        <v>48044</v>
      </c>
      <c r="N340">
        <v>8455</v>
      </c>
      <c r="O340">
        <v>85.0261</v>
      </c>
      <c r="P340">
        <v>14.9633</v>
      </c>
      <c r="Q340" t="s">
        <v>1157</v>
      </c>
      <c r="R340" t="s">
        <v>1157</v>
      </c>
      <c r="S340">
        <v>0</v>
      </c>
      <c r="T340">
        <v>0</v>
      </c>
      <c r="U340">
        <v>8456</v>
      </c>
      <c r="V340">
        <v>0</v>
      </c>
      <c r="W340" t="s">
        <v>1220</v>
      </c>
    </row>
    <row r="341" spans="1:23" x14ac:dyDescent="0.2">
      <c r="A341" t="s">
        <v>195</v>
      </c>
      <c r="B341" t="s">
        <v>24</v>
      </c>
      <c r="C341" t="s">
        <v>1031</v>
      </c>
      <c r="D341" t="s">
        <v>1992</v>
      </c>
      <c r="E341">
        <v>5</v>
      </c>
      <c r="F341" t="s">
        <v>82</v>
      </c>
      <c r="G341">
        <v>0</v>
      </c>
      <c r="H341">
        <v>5</v>
      </c>
      <c r="I341">
        <v>0</v>
      </c>
      <c r="J341" t="s">
        <v>1157</v>
      </c>
      <c r="K341" t="s">
        <v>1157</v>
      </c>
      <c r="L341">
        <v>7</v>
      </c>
      <c r="M341">
        <v>48044</v>
      </c>
      <c r="N341">
        <v>8455</v>
      </c>
      <c r="O341">
        <v>85.0261</v>
      </c>
      <c r="P341">
        <v>14.9633</v>
      </c>
      <c r="Q341" t="s">
        <v>1157</v>
      </c>
      <c r="R341" t="s">
        <v>1157</v>
      </c>
      <c r="S341">
        <v>6</v>
      </c>
      <c r="T341">
        <v>0</v>
      </c>
      <c r="U341">
        <v>8460</v>
      </c>
      <c r="V341">
        <v>0</v>
      </c>
      <c r="W341" t="s">
        <v>1220</v>
      </c>
    </row>
    <row r="342" spans="1:23" x14ac:dyDescent="0.2">
      <c r="A342" t="s">
        <v>197</v>
      </c>
      <c r="B342" t="s">
        <v>24</v>
      </c>
      <c r="C342" t="s">
        <v>1031</v>
      </c>
      <c r="D342" t="s">
        <v>1993</v>
      </c>
      <c r="E342">
        <v>20</v>
      </c>
      <c r="F342" t="s">
        <v>39</v>
      </c>
      <c r="G342">
        <v>0</v>
      </c>
      <c r="H342">
        <v>11</v>
      </c>
      <c r="I342">
        <v>0</v>
      </c>
      <c r="J342" t="s">
        <v>1157</v>
      </c>
      <c r="K342" t="s">
        <v>1157</v>
      </c>
      <c r="L342">
        <v>3</v>
      </c>
      <c r="M342">
        <v>53246</v>
      </c>
      <c r="N342">
        <v>3257</v>
      </c>
      <c r="O342">
        <v>94.232399999999998</v>
      </c>
      <c r="P342">
        <v>5.7641</v>
      </c>
      <c r="Q342" t="s">
        <v>1157</v>
      </c>
      <c r="R342" t="s">
        <v>1157</v>
      </c>
      <c r="S342">
        <v>2</v>
      </c>
      <c r="T342">
        <v>0</v>
      </c>
      <c r="U342">
        <v>3258</v>
      </c>
      <c r="V342">
        <v>0</v>
      </c>
      <c r="W342" t="s">
        <v>1190</v>
      </c>
    </row>
    <row r="343" spans="1:23" x14ac:dyDescent="0.2">
      <c r="A343" t="s">
        <v>219</v>
      </c>
      <c r="B343" t="s">
        <v>24</v>
      </c>
      <c r="C343" t="s">
        <v>1031</v>
      </c>
      <c r="D343" t="s">
        <v>1994</v>
      </c>
      <c r="E343">
        <v>20</v>
      </c>
      <c r="F343" t="s">
        <v>39</v>
      </c>
      <c r="G343">
        <v>0</v>
      </c>
      <c r="H343">
        <v>11</v>
      </c>
      <c r="I343">
        <v>0</v>
      </c>
      <c r="J343" t="s">
        <v>1157</v>
      </c>
      <c r="K343" t="s">
        <v>1157</v>
      </c>
      <c r="L343">
        <v>2</v>
      </c>
      <c r="M343">
        <v>53247</v>
      </c>
      <c r="N343">
        <v>3257</v>
      </c>
      <c r="O343">
        <v>94.234099999999998</v>
      </c>
      <c r="P343">
        <v>5.7641</v>
      </c>
      <c r="Q343" t="s">
        <v>1157</v>
      </c>
      <c r="R343" t="s">
        <v>1157</v>
      </c>
      <c r="S343">
        <v>1</v>
      </c>
      <c r="T343">
        <v>0</v>
      </c>
      <c r="U343">
        <v>3258</v>
      </c>
      <c r="V343">
        <v>0</v>
      </c>
      <c r="W343" t="s">
        <v>1190</v>
      </c>
    </row>
    <row r="344" spans="1:23" x14ac:dyDescent="0.2">
      <c r="A344" t="s">
        <v>678</v>
      </c>
      <c r="B344" t="s">
        <v>24</v>
      </c>
      <c r="C344" t="s">
        <v>1031</v>
      </c>
      <c r="D344" t="s">
        <v>1995</v>
      </c>
      <c r="E344">
        <v>20</v>
      </c>
      <c r="F344" t="s">
        <v>39</v>
      </c>
      <c r="G344">
        <v>0</v>
      </c>
      <c r="H344">
        <v>0</v>
      </c>
      <c r="I344">
        <v>0</v>
      </c>
      <c r="J344" t="s">
        <v>1157</v>
      </c>
      <c r="K344" t="s">
        <v>1157</v>
      </c>
      <c r="L344">
        <v>1</v>
      </c>
      <c r="M344">
        <v>53248</v>
      </c>
      <c r="N344">
        <v>3257</v>
      </c>
      <c r="O344">
        <v>94.235900000000001</v>
      </c>
      <c r="P344">
        <v>5.7641</v>
      </c>
      <c r="Q344" t="s">
        <v>1157</v>
      </c>
      <c r="R344" t="s">
        <v>1157</v>
      </c>
      <c r="S344">
        <v>0</v>
      </c>
      <c r="T344">
        <v>0</v>
      </c>
      <c r="U344">
        <v>3257</v>
      </c>
      <c r="V344">
        <v>0</v>
      </c>
      <c r="W344" t="s">
        <v>1190</v>
      </c>
    </row>
    <row r="345" spans="1:23" x14ac:dyDescent="0.2">
      <c r="A345" t="s">
        <v>221</v>
      </c>
      <c r="B345" t="s">
        <v>24</v>
      </c>
      <c r="C345" t="s">
        <v>1031</v>
      </c>
      <c r="D345" t="s">
        <v>1996</v>
      </c>
      <c r="E345">
        <v>199</v>
      </c>
      <c r="F345" t="s">
        <v>39</v>
      </c>
      <c r="G345">
        <v>0</v>
      </c>
      <c r="H345">
        <v>42</v>
      </c>
      <c r="I345">
        <v>0</v>
      </c>
      <c r="J345" t="s">
        <v>1157</v>
      </c>
      <c r="K345" t="s">
        <v>1157</v>
      </c>
      <c r="L345">
        <v>12</v>
      </c>
      <c r="M345">
        <v>53234</v>
      </c>
      <c r="N345">
        <v>3257</v>
      </c>
      <c r="O345">
        <v>94.211100000000002</v>
      </c>
      <c r="P345">
        <v>5.7641</v>
      </c>
      <c r="Q345" t="s">
        <v>1157</v>
      </c>
      <c r="R345" t="s">
        <v>1157</v>
      </c>
      <c r="S345">
        <v>0</v>
      </c>
      <c r="T345">
        <v>0</v>
      </c>
      <c r="U345">
        <v>3259</v>
      </c>
      <c r="V345">
        <v>0</v>
      </c>
      <c r="W345" t="s">
        <v>1190</v>
      </c>
    </row>
    <row r="346" spans="1:23" x14ac:dyDescent="0.2">
      <c r="A346" t="s">
        <v>1034</v>
      </c>
      <c r="B346" t="s">
        <v>24</v>
      </c>
      <c r="C346" t="s">
        <v>1031</v>
      </c>
      <c r="D346" t="s">
        <v>1997</v>
      </c>
      <c r="E346">
        <v>20</v>
      </c>
      <c r="F346" t="s">
        <v>39</v>
      </c>
      <c r="G346">
        <v>0</v>
      </c>
      <c r="H346">
        <v>16</v>
      </c>
      <c r="I346">
        <v>8</v>
      </c>
      <c r="J346" t="s">
        <v>1157</v>
      </c>
      <c r="K346" t="s">
        <v>1157</v>
      </c>
      <c r="L346">
        <v>42293</v>
      </c>
      <c r="M346">
        <v>2945</v>
      </c>
      <c r="N346">
        <v>11159</v>
      </c>
      <c r="O346">
        <v>5.2119</v>
      </c>
      <c r="P346">
        <v>19.748699999999999</v>
      </c>
      <c r="Q346" t="s">
        <v>1157</v>
      </c>
      <c r="R346" t="s">
        <v>1157</v>
      </c>
      <c r="S346">
        <v>4</v>
      </c>
      <c r="T346">
        <v>12</v>
      </c>
      <c r="U346">
        <v>11165</v>
      </c>
      <c r="V346">
        <v>0</v>
      </c>
    </row>
    <row r="347" spans="1:23" x14ac:dyDescent="0.2">
      <c r="A347" t="s">
        <v>1035</v>
      </c>
      <c r="B347" t="s">
        <v>24</v>
      </c>
      <c r="C347" t="s">
        <v>1031</v>
      </c>
      <c r="D347" t="s">
        <v>1998</v>
      </c>
      <c r="E347">
        <v>20</v>
      </c>
      <c r="F347" t="s">
        <v>39</v>
      </c>
      <c r="G347">
        <v>0</v>
      </c>
      <c r="H347">
        <v>0</v>
      </c>
      <c r="I347">
        <v>0</v>
      </c>
      <c r="J347" t="s">
        <v>1157</v>
      </c>
      <c r="K347" t="s">
        <v>1157</v>
      </c>
      <c r="L347">
        <v>1</v>
      </c>
      <c r="M347">
        <v>45481</v>
      </c>
      <c r="N347">
        <v>11024</v>
      </c>
      <c r="O347">
        <v>80.490200000000002</v>
      </c>
      <c r="P347">
        <v>19.509799999999998</v>
      </c>
      <c r="Q347" t="s">
        <v>1157</v>
      </c>
      <c r="R347" t="s">
        <v>1157</v>
      </c>
      <c r="S347">
        <v>0</v>
      </c>
      <c r="T347">
        <v>0</v>
      </c>
      <c r="U347">
        <v>11024</v>
      </c>
      <c r="V347">
        <v>0</v>
      </c>
      <c r="W347" t="s">
        <v>1220</v>
      </c>
    </row>
    <row r="348" spans="1:23" x14ac:dyDescent="0.2">
      <c r="A348" t="s">
        <v>692</v>
      </c>
      <c r="B348" t="s">
        <v>24</v>
      </c>
      <c r="C348" t="s">
        <v>1031</v>
      </c>
      <c r="D348" t="s">
        <v>1999</v>
      </c>
      <c r="E348">
        <v>40</v>
      </c>
      <c r="F348" t="s">
        <v>39</v>
      </c>
      <c r="G348">
        <v>0</v>
      </c>
      <c r="H348">
        <v>0</v>
      </c>
      <c r="I348">
        <v>0</v>
      </c>
      <c r="J348" t="s">
        <v>1157</v>
      </c>
      <c r="K348" t="s">
        <v>1157</v>
      </c>
      <c r="L348">
        <v>1</v>
      </c>
      <c r="M348">
        <v>54370</v>
      </c>
      <c r="N348">
        <v>2135</v>
      </c>
      <c r="O348">
        <v>96.221599999999995</v>
      </c>
      <c r="P348">
        <v>3.7784</v>
      </c>
      <c r="Q348" t="s">
        <v>1157</v>
      </c>
      <c r="R348" t="s">
        <v>1157</v>
      </c>
      <c r="S348">
        <v>0</v>
      </c>
      <c r="T348">
        <v>0</v>
      </c>
      <c r="U348">
        <v>2135</v>
      </c>
      <c r="V348">
        <v>0</v>
      </c>
      <c r="W348" t="s">
        <v>1190</v>
      </c>
    </row>
    <row r="349" spans="1:23" x14ac:dyDescent="0.2">
      <c r="A349" t="s">
        <v>320</v>
      </c>
      <c r="B349" t="s">
        <v>24</v>
      </c>
      <c r="C349" t="s">
        <v>516</v>
      </c>
      <c r="D349" t="s">
        <v>2000</v>
      </c>
      <c r="E349">
        <v>0</v>
      </c>
      <c r="F349" t="s">
        <v>35</v>
      </c>
      <c r="G349">
        <v>0</v>
      </c>
      <c r="H349">
        <v>255</v>
      </c>
      <c r="I349">
        <v>42</v>
      </c>
      <c r="J349" t="s">
        <v>1157</v>
      </c>
      <c r="K349" t="s">
        <v>1157</v>
      </c>
      <c r="L349">
        <v>161</v>
      </c>
      <c r="M349">
        <v>6568944</v>
      </c>
      <c r="N349" t="s">
        <v>1157</v>
      </c>
      <c r="O349">
        <v>98.269900000000007</v>
      </c>
      <c r="P349" t="s">
        <v>1157</v>
      </c>
      <c r="Q349" t="s">
        <v>1157</v>
      </c>
      <c r="R349" t="s">
        <v>1157</v>
      </c>
      <c r="S349" t="s">
        <v>1157</v>
      </c>
      <c r="T349" t="s">
        <v>1157</v>
      </c>
      <c r="U349">
        <v>95389</v>
      </c>
      <c r="V349">
        <v>0</v>
      </c>
      <c r="W349" t="s">
        <v>1190</v>
      </c>
    </row>
    <row r="350" spans="1:23" x14ac:dyDescent="0.2">
      <c r="A350" t="s">
        <v>559</v>
      </c>
      <c r="B350" t="s">
        <v>24</v>
      </c>
      <c r="C350" t="s">
        <v>516</v>
      </c>
      <c r="D350" t="s">
        <v>2001</v>
      </c>
      <c r="E350">
        <v>0</v>
      </c>
      <c r="F350" t="s">
        <v>31</v>
      </c>
      <c r="G350">
        <v>0</v>
      </c>
      <c r="H350">
        <v>56</v>
      </c>
      <c r="I350">
        <v>2</v>
      </c>
      <c r="J350" t="s">
        <v>1157</v>
      </c>
      <c r="K350" t="s">
        <v>1157</v>
      </c>
      <c r="L350">
        <v>32</v>
      </c>
      <c r="M350">
        <v>52573</v>
      </c>
      <c r="N350" t="s">
        <v>1157</v>
      </c>
      <c r="O350">
        <v>0.78649999999999998</v>
      </c>
      <c r="P350" t="s">
        <v>1157</v>
      </c>
      <c r="Q350" t="s">
        <v>1157</v>
      </c>
      <c r="R350" t="s">
        <v>1157</v>
      </c>
      <c r="S350" t="s">
        <v>1157</v>
      </c>
      <c r="T350" t="s">
        <v>1157</v>
      </c>
      <c r="U350">
        <v>1694379</v>
      </c>
      <c r="V350">
        <v>0</v>
      </c>
      <c r="W350" t="s">
        <v>1221</v>
      </c>
    </row>
    <row r="351" spans="1:23" x14ac:dyDescent="0.2">
      <c r="A351" t="s">
        <v>565</v>
      </c>
      <c r="B351" t="s">
        <v>24</v>
      </c>
      <c r="C351" t="s">
        <v>516</v>
      </c>
      <c r="D351" t="s">
        <v>2002</v>
      </c>
      <c r="E351">
        <v>0</v>
      </c>
      <c r="F351" t="s">
        <v>49</v>
      </c>
      <c r="G351">
        <v>0</v>
      </c>
      <c r="H351">
        <v>0</v>
      </c>
      <c r="I351">
        <v>0</v>
      </c>
      <c r="J351" t="s">
        <v>1157</v>
      </c>
      <c r="K351" t="s">
        <v>1157</v>
      </c>
      <c r="L351">
        <v>1</v>
      </c>
      <c r="M351">
        <v>6628917</v>
      </c>
      <c r="N351" t="s">
        <v>1157</v>
      </c>
      <c r="O351">
        <v>99.167100000000005</v>
      </c>
      <c r="P351" t="s">
        <v>1157</v>
      </c>
      <c r="Q351" t="s">
        <v>1157</v>
      </c>
      <c r="R351" t="s">
        <v>1157</v>
      </c>
      <c r="S351" t="s">
        <v>1157</v>
      </c>
      <c r="T351" t="s">
        <v>1157</v>
      </c>
      <c r="U351">
        <v>55675</v>
      </c>
      <c r="V351">
        <v>0</v>
      </c>
      <c r="W351" t="s">
        <v>1190</v>
      </c>
    </row>
    <row r="352" spans="1:23" x14ac:dyDescent="0.2">
      <c r="A352" t="s">
        <v>566</v>
      </c>
      <c r="B352" t="s">
        <v>24</v>
      </c>
      <c r="C352" t="s">
        <v>516</v>
      </c>
      <c r="D352" t="s">
        <v>2003</v>
      </c>
      <c r="E352">
        <v>0</v>
      </c>
      <c r="F352" t="s">
        <v>35</v>
      </c>
      <c r="G352">
        <v>0</v>
      </c>
      <c r="H352">
        <v>0</v>
      </c>
      <c r="I352">
        <v>0</v>
      </c>
      <c r="J352" t="s">
        <v>1157</v>
      </c>
      <c r="K352" t="s">
        <v>1157</v>
      </c>
      <c r="L352">
        <v>1</v>
      </c>
      <c r="M352">
        <v>6628920</v>
      </c>
      <c r="N352" t="s">
        <v>1157</v>
      </c>
      <c r="O352">
        <v>99.167199999999994</v>
      </c>
      <c r="P352" t="s">
        <v>1157</v>
      </c>
      <c r="Q352" t="s">
        <v>1157</v>
      </c>
      <c r="R352" t="s">
        <v>1157</v>
      </c>
      <c r="S352" t="s">
        <v>1157</v>
      </c>
      <c r="T352" t="s">
        <v>1157</v>
      </c>
      <c r="U352">
        <v>55672</v>
      </c>
      <c r="V352">
        <v>0</v>
      </c>
      <c r="W352" t="s">
        <v>1190</v>
      </c>
    </row>
    <row r="353" spans="1:23" x14ac:dyDescent="0.2">
      <c r="A353" t="s">
        <v>570</v>
      </c>
      <c r="B353" t="s">
        <v>24</v>
      </c>
      <c r="C353" t="s">
        <v>516</v>
      </c>
      <c r="D353" t="s">
        <v>2004</v>
      </c>
      <c r="E353">
        <v>0</v>
      </c>
      <c r="F353" t="s">
        <v>35</v>
      </c>
      <c r="G353">
        <v>0</v>
      </c>
      <c r="H353">
        <v>0</v>
      </c>
      <c r="I353">
        <v>0</v>
      </c>
      <c r="J353" t="s">
        <v>1157</v>
      </c>
      <c r="K353" t="s">
        <v>1157</v>
      </c>
      <c r="L353">
        <v>1</v>
      </c>
      <c r="M353">
        <v>6628920</v>
      </c>
      <c r="N353" t="s">
        <v>1157</v>
      </c>
      <c r="O353">
        <v>99.167199999999994</v>
      </c>
      <c r="P353" t="s">
        <v>1157</v>
      </c>
      <c r="Q353" t="s">
        <v>1157</v>
      </c>
      <c r="R353" t="s">
        <v>1157</v>
      </c>
      <c r="S353" t="s">
        <v>1157</v>
      </c>
      <c r="T353" t="s">
        <v>1157</v>
      </c>
      <c r="U353">
        <v>55672</v>
      </c>
      <c r="V353">
        <v>0</v>
      </c>
      <c r="W353" t="s">
        <v>1190</v>
      </c>
    </row>
    <row r="354" spans="1:23" x14ac:dyDescent="0.2">
      <c r="A354" t="s">
        <v>411</v>
      </c>
      <c r="B354" t="s">
        <v>24</v>
      </c>
      <c r="C354" t="s">
        <v>516</v>
      </c>
      <c r="D354" t="s">
        <v>2005</v>
      </c>
      <c r="E354">
        <v>0</v>
      </c>
      <c r="F354" t="s">
        <v>31</v>
      </c>
      <c r="G354" t="s">
        <v>1157</v>
      </c>
      <c r="H354" t="s">
        <v>1157</v>
      </c>
      <c r="I354" t="s">
        <v>1157</v>
      </c>
      <c r="J354" t="s">
        <v>1157</v>
      </c>
      <c r="K354" t="s">
        <v>1157</v>
      </c>
      <c r="L354">
        <v>0</v>
      </c>
      <c r="M354">
        <v>6684592</v>
      </c>
      <c r="N354" t="s">
        <v>1157</v>
      </c>
      <c r="O354">
        <v>100</v>
      </c>
      <c r="P354" t="s">
        <v>1157</v>
      </c>
      <c r="Q354" t="s">
        <v>1157</v>
      </c>
      <c r="R354" t="s">
        <v>1157</v>
      </c>
      <c r="S354" t="s">
        <v>1157</v>
      </c>
      <c r="T354" t="s">
        <v>1157</v>
      </c>
      <c r="U354">
        <v>0</v>
      </c>
      <c r="V354">
        <v>0</v>
      </c>
      <c r="W354" t="s">
        <v>1192</v>
      </c>
    </row>
    <row r="355" spans="1:23" x14ac:dyDescent="0.2">
      <c r="A355" t="s">
        <v>571</v>
      </c>
      <c r="B355" t="s">
        <v>24</v>
      </c>
      <c r="C355" t="s">
        <v>516</v>
      </c>
      <c r="D355" t="s">
        <v>2006</v>
      </c>
      <c r="E355">
        <v>0</v>
      </c>
      <c r="F355" t="s">
        <v>35</v>
      </c>
      <c r="G355">
        <v>0</v>
      </c>
      <c r="H355">
        <v>0</v>
      </c>
      <c r="I355">
        <v>0</v>
      </c>
      <c r="J355" t="s">
        <v>1157</v>
      </c>
      <c r="K355" t="s">
        <v>1157</v>
      </c>
      <c r="L355">
        <v>1</v>
      </c>
      <c r="M355">
        <v>0</v>
      </c>
      <c r="N355" t="s">
        <v>1157</v>
      </c>
      <c r="O355">
        <v>0</v>
      </c>
      <c r="P355" t="s">
        <v>1157</v>
      </c>
      <c r="Q355" t="s">
        <v>1157</v>
      </c>
      <c r="R355" t="s">
        <v>1157</v>
      </c>
      <c r="S355" t="s">
        <v>1157</v>
      </c>
      <c r="T355" t="s">
        <v>1157</v>
      </c>
      <c r="U355">
        <v>6684592</v>
      </c>
      <c r="V355">
        <v>0</v>
      </c>
      <c r="W355" t="s">
        <v>1189</v>
      </c>
    </row>
    <row r="356" spans="1:23" x14ac:dyDescent="0.2">
      <c r="A356" t="s">
        <v>36</v>
      </c>
      <c r="B356" t="s">
        <v>24</v>
      </c>
      <c r="C356" t="s">
        <v>516</v>
      </c>
      <c r="D356" t="s">
        <v>2007</v>
      </c>
      <c r="E356">
        <v>0</v>
      </c>
      <c r="F356" t="s">
        <v>37</v>
      </c>
      <c r="G356" t="s">
        <v>1157</v>
      </c>
      <c r="H356" t="s">
        <v>1157</v>
      </c>
      <c r="I356" t="s">
        <v>1157</v>
      </c>
      <c r="J356" t="s">
        <v>1193</v>
      </c>
      <c r="K356" t="s">
        <v>1193</v>
      </c>
      <c r="L356">
        <v>10006</v>
      </c>
      <c r="M356">
        <v>0</v>
      </c>
      <c r="N356" t="s">
        <v>1157</v>
      </c>
      <c r="O356">
        <v>0</v>
      </c>
      <c r="P356" t="s">
        <v>1157</v>
      </c>
      <c r="Q356">
        <v>0</v>
      </c>
      <c r="R356">
        <v>0</v>
      </c>
      <c r="S356" t="s">
        <v>1157</v>
      </c>
      <c r="T356" t="s">
        <v>1157</v>
      </c>
      <c r="U356" t="s">
        <v>1157</v>
      </c>
      <c r="V356">
        <v>0</v>
      </c>
      <c r="W356" t="s">
        <v>1194</v>
      </c>
    </row>
    <row r="357" spans="1:23" x14ac:dyDescent="0.2">
      <c r="A357" t="s">
        <v>123</v>
      </c>
      <c r="B357" t="s">
        <v>24</v>
      </c>
      <c r="C357" t="s">
        <v>516</v>
      </c>
      <c r="D357" t="s">
        <v>2008</v>
      </c>
      <c r="E357">
        <v>0</v>
      </c>
      <c r="F357" t="s">
        <v>37</v>
      </c>
      <c r="G357" t="s">
        <v>1157</v>
      </c>
      <c r="H357" t="s">
        <v>1157</v>
      </c>
      <c r="I357" t="s">
        <v>1157</v>
      </c>
      <c r="J357" t="s">
        <v>1193</v>
      </c>
      <c r="K357" t="s">
        <v>1193</v>
      </c>
      <c r="L357">
        <v>3493</v>
      </c>
      <c r="M357">
        <v>1363972</v>
      </c>
      <c r="N357" t="s">
        <v>1157</v>
      </c>
      <c r="O357">
        <v>20.404699999999998</v>
      </c>
      <c r="P357" t="s">
        <v>1157</v>
      </c>
      <c r="Q357">
        <v>0</v>
      </c>
      <c r="R357">
        <v>0</v>
      </c>
      <c r="S357" t="s">
        <v>1157</v>
      </c>
      <c r="T357" t="s">
        <v>1157</v>
      </c>
      <c r="U357" t="s">
        <v>1157</v>
      </c>
      <c r="V357">
        <v>0</v>
      </c>
      <c r="W357" t="s">
        <v>1194</v>
      </c>
    </row>
    <row r="358" spans="1:23" x14ac:dyDescent="0.2">
      <c r="A358" t="s">
        <v>524</v>
      </c>
      <c r="B358" t="s">
        <v>24</v>
      </c>
      <c r="C358" t="s">
        <v>516</v>
      </c>
      <c r="D358" t="s">
        <v>2009</v>
      </c>
      <c r="E358">
        <v>0</v>
      </c>
      <c r="F358" t="s">
        <v>37</v>
      </c>
      <c r="G358" t="s">
        <v>1157</v>
      </c>
      <c r="H358" t="s">
        <v>1157</v>
      </c>
      <c r="I358" t="s">
        <v>1157</v>
      </c>
      <c r="J358" t="s">
        <v>1157</v>
      </c>
      <c r="K358" t="s">
        <v>1157</v>
      </c>
      <c r="L358">
        <v>0</v>
      </c>
      <c r="M358">
        <v>6684592</v>
      </c>
      <c r="N358" t="s">
        <v>1157</v>
      </c>
      <c r="O358">
        <v>100</v>
      </c>
      <c r="P358" t="s">
        <v>1157</v>
      </c>
      <c r="Q358">
        <v>0</v>
      </c>
      <c r="R358">
        <v>0</v>
      </c>
      <c r="S358" t="s">
        <v>1157</v>
      </c>
      <c r="T358" t="s">
        <v>1157</v>
      </c>
      <c r="U358" t="s">
        <v>1157</v>
      </c>
      <c r="V358">
        <v>0</v>
      </c>
      <c r="W358" t="s">
        <v>1211</v>
      </c>
    </row>
    <row r="359" spans="1:23" x14ac:dyDescent="0.2">
      <c r="A359" t="s">
        <v>267</v>
      </c>
      <c r="B359" t="s">
        <v>24</v>
      </c>
      <c r="C359" t="s">
        <v>516</v>
      </c>
      <c r="D359" t="s">
        <v>2010</v>
      </c>
      <c r="E359">
        <v>0</v>
      </c>
      <c r="F359" t="s">
        <v>37</v>
      </c>
      <c r="G359" t="s">
        <v>1157</v>
      </c>
      <c r="H359" t="s">
        <v>1157</v>
      </c>
      <c r="I359" t="s">
        <v>1157</v>
      </c>
      <c r="J359" t="s">
        <v>1193</v>
      </c>
      <c r="K359" t="s">
        <v>1193</v>
      </c>
      <c r="L359">
        <v>858</v>
      </c>
      <c r="M359">
        <v>1983006</v>
      </c>
      <c r="N359" t="s">
        <v>1157</v>
      </c>
      <c r="O359">
        <v>29.665299999999998</v>
      </c>
      <c r="P359" t="s">
        <v>1157</v>
      </c>
      <c r="Q359">
        <v>0</v>
      </c>
      <c r="R359">
        <v>0</v>
      </c>
      <c r="S359" t="s">
        <v>1157</v>
      </c>
      <c r="T359" t="s">
        <v>1157</v>
      </c>
      <c r="U359" t="s">
        <v>1157</v>
      </c>
      <c r="V359">
        <v>0</v>
      </c>
      <c r="W359" t="s">
        <v>1194</v>
      </c>
    </row>
    <row r="360" spans="1:23" x14ac:dyDescent="0.2">
      <c r="A360" t="s">
        <v>530</v>
      </c>
      <c r="B360" t="s">
        <v>24</v>
      </c>
      <c r="C360" t="s">
        <v>516</v>
      </c>
      <c r="D360" t="s">
        <v>2011</v>
      </c>
      <c r="E360">
        <v>0</v>
      </c>
      <c r="F360" t="s">
        <v>37</v>
      </c>
      <c r="G360" t="s">
        <v>1157</v>
      </c>
      <c r="H360" t="s">
        <v>1157</v>
      </c>
      <c r="I360" t="s">
        <v>1157</v>
      </c>
      <c r="J360" t="s">
        <v>1193</v>
      </c>
      <c r="K360" t="s">
        <v>1193</v>
      </c>
      <c r="L360">
        <v>2567</v>
      </c>
      <c r="M360">
        <v>5888500</v>
      </c>
      <c r="N360" t="s">
        <v>1157</v>
      </c>
      <c r="O360">
        <v>88.090599999999995</v>
      </c>
      <c r="P360" t="s">
        <v>1157</v>
      </c>
      <c r="Q360">
        <v>0</v>
      </c>
      <c r="R360">
        <v>0</v>
      </c>
      <c r="S360" t="s">
        <v>1157</v>
      </c>
      <c r="T360" t="s">
        <v>1157</v>
      </c>
      <c r="U360" t="s">
        <v>1157</v>
      </c>
      <c r="V360">
        <v>0</v>
      </c>
      <c r="W360" t="s">
        <v>1210</v>
      </c>
    </row>
    <row r="361" spans="1:23" x14ac:dyDescent="0.2">
      <c r="A361" t="s">
        <v>533</v>
      </c>
      <c r="B361" t="s">
        <v>24</v>
      </c>
      <c r="C361" t="s">
        <v>516</v>
      </c>
      <c r="D361" t="s">
        <v>2012</v>
      </c>
      <c r="E361">
        <v>0</v>
      </c>
      <c r="F361" t="s">
        <v>37</v>
      </c>
      <c r="G361" t="s">
        <v>1157</v>
      </c>
      <c r="H361" t="s">
        <v>1157</v>
      </c>
      <c r="I361" t="s">
        <v>1157</v>
      </c>
      <c r="J361" t="s">
        <v>1193</v>
      </c>
      <c r="K361" t="s">
        <v>1193</v>
      </c>
      <c r="L361">
        <v>10299</v>
      </c>
      <c r="M361">
        <v>4311392</v>
      </c>
      <c r="N361" t="s">
        <v>1157</v>
      </c>
      <c r="O361">
        <v>64.497500000000002</v>
      </c>
      <c r="P361" t="s">
        <v>1157</v>
      </c>
      <c r="Q361">
        <v>0</v>
      </c>
      <c r="R361">
        <v>0</v>
      </c>
      <c r="S361" t="s">
        <v>1157</v>
      </c>
      <c r="T361" t="s">
        <v>1157</v>
      </c>
      <c r="U361" t="s">
        <v>1157</v>
      </c>
      <c r="V361">
        <v>0</v>
      </c>
      <c r="W361" t="s">
        <v>1210</v>
      </c>
    </row>
    <row r="362" spans="1:23" x14ac:dyDescent="0.2">
      <c r="A362" t="s">
        <v>576</v>
      </c>
      <c r="B362" t="s">
        <v>24</v>
      </c>
      <c r="C362" t="s">
        <v>516</v>
      </c>
      <c r="D362" t="s">
        <v>2013</v>
      </c>
      <c r="E362">
        <v>0</v>
      </c>
      <c r="F362" t="s">
        <v>37</v>
      </c>
      <c r="G362" t="s">
        <v>1157</v>
      </c>
      <c r="H362" t="s">
        <v>1157</v>
      </c>
      <c r="I362" t="s">
        <v>1157</v>
      </c>
      <c r="J362" t="s">
        <v>1157</v>
      </c>
      <c r="K362" t="s">
        <v>1157</v>
      </c>
      <c r="L362">
        <v>0</v>
      </c>
      <c r="M362">
        <v>6684592</v>
      </c>
      <c r="N362" t="s">
        <v>1157</v>
      </c>
      <c r="O362">
        <v>100</v>
      </c>
      <c r="P362" t="s">
        <v>1157</v>
      </c>
      <c r="Q362">
        <v>0</v>
      </c>
      <c r="R362">
        <v>0</v>
      </c>
      <c r="S362" t="s">
        <v>1157</v>
      </c>
      <c r="T362" t="s">
        <v>1157</v>
      </c>
      <c r="U362" t="s">
        <v>1157</v>
      </c>
      <c r="V362">
        <v>0</v>
      </c>
      <c r="W362" t="s">
        <v>1211</v>
      </c>
    </row>
    <row r="363" spans="1:23" x14ac:dyDescent="0.2">
      <c r="A363" t="s">
        <v>546</v>
      </c>
      <c r="B363" t="s">
        <v>24</v>
      </c>
      <c r="C363" t="s">
        <v>516</v>
      </c>
      <c r="D363" t="s">
        <v>2014</v>
      </c>
      <c r="E363">
        <v>0</v>
      </c>
      <c r="F363" t="s">
        <v>37</v>
      </c>
      <c r="G363" t="s">
        <v>1157</v>
      </c>
      <c r="H363" t="s">
        <v>1157</v>
      </c>
      <c r="I363" t="s">
        <v>1157</v>
      </c>
      <c r="J363" t="s">
        <v>1157</v>
      </c>
      <c r="K363" t="s">
        <v>1157</v>
      </c>
      <c r="L363">
        <v>0</v>
      </c>
      <c r="M363">
        <v>6684592</v>
      </c>
      <c r="N363" t="s">
        <v>1157</v>
      </c>
      <c r="O363">
        <v>100</v>
      </c>
      <c r="P363" t="s">
        <v>1157</v>
      </c>
      <c r="Q363">
        <v>0</v>
      </c>
      <c r="R363">
        <v>0</v>
      </c>
      <c r="S363" t="s">
        <v>1157</v>
      </c>
      <c r="T363" t="s">
        <v>1157</v>
      </c>
      <c r="U363" t="s">
        <v>1157</v>
      </c>
      <c r="V363">
        <v>0</v>
      </c>
      <c r="W363" t="s">
        <v>1211</v>
      </c>
    </row>
    <row r="364" spans="1:23" x14ac:dyDescent="0.2">
      <c r="A364" t="s">
        <v>548</v>
      </c>
      <c r="B364" t="s">
        <v>24</v>
      </c>
      <c r="C364" t="s">
        <v>516</v>
      </c>
      <c r="D364" t="s">
        <v>2015</v>
      </c>
      <c r="E364">
        <v>0</v>
      </c>
      <c r="F364" t="s">
        <v>37</v>
      </c>
      <c r="G364" t="s">
        <v>1157</v>
      </c>
      <c r="H364" t="s">
        <v>1157</v>
      </c>
      <c r="I364" t="s">
        <v>1157</v>
      </c>
      <c r="J364" t="s">
        <v>1193</v>
      </c>
      <c r="K364" t="s">
        <v>1193</v>
      </c>
      <c r="L364">
        <v>3033</v>
      </c>
      <c r="M364">
        <v>6212487</v>
      </c>
      <c r="N364" t="s">
        <v>1157</v>
      </c>
      <c r="O364">
        <v>92.937399999999997</v>
      </c>
      <c r="P364" t="s">
        <v>1157</v>
      </c>
      <c r="Q364">
        <v>0</v>
      </c>
      <c r="R364">
        <v>0</v>
      </c>
      <c r="S364" t="s">
        <v>1157</v>
      </c>
      <c r="T364" t="s">
        <v>1157</v>
      </c>
      <c r="U364" t="s">
        <v>1157</v>
      </c>
      <c r="V364">
        <v>0</v>
      </c>
      <c r="W364" t="s">
        <v>1215</v>
      </c>
    </row>
    <row r="365" spans="1:23" x14ac:dyDescent="0.2">
      <c r="A365" t="s">
        <v>522</v>
      </c>
      <c r="B365" t="s">
        <v>24</v>
      </c>
      <c r="C365" t="s">
        <v>516</v>
      </c>
      <c r="D365" t="s">
        <v>2016</v>
      </c>
      <c r="E365">
        <v>0</v>
      </c>
      <c r="F365" t="s">
        <v>35</v>
      </c>
      <c r="G365">
        <v>0</v>
      </c>
      <c r="H365">
        <v>1</v>
      </c>
      <c r="I365">
        <v>0</v>
      </c>
      <c r="J365" t="s">
        <v>1157</v>
      </c>
      <c r="K365" t="s">
        <v>1157</v>
      </c>
      <c r="L365">
        <v>2</v>
      </c>
      <c r="M365">
        <v>4898565</v>
      </c>
      <c r="N365" t="s">
        <v>1157</v>
      </c>
      <c r="O365">
        <v>73.281400000000005</v>
      </c>
      <c r="P365" t="s">
        <v>1157</v>
      </c>
      <c r="Q365" t="s">
        <v>1157</v>
      </c>
      <c r="R365" t="s">
        <v>1157</v>
      </c>
      <c r="S365" t="s">
        <v>1157</v>
      </c>
      <c r="T365" t="s">
        <v>1157</v>
      </c>
      <c r="U365">
        <v>1786027</v>
      </c>
      <c r="V365">
        <v>0</v>
      </c>
      <c r="W365" t="s">
        <v>1207</v>
      </c>
    </row>
    <row r="366" spans="1:23" x14ac:dyDescent="0.2">
      <c r="A366" t="s">
        <v>577</v>
      </c>
      <c r="B366" t="s">
        <v>24</v>
      </c>
      <c r="C366" t="s">
        <v>516</v>
      </c>
      <c r="D366" t="s">
        <v>2017</v>
      </c>
      <c r="E366">
        <v>0</v>
      </c>
      <c r="F366" t="s">
        <v>37</v>
      </c>
      <c r="G366" t="s">
        <v>1157</v>
      </c>
      <c r="H366" t="s">
        <v>1157</v>
      </c>
      <c r="I366" t="s">
        <v>1157</v>
      </c>
      <c r="J366" t="s">
        <v>1157</v>
      </c>
      <c r="K366" t="s">
        <v>1157</v>
      </c>
      <c r="L366">
        <v>0</v>
      </c>
      <c r="M366">
        <v>6684592</v>
      </c>
      <c r="N366" t="s">
        <v>1157</v>
      </c>
      <c r="O366">
        <v>100</v>
      </c>
      <c r="P366" t="s">
        <v>1157</v>
      </c>
      <c r="Q366">
        <v>0</v>
      </c>
      <c r="R366">
        <v>0</v>
      </c>
      <c r="S366" t="s">
        <v>1157</v>
      </c>
      <c r="T366" t="s">
        <v>1157</v>
      </c>
      <c r="U366" t="s">
        <v>1157</v>
      </c>
      <c r="V366">
        <v>0</v>
      </c>
      <c r="W366" t="s">
        <v>1211</v>
      </c>
    </row>
    <row r="367" spans="1:23" x14ac:dyDescent="0.2">
      <c r="A367" t="s">
        <v>553</v>
      </c>
      <c r="B367" t="s">
        <v>24</v>
      </c>
      <c r="C367" t="s">
        <v>516</v>
      </c>
      <c r="D367" t="s">
        <v>2018</v>
      </c>
      <c r="E367">
        <v>0</v>
      </c>
      <c r="F367" t="s">
        <v>37</v>
      </c>
      <c r="G367" t="s">
        <v>1157</v>
      </c>
      <c r="H367" t="s">
        <v>1157</v>
      </c>
      <c r="I367" t="s">
        <v>1157</v>
      </c>
      <c r="J367" t="s">
        <v>1157</v>
      </c>
      <c r="K367" t="s">
        <v>1157</v>
      </c>
      <c r="L367">
        <v>0</v>
      </c>
      <c r="M367">
        <v>6684592</v>
      </c>
      <c r="N367" t="s">
        <v>1157</v>
      </c>
      <c r="O367">
        <v>100</v>
      </c>
      <c r="P367" t="s">
        <v>1157</v>
      </c>
      <c r="Q367">
        <v>0</v>
      </c>
      <c r="R367">
        <v>0</v>
      </c>
      <c r="S367" t="s">
        <v>1157</v>
      </c>
      <c r="T367" t="s">
        <v>1157</v>
      </c>
      <c r="U367" t="s">
        <v>1157</v>
      </c>
      <c r="V367">
        <v>0</v>
      </c>
      <c r="W367" t="s">
        <v>1211</v>
      </c>
    </row>
    <row r="368" spans="1:23" x14ac:dyDescent="0.2">
      <c r="A368" t="s">
        <v>558</v>
      </c>
      <c r="B368" t="s">
        <v>24</v>
      </c>
      <c r="C368" t="s">
        <v>516</v>
      </c>
      <c r="D368" t="s">
        <v>2019</v>
      </c>
      <c r="E368">
        <v>0</v>
      </c>
      <c r="F368" t="s">
        <v>37</v>
      </c>
      <c r="G368" t="s">
        <v>1157</v>
      </c>
      <c r="H368" t="s">
        <v>1157</v>
      </c>
      <c r="I368" t="s">
        <v>1157</v>
      </c>
      <c r="J368" t="s">
        <v>1193</v>
      </c>
      <c r="K368" t="s">
        <v>1193</v>
      </c>
      <c r="L368">
        <v>2167</v>
      </c>
      <c r="M368">
        <v>6568945</v>
      </c>
      <c r="N368" t="s">
        <v>1157</v>
      </c>
      <c r="O368">
        <v>98.269900000000007</v>
      </c>
      <c r="P368" t="s">
        <v>1157</v>
      </c>
      <c r="Q368">
        <v>0</v>
      </c>
      <c r="R368">
        <v>0</v>
      </c>
      <c r="S368" t="s">
        <v>1157</v>
      </c>
      <c r="T368" t="s">
        <v>1157</v>
      </c>
      <c r="U368" t="s">
        <v>1157</v>
      </c>
      <c r="V368">
        <v>0</v>
      </c>
      <c r="W368" t="s">
        <v>1215</v>
      </c>
    </row>
    <row r="369" spans="1:23" x14ac:dyDescent="0.2">
      <c r="A369" t="s">
        <v>564</v>
      </c>
      <c r="B369" t="s">
        <v>24</v>
      </c>
      <c r="C369" t="s">
        <v>516</v>
      </c>
      <c r="D369" t="s">
        <v>2020</v>
      </c>
      <c r="E369">
        <v>0</v>
      </c>
      <c r="F369" t="s">
        <v>37</v>
      </c>
      <c r="G369" t="s">
        <v>1157</v>
      </c>
      <c r="H369" t="s">
        <v>1157</v>
      </c>
      <c r="I369" t="s">
        <v>1157</v>
      </c>
      <c r="J369" t="s">
        <v>1157</v>
      </c>
      <c r="K369" t="s">
        <v>1157</v>
      </c>
      <c r="L369">
        <v>0</v>
      </c>
      <c r="M369">
        <v>6684592</v>
      </c>
      <c r="N369" t="s">
        <v>1157</v>
      </c>
      <c r="O369">
        <v>100</v>
      </c>
      <c r="P369" t="s">
        <v>1157</v>
      </c>
      <c r="Q369">
        <v>0</v>
      </c>
      <c r="R369">
        <v>0</v>
      </c>
      <c r="S369" t="s">
        <v>1157</v>
      </c>
      <c r="T369" t="s">
        <v>1157</v>
      </c>
      <c r="U369" t="s">
        <v>1157</v>
      </c>
      <c r="V369">
        <v>0</v>
      </c>
      <c r="W369" t="s">
        <v>1211</v>
      </c>
    </row>
    <row r="370" spans="1:23" x14ac:dyDescent="0.2">
      <c r="A370" t="s">
        <v>567</v>
      </c>
      <c r="B370" t="s">
        <v>24</v>
      </c>
      <c r="C370" t="s">
        <v>516</v>
      </c>
      <c r="D370" t="s">
        <v>2021</v>
      </c>
      <c r="E370">
        <v>0</v>
      </c>
      <c r="F370" t="s">
        <v>37</v>
      </c>
      <c r="G370" t="s">
        <v>1157</v>
      </c>
      <c r="H370" t="s">
        <v>1157</v>
      </c>
      <c r="I370" t="s">
        <v>1157</v>
      </c>
      <c r="J370" t="s">
        <v>1157</v>
      </c>
      <c r="K370" t="s">
        <v>1157</v>
      </c>
      <c r="L370">
        <v>0</v>
      </c>
      <c r="M370">
        <v>6684592</v>
      </c>
      <c r="N370" t="s">
        <v>1157</v>
      </c>
      <c r="O370">
        <v>100</v>
      </c>
      <c r="P370" t="s">
        <v>1157</v>
      </c>
      <c r="Q370">
        <v>0</v>
      </c>
      <c r="R370">
        <v>0</v>
      </c>
      <c r="S370" t="s">
        <v>1157</v>
      </c>
      <c r="T370" t="s">
        <v>1157</v>
      </c>
      <c r="U370" t="s">
        <v>1157</v>
      </c>
      <c r="V370">
        <v>0</v>
      </c>
      <c r="W370" t="s">
        <v>1211</v>
      </c>
    </row>
    <row r="371" spans="1:23" x14ac:dyDescent="0.2">
      <c r="A371" t="s">
        <v>568</v>
      </c>
      <c r="B371" t="s">
        <v>24</v>
      </c>
      <c r="C371" t="s">
        <v>516</v>
      </c>
      <c r="D371" t="s">
        <v>2022</v>
      </c>
      <c r="E371">
        <v>0</v>
      </c>
      <c r="F371" t="s">
        <v>37</v>
      </c>
      <c r="G371" t="s">
        <v>1157</v>
      </c>
      <c r="H371" t="s">
        <v>1157</v>
      </c>
      <c r="I371" t="s">
        <v>1157</v>
      </c>
      <c r="J371" t="s">
        <v>1157</v>
      </c>
      <c r="K371" t="s">
        <v>1157</v>
      </c>
      <c r="L371">
        <v>0</v>
      </c>
      <c r="M371">
        <v>6684592</v>
      </c>
      <c r="N371" t="s">
        <v>1157</v>
      </c>
      <c r="O371">
        <v>100</v>
      </c>
      <c r="P371" t="s">
        <v>1157</v>
      </c>
      <c r="Q371">
        <v>0</v>
      </c>
      <c r="R371">
        <v>0</v>
      </c>
      <c r="S371" t="s">
        <v>1157</v>
      </c>
      <c r="T371" t="s">
        <v>1157</v>
      </c>
      <c r="U371" t="s">
        <v>1157</v>
      </c>
      <c r="V371">
        <v>0</v>
      </c>
      <c r="W371" t="s">
        <v>1211</v>
      </c>
    </row>
    <row r="372" spans="1:23" x14ac:dyDescent="0.2">
      <c r="A372" t="s">
        <v>38</v>
      </c>
      <c r="B372" t="s">
        <v>24</v>
      </c>
      <c r="C372" t="s">
        <v>516</v>
      </c>
      <c r="D372" t="s">
        <v>2023</v>
      </c>
      <c r="E372">
        <v>15</v>
      </c>
      <c r="F372" t="s">
        <v>82</v>
      </c>
      <c r="G372">
        <v>0</v>
      </c>
      <c r="H372">
        <v>15</v>
      </c>
      <c r="I372">
        <v>4</v>
      </c>
      <c r="J372" t="s">
        <v>1157</v>
      </c>
      <c r="K372" t="s">
        <v>1157</v>
      </c>
      <c r="L372">
        <v>271</v>
      </c>
      <c r="M372">
        <v>0</v>
      </c>
      <c r="N372">
        <v>123</v>
      </c>
      <c r="O372">
        <v>0</v>
      </c>
      <c r="P372">
        <v>1.8E-3</v>
      </c>
      <c r="Q372" t="s">
        <v>1157</v>
      </c>
      <c r="R372" t="s">
        <v>1157</v>
      </c>
      <c r="S372">
        <v>0</v>
      </c>
      <c r="T372">
        <v>0</v>
      </c>
      <c r="U372">
        <v>205</v>
      </c>
      <c r="V372">
        <v>0</v>
      </c>
    </row>
    <row r="373" spans="1:23" x14ac:dyDescent="0.2">
      <c r="A373" t="s">
        <v>518</v>
      </c>
      <c r="B373" t="s">
        <v>24</v>
      </c>
      <c r="C373" t="s">
        <v>516</v>
      </c>
      <c r="D373" t="s">
        <v>2024</v>
      </c>
      <c r="E373">
        <v>15</v>
      </c>
      <c r="F373" t="s">
        <v>82</v>
      </c>
      <c r="G373">
        <v>0</v>
      </c>
      <c r="H373">
        <v>0</v>
      </c>
      <c r="I373">
        <v>0</v>
      </c>
      <c r="J373" t="s">
        <v>1157</v>
      </c>
      <c r="K373" t="s">
        <v>1157</v>
      </c>
      <c r="L373">
        <v>1</v>
      </c>
      <c r="M373">
        <v>6627612</v>
      </c>
      <c r="N373">
        <v>56980</v>
      </c>
      <c r="O373">
        <v>99.147599999999997</v>
      </c>
      <c r="P373">
        <v>0.85240000000000005</v>
      </c>
      <c r="Q373" t="s">
        <v>1157</v>
      </c>
      <c r="R373" t="s">
        <v>1157</v>
      </c>
      <c r="S373">
        <v>0</v>
      </c>
      <c r="T373">
        <v>0</v>
      </c>
      <c r="U373">
        <v>56980</v>
      </c>
      <c r="V373">
        <v>0</v>
      </c>
      <c r="W373" t="s">
        <v>1190</v>
      </c>
    </row>
    <row r="374" spans="1:23" x14ac:dyDescent="0.2">
      <c r="A374" t="s">
        <v>520</v>
      </c>
      <c r="B374" t="s">
        <v>24</v>
      </c>
      <c r="C374" t="s">
        <v>516</v>
      </c>
      <c r="D374" t="s">
        <v>2025</v>
      </c>
      <c r="E374">
        <v>8</v>
      </c>
      <c r="F374" t="s">
        <v>82</v>
      </c>
      <c r="G374" t="s">
        <v>1157</v>
      </c>
      <c r="H374" t="s">
        <v>1157</v>
      </c>
      <c r="I374" t="s">
        <v>1157</v>
      </c>
      <c r="J374" t="s">
        <v>1157</v>
      </c>
      <c r="K374" t="s">
        <v>1157</v>
      </c>
      <c r="L374">
        <v>0</v>
      </c>
      <c r="M374">
        <v>6684592</v>
      </c>
      <c r="N374">
        <v>0</v>
      </c>
      <c r="O374">
        <v>100</v>
      </c>
      <c r="P374">
        <v>0</v>
      </c>
      <c r="Q374" t="s">
        <v>1157</v>
      </c>
      <c r="R374" t="s">
        <v>1157</v>
      </c>
      <c r="S374">
        <v>0</v>
      </c>
      <c r="T374">
        <v>0</v>
      </c>
      <c r="U374">
        <v>0</v>
      </c>
      <c r="V374">
        <v>0</v>
      </c>
      <c r="W374" t="s">
        <v>1192</v>
      </c>
    </row>
    <row r="375" spans="1:23" x14ac:dyDescent="0.2">
      <c r="A375" t="s">
        <v>136</v>
      </c>
      <c r="B375" t="s">
        <v>24</v>
      </c>
      <c r="C375" t="s">
        <v>516</v>
      </c>
      <c r="D375" t="s">
        <v>2026</v>
      </c>
      <c r="E375">
        <v>50</v>
      </c>
      <c r="F375" t="s">
        <v>39</v>
      </c>
      <c r="G375">
        <v>0</v>
      </c>
      <c r="H375">
        <v>50</v>
      </c>
      <c r="I375">
        <v>14</v>
      </c>
      <c r="J375" t="s">
        <v>1157</v>
      </c>
      <c r="K375" t="s">
        <v>1157</v>
      </c>
      <c r="L375">
        <v>1248751</v>
      </c>
      <c r="M375">
        <v>7002</v>
      </c>
      <c r="N375">
        <v>3932</v>
      </c>
      <c r="O375">
        <v>0.1047</v>
      </c>
      <c r="P375">
        <v>5.8799999999999998E-2</v>
      </c>
      <c r="Q375" t="s">
        <v>1157</v>
      </c>
      <c r="R375" t="s">
        <v>1157</v>
      </c>
      <c r="S375">
        <v>1532398</v>
      </c>
      <c r="T375">
        <v>20446</v>
      </c>
      <c r="U375">
        <v>3946</v>
      </c>
      <c r="V375">
        <v>0</v>
      </c>
    </row>
    <row r="376" spans="1:23" x14ac:dyDescent="0.2">
      <c r="A376" t="s">
        <v>208</v>
      </c>
      <c r="B376" t="s">
        <v>24</v>
      </c>
      <c r="C376" t="s">
        <v>516</v>
      </c>
      <c r="D376" t="s">
        <v>2027</v>
      </c>
      <c r="E376">
        <v>20</v>
      </c>
      <c r="F376" t="s">
        <v>39</v>
      </c>
      <c r="G376">
        <v>0</v>
      </c>
      <c r="H376">
        <v>20</v>
      </c>
      <c r="I376">
        <v>0</v>
      </c>
      <c r="J376" t="s">
        <v>1157</v>
      </c>
      <c r="K376" t="s">
        <v>1157</v>
      </c>
      <c r="L376">
        <v>527055</v>
      </c>
      <c r="M376">
        <v>1426209</v>
      </c>
      <c r="N376">
        <v>4730245</v>
      </c>
      <c r="O376">
        <v>21.335799999999999</v>
      </c>
      <c r="P376">
        <v>70.763400000000004</v>
      </c>
      <c r="Q376" t="s">
        <v>1157</v>
      </c>
      <c r="R376" t="s">
        <v>1157</v>
      </c>
      <c r="S376">
        <v>350329</v>
      </c>
      <c r="T376">
        <v>4174</v>
      </c>
      <c r="U376">
        <v>4741080</v>
      </c>
      <c r="V376">
        <v>0</v>
      </c>
      <c r="W376" t="s">
        <v>1191</v>
      </c>
    </row>
    <row r="377" spans="1:23" x14ac:dyDescent="0.2">
      <c r="A377" t="s">
        <v>285</v>
      </c>
      <c r="B377" t="s">
        <v>24</v>
      </c>
      <c r="C377" t="s">
        <v>516</v>
      </c>
      <c r="D377" t="s">
        <v>2028</v>
      </c>
      <c r="E377">
        <v>40</v>
      </c>
      <c r="F377" t="s">
        <v>39</v>
      </c>
      <c r="G377">
        <v>0</v>
      </c>
      <c r="H377">
        <v>37</v>
      </c>
      <c r="I377">
        <v>0</v>
      </c>
      <c r="J377" t="s">
        <v>1157</v>
      </c>
      <c r="K377" t="s">
        <v>1157</v>
      </c>
      <c r="L377">
        <v>344</v>
      </c>
      <c r="M377">
        <v>178752</v>
      </c>
      <c r="N377">
        <v>6015946</v>
      </c>
      <c r="O377">
        <v>2.6741000000000001</v>
      </c>
      <c r="P377">
        <v>89.997200000000007</v>
      </c>
      <c r="Q377" t="s">
        <v>1157</v>
      </c>
      <c r="R377" t="s">
        <v>1157</v>
      </c>
      <c r="S377">
        <v>7</v>
      </c>
      <c r="T377">
        <v>0</v>
      </c>
      <c r="U377">
        <v>6057254</v>
      </c>
      <c r="V377">
        <v>0</v>
      </c>
      <c r="W377" t="s">
        <v>1191</v>
      </c>
    </row>
    <row r="378" spans="1:23" x14ac:dyDescent="0.2">
      <c r="A378" t="s">
        <v>124</v>
      </c>
      <c r="B378" t="s">
        <v>24</v>
      </c>
      <c r="C378" t="s">
        <v>516</v>
      </c>
      <c r="D378" t="s">
        <v>2029</v>
      </c>
      <c r="E378">
        <v>17</v>
      </c>
      <c r="F378" t="s">
        <v>39</v>
      </c>
      <c r="G378">
        <v>0</v>
      </c>
      <c r="H378">
        <v>17</v>
      </c>
      <c r="I378">
        <v>7</v>
      </c>
      <c r="J378" t="s">
        <v>1157</v>
      </c>
      <c r="K378" t="s">
        <v>1157</v>
      </c>
      <c r="L378">
        <v>71</v>
      </c>
      <c r="M378">
        <v>1359344</v>
      </c>
      <c r="N378">
        <v>4632</v>
      </c>
      <c r="O378">
        <v>20.3355</v>
      </c>
      <c r="P378">
        <v>6.93E-2</v>
      </c>
      <c r="Q378" t="s">
        <v>1157</v>
      </c>
      <c r="R378" t="s">
        <v>1157</v>
      </c>
      <c r="S378">
        <v>0</v>
      </c>
      <c r="T378">
        <v>0</v>
      </c>
      <c r="U378">
        <v>4689</v>
      </c>
      <c r="V378">
        <v>0</v>
      </c>
      <c r="W378" t="s">
        <v>1207</v>
      </c>
    </row>
    <row r="379" spans="1:23" x14ac:dyDescent="0.2">
      <c r="A379" t="s">
        <v>523</v>
      </c>
      <c r="B379" t="s">
        <v>24</v>
      </c>
      <c r="C379" t="s">
        <v>516</v>
      </c>
      <c r="D379" t="s">
        <v>2030</v>
      </c>
      <c r="E379">
        <v>8</v>
      </c>
      <c r="F379" t="s">
        <v>82</v>
      </c>
      <c r="G379" t="s">
        <v>1157</v>
      </c>
      <c r="H379" t="s">
        <v>1157</v>
      </c>
      <c r="I379" t="s">
        <v>1157</v>
      </c>
      <c r="J379" t="s">
        <v>1157</v>
      </c>
      <c r="K379" t="s">
        <v>1157</v>
      </c>
      <c r="L379">
        <v>0</v>
      </c>
      <c r="M379">
        <v>6684592</v>
      </c>
      <c r="N379">
        <v>0</v>
      </c>
      <c r="O379">
        <v>100</v>
      </c>
      <c r="P379">
        <v>0</v>
      </c>
      <c r="Q379" t="s">
        <v>1157</v>
      </c>
      <c r="R379" t="s">
        <v>1157</v>
      </c>
      <c r="S379">
        <v>0</v>
      </c>
      <c r="T379">
        <v>0</v>
      </c>
      <c r="U379">
        <v>0</v>
      </c>
      <c r="V379">
        <v>0</v>
      </c>
      <c r="W379" t="s">
        <v>1192</v>
      </c>
    </row>
    <row r="380" spans="1:23" x14ac:dyDescent="0.2">
      <c r="A380" t="s">
        <v>532</v>
      </c>
      <c r="B380" t="s">
        <v>24</v>
      </c>
      <c r="C380" t="s">
        <v>516</v>
      </c>
      <c r="D380" t="s">
        <v>2031</v>
      </c>
      <c r="E380">
        <v>21</v>
      </c>
      <c r="F380" t="s">
        <v>39</v>
      </c>
      <c r="G380">
        <v>0</v>
      </c>
      <c r="H380">
        <v>7</v>
      </c>
      <c r="I380">
        <v>1</v>
      </c>
      <c r="J380" t="s">
        <v>1157</v>
      </c>
      <c r="K380" t="s">
        <v>1157</v>
      </c>
      <c r="L380">
        <v>5</v>
      </c>
      <c r="M380">
        <v>4460712</v>
      </c>
      <c r="N380">
        <v>945426</v>
      </c>
      <c r="O380">
        <v>66.731300000000005</v>
      </c>
      <c r="P380">
        <v>14.1434</v>
      </c>
      <c r="Q380" t="s">
        <v>1157</v>
      </c>
      <c r="R380" t="s">
        <v>1157</v>
      </c>
      <c r="S380">
        <v>0</v>
      </c>
      <c r="T380">
        <v>0</v>
      </c>
      <c r="U380">
        <v>946687</v>
      </c>
      <c r="V380">
        <v>0</v>
      </c>
      <c r="W380" t="s">
        <v>1220</v>
      </c>
    </row>
    <row r="381" spans="1:23" x14ac:dyDescent="0.2">
      <c r="A381" t="s">
        <v>416</v>
      </c>
      <c r="B381" t="s">
        <v>24</v>
      </c>
      <c r="C381" t="s">
        <v>516</v>
      </c>
      <c r="D381" t="s">
        <v>2032</v>
      </c>
      <c r="E381">
        <v>60</v>
      </c>
      <c r="F381" t="s">
        <v>39</v>
      </c>
      <c r="G381">
        <v>0</v>
      </c>
      <c r="H381">
        <v>17</v>
      </c>
      <c r="I381">
        <v>0</v>
      </c>
      <c r="J381" t="s">
        <v>1157</v>
      </c>
      <c r="K381" t="s">
        <v>1157</v>
      </c>
      <c r="L381">
        <v>94</v>
      </c>
      <c r="M381">
        <v>245699</v>
      </c>
      <c r="N381">
        <v>6171905</v>
      </c>
      <c r="O381">
        <v>3.6756000000000002</v>
      </c>
      <c r="P381">
        <v>92.330299999999994</v>
      </c>
      <c r="Q381" t="s">
        <v>1157</v>
      </c>
      <c r="R381" t="s">
        <v>1157</v>
      </c>
      <c r="S381">
        <v>7</v>
      </c>
      <c r="T381">
        <v>0</v>
      </c>
      <c r="U381">
        <v>6171906</v>
      </c>
      <c r="V381">
        <v>0</v>
      </c>
      <c r="W381" t="s">
        <v>1200</v>
      </c>
    </row>
    <row r="382" spans="1:23" x14ac:dyDescent="0.2">
      <c r="A382" t="s">
        <v>534</v>
      </c>
      <c r="B382" t="s">
        <v>24</v>
      </c>
      <c r="C382" t="s">
        <v>516</v>
      </c>
      <c r="D382" t="s">
        <v>2033</v>
      </c>
      <c r="E382">
        <v>60</v>
      </c>
      <c r="F382" t="s">
        <v>39</v>
      </c>
      <c r="G382" t="s">
        <v>1157</v>
      </c>
      <c r="H382" t="s">
        <v>1157</v>
      </c>
      <c r="I382" t="s">
        <v>1157</v>
      </c>
      <c r="J382" t="s">
        <v>1157</v>
      </c>
      <c r="K382" t="s">
        <v>1157</v>
      </c>
      <c r="L382">
        <v>0</v>
      </c>
      <c r="M382">
        <v>6684592</v>
      </c>
      <c r="N382">
        <v>0</v>
      </c>
      <c r="O382">
        <v>100</v>
      </c>
      <c r="P382">
        <v>0</v>
      </c>
      <c r="Q382" t="s">
        <v>1157</v>
      </c>
      <c r="R382" t="s">
        <v>1157</v>
      </c>
      <c r="S382">
        <v>0</v>
      </c>
      <c r="T382">
        <v>0</v>
      </c>
      <c r="U382">
        <v>0</v>
      </c>
      <c r="V382">
        <v>0</v>
      </c>
      <c r="W382" t="s">
        <v>1192</v>
      </c>
    </row>
    <row r="383" spans="1:23" x14ac:dyDescent="0.2">
      <c r="A383" t="s">
        <v>542</v>
      </c>
      <c r="B383" t="s">
        <v>24</v>
      </c>
      <c r="C383" t="s">
        <v>516</v>
      </c>
      <c r="D383" t="s">
        <v>2034</v>
      </c>
      <c r="E383">
        <v>3</v>
      </c>
      <c r="F383" t="s">
        <v>82</v>
      </c>
      <c r="G383">
        <v>0</v>
      </c>
      <c r="H383">
        <v>3</v>
      </c>
      <c r="I383">
        <v>2</v>
      </c>
      <c r="J383" t="s">
        <v>1157</v>
      </c>
      <c r="K383" t="s">
        <v>1157</v>
      </c>
      <c r="L383">
        <v>2</v>
      </c>
      <c r="M383">
        <v>0</v>
      </c>
      <c r="N383">
        <v>940202</v>
      </c>
      <c r="O383">
        <v>0</v>
      </c>
      <c r="P383">
        <v>14.065200000000001</v>
      </c>
      <c r="Q383" t="s">
        <v>1157</v>
      </c>
      <c r="R383" t="s">
        <v>1157</v>
      </c>
      <c r="S383">
        <v>0</v>
      </c>
      <c r="T383">
        <v>0</v>
      </c>
      <c r="U383">
        <v>6684592</v>
      </c>
      <c r="V383">
        <v>0</v>
      </c>
      <c r="W383" t="s">
        <v>1189</v>
      </c>
    </row>
    <row r="384" spans="1:23" x14ac:dyDescent="0.2">
      <c r="A384" t="s">
        <v>543</v>
      </c>
      <c r="B384" t="s">
        <v>24</v>
      </c>
      <c r="C384" t="s">
        <v>516</v>
      </c>
      <c r="D384" t="s">
        <v>2035</v>
      </c>
      <c r="E384">
        <v>8</v>
      </c>
      <c r="F384" t="s">
        <v>82</v>
      </c>
      <c r="G384" t="s">
        <v>1157</v>
      </c>
      <c r="H384" t="s">
        <v>1157</v>
      </c>
      <c r="I384" t="s">
        <v>1157</v>
      </c>
      <c r="J384" t="s">
        <v>1157</v>
      </c>
      <c r="K384" t="s">
        <v>1157</v>
      </c>
      <c r="L384">
        <v>0</v>
      </c>
      <c r="M384">
        <v>6684592</v>
      </c>
      <c r="N384">
        <v>0</v>
      </c>
      <c r="O384">
        <v>100</v>
      </c>
      <c r="P384">
        <v>0</v>
      </c>
      <c r="Q384" t="s">
        <v>1157</v>
      </c>
      <c r="R384" t="s">
        <v>1157</v>
      </c>
      <c r="S384">
        <v>0</v>
      </c>
      <c r="T384">
        <v>0</v>
      </c>
      <c r="U384">
        <v>0</v>
      </c>
      <c r="V384">
        <v>0</v>
      </c>
      <c r="W384" t="s">
        <v>1192</v>
      </c>
    </row>
    <row r="385" spans="1:23" x14ac:dyDescent="0.2">
      <c r="A385" t="s">
        <v>549</v>
      </c>
      <c r="B385" t="s">
        <v>24</v>
      </c>
      <c r="C385" t="s">
        <v>516</v>
      </c>
      <c r="D385" t="s">
        <v>2036</v>
      </c>
      <c r="E385">
        <v>8</v>
      </c>
      <c r="F385" t="s">
        <v>82</v>
      </c>
      <c r="G385">
        <v>0</v>
      </c>
      <c r="H385">
        <v>5</v>
      </c>
      <c r="I385">
        <v>0</v>
      </c>
      <c r="J385" t="s">
        <v>1157</v>
      </c>
      <c r="K385" t="s">
        <v>1157</v>
      </c>
      <c r="L385">
        <v>4</v>
      </c>
      <c r="M385">
        <v>6211165</v>
      </c>
      <c r="N385">
        <v>473181</v>
      </c>
      <c r="O385">
        <v>92.917599999999993</v>
      </c>
      <c r="P385">
        <v>7.0787000000000004</v>
      </c>
      <c r="Q385" t="s">
        <v>1157</v>
      </c>
      <c r="R385" t="s">
        <v>1157</v>
      </c>
      <c r="S385">
        <v>0</v>
      </c>
      <c r="T385">
        <v>0</v>
      </c>
      <c r="U385">
        <v>473185</v>
      </c>
      <c r="V385">
        <v>0</v>
      </c>
      <c r="W385" t="s">
        <v>1190</v>
      </c>
    </row>
    <row r="386" spans="1:23" x14ac:dyDescent="0.2">
      <c r="A386" t="s">
        <v>551</v>
      </c>
      <c r="B386" t="s">
        <v>24</v>
      </c>
      <c r="C386" t="s">
        <v>516</v>
      </c>
      <c r="D386" t="s">
        <v>2037</v>
      </c>
      <c r="E386">
        <v>1</v>
      </c>
      <c r="F386" t="s">
        <v>405</v>
      </c>
      <c r="G386" t="s">
        <v>1157</v>
      </c>
      <c r="H386" t="s">
        <v>1157</v>
      </c>
      <c r="I386" t="s">
        <v>1157</v>
      </c>
      <c r="J386" t="s">
        <v>1157</v>
      </c>
      <c r="K386" t="s">
        <v>1157</v>
      </c>
      <c r="L386">
        <v>0</v>
      </c>
      <c r="M386">
        <v>6684592</v>
      </c>
      <c r="N386" t="s">
        <v>1157</v>
      </c>
      <c r="O386">
        <v>100</v>
      </c>
      <c r="P386" t="s">
        <v>1157</v>
      </c>
      <c r="Q386" t="s">
        <v>1157</v>
      </c>
      <c r="R386" t="s">
        <v>1157</v>
      </c>
      <c r="S386" t="s">
        <v>1157</v>
      </c>
      <c r="T386" t="s">
        <v>1157</v>
      </c>
      <c r="U386">
        <v>0</v>
      </c>
      <c r="V386">
        <v>0</v>
      </c>
      <c r="W386" t="s">
        <v>1192</v>
      </c>
    </row>
    <row r="387" spans="1:23" x14ac:dyDescent="0.2">
      <c r="A387" t="s">
        <v>313</v>
      </c>
      <c r="B387" t="s">
        <v>24</v>
      </c>
      <c r="C387" t="s">
        <v>516</v>
      </c>
      <c r="D387" t="s">
        <v>2038</v>
      </c>
      <c r="E387">
        <v>20</v>
      </c>
      <c r="F387" t="s">
        <v>39</v>
      </c>
      <c r="G387">
        <v>0</v>
      </c>
      <c r="H387">
        <v>8</v>
      </c>
      <c r="I387">
        <v>0</v>
      </c>
      <c r="J387" t="s">
        <v>1157</v>
      </c>
      <c r="K387" t="s">
        <v>1157</v>
      </c>
      <c r="L387">
        <v>16</v>
      </c>
      <c r="M387">
        <v>6627287</v>
      </c>
      <c r="N387">
        <v>57117</v>
      </c>
      <c r="O387">
        <v>99.142700000000005</v>
      </c>
      <c r="P387">
        <v>0.85450000000000004</v>
      </c>
      <c r="Q387" t="s">
        <v>1157</v>
      </c>
      <c r="R387" t="s">
        <v>1157</v>
      </c>
      <c r="S387">
        <v>15</v>
      </c>
      <c r="T387">
        <v>0</v>
      </c>
      <c r="U387">
        <v>57118</v>
      </c>
      <c r="V387">
        <v>0</v>
      </c>
      <c r="W387" t="s">
        <v>1190</v>
      </c>
    </row>
    <row r="388" spans="1:23" x14ac:dyDescent="0.2">
      <c r="A388" t="s">
        <v>554</v>
      </c>
      <c r="B388" t="s">
        <v>24</v>
      </c>
      <c r="C388" t="s">
        <v>516</v>
      </c>
      <c r="D388" t="s">
        <v>2039</v>
      </c>
      <c r="E388">
        <v>20</v>
      </c>
      <c r="F388" t="s">
        <v>39</v>
      </c>
      <c r="G388">
        <v>0</v>
      </c>
      <c r="H388">
        <v>20</v>
      </c>
      <c r="I388">
        <v>0</v>
      </c>
      <c r="J388" t="s">
        <v>1157</v>
      </c>
      <c r="K388" t="s">
        <v>1157</v>
      </c>
      <c r="L388">
        <v>3</v>
      </c>
      <c r="M388">
        <v>6628920</v>
      </c>
      <c r="N388">
        <v>55670</v>
      </c>
      <c r="O388">
        <v>99.167199999999994</v>
      </c>
      <c r="P388">
        <v>0.83279999999999998</v>
      </c>
      <c r="Q388" t="s">
        <v>1157</v>
      </c>
      <c r="R388" t="s">
        <v>1157</v>
      </c>
      <c r="S388">
        <v>0</v>
      </c>
      <c r="T388">
        <v>0</v>
      </c>
      <c r="U388">
        <v>55671</v>
      </c>
      <c r="V388">
        <v>0</v>
      </c>
      <c r="W388" t="s">
        <v>1190</v>
      </c>
    </row>
    <row r="389" spans="1:23" x14ac:dyDescent="0.2">
      <c r="A389" t="s">
        <v>556</v>
      </c>
      <c r="B389" t="s">
        <v>24</v>
      </c>
      <c r="C389" t="s">
        <v>516</v>
      </c>
      <c r="D389" t="s">
        <v>2040</v>
      </c>
      <c r="E389">
        <v>10</v>
      </c>
      <c r="F389" t="s">
        <v>82</v>
      </c>
      <c r="G389" t="s">
        <v>1157</v>
      </c>
      <c r="H389" t="s">
        <v>1157</v>
      </c>
      <c r="I389" t="s">
        <v>1157</v>
      </c>
      <c r="J389" t="s">
        <v>1157</v>
      </c>
      <c r="K389" t="s">
        <v>1157</v>
      </c>
      <c r="L389">
        <v>0</v>
      </c>
      <c r="M389">
        <v>6684592</v>
      </c>
      <c r="N389">
        <v>0</v>
      </c>
      <c r="O389">
        <v>100</v>
      </c>
      <c r="P389">
        <v>0</v>
      </c>
      <c r="Q389" t="s">
        <v>1157</v>
      </c>
      <c r="R389" t="s">
        <v>1157</v>
      </c>
      <c r="S389">
        <v>0</v>
      </c>
      <c r="T389">
        <v>0</v>
      </c>
      <c r="U389">
        <v>0</v>
      </c>
      <c r="V389">
        <v>0</v>
      </c>
      <c r="W389" t="s">
        <v>1192</v>
      </c>
    </row>
    <row r="390" spans="1:23" x14ac:dyDescent="0.2">
      <c r="A390" t="s">
        <v>557</v>
      </c>
      <c r="B390" t="s">
        <v>24</v>
      </c>
      <c r="C390" t="s">
        <v>516</v>
      </c>
      <c r="D390" t="s">
        <v>2041</v>
      </c>
      <c r="E390">
        <v>3</v>
      </c>
      <c r="F390" t="s">
        <v>82</v>
      </c>
      <c r="G390">
        <v>0</v>
      </c>
      <c r="H390">
        <v>0</v>
      </c>
      <c r="I390">
        <v>0</v>
      </c>
      <c r="J390" t="s">
        <v>1157</v>
      </c>
      <c r="K390" t="s">
        <v>1157</v>
      </c>
      <c r="L390">
        <v>1</v>
      </c>
      <c r="M390">
        <v>6627612</v>
      </c>
      <c r="N390">
        <v>56980</v>
      </c>
      <c r="O390">
        <v>99.147599999999997</v>
      </c>
      <c r="P390">
        <v>0.85240000000000005</v>
      </c>
      <c r="Q390" t="s">
        <v>1157</v>
      </c>
      <c r="R390" t="s">
        <v>1157</v>
      </c>
      <c r="S390">
        <v>0</v>
      </c>
      <c r="T390">
        <v>0</v>
      </c>
      <c r="U390">
        <v>56980</v>
      </c>
      <c r="V390">
        <v>0</v>
      </c>
      <c r="W390" t="s">
        <v>1190</v>
      </c>
    </row>
    <row r="391" spans="1:23" x14ac:dyDescent="0.2">
      <c r="A391" t="s">
        <v>560</v>
      </c>
      <c r="B391" t="s">
        <v>24</v>
      </c>
      <c r="C391" t="s">
        <v>516</v>
      </c>
      <c r="D391" t="s">
        <v>2042</v>
      </c>
      <c r="E391">
        <v>16</v>
      </c>
      <c r="F391" t="s">
        <v>39</v>
      </c>
      <c r="G391">
        <v>0</v>
      </c>
      <c r="H391">
        <v>16</v>
      </c>
      <c r="I391">
        <v>1</v>
      </c>
      <c r="J391" t="s">
        <v>1157</v>
      </c>
      <c r="K391" t="s">
        <v>1157</v>
      </c>
      <c r="L391">
        <v>786</v>
      </c>
      <c r="M391">
        <v>6018207</v>
      </c>
      <c r="N391">
        <v>558680</v>
      </c>
      <c r="O391">
        <v>90.031000000000006</v>
      </c>
      <c r="P391">
        <v>8.3576999999999995</v>
      </c>
      <c r="Q391" t="s">
        <v>1157</v>
      </c>
      <c r="R391" t="s">
        <v>1157</v>
      </c>
      <c r="S391">
        <v>95932</v>
      </c>
      <c r="T391">
        <v>0</v>
      </c>
      <c r="U391">
        <v>600261</v>
      </c>
      <c r="V391">
        <v>0</v>
      </c>
      <c r="W391" t="s">
        <v>1216</v>
      </c>
    </row>
    <row r="392" spans="1:23" x14ac:dyDescent="0.2">
      <c r="A392" t="s">
        <v>561</v>
      </c>
      <c r="B392" t="s">
        <v>24</v>
      </c>
      <c r="C392" t="s">
        <v>516</v>
      </c>
      <c r="D392" t="s">
        <v>2043</v>
      </c>
      <c r="E392">
        <v>4</v>
      </c>
      <c r="F392" t="s">
        <v>82</v>
      </c>
      <c r="G392">
        <v>0</v>
      </c>
      <c r="H392">
        <v>4</v>
      </c>
      <c r="I392">
        <v>0</v>
      </c>
      <c r="J392" t="s">
        <v>1157</v>
      </c>
      <c r="K392" t="s">
        <v>1157</v>
      </c>
      <c r="L392">
        <v>2</v>
      </c>
      <c r="M392">
        <v>4109662</v>
      </c>
      <c r="N392">
        <v>2574927</v>
      </c>
      <c r="O392">
        <v>61.479599999999998</v>
      </c>
      <c r="P392">
        <v>38.520299999999999</v>
      </c>
      <c r="Q392" t="s">
        <v>1157</v>
      </c>
      <c r="R392" t="s">
        <v>1157</v>
      </c>
      <c r="S392">
        <v>0</v>
      </c>
      <c r="T392">
        <v>0</v>
      </c>
      <c r="U392">
        <v>2574930</v>
      </c>
      <c r="V392">
        <v>0</v>
      </c>
      <c r="W392" t="s">
        <v>1220</v>
      </c>
    </row>
    <row r="393" spans="1:23" x14ac:dyDescent="0.2">
      <c r="A393" t="s">
        <v>562</v>
      </c>
      <c r="B393" t="s">
        <v>24</v>
      </c>
      <c r="C393" t="s">
        <v>516</v>
      </c>
      <c r="D393" t="s">
        <v>2044</v>
      </c>
      <c r="E393">
        <v>4</v>
      </c>
      <c r="F393" t="s">
        <v>82</v>
      </c>
      <c r="G393">
        <v>0</v>
      </c>
      <c r="H393">
        <v>4</v>
      </c>
      <c r="I393">
        <v>2</v>
      </c>
      <c r="J393" t="s">
        <v>1157</v>
      </c>
      <c r="K393" t="s">
        <v>1157</v>
      </c>
      <c r="L393">
        <v>20</v>
      </c>
      <c r="M393">
        <v>1561672</v>
      </c>
      <c r="N393">
        <v>1329179</v>
      </c>
      <c r="O393">
        <v>23.362300000000001</v>
      </c>
      <c r="P393">
        <v>19.8842</v>
      </c>
      <c r="Q393" t="s">
        <v>1157</v>
      </c>
      <c r="R393" t="s">
        <v>1157</v>
      </c>
      <c r="S393">
        <v>0</v>
      </c>
      <c r="T393">
        <v>0</v>
      </c>
      <c r="U393">
        <v>5122765</v>
      </c>
      <c r="V393">
        <v>0</v>
      </c>
      <c r="W393" t="s">
        <v>1200</v>
      </c>
    </row>
    <row r="394" spans="1:23" x14ac:dyDescent="0.2">
      <c r="A394" t="s">
        <v>563</v>
      </c>
      <c r="B394" t="s">
        <v>24</v>
      </c>
      <c r="C394" t="s">
        <v>516</v>
      </c>
      <c r="D394" t="s">
        <v>2045</v>
      </c>
      <c r="E394">
        <v>4</v>
      </c>
      <c r="F394" t="s">
        <v>82</v>
      </c>
      <c r="G394">
        <v>0</v>
      </c>
      <c r="H394">
        <v>4</v>
      </c>
      <c r="I394">
        <v>3</v>
      </c>
      <c r="J394" t="s">
        <v>1157</v>
      </c>
      <c r="K394" t="s">
        <v>1157</v>
      </c>
      <c r="L394">
        <v>22</v>
      </c>
      <c r="M394">
        <v>1555090</v>
      </c>
      <c r="N394">
        <v>1104225</v>
      </c>
      <c r="O394">
        <v>23.2638</v>
      </c>
      <c r="P394">
        <v>16.518999999999998</v>
      </c>
      <c r="Q394" t="s">
        <v>1157</v>
      </c>
      <c r="R394" t="s">
        <v>1157</v>
      </c>
      <c r="S394">
        <v>0</v>
      </c>
      <c r="T394">
        <v>0</v>
      </c>
      <c r="U394">
        <v>5129502</v>
      </c>
      <c r="V394">
        <v>0</v>
      </c>
      <c r="W394" t="s">
        <v>1200</v>
      </c>
    </row>
    <row r="395" spans="1:23" x14ac:dyDescent="0.2">
      <c r="A395" t="s">
        <v>569</v>
      </c>
      <c r="B395" t="s">
        <v>24</v>
      </c>
      <c r="C395" t="s">
        <v>516</v>
      </c>
      <c r="D395" t="s">
        <v>2046</v>
      </c>
      <c r="E395">
        <v>30</v>
      </c>
      <c r="F395" t="s">
        <v>39</v>
      </c>
      <c r="G395">
        <v>0</v>
      </c>
      <c r="H395">
        <v>0</v>
      </c>
      <c r="I395">
        <v>0</v>
      </c>
      <c r="J395" t="s">
        <v>1157</v>
      </c>
      <c r="K395" t="s">
        <v>1157</v>
      </c>
      <c r="L395">
        <v>1</v>
      </c>
      <c r="M395">
        <v>6628920</v>
      </c>
      <c r="N395">
        <v>55672</v>
      </c>
      <c r="O395">
        <v>99.167199999999994</v>
      </c>
      <c r="P395">
        <v>0.83279999999999998</v>
      </c>
      <c r="Q395" t="s">
        <v>1157</v>
      </c>
      <c r="R395" t="s">
        <v>1157</v>
      </c>
      <c r="S395">
        <v>0</v>
      </c>
      <c r="T395">
        <v>0</v>
      </c>
      <c r="U395">
        <v>55672</v>
      </c>
      <c r="V395">
        <v>0</v>
      </c>
      <c r="W395" t="s">
        <v>1190</v>
      </c>
    </row>
    <row r="396" spans="1:23" x14ac:dyDescent="0.2">
      <c r="A396" t="s">
        <v>32</v>
      </c>
      <c r="B396" t="s">
        <v>24</v>
      </c>
      <c r="C396" t="s">
        <v>516</v>
      </c>
      <c r="D396" t="s">
        <v>2047</v>
      </c>
      <c r="E396">
        <v>0</v>
      </c>
      <c r="F396" t="s">
        <v>28</v>
      </c>
      <c r="G396">
        <v>1</v>
      </c>
      <c r="H396">
        <v>6790798</v>
      </c>
      <c r="I396">
        <v>3441120</v>
      </c>
      <c r="J396" t="s">
        <v>1157</v>
      </c>
      <c r="K396" t="s">
        <v>1157</v>
      </c>
      <c r="L396">
        <v>6684592</v>
      </c>
      <c r="M396">
        <v>0</v>
      </c>
      <c r="N396" t="s">
        <v>1157</v>
      </c>
      <c r="O396">
        <v>0</v>
      </c>
      <c r="P396" t="s">
        <v>1157</v>
      </c>
      <c r="Q396" t="s">
        <v>1157</v>
      </c>
      <c r="R396" t="s">
        <v>1157</v>
      </c>
      <c r="S396" t="s">
        <v>1157</v>
      </c>
      <c r="T396" t="s">
        <v>1157</v>
      </c>
      <c r="U396">
        <v>2</v>
      </c>
      <c r="V396">
        <v>0</v>
      </c>
    </row>
    <row r="397" spans="1:23" x14ac:dyDescent="0.2">
      <c r="A397" t="s">
        <v>517</v>
      </c>
      <c r="B397" t="s">
        <v>24</v>
      </c>
      <c r="C397" t="s">
        <v>516</v>
      </c>
      <c r="D397" t="s">
        <v>2048</v>
      </c>
      <c r="E397">
        <v>0</v>
      </c>
      <c r="F397" t="s">
        <v>28</v>
      </c>
      <c r="G397">
        <v>0</v>
      </c>
      <c r="H397">
        <v>6790214</v>
      </c>
      <c r="I397">
        <v>339995</v>
      </c>
      <c r="J397" t="s">
        <v>1157</v>
      </c>
      <c r="K397" t="s">
        <v>1157</v>
      </c>
      <c r="L397">
        <v>182905</v>
      </c>
      <c r="M397">
        <v>0</v>
      </c>
      <c r="N397" t="s">
        <v>1157</v>
      </c>
      <c r="O397">
        <v>0</v>
      </c>
      <c r="P397" t="s">
        <v>1157</v>
      </c>
      <c r="Q397" t="s">
        <v>1157</v>
      </c>
      <c r="R397" t="s">
        <v>1157</v>
      </c>
      <c r="S397" t="s">
        <v>1157</v>
      </c>
      <c r="T397" t="s">
        <v>1157</v>
      </c>
      <c r="U397">
        <v>6081873</v>
      </c>
      <c r="V397">
        <v>0</v>
      </c>
      <c r="W397" t="s">
        <v>1191</v>
      </c>
    </row>
    <row r="398" spans="1:23" x14ac:dyDescent="0.2">
      <c r="A398" t="s">
        <v>182</v>
      </c>
      <c r="B398" t="s">
        <v>24</v>
      </c>
      <c r="C398" t="s">
        <v>516</v>
      </c>
      <c r="D398" t="s">
        <v>2049</v>
      </c>
      <c r="E398">
        <v>0</v>
      </c>
      <c r="F398" t="s">
        <v>31</v>
      </c>
      <c r="G398">
        <v>0</v>
      </c>
      <c r="H398">
        <v>20010</v>
      </c>
      <c r="I398">
        <v>5392</v>
      </c>
      <c r="J398" t="s">
        <v>1157</v>
      </c>
      <c r="K398" t="s">
        <v>1157</v>
      </c>
      <c r="L398">
        <v>7770</v>
      </c>
      <c r="M398">
        <v>0</v>
      </c>
      <c r="N398" t="s">
        <v>1157</v>
      </c>
      <c r="O398">
        <v>0</v>
      </c>
      <c r="P398" t="s">
        <v>1157</v>
      </c>
      <c r="Q398" t="s">
        <v>1157</v>
      </c>
      <c r="R398" t="s">
        <v>1157</v>
      </c>
      <c r="S398" t="s">
        <v>1157</v>
      </c>
      <c r="T398" t="s">
        <v>1157</v>
      </c>
      <c r="U398">
        <v>2</v>
      </c>
      <c r="V398">
        <v>0</v>
      </c>
    </row>
    <row r="399" spans="1:23" x14ac:dyDescent="0.2">
      <c r="A399" t="s">
        <v>183</v>
      </c>
      <c r="B399" t="s">
        <v>24</v>
      </c>
      <c r="C399" t="s">
        <v>516</v>
      </c>
      <c r="D399" t="s">
        <v>2050</v>
      </c>
      <c r="E399">
        <v>0</v>
      </c>
      <c r="F399" t="s">
        <v>31</v>
      </c>
      <c r="G399">
        <v>0</v>
      </c>
      <c r="H399">
        <v>17102</v>
      </c>
      <c r="I399">
        <v>559</v>
      </c>
      <c r="J399" t="s">
        <v>1157</v>
      </c>
      <c r="K399" t="s">
        <v>1157</v>
      </c>
      <c r="L399">
        <v>5025</v>
      </c>
      <c r="M399">
        <v>0</v>
      </c>
      <c r="N399" t="s">
        <v>1157</v>
      </c>
      <c r="O399">
        <v>0</v>
      </c>
      <c r="P399" t="s">
        <v>1157</v>
      </c>
      <c r="Q399" t="s">
        <v>1157</v>
      </c>
      <c r="R399" t="s">
        <v>1157</v>
      </c>
      <c r="S399" t="s">
        <v>1157</v>
      </c>
      <c r="T399" t="s">
        <v>1157</v>
      </c>
      <c r="U399">
        <v>237284</v>
      </c>
      <c r="V399">
        <v>0</v>
      </c>
    </row>
    <row r="400" spans="1:23" x14ac:dyDescent="0.2">
      <c r="A400" t="s">
        <v>519</v>
      </c>
      <c r="B400" t="s">
        <v>24</v>
      </c>
      <c r="C400" t="s">
        <v>516</v>
      </c>
      <c r="D400" t="s">
        <v>2051</v>
      </c>
      <c r="E400">
        <v>0</v>
      </c>
      <c r="F400" t="s">
        <v>28</v>
      </c>
      <c r="G400" t="s">
        <v>1157</v>
      </c>
      <c r="H400" t="s">
        <v>1157</v>
      </c>
      <c r="I400" t="s">
        <v>1157</v>
      </c>
      <c r="J400" t="s">
        <v>1157</v>
      </c>
      <c r="K400" t="s">
        <v>1157</v>
      </c>
      <c r="L400">
        <v>0</v>
      </c>
      <c r="M400">
        <v>6684592</v>
      </c>
      <c r="N400" t="s">
        <v>1157</v>
      </c>
      <c r="O400">
        <v>100</v>
      </c>
      <c r="P400" t="s">
        <v>1157</v>
      </c>
      <c r="Q400" t="s">
        <v>1157</v>
      </c>
      <c r="R400" t="s">
        <v>1157</v>
      </c>
      <c r="S400" t="s">
        <v>1157</v>
      </c>
      <c r="T400" t="s">
        <v>1157</v>
      </c>
      <c r="U400">
        <v>0</v>
      </c>
      <c r="V400">
        <v>0</v>
      </c>
      <c r="W400" t="s">
        <v>1192</v>
      </c>
    </row>
    <row r="401" spans="1:23" x14ac:dyDescent="0.2">
      <c r="A401" t="s">
        <v>521</v>
      </c>
      <c r="B401" t="s">
        <v>24</v>
      </c>
      <c r="C401" t="s">
        <v>516</v>
      </c>
      <c r="D401" t="s">
        <v>2052</v>
      </c>
      <c r="E401">
        <v>0</v>
      </c>
      <c r="F401" t="s">
        <v>35</v>
      </c>
      <c r="G401" t="s">
        <v>1157</v>
      </c>
      <c r="H401" t="s">
        <v>1157</v>
      </c>
      <c r="I401" t="s">
        <v>1157</v>
      </c>
      <c r="J401" t="s">
        <v>1157</v>
      </c>
      <c r="K401" t="s">
        <v>1157</v>
      </c>
      <c r="L401">
        <v>0</v>
      </c>
      <c r="M401">
        <v>6684592</v>
      </c>
      <c r="N401" t="s">
        <v>1157</v>
      </c>
      <c r="O401">
        <v>100</v>
      </c>
      <c r="P401" t="s">
        <v>1157</v>
      </c>
      <c r="Q401" t="s">
        <v>1157</v>
      </c>
      <c r="R401" t="s">
        <v>1157</v>
      </c>
      <c r="S401" t="s">
        <v>1157</v>
      </c>
      <c r="T401" t="s">
        <v>1157</v>
      </c>
      <c r="U401">
        <v>0</v>
      </c>
      <c r="V401">
        <v>0</v>
      </c>
      <c r="W401" t="s">
        <v>1192</v>
      </c>
    </row>
    <row r="402" spans="1:23" x14ac:dyDescent="0.2">
      <c r="A402" t="s">
        <v>525</v>
      </c>
      <c r="B402" t="s">
        <v>24</v>
      </c>
      <c r="C402" t="s">
        <v>516</v>
      </c>
      <c r="D402" t="s">
        <v>2053</v>
      </c>
      <c r="E402">
        <v>0</v>
      </c>
      <c r="F402" t="s">
        <v>49</v>
      </c>
      <c r="G402">
        <v>-4029956</v>
      </c>
      <c r="H402">
        <v>95173827</v>
      </c>
      <c r="I402">
        <v>4554</v>
      </c>
      <c r="J402" t="s">
        <v>1157</v>
      </c>
      <c r="K402" t="s">
        <v>1157</v>
      </c>
      <c r="L402">
        <v>506386</v>
      </c>
      <c r="M402">
        <v>221660</v>
      </c>
      <c r="N402" t="s">
        <v>1157</v>
      </c>
      <c r="O402">
        <v>3.3159999999999998</v>
      </c>
      <c r="P402" t="s">
        <v>1157</v>
      </c>
      <c r="Q402" t="s">
        <v>1157</v>
      </c>
      <c r="R402" t="s">
        <v>1157</v>
      </c>
      <c r="S402" t="s">
        <v>1157</v>
      </c>
      <c r="T402" t="s">
        <v>1157</v>
      </c>
      <c r="U402">
        <v>1</v>
      </c>
      <c r="V402">
        <v>0</v>
      </c>
    </row>
    <row r="403" spans="1:23" x14ac:dyDescent="0.2">
      <c r="A403" t="s">
        <v>526</v>
      </c>
      <c r="B403" t="s">
        <v>24</v>
      </c>
      <c r="C403" t="s">
        <v>516</v>
      </c>
      <c r="D403" t="s">
        <v>2054</v>
      </c>
      <c r="E403">
        <v>0</v>
      </c>
      <c r="F403" t="s">
        <v>49</v>
      </c>
      <c r="G403">
        <v>-45849</v>
      </c>
      <c r="H403">
        <v>84008083</v>
      </c>
      <c r="I403">
        <v>3161</v>
      </c>
      <c r="J403" t="s">
        <v>1157</v>
      </c>
      <c r="K403" t="s">
        <v>1157</v>
      </c>
      <c r="L403">
        <v>1375151</v>
      </c>
      <c r="M403">
        <v>221660</v>
      </c>
      <c r="N403" t="s">
        <v>1157</v>
      </c>
      <c r="O403">
        <v>3.3159999999999998</v>
      </c>
      <c r="P403" t="s">
        <v>1157</v>
      </c>
      <c r="Q403" t="s">
        <v>1157</v>
      </c>
      <c r="R403" t="s">
        <v>1157</v>
      </c>
      <c r="S403" t="s">
        <v>1157</v>
      </c>
      <c r="T403" t="s">
        <v>1157</v>
      </c>
      <c r="U403">
        <v>0</v>
      </c>
      <c r="V403">
        <v>0</v>
      </c>
    </row>
    <row r="404" spans="1:23" x14ac:dyDescent="0.2">
      <c r="A404" t="s">
        <v>527</v>
      </c>
      <c r="B404" t="s">
        <v>24</v>
      </c>
      <c r="C404" t="s">
        <v>516</v>
      </c>
      <c r="D404" t="s">
        <v>2055</v>
      </c>
      <c r="E404">
        <v>0</v>
      </c>
      <c r="F404" t="s">
        <v>49</v>
      </c>
      <c r="G404">
        <v>0</v>
      </c>
      <c r="H404">
        <v>13936</v>
      </c>
      <c r="I404">
        <v>0</v>
      </c>
      <c r="J404" t="s">
        <v>1157</v>
      </c>
      <c r="K404" t="s">
        <v>1157</v>
      </c>
      <c r="L404">
        <v>26</v>
      </c>
      <c r="M404">
        <v>221660</v>
      </c>
      <c r="N404" t="s">
        <v>1157</v>
      </c>
      <c r="O404">
        <v>3.3159999999999998</v>
      </c>
      <c r="P404" t="s">
        <v>1157</v>
      </c>
      <c r="Q404" t="s">
        <v>1157</v>
      </c>
      <c r="R404" t="s">
        <v>1157</v>
      </c>
      <c r="S404" t="s">
        <v>1157</v>
      </c>
      <c r="T404" t="s">
        <v>1157</v>
      </c>
      <c r="U404">
        <v>6462870</v>
      </c>
      <c r="V404">
        <v>0</v>
      </c>
      <c r="W404" t="s">
        <v>1200</v>
      </c>
    </row>
    <row r="405" spans="1:23" x14ac:dyDescent="0.2">
      <c r="A405" t="s">
        <v>528</v>
      </c>
      <c r="B405" t="s">
        <v>24</v>
      </c>
      <c r="C405" t="s">
        <v>516</v>
      </c>
      <c r="D405" t="s">
        <v>2056</v>
      </c>
      <c r="E405">
        <v>0</v>
      </c>
      <c r="F405" t="s">
        <v>49</v>
      </c>
      <c r="G405">
        <v>-1800</v>
      </c>
      <c r="H405">
        <v>500191</v>
      </c>
      <c r="I405">
        <v>101</v>
      </c>
      <c r="J405" t="s">
        <v>1157</v>
      </c>
      <c r="K405" t="s">
        <v>1157</v>
      </c>
      <c r="L405">
        <v>17276</v>
      </c>
      <c r="M405">
        <v>221660</v>
      </c>
      <c r="N405" t="s">
        <v>1157</v>
      </c>
      <c r="O405">
        <v>3.3159999999999998</v>
      </c>
      <c r="P405" t="s">
        <v>1157</v>
      </c>
      <c r="Q405" t="s">
        <v>1157</v>
      </c>
      <c r="R405" t="s">
        <v>1157</v>
      </c>
      <c r="S405" t="s">
        <v>1157</v>
      </c>
      <c r="T405" t="s">
        <v>1157</v>
      </c>
      <c r="U405">
        <v>1</v>
      </c>
      <c r="V405">
        <v>0</v>
      </c>
    </row>
    <row r="406" spans="1:23" x14ac:dyDescent="0.2">
      <c r="A406" t="s">
        <v>529</v>
      </c>
      <c r="B406" t="s">
        <v>24</v>
      </c>
      <c r="C406" t="s">
        <v>516</v>
      </c>
      <c r="D406" t="s">
        <v>2057</v>
      </c>
      <c r="E406">
        <v>0</v>
      </c>
      <c r="F406" t="s">
        <v>35</v>
      </c>
      <c r="G406">
        <v>0</v>
      </c>
      <c r="H406">
        <v>2</v>
      </c>
      <c r="I406">
        <v>1</v>
      </c>
      <c r="J406" t="s">
        <v>1157</v>
      </c>
      <c r="K406" t="s">
        <v>1157</v>
      </c>
      <c r="L406">
        <v>3</v>
      </c>
      <c r="M406">
        <v>5886909</v>
      </c>
      <c r="N406" t="s">
        <v>1157</v>
      </c>
      <c r="O406">
        <v>88.066800000000001</v>
      </c>
      <c r="P406" t="s">
        <v>1157</v>
      </c>
      <c r="Q406" t="s">
        <v>1157</v>
      </c>
      <c r="R406" t="s">
        <v>1157</v>
      </c>
      <c r="S406" t="s">
        <v>1157</v>
      </c>
      <c r="T406" t="s">
        <v>1157</v>
      </c>
      <c r="U406">
        <v>194964</v>
      </c>
      <c r="V406">
        <v>0</v>
      </c>
      <c r="W406" t="s">
        <v>1220</v>
      </c>
    </row>
    <row r="407" spans="1:23" x14ac:dyDescent="0.2">
      <c r="A407" t="s">
        <v>531</v>
      </c>
      <c r="B407" t="s">
        <v>24</v>
      </c>
      <c r="C407" t="s">
        <v>516</v>
      </c>
      <c r="D407" t="s">
        <v>2058</v>
      </c>
      <c r="E407">
        <v>0</v>
      </c>
      <c r="F407" t="s">
        <v>35</v>
      </c>
      <c r="G407">
        <v>0</v>
      </c>
      <c r="H407">
        <v>1</v>
      </c>
      <c r="I407">
        <v>0</v>
      </c>
      <c r="J407" t="s">
        <v>1157</v>
      </c>
      <c r="K407" t="s">
        <v>1157</v>
      </c>
      <c r="L407">
        <v>2</v>
      </c>
      <c r="M407">
        <v>4292789</v>
      </c>
      <c r="N407" t="s">
        <v>1157</v>
      </c>
      <c r="O407">
        <v>64.219200000000001</v>
      </c>
      <c r="P407" t="s">
        <v>1157</v>
      </c>
      <c r="Q407" t="s">
        <v>1157</v>
      </c>
      <c r="R407" t="s">
        <v>1157</v>
      </c>
      <c r="S407" t="s">
        <v>1157</v>
      </c>
      <c r="T407" t="s">
        <v>1157</v>
      </c>
      <c r="U407">
        <v>2391803</v>
      </c>
      <c r="V407">
        <v>0</v>
      </c>
      <c r="W407" t="s">
        <v>1207</v>
      </c>
    </row>
    <row r="408" spans="1:23" x14ac:dyDescent="0.2">
      <c r="A408" t="s">
        <v>535</v>
      </c>
      <c r="B408" t="s">
        <v>24</v>
      </c>
      <c r="C408" t="s">
        <v>516</v>
      </c>
      <c r="D408" t="s">
        <v>2059</v>
      </c>
      <c r="E408">
        <v>0</v>
      </c>
      <c r="F408" t="s">
        <v>49</v>
      </c>
      <c r="G408">
        <v>-20790</v>
      </c>
      <c r="H408">
        <v>8424035</v>
      </c>
      <c r="I408">
        <v>213</v>
      </c>
      <c r="J408" t="s">
        <v>1157</v>
      </c>
      <c r="K408" t="s">
        <v>1157</v>
      </c>
      <c r="L408">
        <v>19238</v>
      </c>
      <c r="M408">
        <v>5641559</v>
      </c>
      <c r="N408" t="s">
        <v>1157</v>
      </c>
      <c r="O408">
        <v>84.396500000000003</v>
      </c>
      <c r="P408" t="s">
        <v>1157</v>
      </c>
      <c r="Q408" t="s">
        <v>1157</v>
      </c>
      <c r="R408" t="s">
        <v>1157</v>
      </c>
      <c r="S408" t="s">
        <v>1157</v>
      </c>
      <c r="T408" t="s">
        <v>1157</v>
      </c>
      <c r="U408">
        <v>0</v>
      </c>
      <c r="V408">
        <v>0</v>
      </c>
      <c r="W408" t="s">
        <v>1222</v>
      </c>
    </row>
    <row r="409" spans="1:23" x14ac:dyDescent="0.2">
      <c r="A409" t="s">
        <v>536</v>
      </c>
      <c r="B409" t="s">
        <v>24</v>
      </c>
      <c r="C409" t="s">
        <v>516</v>
      </c>
      <c r="D409" t="s">
        <v>2060</v>
      </c>
      <c r="E409">
        <v>0</v>
      </c>
      <c r="F409" t="s">
        <v>49</v>
      </c>
      <c r="G409">
        <v>-19870</v>
      </c>
      <c r="H409">
        <v>8424035</v>
      </c>
      <c r="I409">
        <v>490</v>
      </c>
      <c r="J409" t="s">
        <v>1157</v>
      </c>
      <c r="K409" t="s">
        <v>1157</v>
      </c>
      <c r="L409">
        <v>120133</v>
      </c>
      <c r="M409">
        <v>5641559</v>
      </c>
      <c r="N409" t="s">
        <v>1157</v>
      </c>
      <c r="O409">
        <v>84.396500000000003</v>
      </c>
      <c r="P409" t="s">
        <v>1157</v>
      </c>
      <c r="Q409" t="s">
        <v>1157</v>
      </c>
      <c r="R409" t="s">
        <v>1157</v>
      </c>
      <c r="S409" t="s">
        <v>1157</v>
      </c>
      <c r="T409" t="s">
        <v>1157</v>
      </c>
      <c r="U409">
        <v>0</v>
      </c>
      <c r="V409">
        <v>0</v>
      </c>
      <c r="W409" t="s">
        <v>1222</v>
      </c>
    </row>
    <row r="410" spans="1:23" x14ac:dyDescent="0.2">
      <c r="A410" t="s">
        <v>537</v>
      </c>
      <c r="B410" t="s">
        <v>24</v>
      </c>
      <c r="C410" t="s">
        <v>516</v>
      </c>
      <c r="D410" t="s">
        <v>2061</v>
      </c>
      <c r="E410">
        <v>0</v>
      </c>
      <c r="F410" t="s">
        <v>49</v>
      </c>
      <c r="G410">
        <v>-4029956</v>
      </c>
      <c r="H410">
        <v>95141215</v>
      </c>
      <c r="I410">
        <v>4367</v>
      </c>
      <c r="J410" t="s">
        <v>1157</v>
      </c>
      <c r="K410" t="s">
        <v>1157</v>
      </c>
      <c r="L410">
        <v>501083</v>
      </c>
      <c r="M410">
        <v>6</v>
      </c>
      <c r="N410" t="s">
        <v>1157</v>
      </c>
      <c r="O410">
        <v>1E-4</v>
      </c>
      <c r="P410" t="s">
        <v>1157</v>
      </c>
      <c r="Q410" t="s">
        <v>1157</v>
      </c>
      <c r="R410" t="s">
        <v>1157</v>
      </c>
      <c r="S410" t="s">
        <v>1157</v>
      </c>
      <c r="T410" t="s">
        <v>1157</v>
      </c>
      <c r="U410">
        <v>1</v>
      </c>
      <c r="V410">
        <v>0</v>
      </c>
    </row>
    <row r="411" spans="1:23" x14ac:dyDescent="0.2">
      <c r="A411" t="s">
        <v>538</v>
      </c>
      <c r="B411" t="s">
        <v>24</v>
      </c>
      <c r="C411" t="s">
        <v>516</v>
      </c>
      <c r="D411" t="s">
        <v>2062</v>
      </c>
      <c r="E411">
        <v>0</v>
      </c>
      <c r="F411" t="s">
        <v>49</v>
      </c>
      <c r="G411">
        <v>-45849</v>
      </c>
      <c r="H411">
        <v>136974803</v>
      </c>
      <c r="I411">
        <v>4671</v>
      </c>
      <c r="J411" t="s">
        <v>1157</v>
      </c>
      <c r="K411" t="s">
        <v>1157</v>
      </c>
      <c r="L411">
        <v>1896406</v>
      </c>
      <c r="M411">
        <v>6</v>
      </c>
      <c r="N411" t="s">
        <v>1157</v>
      </c>
      <c r="O411">
        <v>1E-4</v>
      </c>
      <c r="P411" t="s">
        <v>1157</v>
      </c>
      <c r="Q411" t="s">
        <v>1157</v>
      </c>
      <c r="R411" t="s">
        <v>1157</v>
      </c>
      <c r="S411" t="s">
        <v>1157</v>
      </c>
      <c r="T411" t="s">
        <v>1157</v>
      </c>
      <c r="U411">
        <v>0</v>
      </c>
      <c r="V411">
        <v>0</v>
      </c>
    </row>
    <row r="412" spans="1:23" x14ac:dyDescent="0.2">
      <c r="A412" t="s">
        <v>120</v>
      </c>
      <c r="B412" t="s">
        <v>24</v>
      </c>
      <c r="C412" t="s">
        <v>575</v>
      </c>
      <c r="D412" t="s">
        <v>2063</v>
      </c>
      <c r="E412">
        <v>8</v>
      </c>
      <c r="F412" t="s">
        <v>82</v>
      </c>
      <c r="G412" t="s">
        <v>1157</v>
      </c>
      <c r="H412" t="s">
        <v>1157</v>
      </c>
      <c r="I412" t="s">
        <v>1157</v>
      </c>
      <c r="J412" t="s">
        <v>1157</v>
      </c>
      <c r="K412" t="s">
        <v>1157</v>
      </c>
      <c r="L412">
        <v>0</v>
      </c>
      <c r="M412">
        <v>6683443</v>
      </c>
      <c r="N412">
        <v>0</v>
      </c>
      <c r="O412">
        <v>100</v>
      </c>
      <c r="P412">
        <v>0</v>
      </c>
      <c r="Q412" t="s">
        <v>1157</v>
      </c>
      <c r="R412" t="s">
        <v>1157</v>
      </c>
      <c r="S412">
        <v>0</v>
      </c>
      <c r="T412">
        <v>0</v>
      </c>
      <c r="U412">
        <v>0</v>
      </c>
      <c r="V412">
        <v>0</v>
      </c>
      <c r="W412" t="s">
        <v>1192</v>
      </c>
    </row>
    <row r="413" spans="1:23" x14ac:dyDescent="0.2">
      <c r="A413" t="s">
        <v>124</v>
      </c>
      <c r="B413" t="s">
        <v>24</v>
      </c>
      <c r="C413" t="s">
        <v>575</v>
      </c>
      <c r="D413" t="s">
        <v>2064</v>
      </c>
      <c r="E413">
        <v>8</v>
      </c>
      <c r="F413" t="s">
        <v>82</v>
      </c>
      <c r="G413" t="s">
        <v>1157</v>
      </c>
      <c r="H413" t="s">
        <v>1157</v>
      </c>
      <c r="I413" t="s">
        <v>1157</v>
      </c>
      <c r="J413" t="s">
        <v>1157</v>
      </c>
      <c r="K413" t="s">
        <v>1157</v>
      </c>
      <c r="L413">
        <v>0</v>
      </c>
      <c r="M413">
        <v>6683443</v>
      </c>
      <c r="N413">
        <v>0</v>
      </c>
      <c r="O413">
        <v>100</v>
      </c>
      <c r="P413">
        <v>0</v>
      </c>
      <c r="Q413" t="s">
        <v>1157</v>
      </c>
      <c r="R413" t="s">
        <v>1157</v>
      </c>
      <c r="S413">
        <v>0</v>
      </c>
      <c r="T413">
        <v>0</v>
      </c>
      <c r="U413">
        <v>0</v>
      </c>
      <c r="V413">
        <v>0</v>
      </c>
      <c r="W413" t="s">
        <v>1192</v>
      </c>
    </row>
    <row r="414" spans="1:23" x14ac:dyDescent="0.2">
      <c r="A414" t="s">
        <v>132</v>
      </c>
      <c r="B414" t="s">
        <v>24</v>
      </c>
      <c r="C414" t="s">
        <v>575</v>
      </c>
      <c r="D414" t="s">
        <v>2065</v>
      </c>
      <c r="E414">
        <v>8</v>
      </c>
      <c r="F414" t="s">
        <v>82</v>
      </c>
      <c r="G414" t="s">
        <v>1157</v>
      </c>
      <c r="H414" t="s">
        <v>1157</v>
      </c>
      <c r="I414" t="s">
        <v>1157</v>
      </c>
      <c r="J414" t="s">
        <v>1157</v>
      </c>
      <c r="K414" t="s">
        <v>1157</v>
      </c>
      <c r="L414">
        <v>0</v>
      </c>
      <c r="M414">
        <v>6683443</v>
      </c>
      <c r="N414">
        <v>0</v>
      </c>
      <c r="O414">
        <v>100</v>
      </c>
      <c r="P414">
        <v>0</v>
      </c>
      <c r="Q414" t="s">
        <v>1157</v>
      </c>
      <c r="R414" t="s">
        <v>1157</v>
      </c>
      <c r="S414">
        <v>0</v>
      </c>
      <c r="T414">
        <v>0</v>
      </c>
      <c r="U414">
        <v>0</v>
      </c>
      <c r="V414">
        <v>0</v>
      </c>
      <c r="W414" t="s">
        <v>1192</v>
      </c>
    </row>
    <row r="415" spans="1:23" x14ac:dyDescent="0.2">
      <c r="A415" t="s">
        <v>134</v>
      </c>
      <c r="B415" t="s">
        <v>24</v>
      </c>
      <c r="C415" t="s">
        <v>575</v>
      </c>
      <c r="D415" t="s">
        <v>2066</v>
      </c>
      <c r="E415">
        <v>30</v>
      </c>
      <c r="F415" t="s">
        <v>39</v>
      </c>
      <c r="G415" t="s">
        <v>1157</v>
      </c>
      <c r="H415" t="s">
        <v>1157</v>
      </c>
      <c r="I415" t="s">
        <v>1157</v>
      </c>
      <c r="J415" t="s">
        <v>1157</v>
      </c>
      <c r="K415" t="s">
        <v>1157</v>
      </c>
      <c r="L415">
        <v>0</v>
      </c>
      <c r="M415">
        <v>6683443</v>
      </c>
      <c r="N415">
        <v>0</v>
      </c>
      <c r="O415">
        <v>100</v>
      </c>
      <c r="P415">
        <v>0</v>
      </c>
      <c r="Q415" t="s">
        <v>1157</v>
      </c>
      <c r="R415" t="s">
        <v>1157</v>
      </c>
      <c r="S415">
        <v>0</v>
      </c>
      <c r="T415">
        <v>0</v>
      </c>
      <c r="U415">
        <v>0</v>
      </c>
      <c r="V415">
        <v>0</v>
      </c>
      <c r="W415" t="s">
        <v>1192</v>
      </c>
    </row>
    <row r="416" spans="1:23" x14ac:dyDescent="0.2">
      <c r="A416" t="s">
        <v>136</v>
      </c>
      <c r="B416" t="s">
        <v>24</v>
      </c>
      <c r="C416" t="s">
        <v>575</v>
      </c>
      <c r="D416" t="s">
        <v>2067</v>
      </c>
      <c r="E416">
        <v>30</v>
      </c>
      <c r="F416" t="s">
        <v>39</v>
      </c>
      <c r="G416">
        <v>0</v>
      </c>
      <c r="H416">
        <v>20</v>
      </c>
      <c r="I416">
        <v>12</v>
      </c>
      <c r="J416" t="s">
        <v>1157</v>
      </c>
      <c r="K416" t="s">
        <v>1157</v>
      </c>
      <c r="L416">
        <v>441863</v>
      </c>
      <c r="M416">
        <v>6235486</v>
      </c>
      <c r="N416">
        <v>6095</v>
      </c>
      <c r="O416">
        <v>93.297499999999999</v>
      </c>
      <c r="P416">
        <v>9.1200000000000003E-2</v>
      </c>
      <c r="Q416" t="s">
        <v>1157</v>
      </c>
      <c r="R416" t="s">
        <v>1157</v>
      </c>
      <c r="S416">
        <v>438948</v>
      </c>
      <c r="T416">
        <v>0</v>
      </c>
      <c r="U416">
        <v>16226</v>
      </c>
      <c r="V416">
        <v>0</v>
      </c>
      <c r="W416" t="s">
        <v>1216</v>
      </c>
    </row>
    <row r="417" spans="1:23" x14ac:dyDescent="0.2">
      <c r="A417" t="s">
        <v>32</v>
      </c>
      <c r="B417" t="s">
        <v>24</v>
      </c>
      <c r="C417" t="s">
        <v>575</v>
      </c>
      <c r="D417" t="s">
        <v>2068</v>
      </c>
      <c r="E417">
        <v>0</v>
      </c>
      <c r="F417" t="s">
        <v>28</v>
      </c>
      <c r="G417">
        <v>1</v>
      </c>
      <c r="H417">
        <v>6790798</v>
      </c>
      <c r="I417">
        <v>3414727</v>
      </c>
      <c r="J417" t="s">
        <v>1157</v>
      </c>
      <c r="K417" t="s">
        <v>1157</v>
      </c>
      <c r="L417">
        <v>6491159</v>
      </c>
      <c r="M417">
        <v>0</v>
      </c>
      <c r="N417" t="s">
        <v>1157</v>
      </c>
      <c r="O417">
        <v>0</v>
      </c>
      <c r="P417" t="s">
        <v>1157</v>
      </c>
      <c r="Q417" t="s">
        <v>1157</v>
      </c>
      <c r="R417" t="s">
        <v>1157</v>
      </c>
      <c r="S417" t="s">
        <v>1157</v>
      </c>
      <c r="T417" t="s">
        <v>1157</v>
      </c>
      <c r="U417">
        <v>2</v>
      </c>
      <c r="V417">
        <v>0</v>
      </c>
    </row>
    <row r="418" spans="1:23" x14ac:dyDescent="0.2">
      <c r="A418" t="s">
        <v>33</v>
      </c>
      <c r="B418" t="s">
        <v>24</v>
      </c>
      <c r="C418" t="s">
        <v>575</v>
      </c>
      <c r="D418" t="s">
        <v>2069</v>
      </c>
      <c r="E418">
        <v>0</v>
      </c>
      <c r="F418" t="s">
        <v>28</v>
      </c>
      <c r="G418">
        <v>-4943024</v>
      </c>
      <c r="H418">
        <v>2160537</v>
      </c>
      <c r="I418">
        <v>-1527121</v>
      </c>
      <c r="J418" t="s">
        <v>1157</v>
      </c>
      <c r="K418" t="s">
        <v>1157</v>
      </c>
      <c r="L418">
        <v>5358491</v>
      </c>
      <c r="M418">
        <v>0</v>
      </c>
      <c r="N418" t="s">
        <v>1157</v>
      </c>
      <c r="O418">
        <v>0</v>
      </c>
      <c r="P418" t="s">
        <v>1157</v>
      </c>
      <c r="Q418" t="s">
        <v>1157</v>
      </c>
      <c r="R418" t="s">
        <v>1157</v>
      </c>
      <c r="S418" t="s">
        <v>1157</v>
      </c>
      <c r="T418" t="s">
        <v>1157</v>
      </c>
      <c r="U418">
        <v>2</v>
      </c>
      <c r="V418">
        <v>0</v>
      </c>
    </row>
    <row r="419" spans="1:23" x14ac:dyDescent="0.2">
      <c r="A419" t="s">
        <v>119</v>
      </c>
      <c r="B419" t="s">
        <v>24</v>
      </c>
      <c r="C419" t="s">
        <v>575</v>
      </c>
      <c r="D419" t="s">
        <v>2070</v>
      </c>
      <c r="E419">
        <v>0</v>
      </c>
      <c r="F419" t="s">
        <v>35</v>
      </c>
      <c r="G419">
        <v>0</v>
      </c>
      <c r="H419">
        <v>6</v>
      </c>
      <c r="I419">
        <v>1</v>
      </c>
      <c r="J419" t="s">
        <v>1157</v>
      </c>
      <c r="K419" t="s">
        <v>1157</v>
      </c>
      <c r="L419">
        <v>6</v>
      </c>
      <c r="M419">
        <v>0</v>
      </c>
      <c r="N419" t="s">
        <v>1157</v>
      </c>
      <c r="O419">
        <v>0</v>
      </c>
      <c r="P419" t="s">
        <v>1157</v>
      </c>
      <c r="Q419" t="s">
        <v>1157</v>
      </c>
      <c r="R419" t="s">
        <v>1157</v>
      </c>
      <c r="S419" t="s">
        <v>1157</v>
      </c>
      <c r="T419" t="s">
        <v>1157</v>
      </c>
      <c r="U419">
        <v>623</v>
      </c>
      <c r="V419">
        <v>0</v>
      </c>
      <c r="W419" t="s">
        <v>1197</v>
      </c>
    </row>
    <row r="420" spans="1:23" x14ac:dyDescent="0.2">
      <c r="A420" t="s">
        <v>122</v>
      </c>
      <c r="B420" t="s">
        <v>24</v>
      </c>
      <c r="C420" t="s">
        <v>575</v>
      </c>
      <c r="D420" t="s">
        <v>2071</v>
      </c>
      <c r="E420">
        <v>0</v>
      </c>
      <c r="F420" t="s">
        <v>35</v>
      </c>
      <c r="G420">
        <v>0</v>
      </c>
      <c r="H420">
        <v>20</v>
      </c>
      <c r="I420">
        <v>4</v>
      </c>
      <c r="J420" t="s">
        <v>1157</v>
      </c>
      <c r="K420" t="s">
        <v>1157</v>
      </c>
      <c r="L420">
        <v>18</v>
      </c>
      <c r="M420">
        <v>7442</v>
      </c>
      <c r="N420" t="s">
        <v>1157</v>
      </c>
      <c r="O420">
        <v>0.1114</v>
      </c>
      <c r="P420" t="s">
        <v>1157</v>
      </c>
      <c r="Q420" t="s">
        <v>1157</v>
      </c>
      <c r="R420" t="s">
        <v>1157</v>
      </c>
      <c r="S420" t="s">
        <v>1157</v>
      </c>
      <c r="T420" t="s">
        <v>1157</v>
      </c>
      <c r="U420">
        <v>7382</v>
      </c>
      <c r="V420">
        <v>0</v>
      </c>
      <c r="W420" t="s">
        <v>1207</v>
      </c>
    </row>
    <row r="421" spans="1:23" x14ac:dyDescent="0.2">
      <c r="A421" t="s">
        <v>127</v>
      </c>
      <c r="B421" t="s">
        <v>24</v>
      </c>
      <c r="C421" t="s">
        <v>575</v>
      </c>
      <c r="D421" t="s">
        <v>2072</v>
      </c>
      <c r="E421">
        <v>0</v>
      </c>
      <c r="F421" t="s">
        <v>49</v>
      </c>
      <c r="G421" t="s">
        <v>1157</v>
      </c>
      <c r="H421" t="s">
        <v>1157</v>
      </c>
      <c r="I421" t="s">
        <v>1157</v>
      </c>
      <c r="J421" t="s">
        <v>1157</v>
      </c>
      <c r="K421" t="s">
        <v>1157</v>
      </c>
      <c r="L421">
        <v>0</v>
      </c>
      <c r="M421">
        <v>6683443</v>
      </c>
      <c r="N421" t="s">
        <v>1157</v>
      </c>
      <c r="O421">
        <v>100</v>
      </c>
      <c r="P421" t="s">
        <v>1157</v>
      </c>
      <c r="Q421" t="s">
        <v>1157</v>
      </c>
      <c r="R421" t="s">
        <v>1157</v>
      </c>
      <c r="S421" t="s">
        <v>1157</v>
      </c>
      <c r="T421" t="s">
        <v>1157</v>
      </c>
      <c r="U421">
        <v>0</v>
      </c>
      <c r="V421">
        <v>0</v>
      </c>
      <c r="W421" t="s">
        <v>1192</v>
      </c>
    </row>
    <row r="422" spans="1:23" x14ac:dyDescent="0.2">
      <c r="A422" t="s">
        <v>128</v>
      </c>
      <c r="B422" t="s">
        <v>24</v>
      </c>
      <c r="C422" t="s">
        <v>575</v>
      </c>
      <c r="D422" t="s">
        <v>2073</v>
      </c>
      <c r="E422">
        <v>0</v>
      </c>
      <c r="F422" t="s">
        <v>49</v>
      </c>
      <c r="G422" t="s">
        <v>1157</v>
      </c>
      <c r="H422" t="s">
        <v>1157</v>
      </c>
      <c r="I422" t="s">
        <v>1157</v>
      </c>
      <c r="J422" t="s">
        <v>1157</v>
      </c>
      <c r="K422" t="s">
        <v>1157</v>
      </c>
      <c r="L422">
        <v>0</v>
      </c>
      <c r="M422">
        <v>6683443</v>
      </c>
      <c r="N422" t="s">
        <v>1157</v>
      </c>
      <c r="O422">
        <v>100</v>
      </c>
      <c r="P422" t="s">
        <v>1157</v>
      </c>
      <c r="Q422" t="s">
        <v>1157</v>
      </c>
      <c r="R422" t="s">
        <v>1157</v>
      </c>
      <c r="S422" t="s">
        <v>1157</v>
      </c>
      <c r="T422" t="s">
        <v>1157</v>
      </c>
      <c r="U422">
        <v>0</v>
      </c>
      <c r="V422">
        <v>0</v>
      </c>
      <c r="W422" t="s">
        <v>1192</v>
      </c>
    </row>
    <row r="423" spans="1:23" x14ac:dyDescent="0.2">
      <c r="A423" t="s">
        <v>129</v>
      </c>
      <c r="B423" t="s">
        <v>24</v>
      </c>
      <c r="C423" t="s">
        <v>575</v>
      </c>
      <c r="D423" t="s">
        <v>2074</v>
      </c>
      <c r="E423">
        <v>0</v>
      </c>
      <c r="F423" t="s">
        <v>49</v>
      </c>
      <c r="G423" t="s">
        <v>1157</v>
      </c>
      <c r="H423" t="s">
        <v>1157</v>
      </c>
      <c r="I423" t="s">
        <v>1157</v>
      </c>
      <c r="J423" t="s">
        <v>1157</v>
      </c>
      <c r="K423" t="s">
        <v>1157</v>
      </c>
      <c r="L423">
        <v>0</v>
      </c>
      <c r="M423">
        <v>6683443</v>
      </c>
      <c r="N423" t="s">
        <v>1157</v>
      </c>
      <c r="O423">
        <v>100</v>
      </c>
      <c r="P423" t="s">
        <v>1157</v>
      </c>
      <c r="Q423" t="s">
        <v>1157</v>
      </c>
      <c r="R423" t="s">
        <v>1157</v>
      </c>
      <c r="S423" t="s">
        <v>1157</v>
      </c>
      <c r="T423" t="s">
        <v>1157</v>
      </c>
      <c r="U423">
        <v>0</v>
      </c>
      <c r="V423">
        <v>0</v>
      </c>
      <c r="W423" t="s">
        <v>1192</v>
      </c>
    </row>
    <row r="424" spans="1:23" x14ac:dyDescent="0.2">
      <c r="A424" t="s">
        <v>130</v>
      </c>
      <c r="B424" t="s">
        <v>24</v>
      </c>
      <c r="C424" t="s">
        <v>575</v>
      </c>
      <c r="D424" t="s">
        <v>2075</v>
      </c>
      <c r="E424">
        <v>0</v>
      </c>
      <c r="F424" t="s">
        <v>49</v>
      </c>
      <c r="G424" t="s">
        <v>1157</v>
      </c>
      <c r="H424" t="s">
        <v>1157</v>
      </c>
      <c r="I424" t="s">
        <v>1157</v>
      </c>
      <c r="J424" t="s">
        <v>1157</v>
      </c>
      <c r="K424" t="s">
        <v>1157</v>
      </c>
      <c r="L424">
        <v>0</v>
      </c>
      <c r="M424">
        <v>6683443</v>
      </c>
      <c r="N424" t="s">
        <v>1157</v>
      </c>
      <c r="O424">
        <v>100</v>
      </c>
      <c r="P424" t="s">
        <v>1157</v>
      </c>
      <c r="Q424" t="s">
        <v>1157</v>
      </c>
      <c r="R424" t="s">
        <v>1157</v>
      </c>
      <c r="S424" t="s">
        <v>1157</v>
      </c>
      <c r="T424" t="s">
        <v>1157</v>
      </c>
      <c r="U424">
        <v>0</v>
      </c>
      <c r="V424">
        <v>0</v>
      </c>
      <c r="W424" t="s">
        <v>1192</v>
      </c>
    </row>
    <row r="425" spans="1:23" x14ac:dyDescent="0.2">
      <c r="A425" t="s">
        <v>131</v>
      </c>
      <c r="B425" t="s">
        <v>24</v>
      </c>
      <c r="C425" t="s">
        <v>575</v>
      </c>
      <c r="D425" t="s">
        <v>2076</v>
      </c>
      <c r="E425">
        <v>0</v>
      </c>
      <c r="F425" t="s">
        <v>49</v>
      </c>
      <c r="G425" t="s">
        <v>1157</v>
      </c>
      <c r="H425" t="s">
        <v>1157</v>
      </c>
      <c r="I425" t="s">
        <v>1157</v>
      </c>
      <c r="J425" t="s">
        <v>1157</v>
      </c>
      <c r="K425" t="s">
        <v>1157</v>
      </c>
      <c r="L425">
        <v>0</v>
      </c>
      <c r="M425">
        <v>6683443</v>
      </c>
      <c r="N425" t="s">
        <v>1157</v>
      </c>
      <c r="O425">
        <v>100</v>
      </c>
      <c r="P425" t="s">
        <v>1157</v>
      </c>
      <c r="Q425" t="s">
        <v>1157</v>
      </c>
      <c r="R425" t="s">
        <v>1157</v>
      </c>
      <c r="S425" t="s">
        <v>1157</v>
      </c>
      <c r="T425" t="s">
        <v>1157</v>
      </c>
      <c r="U425">
        <v>0</v>
      </c>
      <c r="V425">
        <v>0</v>
      </c>
      <c r="W425" t="s">
        <v>1192</v>
      </c>
    </row>
    <row r="426" spans="1:23" x14ac:dyDescent="0.2">
      <c r="A426" t="s">
        <v>135</v>
      </c>
      <c r="B426" t="s">
        <v>24</v>
      </c>
      <c r="C426" t="s">
        <v>575</v>
      </c>
      <c r="D426" t="s">
        <v>2077</v>
      </c>
      <c r="E426">
        <v>0</v>
      </c>
      <c r="F426" t="s">
        <v>28</v>
      </c>
      <c r="G426" t="s">
        <v>1157</v>
      </c>
      <c r="H426" t="s">
        <v>1157</v>
      </c>
      <c r="I426" t="s">
        <v>1157</v>
      </c>
      <c r="J426" t="s">
        <v>1157</v>
      </c>
      <c r="K426" t="s">
        <v>1157</v>
      </c>
      <c r="L426">
        <v>0</v>
      </c>
      <c r="M426">
        <v>6683443</v>
      </c>
      <c r="N426" t="s">
        <v>1157</v>
      </c>
      <c r="O426">
        <v>100</v>
      </c>
      <c r="P426" t="s">
        <v>1157</v>
      </c>
      <c r="Q426" t="s">
        <v>1157</v>
      </c>
      <c r="R426" t="s">
        <v>1157</v>
      </c>
      <c r="S426" t="s">
        <v>1157</v>
      </c>
      <c r="T426" t="s">
        <v>1157</v>
      </c>
      <c r="U426">
        <v>0</v>
      </c>
      <c r="V426">
        <v>0</v>
      </c>
      <c r="W426" t="s">
        <v>1192</v>
      </c>
    </row>
    <row r="427" spans="1:23" x14ac:dyDescent="0.2">
      <c r="A427" t="s">
        <v>137</v>
      </c>
      <c r="B427" t="s">
        <v>24</v>
      </c>
      <c r="C427" t="s">
        <v>575</v>
      </c>
      <c r="D427" t="s">
        <v>2078</v>
      </c>
      <c r="E427">
        <v>0</v>
      </c>
      <c r="F427" t="s">
        <v>35</v>
      </c>
      <c r="G427" t="s">
        <v>1157</v>
      </c>
      <c r="H427" t="s">
        <v>1157</v>
      </c>
      <c r="I427" t="s">
        <v>1157</v>
      </c>
      <c r="J427" t="s">
        <v>1157</v>
      </c>
      <c r="K427" t="s">
        <v>1157</v>
      </c>
      <c r="L427">
        <v>0</v>
      </c>
      <c r="M427">
        <v>6683443</v>
      </c>
      <c r="N427" t="s">
        <v>1157</v>
      </c>
      <c r="O427">
        <v>100</v>
      </c>
      <c r="P427" t="s">
        <v>1157</v>
      </c>
      <c r="Q427" t="s">
        <v>1157</v>
      </c>
      <c r="R427" t="s">
        <v>1157</v>
      </c>
      <c r="S427" t="s">
        <v>1157</v>
      </c>
      <c r="T427" t="s">
        <v>1157</v>
      </c>
      <c r="U427">
        <v>0</v>
      </c>
      <c r="V427">
        <v>0</v>
      </c>
      <c r="W427" t="s">
        <v>1192</v>
      </c>
    </row>
    <row r="428" spans="1:23" x14ac:dyDescent="0.2">
      <c r="A428" t="s">
        <v>121</v>
      </c>
      <c r="B428" t="s">
        <v>24</v>
      </c>
      <c r="C428" t="s">
        <v>575</v>
      </c>
      <c r="D428" t="s">
        <v>2079</v>
      </c>
      <c r="E428">
        <v>0</v>
      </c>
      <c r="F428" t="s">
        <v>37</v>
      </c>
      <c r="G428" t="s">
        <v>1157</v>
      </c>
      <c r="H428" t="s">
        <v>1157</v>
      </c>
      <c r="I428" t="s">
        <v>1157</v>
      </c>
      <c r="J428" t="s">
        <v>1193</v>
      </c>
      <c r="K428" t="s">
        <v>1193</v>
      </c>
      <c r="L428">
        <v>13012</v>
      </c>
      <c r="M428">
        <v>45631</v>
      </c>
      <c r="N428" t="s">
        <v>1157</v>
      </c>
      <c r="O428">
        <v>0.68269999999999997</v>
      </c>
      <c r="P428" t="s">
        <v>1157</v>
      </c>
      <c r="Q428">
        <v>0</v>
      </c>
      <c r="R428">
        <v>0</v>
      </c>
      <c r="S428" t="s">
        <v>1157</v>
      </c>
      <c r="T428" t="s">
        <v>1157</v>
      </c>
      <c r="U428" t="s">
        <v>1157</v>
      </c>
      <c r="V428">
        <v>0</v>
      </c>
      <c r="W428" t="s">
        <v>1194</v>
      </c>
    </row>
    <row r="429" spans="1:23" x14ac:dyDescent="0.2">
      <c r="A429" t="s">
        <v>123</v>
      </c>
      <c r="B429" t="s">
        <v>24</v>
      </c>
      <c r="C429" t="s">
        <v>575</v>
      </c>
      <c r="D429" t="s">
        <v>2080</v>
      </c>
      <c r="E429">
        <v>0</v>
      </c>
      <c r="F429" t="s">
        <v>37</v>
      </c>
      <c r="G429" t="s">
        <v>1157</v>
      </c>
      <c r="H429" t="s">
        <v>1157</v>
      </c>
      <c r="I429" t="s">
        <v>1157</v>
      </c>
      <c r="J429" t="s">
        <v>1157</v>
      </c>
      <c r="K429" t="s">
        <v>1157</v>
      </c>
      <c r="L429">
        <v>0</v>
      </c>
      <c r="M429">
        <v>6683443</v>
      </c>
      <c r="N429" t="s">
        <v>1157</v>
      </c>
      <c r="O429">
        <v>100</v>
      </c>
      <c r="P429" t="s">
        <v>1157</v>
      </c>
      <c r="Q429">
        <v>0</v>
      </c>
      <c r="R429">
        <v>0</v>
      </c>
      <c r="S429" t="s">
        <v>1157</v>
      </c>
      <c r="T429" t="s">
        <v>1157</v>
      </c>
      <c r="U429" t="s">
        <v>1157</v>
      </c>
      <c r="V429">
        <v>0</v>
      </c>
      <c r="W429" t="s">
        <v>1211</v>
      </c>
    </row>
    <row r="430" spans="1:23" x14ac:dyDescent="0.2">
      <c r="A430" t="s">
        <v>125</v>
      </c>
      <c r="B430" t="s">
        <v>24</v>
      </c>
      <c r="C430" t="s">
        <v>575</v>
      </c>
      <c r="D430" t="s">
        <v>2081</v>
      </c>
      <c r="E430">
        <v>0</v>
      </c>
      <c r="F430" t="s">
        <v>37</v>
      </c>
      <c r="G430" t="s">
        <v>1157</v>
      </c>
      <c r="H430" t="s">
        <v>1157</v>
      </c>
      <c r="I430" t="s">
        <v>1157</v>
      </c>
      <c r="J430" t="s">
        <v>1157</v>
      </c>
      <c r="K430" t="s">
        <v>1157</v>
      </c>
      <c r="L430">
        <v>0</v>
      </c>
      <c r="M430">
        <v>6683443</v>
      </c>
      <c r="N430" t="s">
        <v>1157</v>
      </c>
      <c r="O430">
        <v>100</v>
      </c>
      <c r="P430" t="s">
        <v>1157</v>
      </c>
      <c r="Q430">
        <v>0</v>
      </c>
      <c r="R430">
        <v>0</v>
      </c>
      <c r="S430" t="s">
        <v>1157</v>
      </c>
      <c r="T430" t="s">
        <v>1157</v>
      </c>
      <c r="U430" t="s">
        <v>1157</v>
      </c>
      <c r="V430">
        <v>0</v>
      </c>
      <c r="W430" t="s">
        <v>1211</v>
      </c>
    </row>
    <row r="431" spans="1:23" x14ac:dyDescent="0.2">
      <c r="A431" t="s">
        <v>126</v>
      </c>
      <c r="B431" t="s">
        <v>24</v>
      </c>
      <c r="C431" t="s">
        <v>575</v>
      </c>
      <c r="D431" t="s">
        <v>2082</v>
      </c>
      <c r="E431">
        <v>0</v>
      </c>
      <c r="F431" t="s">
        <v>37</v>
      </c>
      <c r="G431" t="s">
        <v>1157</v>
      </c>
      <c r="H431" t="s">
        <v>1157</v>
      </c>
      <c r="I431" t="s">
        <v>1157</v>
      </c>
      <c r="J431" t="s">
        <v>1157</v>
      </c>
      <c r="K431" t="s">
        <v>1157</v>
      </c>
      <c r="L431">
        <v>0</v>
      </c>
      <c r="M431">
        <v>6683443</v>
      </c>
      <c r="N431" t="s">
        <v>1157</v>
      </c>
      <c r="O431">
        <v>100</v>
      </c>
      <c r="P431" t="s">
        <v>1157</v>
      </c>
      <c r="Q431">
        <v>0</v>
      </c>
      <c r="R431">
        <v>0</v>
      </c>
      <c r="S431" t="s">
        <v>1157</v>
      </c>
      <c r="T431" t="s">
        <v>1157</v>
      </c>
      <c r="U431" t="s">
        <v>1157</v>
      </c>
      <c r="V431">
        <v>0</v>
      </c>
      <c r="W431" t="s">
        <v>1211</v>
      </c>
    </row>
    <row r="432" spans="1:23" x14ac:dyDescent="0.2">
      <c r="A432" t="s">
        <v>133</v>
      </c>
      <c r="B432" t="s">
        <v>24</v>
      </c>
      <c r="C432" t="s">
        <v>575</v>
      </c>
      <c r="D432" t="s">
        <v>2083</v>
      </c>
      <c r="E432">
        <v>0</v>
      </c>
      <c r="F432" t="s">
        <v>37</v>
      </c>
      <c r="G432" t="s">
        <v>1157</v>
      </c>
      <c r="H432" t="s">
        <v>1157</v>
      </c>
      <c r="I432" t="s">
        <v>1157</v>
      </c>
      <c r="J432" t="s">
        <v>1223</v>
      </c>
      <c r="K432" t="s">
        <v>1193</v>
      </c>
      <c r="L432">
        <v>10884</v>
      </c>
      <c r="M432">
        <v>705499</v>
      </c>
      <c r="N432" t="s">
        <v>1157</v>
      </c>
      <c r="O432">
        <v>10.555899999999999</v>
      </c>
      <c r="P432" t="s">
        <v>1157</v>
      </c>
      <c r="Q432">
        <v>0</v>
      </c>
      <c r="R432">
        <v>0</v>
      </c>
      <c r="S432" t="s">
        <v>1157</v>
      </c>
      <c r="T432" t="s">
        <v>1157</v>
      </c>
      <c r="U432" t="s">
        <v>1157</v>
      </c>
      <c r="V432">
        <v>0</v>
      </c>
      <c r="W432" t="s">
        <v>1194</v>
      </c>
    </row>
    <row r="433" spans="1:23" x14ac:dyDescent="0.2">
      <c r="A433" t="s">
        <v>138</v>
      </c>
      <c r="B433" t="s">
        <v>24</v>
      </c>
      <c r="C433" t="s">
        <v>575</v>
      </c>
      <c r="D433" t="s">
        <v>2084</v>
      </c>
      <c r="E433">
        <v>0</v>
      </c>
      <c r="F433" t="s">
        <v>37</v>
      </c>
      <c r="G433" t="s">
        <v>1157</v>
      </c>
      <c r="H433" t="s">
        <v>1157</v>
      </c>
      <c r="I433" t="s">
        <v>1157</v>
      </c>
      <c r="J433" t="s">
        <v>1193</v>
      </c>
      <c r="K433" t="s">
        <v>1193</v>
      </c>
      <c r="L433">
        <v>11310</v>
      </c>
      <c r="M433">
        <v>1872992</v>
      </c>
      <c r="N433" t="s">
        <v>1157</v>
      </c>
      <c r="O433">
        <v>28.0244</v>
      </c>
      <c r="P433" t="s">
        <v>1157</v>
      </c>
      <c r="Q433">
        <v>0</v>
      </c>
      <c r="R433">
        <v>0</v>
      </c>
      <c r="S433" t="s">
        <v>1157</v>
      </c>
      <c r="T433" t="s">
        <v>1157</v>
      </c>
      <c r="U433" t="s">
        <v>1157</v>
      </c>
      <c r="V433">
        <v>0</v>
      </c>
      <c r="W433" t="s">
        <v>1194</v>
      </c>
    </row>
    <row r="434" spans="1:23" x14ac:dyDescent="0.2">
      <c r="A434" t="s">
        <v>32</v>
      </c>
      <c r="B434" t="s">
        <v>24</v>
      </c>
      <c r="C434" t="s">
        <v>258</v>
      </c>
      <c r="D434" t="s">
        <v>2085</v>
      </c>
      <c r="E434">
        <v>0</v>
      </c>
      <c r="F434" t="s">
        <v>28</v>
      </c>
      <c r="G434">
        <v>374</v>
      </c>
      <c r="H434">
        <v>6769339</v>
      </c>
      <c r="I434">
        <v>1685886</v>
      </c>
      <c r="J434" t="s">
        <v>1157</v>
      </c>
      <c r="K434" t="s">
        <v>1157</v>
      </c>
      <c r="L434">
        <v>13111</v>
      </c>
      <c r="M434">
        <v>0</v>
      </c>
      <c r="N434" t="s">
        <v>1157</v>
      </c>
      <c r="O434">
        <v>0</v>
      </c>
      <c r="P434" t="s">
        <v>1157</v>
      </c>
      <c r="Q434" t="s">
        <v>1157</v>
      </c>
      <c r="R434" t="s">
        <v>1157</v>
      </c>
      <c r="S434" t="s">
        <v>1157</v>
      </c>
      <c r="T434" t="s">
        <v>1157</v>
      </c>
      <c r="U434">
        <v>2</v>
      </c>
      <c r="V434">
        <v>0</v>
      </c>
    </row>
    <row r="435" spans="1:23" x14ac:dyDescent="0.2">
      <c r="A435" t="s">
        <v>262</v>
      </c>
      <c r="B435" t="s">
        <v>24</v>
      </c>
      <c r="C435" t="s">
        <v>258</v>
      </c>
      <c r="D435" t="s">
        <v>2086</v>
      </c>
      <c r="E435">
        <v>0</v>
      </c>
      <c r="F435" t="s">
        <v>28</v>
      </c>
      <c r="G435" t="s">
        <v>1157</v>
      </c>
      <c r="H435" t="s">
        <v>1157</v>
      </c>
      <c r="I435" t="s">
        <v>1157</v>
      </c>
      <c r="J435" t="s">
        <v>1157</v>
      </c>
      <c r="K435" t="s">
        <v>1157</v>
      </c>
      <c r="L435">
        <v>0</v>
      </c>
      <c r="M435">
        <v>13216</v>
      </c>
      <c r="N435" t="s">
        <v>1157</v>
      </c>
      <c r="O435">
        <v>100</v>
      </c>
      <c r="P435" t="s">
        <v>1157</v>
      </c>
      <c r="Q435" t="s">
        <v>1157</v>
      </c>
      <c r="R435" t="s">
        <v>1157</v>
      </c>
      <c r="S435" t="s">
        <v>1157</v>
      </c>
      <c r="T435" t="s">
        <v>1157</v>
      </c>
      <c r="U435">
        <v>0</v>
      </c>
      <c r="V435">
        <v>0</v>
      </c>
      <c r="W435" t="s">
        <v>1192</v>
      </c>
    </row>
    <row r="436" spans="1:23" x14ac:dyDescent="0.2">
      <c r="A436" t="s">
        <v>260</v>
      </c>
      <c r="B436" t="s">
        <v>24</v>
      </c>
      <c r="C436" t="s">
        <v>258</v>
      </c>
      <c r="D436" t="s">
        <v>2087</v>
      </c>
      <c r="E436">
        <v>0</v>
      </c>
      <c r="F436" t="s">
        <v>31</v>
      </c>
      <c r="G436">
        <v>0</v>
      </c>
      <c r="H436">
        <v>0</v>
      </c>
      <c r="I436">
        <v>0</v>
      </c>
      <c r="J436" t="s">
        <v>1157</v>
      </c>
      <c r="K436" t="s">
        <v>1157</v>
      </c>
      <c r="L436">
        <v>1</v>
      </c>
      <c r="M436">
        <v>0</v>
      </c>
      <c r="N436" t="s">
        <v>1157</v>
      </c>
      <c r="O436">
        <v>0</v>
      </c>
      <c r="P436" t="s">
        <v>1157</v>
      </c>
      <c r="Q436" t="s">
        <v>1157</v>
      </c>
      <c r="R436" t="s">
        <v>1157</v>
      </c>
      <c r="S436" t="s">
        <v>1157</v>
      </c>
      <c r="T436" t="s">
        <v>1157</v>
      </c>
      <c r="U436">
        <v>13216</v>
      </c>
      <c r="V436">
        <v>0</v>
      </c>
      <c r="W436" t="s">
        <v>1196</v>
      </c>
    </row>
    <row r="437" spans="1:23" x14ac:dyDescent="0.2">
      <c r="A437" t="s">
        <v>259</v>
      </c>
      <c r="B437" t="s">
        <v>24</v>
      </c>
      <c r="C437" t="s">
        <v>258</v>
      </c>
      <c r="D437" t="s">
        <v>2088</v>
      </c>
      <c r="E437">
        <v>0</v>
      </c>
      <c r="F437" t="s">
        <v>31</v>
      </c>
      <c r="G437">
        <v>0</v>
      </c>
      <c r="H437">
        <v>198</v>
      </c>
      <c r="I437">
        <v>25</v>
      </c>
      <c r="J437" t="s">
        <v>1157</v>
      </c>
      <c r="K437" t="s">
        <v>1157</v>
      </c>
      <c r="L437">
        <v>111</v>
      </c>
      <c r="M437">
        <v>0</v>
      </c>
      <c r="N437" t="s">
        <v>1157</v>
      </c>
      <c r="O437">
        <v>0</v>
      </c>
      <c r="P437" t="s">
        <v>1157</v>
      </c>
      <c r="Q437" t="s">
        <v>1157</v>
      </c>
      <c r="R437" t="s">
        <v>1157</v>
      </c>
      <c r="S437" t="s">
        <v>1157</v>
      </c>
      <c r="T437" t="s">
        <v>1157</v>
      </c>
      <c r="U437">
        <v>7052</v>
      </c>
      <c r="V437">
        <v>0</v>
      </c>
      <c r="W437" t="s">
        <v>1198</v>
      </c>
    </row>
    <row r="438" spans="1:23" x14ac:dyDescent="0.2">
      <c r="A438" t="s">
        <v>261</v>
      </c>
      <c r="B438" t="s">
        <v>24</v>
      </c>
      <c r="C438" t="s">
        <v>258</v>
      </c>
      <c r="D438" t="s">
        <v>2089</v>
      </c>
      <c r="E438">
        <v>0</v>
      </c>
      <c r="F438" t="s">
        <v>37</v>
      </c>
      <c r="G438" t="s">
        <v>1157</v>
      </c>
      <c r="H438" t="s">
        <v>1157</v>
      </c>
      <c r="I438" t="s">
        <v>1157</v>
      </c>
      <c r="J438" t="s">
        <v>1224</v>
      </c>
      <c r="K438" t="s">
        <v>1225</v>
      </c>
      <c r="L438">
        <v>832</v>
      </c>
      <c r="M438">
        <v>12185</v>
      </c>
      <c r="N438" t="s">
        <v>1157</v>
      </c>
      <c r="O438">
        <v>92.198899999999995</v>
      </c>
      <c r="P438" t="s">
        <v>1157</v>
      </c>
      <c r="Q438">
        <v>1031</v>
      </c>
      <c r="R438">
        <v>1015</v>
      </c>
      <c r="S438" t="s">
        <v>1157</v>
      </c>
      <c r="T438" t="s">
        <v>1157</v>
      </c>
      <c r="U438" t="s">
        <v>1157</v>
      </c>
      <c r="V438">
        <v>0</v>
      </c>
      <c r="W438" t="s">
        <v>1216</v>
      </c>
    </row>
    <row r="439" spans="1:23" x14ac:dyDescent="0.2">
      <c r="A439" t="s">
        <v>264</v>
      </c>
      <c r="B439" t="s">
        <v>24</v>
      </c>
      <c r="C439" t="s">
        <v>263</v>
      </c>
      <c r="D439" t="s">
        <v>2090</v>
      </c>
      <c r="E439">
        <v>15</v>
      </c>
      <c r="F439" t="s">
        <v>82</v>
      </c>
      <c r="G439">
        <v>0</v>
      </c>
      <c r="H439">
        <v>15</v>
      </c>
      <c r="I439">
        <v>5</v>
      </c>
      <c r="J439" t="s">
        <v>1157</v>
      </c>
      <c r="K439" t="s">
        <v>1157</v>
      </c>
      <c r="L439">
        <v>479</v>
      </c>
      <c r="M439">
        <v>0</v>
      </c>
      <c r="N439">
        <v>716</v>
      </c>
      <c r="O439">
        <v>0</v>
      </c>
      <c r="P439">
        <v>0.71609999999999996</v>
      </c>
      <c r="Q439" t="s">
        <v>1157</v>
      </c>
      <c r="R439" t="s">
        <v>1157</v>
      </c>
      <c r="S439">
        <v>0</v>
      </c>
      <c r="T439">
        <v>0</v>
      </c>
      <c r="U439">
        <v>1032</v>
      </c>
      <c r="V439">
        <v>0</v>
      </c>
    </row>
    <row r="440" spans="1:23" x14ac:dyDescent="0.2">
      <c r="A440" t="s">
        <v>266</v>
      </c>
      <c r="B440" t="s">
        <v>24</v>
      </c>
      <c r="C440" t="s">
        <v>263</v>
      </c>
      <c r="D440" t="s">
        <v>2091</v>
      </c>
      <c r="E440">
        <v>15</v>
      </c>
      <c r="F440" t="s">
        <v>82</v>
      </c>
      <c r="G440">
        <v>4</v>
      </c>
      <c r="H440">
        <v>15</v>
      </c>
      <c r="I440">
        <v>9</v>
      </c>
      <c r="J440" t="s">
        <v>1157</v>
      </c>
      <c r="K440" t="s">
        <v>1157</v>
      </c>
      <c r="L440">
        <v>549</v>
      </c>
      <c r="M440">
        <v>0</v>
      </c>
      <c r="N440">
        <v>0</v>
      </c>
      <c r="O440">
        <v>0</v>
      </c>
      <c r="P440">
        <v>0</v>
      </c>
      <c r="Q440" t="s">
        <v>1157</v>
      </c>
      <c r="R440" t="s">
        <v>1157</v>
      </c>
      <c r="S440">
        <v>0</v>
      </c>
      <c r="T440">
        <v>0</v>
      </c>
      <c r="U440">
        <v>2338</v>
      </c>
      <c r="V440">
        <v>0</v>
      </c>
    </row>
    <row r="441" spans="1:23" x14ac:dyDescent="0.2">
      <c r="A441" t="s">
        <v>268</v>
      </c>
      <c r="B441" t="s">
        <v>24</v>
      </c>
      <c r="C441" t="s">
        <v>263</v>
      </c>
      <c r="D441" t="s">
        <v>2092</v>
      </c>
      <c r="E441">
        <v>15</v>
      </c>
      <c r="F441" t="s">
        <v>82</v>
      </c>
      <c r="G441" t="s">
        <v>1157</v>
      </c>
      <c r="H441" t="s">
        <v>1157</v>
      </c>
      <c r="I441" t="s">
        <v>1157</v>
      </c>
      <c r="J441" t="s">
        <v>1157</v>
      </c>
      <c r="K441" t="s">
        <v>1157</v>
      </c>
      <c r="L441">
        <v>0</v>
      </c>
      <c r="M441">
        <v>99981</v>
      </c>
      <c r="N441">
        <v>0</v>
      </c>
      <c r="O441">
        <v>100</v>
      </c>
      <c r="P441">
        <v>0</v>
      </c>
      <c r="Q441" t="s">
        <v>1157</v>
      </c>
      <c r="R441" t="s">
        <v>1157</v>
      </c>
      <c r="S441">
        <v>0</v>
      </c>
      <c r="T441">
        <v>0</v>
      </c>
      <c r="U441">
        <v>0</v>
      </c>
      <c r="V441">
        <v>0</v>
      </c>
      <c r="W441" t="s">
        <v>1192</v>
      </c>
    </row>
    <row r="442" spans="1:23" x14ac:dyDescent="0.2">
      <c r="A442" t="s">
        <v>270</v>
      </c>
      <c r="B442" t="s">
        <v>24</v>
      </c>
      <c r="C442" t="s">
        <v>263</v>
      </c>
      <c r="D442" t="s">
        <v>2093</v>
      </c>
      <c r="E442">
        <v>17</v>
      </c>
      <c r="F442" t="s">
        <v>39</v>
      </c>
      <c r="G442">
        <v>0</v>
      </c>
      <c r="H442">
        <v>16</v>
      </c>
      <c r="I442">
        <v>11</v>
      </c>
      <c r="J442" t="s">
        <v>1157</v>
      </c>
      <c r="K442" t="s">
        <v>1157</v>
      </c>
      <c r="L442">
        <v>117</v>
      </c>
      <c r="M442">
        <v>0</v>
      </c>
      <c r="N442">
        <v>3005</v>
      </c>
      <c r="O442">
        <v>0</v>
      </c>
      <c r="P442">
        <v>3.0055999999999998</v>
      </c>
      <c r="Q442" t="s">
        <v>1157</v>
      </c>
      <c r="R442" t="s">
        <v>1157</v>
      </c>
      <c r="S442">
        <v>0</v>
      </c>
      <c r="T442">
        <v>0</v>
      </c>
      <c r="U442">
        <v>5993</v>
      </c>
      <c r="V442">
        <v>0</v>
      </c>
      <c r="W442" t="s">
        <v>1197</v>
      </c>
    </row>
    <row r="443" spans="1:23" x14ac:dyDescent="0.2">
      <c r="A443" t="s">
        <v>271</v>
      </c>
      <c r="B443" t="s">
        <v>24</v>
      </c>
      <c r="C443" t="s">
        <v>263</v>
      </c>
      <c r="D443" t="s">
        <v>2094</v>
      </c>
      <c r="E443">
        <v>3</v>
      </c>
      <c r="F443" t="s">
        <v>82</v>
      </c>
      <c r="G443">
        <v>0</v>
      </c>
      <c r="H443">
        <v>3</v>
      </c>
      <c r="I443">
        <v>2</v>
      </c>
      <c r="J443" t="s">
        <v>1157</v>
      </c>
      <c r="K443" t="s">
        <v>1157</v>
      </c>
      <c r="L443">
        <v>2</v>
      </c>
      <c r="M443">
        <v>0</v>
      </c>
      <c r="N443">
        <v>1417</v>
      </c>
      <c r="O443">
        <v>0</v>
      </c>
      <c r="P443">
        <v>1.4173</v>
      </c>
      <c r="Q443" t="s">
        <v>1157</v>
      </c>
      <c r="R443" t="s">
        <v>1157</v>
      </c>
      <c r="S443">
        <v>0</v>
      </c>
      <c r="T443">
        <v>0</v>
      </c>
      <c r="U443">
        <v>99981</v>
      </c>
      <c r="V443">
        <v>0</v>
      </c>
      <c r="W443" t="s">
        <v>1189</v>
      </c>
    </row>
    <row r="444" spans="1:23" x14ac:dyDescent="0.2">
      <c r="A444" t="s">
        <v>284</v>
      </c>
      <c r="B444" t="s">
        <v>24</v>
      </c>
      <c r="C444" t="s">
        <v>263</v>
      </c>
      <c r="D444" t="s">
        <v>2095</v>
      </c>
      <c r="E444">
        <v>40</v>
      </c>
      <c r="F444" t="s">
        <v>39</v>
      </c>
      <c r="G444">
        <v>0</v>
      </c>
      <c r="H444">
        <v>31</v>
      </c>
      <c r="I444">
        <v>0</v>
      </c>
      <c r="J444" t="s">
        <v>1157</v>
      </c>
      <c r="K444" t="s">
        <v>1157</v>
      </c>
      <c r="L444">
        <v>6569</v>
      </c>
      <c r="M444">
        <v>0</v>
      </c>
      <c r="N444">
        <v>92053</v>
      </c>
      <c r="O444">
        <v>0</v>
      </c>
      <c r="P444">
        <v>92.070499999999996</v>
      </c>
      <c r="Q444" t="s">
        <v>1157</v>
      </c>
      <c r="R444" t="s">
        <v>1157</v>
      </c>
      <c r="S444">
        <v>0</v>
      </c>
      <c r="T444">
        <v>0</v>
      </c>
      <c r="U444">
        <v>92185</v>
      </c>
      <c r="V444">
        <v>0</v>
      </c>
      <c r="W444" t="s">
        <v>1191</v>
      </c>
    </row>
    <row r="445" spans="1:23" x14ac:dyDescent="0.2">
      <c r="A445" t="s">
        <v>285</v>
      </c>
      <c r="B445" t="s">
        <v>24</v>
      </c>
      <c r="C445" t="s">
        <v>263</v>
      </c>
      <c r="D445" t="s">
        <v>2096</v>
      </c>
      <c r="E445">
        <v>40</v>
      </c>
      <c r="F445" t="s">
        <v>39</v>
      </c>
      <c r="G445">
        <v>0</v>
      </c>
      <c r="H445">
        <v>39</v>
      </c>
      <c r="I445">
        <v>12</v>
      </c>
      <c r="J445" t="s">
        <v>1157</v>
      </c>
      <c r="K445" t="s">
        <v>1157</v>
      </c>
      <c r="L445">
        <v>150</v>
      </c>
      <c r="M445">
        <v>0</v>
      </c>
      <c r="N445">
        <v>131</v>
      </c>
      <c r="O445">
        <v>0</v>
      </c>
      <c r="P445">
        <v>0.13100000000000001</v>
      </c>
      <c r="Q445" t="s">
        <v>1157</v>
      </c>
      <c r="R445" t="s">
        <v>1157</v>
      </c>
      <c r="S445">
        <v>0</v>
      </c>
      <c r="T445">
        <v>0</v>
      </c>
      <c r="U445">
        <v>142</v>
      </c>
      <c r="V445">
        <v>0</v>
      </c>
      <c r="W445" t="s">
        <v>1197</v>
      </c>
    </row>
    <row r="446" spans="1:23" x14ac:dyDescent="0.2">
      <c r="A446" t="s">
        <v>286</v>
      </c>
      <c r="B446" t="s">
        <v>24</v>
      </c>
      <c r="C446" t="s">
        <v>263</v>
      </c>
      <c r="D446" t="s">
        <v>2097</v>
      </c>
      <c r="E446">
        <v>30</v>
      </c>
      <c r="F446" t="s">
        <v>39</v>
      </c>
      <c r="G446">
        <v>0</v>
      </c>
      <c r="H446">
        <v>17</v>
      </c>
      <c r="I446">
        <v>0</v>
      </c>
      <c r="J446" t="s">
        <v>1157</v>
      </c>
      <c r="K446" t="s">
        <v>1157</v>
      </c>
      <c r="L446">
        <v>33</v>
      </c>
      <c r="M446">
        <v>0</v>
      </c>
      <c r="N446">
        <v>99843</v>
      </c>
      <c r="O446">
        <v>0</v>
      </c>
      <c r="P446">
        <v>99.861999999999995</v>
      </c>
      <c r="Q446" t="s">
        <v>1157</v>
      </c>
      <c r="R446" t="s">
        <v>1157</v>
      </c>
      <c r="S446">
        <v>130</v>
      </c>
      <c r="T446">
        <v>0</v>
      </c>
      <c r="U446">
        <v>99846</v>
      </c>
      <c r="V446">
        <v>0</v>
      </c>
      <c r="W446" t="s">
        <v>1189</v>
      </c>
    </row>
    <row r="447" spans="1:23" x14ac:dyDescent="0.2">
      <c r="A447" t="s">
        <v>291</v>
      </c>
      <c r="B447" t="s">
        <v>24</v>
      </c>
      <c r="C447" t="s">
        <v>263</v>
      </c>
      <c r="D447" t="s">
        <v>2098</v>
      </c>
      <c r="E447">
        <v>8</v>
      </c>
      <c r="F447" t="s">
        <v>82</v>
      </c>
      <c r="G447">
        <v>0</v>
      </c>
      <c r="H447">
        <v>7</v>
      </c>
      <c r="I447">
        <v>0</v>
      </c>
      <c r="J447" t="s">
        <v>1157</v>
      </c>
      <c r="K447" t="s">
        <v>1157</v>
      </c>
      <c r="L447">
        <v>11</v>
      </c>
      <c r="M447">
        <v>0</v>
      </c>
      <c r="N447">
        <v>87468</v>
      </c>
      <c r="O447">
        <v>0</v>
      </c>
      <c r="P447">
        <v>87.4846</v>
      </c>
      <c r="Q447" t="s">
        <v>1157</v>
      </c>
      <c r="R447" t="s">
        <v>1157</v>
      </c>
      <c r="S447">
        <v>0</v>
      </c>
      <c r="T447">
        <v>0</v>
      </c>
      <c r="U447">
        <v>87471</v>
      </c>
      <c r="V447">
        <v>0</v>
      </c>
      <c r="W447" t="s">
        <v>1189</v>
      </c>
    </row>
    <row r="448" spans="1:23" x14ac:dyDescent="0.2">
      <c r="A448" t="s">
        <v>136</v>
      </c>
      <c r="B448" t="s">
        <v>24</v>
      </c>
      <c r="C448" t="s">
        <v>263</v>
      </c>
      <c r="D448" t="s">
        <v>2099</v>
      </c>
      <c r="E448">
        <v>30</v>
      </c>
      <c r="F448" t="s">
        <v>39</v>
      </c>
      <c r="G448">
        <v>0</v>
      </c>
      <c r="H448">
        <v>20</v>
      </c>
      <c r="I448">
        <v>0</v>
      </c>
      <c r="J448" t="s">
        <v>1157</v>
      </c>
      <c r="K448" t="s">
        <v>1157</v>
      </c>
      <c r="L448">
        <v>1694</v>
      </c>
      <c r="M448">
        <v>35127</v>
      </c>
      <c r="N448">
        <v>63160</v>
      </c>
      <c r="O448">
        <v>35.133699999999997</v>
      </c>
      <c r="P448">
        <v>63.171999999999997</v>
      </c>
      <c r="Q448" t="s">
        <v>1157</v>
      </c>
      <c r="R448" t="s">
        <v>1157</v>
      </c>
      <c r="S448">
        <v>1691</v>
      </c>
      <c r="T448">
        <v>0</v>
      </c>
      <c r="U448">
        <v>63187</v>
      </c>
      <c r="V448">
        <v>0</v>
      </c>
      <c r="W448" t="s">
        <v>1191</v>
      </c>
    </row>
    <row r="449" spans="1:23" x14ac:dyDescent="0.2">
      <c r="A449" t="s">
        <v>311</v>
      </c>
      <c r="B449" t="s">
        <v>24</v>
      </c>
      <c r="C449" t="s">
        <v>263</v>
      </c>
      <c r="D449" t="s">
        <v>2100</v>
      </c>
      <c r="E449">
        <v>30</v>
      </c>
      <c r="F449" t="s">
        <v>39</v>
      </c>
      <c r="G449">
        <v>0</v>
      </c>
      <c r="H449">
        <v>23</v>
      </c>
      <c r="I449">
        <v>0</v>
      </c>
      <c r="J449" t="s">
        <v>1157</v>
      </c>
      <c r="K449" t="s">
        <v>1157</v>
      </c>
      <c r="L449">
        <v>230</v>
      </c>
      <c r="M449">
        <v>0</v>
      </c>
      <c r="N449">
        <v>96678</v>
      </c>
      <c r="O449">
        <v>0</v>
      </c>
      <c r="P449">
        <v>96.696399999999997</v>
      </c>
      <c r="Q449" t="s">
        <v>1157</v>
      </c>
      <c r="R449" t="s">
        <v>1157</v>
      </c>
      <c r="S449">
        <v>3218</v>
      </c>
      <c r="T449">
        <v>0</v>
      </c>
      <c r="U449">
        <v>96680</v>
      </c>
      <c r="V449">
        <v>0</v>
      </c>
      <c r="W449" t="s">
        <v>1191</v>
      </c>
    </row>
    <row r="450" spans="1:23" x14ac:dyDescent="0.2">
      <c r="A450" t="s">
        <v>313</v>
      </c>
      <c r="B450" t="s">
        <v>24</v>
      </c>
      <c r="C450" t="s">
        <v>263</v>
      </c>
      <c r="D450" t="s">
        <v>2101</v>
      </c>
      <c r="E450">
        <v>20</v>
      </c>
      <c r="F450" t="s">
        <v>39</v>
      </c>
      <c r="G450">
        <v>0</v>
      </c>
      <c r="H450">
        <v>10</v>
      </c>
      <c r="I450">
        <v>0</v>
      </c>
      <c r="J450" t="s">
        <v>1157</v>
      </c>
      <c r="K450" t="s">
        <v>1157</v>
      </c>
      <c r="L450">
        <v>11</v>
      </c>
      <c r="M450">
        <v>0</v>
      </c>
      <c r="N450">
        <v>99934</v>
      </c>
      <c r="O450">
        <v>0</v>
      </c>
      <c r="P450">
        <v>99.953000000000003</v>
      </c>
      <c r="Q450" t="s">
        <v>1157</v>
      </c>
      <c r="R450" t="s">
        <v>1157</v>
      </c>
      <c r="S450">
        <v>4</v>
      </c>
      <c r="T450">
        <v>1</v>
      </c>
      <c r="U450">
        <v>99935</v>
      </c>
      <c r="V450">
        <v>0</v>
      </c>
      <c r="W450" t="s">
        <v>1189</v>
      </c>
    </row>
    <row r="451" spans="1:23" x14ac:dyDescent="0.2">
      <c r="A451" t="s">
        <v>33</v>
      </c>
      <c r="B451" t="s">
        <v>24</v>
      </c>
      <c r="C451" t="s">
        <v>263</v>
      </c>
      <c r="D451" t="s">
        <v>2102</v>
      </c>
      <c r="E451">
        <v>0</v>
      </c>
      <c r="F451" t="s">
        <v>28</v>
      </c>
      <c r="G451">
        <v>-6574539</v>
      </c>
      <c r="H451">
        <v>2160363</v>
      </c>
      <c r="I451">
        <v>-2721785</v>
      </c>
      <c r="J451" t="s">
        <v>1157</v>
      </c>
      <c r="K451" t="s">
        <v>1157</v>
      </c>
      <c r="L451">
        <v>95145</v>
      </c>
      <c r="M451">
        <v>0</v>
      </c>
      <c r="N451" t="s">
        <v>1157</v>
      </c>
      <c r="O451">
        <v>0</v>
      </c>
      <c r="P451" t="s">
        <v>1157</v>
      </c>
      <c r="Q451" t="s">
        <v>1157</v>
      </c>
      <c r="R451" t="s">
        <v>1157</v>
      </c>
      <c r="S451" t="s">
        <v>1157</v>
      </c>
      <c r="T451" t="s">
        <v>1157</v>
      </c>
      <c r="U451">
        <v>2</v>
      </c>
      <c r="V451">
        <v>0</v>
      </c>
    </row>
    <row r="452" spans="1:23" x14ac:dyDescent="0.2">
      <c r="A452" t="s">
        <v>171</v>
      </c>
      <c r="B452" t="s">
        <v>24</v>
      </c>
      <c r="C452" t="s">
        <v>263</v>
      </c>
      <c r="D452" t="s">
        <v>2103</v>
      </c>
      <c r="E452">
        <v>0</v>
      </c>
      <c r="F452" t="s">
        <v>31</v>
      </c>
      <c r="G452">
        <v>1</v>
      </c>
      <c r="H452">
        <v>30</v>
      </c>
      <c r="I452">
        <v>1</v>
      </c>
      <c r="J452" t="s">
        <v>1157</v>
      </c>
      <c r="K452" t="s">
        <v>1157</v>
      </c>
      <c r="L452">
        <v>24</v>
      </c>
      <c r="M452">
        <v>0</v>
      </c>
      <c r="N452" t="s">
        <v>1157</v>
      </c>
      <c r="O452">
        <v>0</v>
      </c>
      <c r="P452" t="s">
        <v>1157</v>
      </c>
      <c r="Q452" t="s">
        <v>1157</v>
      </c>
      <c r="R452" t="s">
        <v>1157</v>
      </c>
      <c r="S452" t="s">
        <v>1157</v>
      </c>
      <c r="T452" t="s">
        <v>1157</v>
      </c>
      <c r="U452">
        <v>84779</v>
      </c>
      <c r="V452">
        <v>0</v>
      </c>
      <c r="W452" t="s">
        <v>1196</v>
      </c>
    </row>
    <row r="453" spans="1:23" x14ac:dyDescent="0.2">
      <c r="A453" t="s">
        <v>269</v>
      </c>
      <c r="B453" t="s">
        <v>24</v>
      </c>
      <c r="C453" t="s">
        <v>263</v>
      </c>
      <c r="D453" t="s">
        <v>2104</v>
      </c>
      <c r="E453">
        <v>0</v>
      </c>
      <c r="F453" t="s">
        <v>35</v>
      </c>
      <c r="G453">
        <v>0</v>
      </c>
      <c r="H453">
        <v>0</v>
      </c>
      <c r="I453">
        <v>0</v>
      </c>
      <c r="J453" t="s">
        <v>1157</v>
      </c>
      <c r="K453" t="s">
        <v>1157</v>
      </c>
      <c r="L453">
        <v>1</v>
      </c>
      <c r="M453">
        <v>0</v>
      </c>
      <c r="N453" t="s">
        <v>1157</v>
      </c>
      <c r="O453">
        <v>0</v>
      </c>
      <c r="P453" t="s">
        <v>1157</v>
      </c>
      <c r="Q453" t="s">
        <v>1157</v>
      </c>
      <c r="R453" t="s">
        <v>1157</v>
      </c>
      <c r="S453" t="s">
        <v>1157</v>
      </c>
      <c r="T453" t="s">
        <v>1157</v>
      </c>
      <c r="U453">
        <v>99981</v>
      </c>
      <c r="V453">
        <v>0</v>
      </c>
      <c r="W453" t="s">
        <v>1189</v>
      </c>
    </row>
    <row r="454" spans="1:23" x14ac:dyDescent="0.2">
      <c r="A454" t="s">
        <v>218</v>
      </c>
      <c r="B454" t="s">
        <v>24</v>
      </c>
      <c r="C454" t="s">
        <v>263</v>
      </c>
      <c r="D454" t="s">
        <v>2105</v>
      </c>
      <c r="E454">
        <v>0</v>
      </c>
      <c r="F454" t="s">
        <v>35</v>
      </c>
      <c r="G454">
        <v>0</v>
      </c>
      <c r="H454">
        <v>2</v>
      </c>
      <c r="I454">
        <v>0</v>
      </c>
      <c r="J454" t="s">
        <v>1157</v>
      </c>
      <c r="K454" t="s">
        <v>1157</v>
      </c>
      <c r="L454">
        <v>3</v>
      </c>
      <c r="M454">
        <v>0</v>
      </c>
      <c r="N454" t="s">
        <v>1157</v>
      </c>
      <c r="O454">
        <v>0</v>
      </c>
      <c r="P454" t="s">
        <v>1157</v>
      </c>
      <c r="Q454" t="s">
        <v>1157</v>
      </c>
      <c r="R454" t="s">
        <v>1157</v>
      </c>
      <c r="S454" t="s">
        <v>1157</v>
      </c>
      <c r="T454" t="s">
        <v>1157</v>
      </c>
      <c r="U454">
        <v>82766</v>
      </c>
      <c r="V454">
        <v>0</v>
      </c>
      <c r="W454" t="s">
        <v>1189</v>
      </c>
    </row>
    <row r="455" spans="1:23" x14ac:dyDescent="0.2">
      <c r="A455" t="s">
        <v>272</v>
      </c>
      <c r="B455" t="s">
        <v>24</v>
      </c>
      <c r="C455" t="s">
        <v>263</v>
      </c>
      <c r="D455" t="s">
        <v>2106</v>
      </c>
      <c r="E455">
        <v>0</v>
      </c>
      <c r="F455" t="s">
        <v>49</v>
      </c>
      <c r="G455">
        <v>0</v>
      </c>
      <c r="H455">
        <v>3070332</v>
      </c>
      <c r="I455">
        <v>6486</v>
      </c>
      <c r="J455" t="s">
        <v>1157</v>
      </c>
      <c r="K455" t="s">
        <v>1157</v>
      </c>
      <c r="L455">
        <v>13132</v>
      </c>
      <c r="M455">
        <v>0</v>
      </c>
      <c r="N455" t="s">
        <v>1157</v>
      </c>
      <c r="O455">
        <v>0</v>
      </c>
      <c r="P455" t="s">
        <v>1157</v>
      </c>
      <c r="Q455" t="s">
        <v>1157</v>
      </c>
      <c r="R455" t="s">
        <v>1157</v>
      </c>
      <c r="S455" t="s">
        <v>1157</v>
      </c>
      <c r="T455" t="s">
        <v>1157</v>
      </c>
      <c r="U455">
        <v>8</v>
      </c>
      <c r="V455">
        <v>0</v>
      </c>
    </row>
    <row r="456" spans="1:23" x14ac:dyDescent="0.2">
      <c r="A456" t="s">
        <v>273</v>
      </c>
      <c r="B456" t="s">
        <v>24</v>
      </c>
      <c r="C456" t="s">
        <v>263</v>
      </c>
      <c r="D456" t="s">
        <v>2107</v>
      </c>
      <c r="E456">
        <v>0</v>
      </c>
      <c r="F456" t="s">
        <v>49</v>
      </c>
      <c r="G456">
        <v>0</v>
      </c>
      <c r="H456">
        <v>3070332</v>
      </c>
      <c r="I456">
        <v>6486</v>
      </c>
      <c r="J456" t="s">
        <v>1157</v>
      </c>
      <c r="K456" t="s">
        <v>1157</v>
      </c>
      <c r="L456">
        <v>13132</v>
      </c>
      <c r="M456">
        <v>0</v>
      </c>
      <c r="N456" t="s">
        <v>1157</v>
      </c>
      <c r="O456">
        <v>0</v>
      </c>
      <c r="P456" t="s">
        <v>1157</v>
      </c>
      <c r="Q456" t="s">
        <v>1157</v>
      </c>
      <c r="R456" t="s">
        <v>1157</v>
      </c>
      <c r="S456" t="s">
        <v>1157</v>
      </c>
      <c r="T456" t="s">
        <v>1157</v>
      </c>
      <c r="U456">
        <v>8</v>
      </c>
      <c r="V456">
        <v>0</v>
      </c>
    </row>
    <row r="457" spans="1:23" x14ac:dyDescent="0.2">
      <c r="A457" t="s">
        <v>274</v>
      </c>
      <c r="B457" t="s">
        <v>24</v>
      </c>
      <c r="C457" t="s">
        <v>263</v>
      </c>
      <c r="D457" t="s">
        <v>2108</v>
      </c>
      <c r="E457">
        <v>0</v>
      </c>
      <c r="F457" t="s">
        <v>31</v>
      </c>
      <c r="G457">
        <v>0</v>
      </c>
      <c r="H457">
        <v>11630</v>
      </c>
      <c r="I457">
        <v>9</v>
      </c>
      <c r="J457" t="s">
        <v>1157</v>
      </c>
      <c r="K457" t="s">
        <v>1157</v>
      </c>
      <c r="L457">
        <v>228</v>
      </c>
      <c r="M457">
        <v>0</v>
      </c>
      <c r="N457" t="s">
        <v>1157</v>
      </c>
      <c r="O457">
        <v>0</v>
      </c>
      <c r="P457" t="s">
        <v>1157</v>
      </c>
      <c r="Q457" t="s">
        <v>1157</v>
      </c>
      <c r="R457" t="s">
        <v>1157</v>
      </c>
      <c r="S457" t="s">
        <v>1157</v>
      </c>
      <c r="T457" t="s">
        <v>1157</v>
      </c>
      <c r="U457">
        <v>1326</v>
      </c>
      <c r="V457">
        <v>0</v>
      </c>
    </row>
    <row r="458" spans="1:23" x14ac:dyDescent="0.2">
      <c r="A458" t="s">
        <v>275</v>
      </c>
      <c r="B458" t="s">
        <v>24</v>
      </c>
      <c r="C458" t="s">
        <v>263</v>
      </c>
      <c r="D458" t="s">
        <v>2109</v>
      </c>
      <c r="E458">
        <v>0</v>
      </c>
      <c r="F458" t="s">
        <v>31</v>
      </c>
      <c r="G458">
        <v>0</v>
      </c>
      <c r="H458">
        <v>999</v>
      </c>
      <c r="I458">
        <v>2</v>
      </c>
      <c r="J458" t="s">
        <v>1157</v>
      </c>
      <c r="K458" t="s">
        <v>1157</v>
      </c>
      <c r="L458">
        <v>149</v>
      </c>
      <c r="M458">
        <v>0</v>
      </c>
      <c r="N458" t="s">
        <v>1157</v>
      </c>
      <c r="O458">
        <v>0</v>
      </c>
      <c r="P458" t="s">
        <v>1157</v>
      </c>
      <c r="Q458" t="s">
        <v>1157</v>
      </c>
      <c r="R458" t="s">
        <v>1157</v>
      </c>
      <c r="S458" t="s">
        <v>1157</v>
      </c>
      <c r="T458" t="s">
        <v>1157</v>
      </c>
      <c r="U458">
        <v>75411</v>
      </c>
      <c r="V458">
        <v>0</v>
      </c>
      <c r="W458" t="s">
        <v>1189</v>
      </c>
    </row>
    <row r="459" spans="1:23" x14ac:dyDescent="0.2">
      <c r="A459" t="s">
        <v>277</v>
      </c>
      <c r="B459" t="s">
        <v>24</v>
      </c>
      <c r="C459" t="s">
        <v>263</v>
      </c>
      <c r="D459" t="s">
        <v>2110</v>
      </c>
      <c r="E459">
        <v>0</v>
      </c>
      <c r="F459" t="s">
        <v>31</v>
      </c>
      <c r="G459">
        <v>1</v>
      </c>
      <c r="H459">
        <v>1500</v>
      </c>
      <c r="I459">
        <v>30</v>
      </c>
      <c r="J459" t="s">
        <v>1157</v>
      </c>
      <c r="K459" t="s">
        <v>1157</v>
      </c>
      <c r="L459">
        <v>56</v>
      </c>
      <c r="M459">
        <v>0</v>
      </c>
      <c r="N459" t="s">
        <v>1157</v>
      </c>
      <c r="O459">
        <v>0</v>
      </c>
      <c r="P459" t="s">
        <v>1157</v>
      </c>
      <c r="Q459" t="s">
        <v>1157</v>
      </c>
      <c r="R459" t="s">
        <v>1157</v>
      </c>
      <c r="S459" t="s">
        <v>1157</v>
      </c>
      <c r="T459" t="s">
        <v>1157</v>
      </c>
      <c r="U459">
        <v>2</v>
      </c>
      <c r="V459">
        <v>0</v>
      </c>
      <c r="W459" t="s">
        <v>1197</v>
      </c>
    </row>
    <row r="460" spans="1:23" x14ac:dyDescent="0.2">
      <c r="A460" t="s">
        <v>278</v>
      </c>
      <c r="B460" t="s">
        <v>24</v>
      </c>
      <c r="C460" t="s">
        <v>263</v>
      </c>
      <c r="D460" t="s">
        <v>2111</v>
      </c>
      <c r="E460">
        <v>0</v>
      </c>
      <c r="F460" t="s">
        <v>49</v>
      </c>
      <c r="G460">
        <v>0</v>
      </c>
      <c r="H460">
        <v>180</v>
      </c>
      <c r="I460">
        <v>61</v>
      </c>
      <c r="J460" t="s">
        <v>1157</v>
      </c>
      <c r="K460" t="s">
        <v>1157</v>
      </c>
      <c r="L460">
        <v>17</v>
      </c>
      <c r="M460">
        <v>0</v>
      </c>
      <c r="N460" t="s">
        <v>1157</v>
      </c>
      <c r="O460">
        <v>0</v>
      </c>
      <c r="P460" t="s">
        <v>1157</v>
      </c>
      <c r="Q460" t="s">
        <v>1157</v>
      </c>
      <c r="R460" t="s">
        <v>1157</v>
      </c>
      <c r="S460" t="s">
        <v>1157</v>
      </c>
      <c r="T460" t="s">
        <v>1157</v>
      </c>
      <c r="U460">
        <v>63456</v>
      </c>
      <c r="V460">
        <v>0</v>
      </c>
      <c r="W460" t="s">
        <v>1189</v>
      </c>
    </row>
    <row r="461" spans="1:23" x14ac:dyDescent="0.2">
      <c r="A461" t="s">
        <v>279</v>
      </c>
      <c r="B461" t="s">
        <v>24</v>
      </c>
      <c r="C461" t="s">
        <v>263</v>
      </c>
      <c r="D461" t="s">
        <v>2112</v>
      </c>
      <c r="E461">
        <v>0</v>
      </c>
      <c r="F461" t="s">
        <v>49</v>
      </c>
      <c r="G461">
        <v>-60</v>
      </c>
      <c r="H461">
        <v>75</v>
      </c>
      <c r="I461">
        <v>39</v>
      </c>
      <c r="J461" t="s">
        <v>1157</v>
      </c>
      <c r="K461" t="s">
        <v>1157</v>
      </c>
      <c r="L461">
        <v>26</v>
      </c>
      <c r="M461">
        <v>0</v>
      </c>
      <c r="N461" t="s">
        <v>1157</v>
      </c>
      <c r="O461">
        <v>0</v>
      </c>
      <c r="P461" t="s">
        <v>1157</v>
      </c>
      <c r="Q461" t="s">
        <v>1157</v>
      </c>
      <c r="R461" t="s">
        <v>1157</v>
      </c>
      <c r="S461" t="s">
        <v>1157</v>
      </c>
      <c r="T461" t="s">
        <v>1157</v>
      </c>
      <c r="U461">
        <v>2</v>
      </c>
      <c r="V461">
        <v>0</v>
      </c>
      <c r="W461" t="s">
        <v>1197</v>
      </c>
    </row>
    <row r="462" spans="1:23" x14ac:dyDescent="0.2">
      <c r="A462" t="s">
        <v>280</v>
      </c>
      <c r="B462" t="s">
        <v>24</v>
      </c>
      <c r="C462" t="s">
        <v>263</v>
      </c>
      <c r="D462" t="s">
        <v>2113</v>
      </c>
      <c r="E462">
        <v>0</v>
      </c>
      <c r="F462" t="s">
        <v>49</v>
      </c>
      <c r="G462">
        <v>0</v>
      </c>
      <c r="H462">
        <v>100</v>
      </c>
      <c r="I462">
        <v>51</v>
      </c>
      <c r="J462" t="s">
        <v>1157</v>
      </c>
      <c r="K462" t="s">
        <v>1157</v>
      </c>
      <c r="L462">
        <v>10</v>
      </c>
      <c r="M462">
        <v>0</v>
      </c>
      <c r="N462" t="s">
        <v>1157</v>
      </c>
      <c r="O462">
        <v>0</v>
      </c>
      <c r="P462" t="s">
        <v>1157</v>
      </c>
      <c r="Q462" t="s">
        <v>1157</v>
      </c>
      <c r="R462" t="s">
        <v>1157</v>
      </c>
      <c r="S462" t="s">
        <v>1157</v>
      </c>
      <c r="T462" t="s">
        <v>1157</v>
      </c>
      <c r="U462">
        <v>12150</v>
      </c>
      <c r="V462">
        <v>0</v>
      </c>
      <c r="W462" t="s">
        <v>1197</v>
      </c>
    </row>
    <row r="463" spans="1:23" x14ac:dyDescent="0.2">
      <c r="A463" t="s">
        <v>281</v>
      </c>
      <c r="B463" t="s">
        <v>24</v>
      </c>
      <c r="C463" t="s">
        <v>263</v>
      </c>
      <c r="D463" t="s">
        <v>2114</v>
      </c>
      <c r="E463">
        <v>0</v>
      </c>
      <c r="F463" t="s">
        <v>35</v>
      </c>
      <c r="G463">
        <v>1</v>
      </c>
      <c r="H463">
        <v>1</v>
      </c>
      <c r="I463">
        <v>1</v>
      </c>
      <c r="J463" t="s">
        <v>1157</v>
      </c>
      <c r="K463" t="s">
        <v>1157</v>
      </c>
      <c r="L463">
        <v>1</v>
      </c>
      <c r="M463">
        <v>0</v>
      </c>
      <c r="N463" t="s">
        <v>1157</v>
      </c>
      <c r="O463">
        <v>0</v>
      </c>
      <c r="P463" t="s">
        <v>1157</v>
      </c>
      <c r="Q463" t="s">
        <v>1157</v>
      </c>
      <c r="R463" t="s">
        <v>1157</v>
      </c>
      <c r="S463" t="s">
        <v>1157</v>
      </c>
      <c r="T463" t="s">
        <v>1157</v>
      </c>
      <c r="U463">
        <v>99981</v>
      </c>
      <c r="V463">
        <v>0</v>
      </c>
      <c r="W463" t="s">
        <v>1189</v>
      </c>
    </row>
    <row r="464" spans="1:23" x14ac:dyDescent="0.2">
      <c r="A464" t="s">
        <v>282</v>
      </c>
      <c r="B464" t="s">
        <v>24</v>
      </c>
      <c r="C464" t="s">
        <v>263</v>
      </c>
      <c r="D464" t="s">
        <v>2115</v>
      </c>
      <c r="E464">
        <v>0</v>
      </c>
      <c r="F464" t="s">
        <v>35</v>
      </c>
      <c r="G464">
        <v>1</v>
      </c>
      <c r="H464">
        <v>1</v>
      </c>
      <c r="I464">
        <v>1</v>
      </c>
      <c r="J464" t="s">
        <v>1157</v>
      </c>
      <c r="K464" t="s">
        <v>1157</v>
      </c>
      <c r="L464">
        <v>1</v>
      </c>
      <c r="M464">
        <v>0</v>
      </c>
      <c r="N464" t="s">
        <v>1157</v>
      </c>
      <c r="O464">
        <v>0</v>
      </c>
      <c r="P464" t="s">
        <v>1157</v>
      </c>
      <c r="Q464" t="s">
        <v>1157</v>
      </c>
      <c r="R464" t="s">
        <v>1157</v>
      </c>
      <c r="S464" t="s">
        <v>1157</v>
      </c>
      <c r="T464" t="s">
        <v>1157</v>
      </c>
      <c r="U464">
        <v>99981</v>
      </c>
      <c r="V464">
        <v>0</v>
      </c>
      <c r="W464" t="s">
        <v>1189</v>
      </c>
    </row>
    <row r="465" spans="1:23" x14ac:dyDescent="0.2">
      <c r="A465" t="s">
        <v>283</v>
      </c>
      <c r="B465" t="s">
        <v>24</v>
      </c>
      <c r="C465" t="s">
        <v>263</v>
      </c>
      <c r="D465" t="s">
        <v>2116</v>
      </c>
      <c r="E465">
        <v>0</v>
      </c>
      <c r="F465" t="s">
        <v>35</v>
      </c>
      <c r="G465">
        <v>0</v>
      </c>
      <c r="H465">
        <v>1</v>
      </c>
      <c r="I465">
        <v>0</v>
      </c>
      <c r="J465" t="s">
        <v>1157</v>
      </c>
      <c r="K465" t="s">
        <v>1157</v>
      </c>
      <c r="L465">
        <v>2</v>
      </c>
      <c r="M465">
        <v>0</v>
      </c>
      <c r="N465" t="s">
        <v>1157</v>
      </c>
      <c r="O465">
        <v>0</v>
      </c>
      <c r="P465" t="s">
        <v>1157</v>
      </c>
      <c r="Q465" t="s">
        <v>1157</v>
      </c>
      <c r="R465" t="s">
        <v>1157</v>
      </c>
      <c r="S465" t="s">
        <v>1157</v>
      </c>
      <c r="T465" t="s">
        <v>1157</v>
      </c>
      <c r="U465">
        <v>99981</v>
      </c>
      <c r="V465">
        <v>0</v>
      </c>
      <c r="W465" t="s">
        <v>1189</v>
      </c>
    </row>
    <row r="466" spans="1:23" x14ac:dyDescent="0.2">
      <c r="A466" t="s">
        <v>287</v>
      </c>
      <c r="B466" t="s">
        <v>24</v>
      </c>
      <c r="C466" t="s">
        <v>263</v>
      </c>
      <c r="D466" t="s">
        <v>2117</v>
      </c>
      <c r="E466">
        <v>0</v>
      </c>
      <c r="F466" t="s">
        <v>35</v>
      </c>
      <c r="G466">
        <v>0</v>
      </c>
      <c r="H466">
        <v>4</v>
      </c>
      <c r="I466">
        <v>2</v>
      </c>
      <c r="J466" t="s">
        <v>1157</v>
      </c>
      <c r="K466" t="s">
        <v>1157</v>
      </c>
      <c r="L466">
        <v>5</v>
      </c>
      <c r="M466">
        <v>0</v>
      </c>
      <c r="N466" t="s">
        <v>1157</v>
      </c>
      <c r="O466">
        <v>0</v>
      </c>
      <c r="P466" t="s">
        <v>1157</v>
      </c>
      <c r="Q466" t="s">
        <v>1157</v>
      </c>
      <c r="R466" t="s">
        <v>1157</v>
      </c>
      <c r="S466" t="s">
        <v>1157</v>
      </c>
      <c r="T466" t="s">
        <v>1157</v>
      </c>
      <c r="U466">
        <v>2164</v>
      </c>
      <c r="V466">
        <v>0</v>
      </c>
      <c r="W466" t="s">
        <v>1197</v>
      </c>
    </row>
    <row r="467" spans="1:23" x14ac:dyDescent="0.2">
      <c r="A467" t="s">
        <v>288</v>
      </c>
      <c r="B467" t="s">
        <v>24</v>
      </c>
      <c r="C467" t="s">
        <v>263</v>
      </c>
      <c r="D467" t="s">
        <v>2118</v>
      </c>
      <c r="E467">
        <v>0</v>
      </c>
      <c r="F467" t="s">
        <v>35</v>
      </c>
      <c r="G467">
        <v>0</v>
      </c>
      <c r="H467">
        <v>3</v>
      </c>
      <c r="I467">
        <v>0</v>
      </c>
      <c r="J467" t="s">
        <v>1157</v>
      </c>
      <c r="K467" t="s">
        <v>1157</v>
      </c>
      <c r="L467">
        <v>4</v>
      </c>
      <c r="M467">
        <v>0</v>
      </c>
      <c r="N467" t="s">
        <v>1157</v>
      </c>
      <c r="O467">
        <v>0</v>
      </c>
      <c r="P467" t="s">
        <v>1157</v>
      </c>
      <c r="Q467" t="s">
        <v>1157</v>
      </c>
      <c r="R467" t="s">
        <v>1157</v>
      </c>
      <c r="S467" t="s">
        <v>1157</v>
      </c>
      <c r="T467" t="s">
        <v>1157</v>
      </c>
      <c r="U467">
        <v>99975</v>
      </c>
      <c r="V467">
        <v>0</v>
      </c>
      <c r="W467" t="s">
        <v>1189</v>
      </c>
    </row>
    <row r="468" spans="1:23" x14ac:dyDescent="0.2">
      <c r="A468" t="s">
        <v>289</v>
      </c>
      <c r="B468" t="s">
        <v>24</v>
      </c>
      <c r="C468" t="s">
        <v>263</v>
      </c>
      <c r="D468" t="s">
        <v>2119</v>
      </c>
      <c r="E468">
        <v>0</v>
      </c>
      <c r="F468" t="s">
        <v>35</v>
      </c>
      <c r="G468">
        <v>0</v>
      </c>
      <c r="H468">
        <v>0</v>
      </c>
      <c r="I468">
        <v>0</v>
      </c>
      <c r="J468" t="s">
        <v>1157</v>
      </c>
      <c r="K468" t="s">
        <v>1157</v>
      </c>
      <c r="L468">
        <v>1</v>
      </c>
      <c r="M468">
        <v>0</v>
      </c>
      <c r="N468" t="s">
        <v>1157</v>
      </c>
      <c r="O468">
        <v>0</v>
      </c>
      <c r="P468" t="s">
        <v>1157</v>
      </c>
      <c r="Q468" t="s">
        <v>1157</v>
      </c>
      <c r="R468" t="s">
        <v>1157</v>
      </c>
      <c r="S468" t="s">
        <v>1157</v>
      </c>
      <c r="T468" t="s">
        <v>1157</v>
      </c>
      <c r="U468">
        <v>99981</v>
      </c>
      <c r="V468">
        <v>0</v>
      </c>
      <c r="W468" t="s">
        <v>1189</v>
      </c>
    </row>
    <row r="469" spans="1:23" x14ac:dyDescent="0.2">
      <c r="A469" t="s">
        <v>290</v>
      </c>
      <c r="B469" t="s">
        <v>24</v>
      </c>
      <c r="C469" t="s">
        <v>263</v>
      </c>
      <c r="D469" t="s">
        <v>2120</v>
      </c>
      <c r="E469">
        <v>0</v>
      </c>
      <c r="F469" t="s">
        <v>49</v>
      </c>
      <c r="G469">
        <v>0</v>
      </c>
      <c r="H469">
        <v>21</v>
      </c>
      <c r="I469">
        <v>0</v>
      </c>
      <c r="J469" t="s">
        <v>1157</v>
      </c>
      <c r="K469" t="s">
        <v>1157</v>
      </c>
      <c r="L469">
        <v>26</v>
      </c>
      <c r="M469">
        <v>0</v>
      </c>
      <c r="N469" t="s">
        <v>1157</v>
      </c>
      <c r="O469">
        <v>0</v>
      </c>
      <c r="P469" t="s">
        <v>1157</v>
      </c>
      <c r="Q469" t="s">
        <v>1157</v>
      </c>
      <c r="R469" t="s">
        <v>1157</v>
      </c>
      <c r="S469" t="s">
        <v>1157</v>
      </c>
      <c r="T469" t="s">
        <v>1157</v>
      </c>
      <c r="U469">
        <v>99880</v>
      </c>
      <c r="V469">
        <v>0</v>
      </c>
      <c r="W469" t="s">
        <v>1189</v>
      </c>
    </row>
    <row r="470" spans="1:23" x14ac:dyDescent="0.2">
      <c r="A470" t="s">
        <v>293</v>
      </c>
      <c r="B470" t="s">
        <v>24</v>
      </c>
      <c r="C470" t="s">
        <v>263</v>
      </c>
      <c r="D470" t="s">
        <v>2121</v>
      </c>
      <c r="E470">
        <v>0</v>
      </c>
      <c r="F470" t="s">
        <v>49</v>
      </c>
      <c r="G470">
        <v>0</v>
      </c>
      <c r="H470">
        <v>980</v>
      </c>
      <c r="I470">
        <v>0</v>
      </c>
      <c r="J470" t="s">
        <v>1157</v>
      </c>
      <c r="K470" t="s">
        <v>1157</v>
      </c>
      <c r="L470">
        <v>2374</v>
      </c>
      <c r="M470">
        <v>0</v>
      </c>
      <c r="N470" t="s">
        <v>1157</v>
      </c>
      <c r="O470">
        <v>0</v>
      </c>
      <c r="P470" t="s">
        <v>1157</v>
      </c>
      <c r="Q470" t="s">
        <v>1157</v>
      </c>
      <c r="R470" t="s">
        <v>1157</v>
      </c>
      <c r="S470" t="s">
        <v>1157</v>
      </c>
      <c r="T470" t="s">
        <v>1157</v>
      </c>
      <c r="U470">
        <v>83758</v>
      </c>
      <c r="V470">
        <v>0</v>
      </c>
      <c r="W470" t="s">
        <v>1191</v>
      </c>
    </row>
    <row r="471" spans="1:23" x14ac:dyDescent="0.2">
      <c r="A471" t="s">
        <v>294</v>
      </c>
      <c r="B471" t="s">
        <v>24</v>
      </c>
      <c r="C471" t="s">
        <v>263</v>
      </c>
      <c r="D471" t="s">
        <v>2122</v>
      </c>
      <c r="E471">
        <v>0</v>
      </c>
      <c r="F471" t="s">
        <v>49</v>
      </c>
      <c r="G471">
        <v>0</v>
      </c>
      <c r="H471">
        <v>1884801</v>
      </c>
      <c r="I471">
        <v>1413</v>
      </c>
      <c r="J471" t="s">
        <v>1157</v>
      </c>
      <c r="K471" t="s">
        <v>1157</v>
      </c>
      <c r="L471">
        <v>14977</v>
      </c>
      <c r="M471">
        <v>0</v>
      </c>
      <c r="N471" t="s">
        <v>1157</v>
      </c>
      <c r="O471">
        <v>0</v>
      </c>
      <c r="P471" t="s">
        <v>1157</v>
      </c>
      <c r="Q471" t="s">
        <v>1157</v>
      </c>
      <c r="R471" t="s">
        <v>1157</v>
      </c>
      <c r="S471" t="s">
        <v>1157</v>
      </c>
      <c r="T471" t="s">
        <v>1157</v>
      </c>
      <c r="U471">
        <v>57806</v>
      </c>
      <c r="V471">
        <v>0</v>
      </c>
      <c r="W471" t="s">
        <v>1191</v>
      </c>
    </row>
    <row r="472" spans="1:23" x14ac:dyDescent="0.2">
      <c r="A472" t="s">
        <v>295</v>
      </c>
      <c r="B472" t="s">
        <v>24</v>
      </c>
      <c r="C472" t="s">
        <v>263</v>
      </c>
      <c r="D472" t="s">
        <v>2123</v>
      </c>
      <c r="E472">
        <v>0</v>
      </c>
      <c r="F472" t="s">
        <v>28</v>
      </c>
      <c r="G472">
        <v>2949400</v>
      </c>
      <c r="H472">
        <v>3076037</v>
      </c>
      <c r="I472">
        <v>3023888</v>
      </c>
      <c r="J472" t="s">
        <v>1157</v>
      </c>
      <c r="K472" t="s">
        <v>1157</v>
      </c>
      <c r="L472">
        <v>19</v>
      </c>
      <c r="M472">
        <v>99962</v>
      </c>
      <c r="N472" t="s">
        <v>1157</v>
      </c>
      <c r="O472">
        <v>99.980999999999995</v>
      </c>
      <c r="P472" t="s">
        <v>1157</v>
      </c>
      <c r="Q472" t="s">
        <v>1157</v>
      </c>
      <c r="R472" t="s">
        <v>1157</v>
      </c>
      <c r="S472" t="s">
        <v>1157</v>
      </c>
      <c r="T472" t="s">
        <v>1157</v>
      </c>
      <c r="U472">
        <v>2</v>
      </c>
      <c r="V472">
        <v>0</v>
      </c>
      <c r="W472" t="s">
        <v>1190</v>
      </c>
    </row>
    <row r="473" spans="1:23" x14ac:dyDescent="0.2">
      <c r="A473" t="s">
        <v>297</v>
      </c>
      <c r="B473" t="s">
        <v>24</v>
      </c>
      <c r="C473" t="s">
        <v>263</v>
      </c>
      <c r="D473" t="s">
        <v>2124</v>
      </c>
      <c r="E473">
        <v>0</v>
      </c>
      <c r="F473" t="s">
        <v>49</v>
      </c>
      <c r="G473">
        <v>-22805</v>
      </c>
      <c r="H473">
        <v>4321188</v>
      </c>
      <c r="I473">
        <v>11365</v>
      </c>
      <c r="J473" t="s">
        <v>1157</v>
      </c>
      <c r="K473" t="s">
        <v>1157</v>
      </c>
      <c r="L473">
        <v>26631</v>
      </c>
      <c r="M473">
        <v>0</v>
      </c>
      <c r="N473" t="s">
        <v>1157</v>
      </c>
      <c r="O473">
        <v>0</v>
      </c>
      <c r="P473" t="s">
        <v>1157</v>
      </c>
      <c r="Q473" t="s">
        <v>1157</v>
      </c>
      <c r="R473" t="s">
        <v>1157</v>
      </c>
      <c r="S473" t="s">
        <v>1157</v>
      </c>
      <c r="T473" t="s">
        <v>1157</v>
      </c>
      <c r="U473">
        <v>2</v>
      </c>
      <c r="V473">
        <v>0</v>
      </c>
    </row>
    <row r="474" spans="1:23" x14ac:dyDescent="0.2">
      <c r="A474" t="s">
        <v>298</v>
      </c>
      <c r="B474" t="s">
        <v>24</v>
      </c>
      <c r="C474" t="s">
        <v>263</v>
      </c>
      <c r="D474" t="s">
        <v>2125</v>
      </c>
      <c r="E474">
        <v>0</v>
      </c>
      <c r="F474" t="s">
        <v>49</v>
      </c>
      <c r="G474">
        <v>-3951</v>
      </c>
      <c r="H474">
        <v>638976</v>
      </c>
      <c r="I474">
        <v>3113</v>
      </c>
      <c r="J474" t="s">
        <v>1157</v>
      </c>
      <c r="K474" t="s">
        <v>1157</v>
      </c>
      <c r="L474">
        <v>13498</v>
      </c>
      <c r="M474">
        <v>0</v>
      </c>
      <c r="N474" t="s">
        <v>1157</v>
      </c>
      <c r="O474">
        <v>0</v>
      </c>
      <c r="P474" t="s">
        <v>1157</v>
      </c>
      <c r="Q474" t="s">
        <v>1157</v>
      </c>
      <c r="R474" t="s">
        <v>1157</v>
      </c>
      <c r="S474" t="s">
        <v>1157</v>
      </c>
      <c r="T474" t="s">
        <v>1157</v>
      </c>
      <c r="U474">
        <v>2</v>
      </c>
      <c r="V474">
        <v>0</v>
      </c>
    </row>
    <row r="475" spans="1:23" x14ac:dyDescent="0.2">
      <c r="A475" t="s">
        <v>299</v>
      </c>
      <c r="B475" t="s">
        <v>24</v>
      </c>
      <c r="C475" t="s">
        <v>263</v>
      </c>
      <c r="D475" t="s">
        <v>2126</v>
      </c>
      <c r="E475">
        <v>0</v>
      </c>
      <c r="F475" t="s">
        <v>49</v>
      </c>
      <c r="G475">
        <v>0</v>
      </c>
      <c r="H475">
        <v>5480</v>
      </c>
      <c r="I475">
        <v>0</v>
      </c>
      <c r="J475" t="s">
        <v>1157</v>
      </c>
      <c r="K475" t="s">
        <v>1157</v>
      </c>
      <c r="L475">
        <v>8</v>
      </c>
      <c r="M475">
        <v>0</v>
      </c>
      <c r="N475" t="s">
        <v>1157</v>
      </c>
      <c r="O475">
        <v>0</v>
      </c>
      <c r="P475" t="s">
        <v>1157</v>
      </c>
      <c r="Q475" t="s">
        <v>1157</v>
      </c>
      <c r="R475" t="s">
        <v>1157</v>
      </c>
      <c r="S475" t="s">
        <v>1157</v>
      </c>
      <c r="T475" t="s">
        <v>1157</v>
      </c>
      <c r="U475">
        <v>99973</v>
      </c>
      <c r="V475">
        <v>0</v>
      </c>
      <c r="W475" t="s">
        <v>1189</v>
      </c>
    </row>
    <row r="476" spans="1:23" x14ac:dyDescent="0.2">
      <c r="A476" t="s">
        <v>300</v>
      </c>
      <c r="B476" t="s">
        <v>24</v>
      </c>
      <c r="C476" t="s">
        <v>263</v>
      </c>
      <c r="D476" t="s">
        <v>2127</v>
      </c>
      <c r="E476">
        <v>0</v>
      </c>
      <c r="F476" t="s">
        <v>49</v>
      </c>
      <c r="G476">
        <v>-540</v>
      </c>
      <c r="H476">
        <v>92255</v>
      </c>
      <c r="I476">
        <v>680</v>
      </c>
      <c r="J476" t="s">
        <v>1157</v>
      </c>
      <c r="K476" t="s">
        <v>1157</v>
      </c>
      <c r="L476">
        <v>4061</v>
      </c>
      <c r="M476">
        <v>0</v>
      </c>
      <c r="N476" t="s">
        <v>1157</v>
      </c>
      <c r="O476">
        <v>0</v>
      </c>
      <c r="P476" t="s">
        <v>1157</v>
      </c>
      <c r="Q476" t="s">
        <v>1157</v>
      </c>
      <c r="R476" t="s">
        <v>1157</v>
      </c>
      <c r="S476" t="s">
        <v>1157</v>
      </c>
      <c r="T476" t="s">
        <v>1157</v>
      </c>
      <c r="U476">
        <v>2</v>
      </c>
      <c r="V476">
        <v>0</v>
      </c>
    </row>
    <row r="477" spans="1:23" x14ac:dyDescent="0.2">
      <c r="A477" t="s">
        <v>301</v>
      </c>
      <c r="B477" t="s">
        <v>24</v>
      </c>
      <c r="C477" t="s">
        <v>263</v>
      </c>
      <c r="D477" t="s">
        <v>2128</v>
      </c>
      <c r="E477">
        <v>0</v>
      </c>
      <c r="F477" t="s">
        <v>49</v>
      </c>
      <c r="G477">
        <v>-17</v>
      </c>
      <c r="H477">
        <v>119968548</v>
      </c>
      <c r="I477">
        <v>11856</v>
      </c>
      <c r="J477" t="s">
        <v>1157</v>
      </c>
      <c r="K477" t="s">
        <v>1157</v>
      </c>
      <c r="L477">
        <v>17168</v>
      </c>
      <c r="M477">
        <v>0</v>
      </c>
      <c r="N477" t="s">
        <v>1157</v>
      </c>
      <c r="O477">
        <v>0</v>
      </c>
      <c r="P477" t="s">
        <v>1157</v>
      </c>
      <c r="Q477" t="s">
        <v>1157</v>
      </c>
      <c r="R477" t="s">
        <v>1157</v>
      </c>
      <c r="S477" t="s">
        <v>1157</v>
      </c>
      <c r="T477" t="s">
        <v>1157</v>
      </c>
      <c r="U477">
        <v>2</v>
      </c>
      <c r="V477">
        <v>0</v>
      </c>
    </row>
    <row r="478" spans="1:23" x14ac:dyDescent="0.2">
      <c r="A478" t="s">
        <v>302</v>
      </c>
      <c r="B478" t="s">
        <v>24</v>
      </c>
      <c r="C478" t="s">
        <v>263</v>
      </c>
      <c r="D478" t="s">
        <v>2129</v>
      </c>
      <c r="E478">
        <v>0</v>
      </c>
      <c r="F478" t="s">
        <v>49</v>
      </c>
      <c r="G478">
        <v>-657</v>
      </c>
      <c r="H478">
        <v>75865773</v>
      </c>
      <c r="I478">
        <v>7489</v>
      </c>
      <c r="J478" t="s">
        <v>1157</v>
      </c>
      <c r="K478" t="s">
        <v>1157</v>
      </c>
      <c r="L478">
        <v>11139</v>
      </c>
      <c r="M478">
        <v>0</v>
      </c>
      <c r="N478" t="s">
        <v>1157</v>
      </c>
      <c r="O478">
        <v>0</v>
      </c>
      <c r="P478" t="s">
        <v>1157</v>
      </c>
      <c r="Q478" t="s">
        <v>1157</v>
      </c>
      <c r="R478" t="s">
        <v>1157</v>
      </c>
      <c r="S478" t="s">
        <v>1157</v>
      </c>
      <c r="T478" t="s">
        <v>1157</v>
      </c>
      <c r="U478">
        <v>2</v>
      </c>
      <c r="V478">
        <v>0</v>
      </c>
    </row>
    <row r="479" spans="1:23" x14ac:dyDescent="0.2">
      <c r="A479" t="s">
        <v>303</v>
      </c>
      <c r="B479" t="s">
        <v>24</v>
      </c>
      <c r="C479" t="s">
        <v>263</v>
      </c>
      <c r="D479" t="s">
        <v>2130</v>
      </c>
      <c r="E479">
        <v>0</v>
      </c>
      <c r="F479" t="s">
        <v>49</v>
      </c>
      <c r="G479">
        <v>0</v>
      </c>
      <c r="H479">
        <v>0</v>
      </c>
      <c r="I479">
        <v>0</v>
      </c>
      <c r="J479" t="s">
        <v>1157</v>
      </c>
      <c r="K479" t="s">
        <v>1157</v>
      </c>
      <c r="L479">
        <v>1</v>
      </c>
      <c r="M479">
        <v>0</v>
      </c>
      <c r="N479" t="s">
        <v>1157</v>
      </c>
      <c r="O479">
        <v>0</v>
      </c>
      <c r="P479" t="s">
        <v>1157</v>
      </c>
      <c r="Q479" t="s">
        <v>1157</v>
      </c>
      <c r="R479" t="s">
        <v>1157</v>
      </c>
      <c r="S479" t="s">
        <v>1157</v>
      </c>
      <c r="T479" t="s">
        <v>1157</v>
      </c>
      <c r="U479">
        <v>99981</v>
      </c>
      <c r="V479">
        <v>0</v>
      </c>
      <c r="W479" t="s">
        <v>1189</v>
      </c>
    </row>
    <row r="480" spans="1:23" x14ac:dyDescent="0.2">
      <c r="A480" t="s">
        <v>175</v>
      </c>
      <c r="B480" t="s">
        <v>24</v>
      </c>
      <c r="C480" t="s">
        <v>263</v>
      </c>
      <c r="D480" t="s">
        <v>2131</v>
      </c>
      <c r="E480">
        <v>0</v>
      </c>
      <c r="F480" t="s">
        <v>49</v>
      </c>
      <c r="G480">
        <v>-500</v>
      </c>
      <c r="H480">
        <v>94279</v>
      </c>
      <c r="I480">
        <v>99</v>
      </c>
      <c r="J480" t="s">
        <v>1157</v>
      </c>
      <c r="K480" t="s">
        <v>1157</v>
      </c>
      <c r="L480">
        <v>2084</v>
      </c>
      <c r="M480">
        <v>0</v>
      </c>
      <c r="N480" t="s">
        <v>1157</v>
      </c>
      <c r="O480">
        <v>0</v>
      </c>
      <c r="P480" t="s">
        <v>1157</v>
      </c>
      <c r="Q480" t="s">
        <v>1157</v>
      </c>
      <c r="R480" t="s">
        <v>1157</v>
      </c>
      <c r="S480" t="s">
        <v>1157</v>
      </c>
      <c r="T480" t="s">
        <v>1157</v>
      </c>
      <c r="U480">
        <v>3</v>
      </c>
      <c r="V480">
        <v>0</v>
      </c>
    </row>
    <row r="481" spans="1:23" x14ac:dyDescent="0.2">
      <c r="A481" t="s">
        <v>304</v>
      </c>
      <c r="B481" t="s">
        <v>24</v>
      </c>
      <c r="C481" t="s">
        <v>263</v>
      </c>
      <c r="D481" t="s">
        <v>2132</v>
      </c>
      <c r="E481">
        <v>0</v>
      </c>
      <c r="F481" t="s">
        <v>49</v>
      </c>
      <c r="G481">
        <v>0</v>
      </c>
      <c r="H481">
        <v>2744305</v>
      </c>
      <c r="I481">
        <v>2268</v>
      </c>
      <c r="J481" t="s">
        <v>1157</v>
      </c>
      <c r="K481" t="s">
        <v>1157</v>
      </c>
      <c r="L481">
        <v>10085</v>
      </c>
      <c r="M481">
        <v>0</v>
      </c>
      <c r="N481" t="s">
        <v>1157</v>
      </c>
      <c r="O481">
        <v>0</v>
      </c>
      <c r="P481" t="s">
        <v>1157</v>
      </c>
      <c r="Q481" t="s">
        <v>1157</v>
      </c>
      <c r="R481" t="s">
        <v>1157</v>
      </c>
      <c r="S481" t="s">
        <v>1157</v>
      </c>
      <c r="T481" t="s">
        <v>1157</v>
      </c>
      <c r="U481">
        <v>79831</v>
      </c>
      <c r="V481">
        <v>0</v>
      </c>
      <c r="W481" t="s">
        <v>1191</v>
      </c>
    </row>
    <row r="482" spans="1:23" x14ac:dyDescent="0.2">
      <c r="A482" t="s">
        <v>305</v>
      </c>
      <c r="B482" t="s">
        <v>24</v>
      </c>
      <c r="C482" t="s">
        <v>263</v>
      </c>
      <c r="D482" t="s">
        <v>2133</v>
      </c>
      <c r="E482">
        <v>0</v>
      </c>
      <c r="F482" t="s">
        <v>49</v>
      </c>
      <c r="G482">
        <v>0</v>
      </c>
      <c r="H482">
        <v>838811</v>
      </c>
      <c r="I482">
        <v>658</v>
      </c>
      <c r="J482" t="s">
        <v>1157</v>
      </c>
      <c r="K482" t="s">
        <v>1157</v>
      </c>
      <c r="L482">
        <v>5676</v>
      </c>
      <c r="M482">
        <v>0</v>
      </c>
      <c r="N482" t="s">
        <v>1157</v>
      </c>
      <c r="O482">
        <v>0</v>
      </c>
      <c r="P482" t="s">
        <v>1157</v>
      </c>
      <c r="Q482" t="s">
        <v>1157</v>
      </c>
      <c r="R482" t="s">
        <v>1157</v>
      </c>
      <c r="S482" t="s">
        <v>1157</v>
      </c>
      <c r="T482" t="s">
        <v>1157</v>
      </c>
      <c r="U482">
        <v>82677</v>
      </c>
      <c r="V482">
        <v>0</v>
      </c>
      <c r="W482" t="s">
        <v>1191</v>
      </c>
    </row>
    <row r="483" spans="1:23" x14ac:dyDescent="0.2">
      <c r="A483" t="s">
        <v>306</v>
      </c>
      <c r="B483" t="s">
        <v>24</v>
      </c>
      <c r="C483" t="s">
        <v>263</v>
      </c>
      <c r="D483" t="s">
        <v>2134</v>
      </c>
      <c r="E483">
        <v>0</v>
      </c>
      <c r="F483" t="s">
        <v>49</v>
      </c>
      <c r="G483">
        <v>0</v>
      </c>
      <c r="H483">
        <v>0</v>
      </c>
      <c r="I483">
        <v>0</v>
      </c>
      <c r="J483" t="s">
        <v>1157</v>
      </c>
      <c r="K483" t="s">
        <v>1157</v>
      </c>
      <c r="L483">
        <v>1</v>
      </c>
      <c r="M483">
        <v>0</v>
      </c>
      <c r="N483" t="s">
        <v>1157</v>
      </c>
      <c r="O483">
        <v>0</v>
      </c>
      <c r="P483" t="s">
        <v>1157</v>
      </c>
      <c r="Q483" t="s">
        <v>1157</v>
      </c>
      <c r="R483" t="s">
        <v>1157</v>
      </c>
      <c r="S483" t="s">
        <v>1157</v>
      </c>
      <c r="T483" t="s">
        <v>1157</v>
      </c>
      <c r="U483">
        <v>99981</v>
      </c>
      <c r="V483">
        <v>0</v>
      </c>
      <c r="W483" t="s">
        <v>1189</v>
      </c>
    </row>
    <row r="484" spans="1:23" x14ac:dyDescent="0.2">
      <c r="A484" t="s">
        <v>307</v>
      </c>
      <c r="B484" t="s">
        <v>24</v>
      </c>
      <c r="C484" t="s">
        <v>263</v>
      </c>
      <c r="D484" t="s">
        <v>2135</v>
      </c>
      <c r="E484">
        <v>0</v>
      </c>
      <c r="F484" t="s">
        <v>49</v>
      </c>
      <c r="G484">
        <v>-51</v>
      </c>
      <c r="H484">
        <v>65408</v>
      </c>
      <c r="I484">
        <v>115</v>
      </c>
      <c r="J484" t="s">
        <v>1157</v>
      </c>
      <c r="K484" t="s">
        <v>1157</v>
      </c>
      <c r="L484">
        <v>1946</v>
      </c>
      <c r="M484">
        <v>0</v>
      </c>
      <c r="N484" t="s">
        <v>1157</v>
      </c>
      <c r="O484">
        <v>0</v>
      </c>
      <c r="P484" t="s">
        <v>1157</v>
      </c>
      <c r="Q484" t="s">
        <v>1157</v>
      </c>
      <c r="R484" t="s">
        <v>1157</v>
      </c>
      <c r="S484" t="s">
        <v>1157</v>
      </c>
      <c r="T484" t="s">
        <v>1157</v>
      </c>
      <c r="U484">
        <v>2</v>
      </c>
      <c r="V484">
        <v>0</v>
      </c>
    </row>
    <row r="485" spans="1:23" x14ac:dyDescent="0.2">
      <c r="A485" t="s">
        <v>308</v>
      </c>
      <c r="B485" t="s">
        <v>24</v>
      </c>
      <c r="C485" t="s">
        <v>263</v>
      </c>
      <c r="D485" t="s">
        <v>2136</v>
      </c>
      <c r="E485">
        <v>0</v>
      </c>
      <c r="F485" t="s">
        <v>49</v>
      </c>
      <c r="G485">
        <v>0</v>
      </c>
      <c r="H485">
        <v>163840</v>
      </c>
      <c r="I485">
        <v>1083</v>
      </c>
      <c r="J485" t="s">
        <v>1157</v>
      </c>
      <c r="K485" t="s">
        <v>1157</v>
      </c>
      <c r="L485">
        <v>11197</v>
      </c>
      <c r="M485">
        <v>0</v>
      </c>
      <c r="N485" t="s">
        <v>1157</v>
      </c>
      <c r="O485">
        <v>0</v>
      </c>
      <c r="P485" t="s">
        <v>1157</v>
      </c>
      <c r="Q485" t="s">
        <v>1157</v>
      </c>
      <c r="R485" t="s">
        <v>1157</v>
      </c>
      <c r="S485" t="s">
        <v>1157</v>
      </c>
      <c r="T485" t="s">
        <v>1157</v>
      </c>
      <c r="U485">
        <v>6711</v>
      </c>
      <c r="V485">
        <v>0</v>
      </c>
    </row>
    <row r="486" spans="1:23" x14ac:dyDescent="0.2">
      <c r="A486" t="s">
        <v>314</v>
      </c>
      <c r="B486" t="s">
        <v>24</v>
      </c>
      <c r="C486" t="s">
        <v>263</v>
      </c>
      <c r="D486" t="s">
        <v>2137</v>
      </c>
      <c r="E486">
        <v>0</v>
      </c>
      <c r="F486" t="s">
        <v>49</v>
      </c>
      <c r="G486">
        <v>0</v>
      </c>
      <c r="H486">
        <v>0</v>
      </c>
      <c r="I486">
        <v>0</v>
      </c>
      <c r="J486" t="s">
        <v>1157</v>
      </c>
      <c r="K486" t="s">
        <v>1157</v>
      </c>
      <c r="L486">
        <v>1</v>
      </c>
      <c r="M486">
        <v>720</v>
      </c>
      <c r="N486" t="s">
        <v>1157</v>
      </c>
      <c r="O486">
        <v>0.72009999999999996</v>
      </c>
      <c r="P486" t="s">
        <v>1157</v>
      </c>
      <c r="Q486" t="s">
        <v>1157</v>
      </c>
      <c r="R486" t="s">
        <v>1157</v>
      </c>
      <c r="S486" t="s">
        <v>1157</v>
      </c>
      <c r="T486" t="s">
        <v>1157</v>
      </c>
      <c r="U486">
        <v>99261</v>
      </c>
      <c r="V486">
        <v>0</v>
      </c>
      <c r="W486" t="s">
        <v>1200</v>
      </c>
    </row>
    <row r="487" spans="1:23" x14ac:dyDescent="0.2">
      <c r="A487" t="s">
        <v>315</v>
      </c>
      <c r="B487" t="s">
        <v>24</v>
      </c>
      <c r="C487" t="s">
        <v>263</v>
      </c>
      <c r="D487" t="s">
        <v>2138</v>
      </c>
      <c r="E487">
        <v>0</v>
      </c>
      <c r="F487" t="s">
        <v>49</v>
      </c>
      <c r="G487">
        <v>0</v>
      </c>
      <c r="H487">
        <v>0</v>
      </c>
      <c r="I487">
        <v>0</v>
      </c>
      <c r="J487" t="s">
        <v>1157</v>
      </c>
      <c r="K487" t="s">
        <v>1157</v>
      </c>
      <c r="L487">
        <v>1</v>
      </c>
      <c r="M487">
        <v>720</v>
      </c>
      <c r="N487" t="s">
        <v>1157</v>
      </c>
      <c r="O487">
        <v>0.72009999999999996</v>
      </c>
      <c r="P487" t="s">
        <v>1157</v>
      </c>
      <c r="Q487" t="s">
        <v>1157</v>
      </c>
      <c r="R487" t="s">
        <v>1157</v>
      </c>
      <c r="S487" t="s">
        <v>1157</v>
      </c>
      <c r="T487" t="s">
        <v>1157</v>
      </c>
      <c r="U487">
        <v>99261</v>
      </c>
      <c r="V487">
        <v>0</v>
      </c>
      <c r="W487" t="s">
        <v>1200</v>
      </c>
    </row>
    <row r="488" spans="1:23" x14ac:dyDescent="0.2">
      <c r="A488" t="s">
        <v>316</v>
      </c>
      <c r="B488" t="s">
        <v>24</v>
      </c>
      <c r="C488" t="s">
        <v>263</v>
      </c>
      <c r="D488" t="s">
        <v>2139</v>
      </c>
      <c r="E488">
        <v>0</v>
      </c>
      <c r="F488" t="s">
        <v>49</v>
      </c>
      <c r="G488">
        <v>0</v>
      </c>
      <c r="H488">
        <v>0</v>
      </c>
      <c r="I488">
        <v>0</v>
      </c>
      <c r="J488" t="s">
        <v>1157</v>
      </c>
      <c r="K488" t="s">
        <v>1157</v>
      </c>
      <c r="L488">
        <v>1</v>
      </c>
      <c r="M488">
        <v>720</v>
      </c>
      <c r="N488" t="s">
        <v>1157</v>
      </c>
      <c r="O488">
        <v>0.72009999999999996</v>
      </c>
      <c r="P488" t="s">
        <v>1157</v>
      </c>
      <c r="Q488" t="s">
        <v>1157</v>
      </c>
      <c r="R488" t="s">
        <v>1157</v>
      </c>
      <c r="S488" t="s">
        <v>1157</v>
      </c>
      <c r="T488" t="s">
        <v>1157</v>
      </c>
      <c r="U488">
        <v>99261</v>
      </c>
      <c r="V488">
        <v>0</v>
      </c>
      <c r="W488" t="s">
        <v>1200</v>
      </c>
    </row>
    <row r="489" spans="1:23" x14ac:dyDescent="0.2">
      <c r="A489" t="s">
        <v>317</v>
      </c>
      <c r="B489" t="s">
        <v>24</v>
      </c>
      <c r="C489" t="s">
        <v>263</v>
      </c>
      <c r="D489" t="s">
        <v>2140</v>
      </c>
      <c r="E489">
        <v>0</v>
      </c>
      <c r="F489" t="s">
        <v>49</v>
      </c>
      <c r="G489">
        <v>0</v>
      </c>
      <c r="H489">
        <v>0</v>
      </c>
      <c r="I489">
        <v>0</v>
      </c>
      <c r="J489" t="s">
        <v>1157</v>
      </c>
      <c r="K489" t="s">
        <v>1157</v>
      </c>
      <c r="L489">
        <v>1</v>
      </c>
      <c r="M489">
        <v>720</v>
      </c>
      <c r="N489" t="s">
        <v>1157</v>
      </c>
      <c r="O489">
        <v>0.72009999999999996</v>
      </c>
      <c r="P489" t="s">
        <v>1157</v>
      </c>
      <c r="Q489" t="s">
        <v>1157</v>
      </c>
      <c r="R489" t="s">
        <v>1157</v>
      </c>
      <c r="S489" t="s">
        <v>1157</v>
      </c>
      <c r="T489" t="s">
        <v>1157</v>
      </c>
      <c r="U489">
        <v>99261</v>
      </c>
      <c r="V489">
        <v>0</v>
      </c>
      <c r="W489" t="s">
        <v>1200</v>
      </c>
    </row>
    <row r="490" spans="1:23" x14ac:dyDescent="0.2">
      <c r="A490" t="s">
        <v>318</v>
      </c>
      <c r="B490" t="s">
        <v>24</v>
      </c>
      <c r="C490" t="s">
        <v>263</v>
      </c>
      <c r="D490" t="s">
        <v>2141</v>
      </c>
      <c r="E490">
        <v>0</v>
      </c>
      <c r="F490" t="s">
        <v>49</v>
      </c>
      <c r="G490">
        <v>0</v>
      </c>
      <c r="H490">
        <v>0</v>
      </c>
      <c r="I490">
        <v>0</v>
      </c>
      <c r="J490" t="s">
        <v>1157</v>
      </c>
      <c r="K490" t="s">
        <v>1157</v>
      </c>
      <c r="L490">
        <v>1</v>
      </c>
      <c r="M490">
        <v>720</v>
      </c>
      <c r="N490" t="s">
        <v>1157</v>
      </c>
      <c r="O490">
        <v>0.72009999999999996</v>
      </c>
      <c r="P490" t="s">
        <v>1157</v>
      </c>
      <c r="Q490" t="s">
        <v>1157</v>
      </c>
      <c r="R490" t="s">
        <v>1157</v>
      </c>
      <c r="S490" t="s">
        <v>1157</v>
      </c>
      <c r="T490" t="s">
        <v>1157</v>
      </c>
      <c r="U490">
        <v>99261</v>
      </c>
      <c r="V490">
        <v>0</v>
      </c>
      <c r="W490" t="s">
        <v>1200</v>
      </c>
    </row>
    <row r="491" spans="1:23" x14ac:dyDescent="0.2">
      <c r="A491" t="s">
        <v>319</v>
      </c>
      <c r="B491" t="s">
        <v>24</v>
      </c>
      <c r="C491" t="s">
        <v>263</v>
      </c>
      <c r="D491" t="s">
        <v>2142</v>
      </c>
      <c r="E491">
        <v>0</v>
      </c>
      <c r="F491" t="s">
        <v>49</v>
      </c>
      <c r="G491">
        <v>0</v>
      </c>
      <c r="H491">
        <v>0</v>
      </c>
      <c r="I491">
        <v>0</v>
      </c>
      <c r="J491" t="s">
        <v>1157</v>
      </c>
      <c r="K491" t="s">
        <v>1157</v>
      </c>
      <c r="L491">
        <v>1</v>
      </c>
      <c r="M491">
        <v>720</v>
      </c>
      <c r="N491" t="s">
        <v>1157</v>
      </c>
      <c r="O491">
        <v>0.72009999999999996</v>
      </c>
      <c r="P491" t="s">
        <v>1157</v>
      </c>
      <c r="Q491" t="s">
        <v>1157</v>
      </c>
      <c r="R491" t="s">
        <v>1157</v>
      </c>
      <c r="S491" t="s">
        <v>1157</v>
      </c>
      <c r="T491" t="s">
        <v>1157</v>
      </c>
      <c r="U491">
        <v>99261</v>
      </c>
      <c r="V491">
        <v>0</v>
      </c>
      <c r="W491" t="s">
        <v>1200</v>
      </c>
    </row>
    <row r="492" spans="1:23" x14ac:dyDescent="0.2">
      <c r="A492" t="s">
        <v>320</v>
      </c>
      <c r="B492" t="s">
        <v>24</v>
      </c>
      <c r="C492" t="s">
        <v>263</v>
      </c>
      <c r="D492" t="s">
        <v>2143</v>
      </c>
      <c r="E492">
        <v>0</v>
      </c>
      <c r="F492" t="s">
        <v>35</v>
      </c>
      <c r="G492" t="s">
        <v>1157</v>
      </c>
      <c r="H492" t="s">
        <v>1157</v>
      </c>
      <c r="I492" t="s">
        <v>1157</v>
      </c>
      <c r="J492" t="s">
        <v>1157</v>
      </c>
      <c r="K492" t="s">
        <v>1157</v>
      </c>
      <c r="L492">
        <v>0</v>
      </c>
      <c r="M492">
        <v>99981</v>
      </c>
      <c r="N492" t="s">
        <v>1157</v>
      </c>
      <c r="O492">
        <v>100</v>
      </c>
      <c r="P492" t="s">
        <v>1157</v>
      </c>
      <c r="Q492" t="s">
        <v>1157</v>
      </c>
      <c r="R492" t="s">
        <v>1157</v>
      </c>
      <c r="S492" t="s">
        <v>1157</v>
      </c>
      <c r="T492" t="s">
        <v>1157</v>
      </c>
      <c r="U492">
        <v>0</v>
      </c>
      <c r="V492">
        <v>0</v>
      </c>
      <c r="W492" t="s">
        <v>1192</v>
      </c>
    </row>
    <row r="493" spans="1:23" x14ac:dyDescent="0.2">
      <c r="A493" t="s">
        <v>36</v>
      </c>
      <c r="B493" t="s">
        <v>24</v>
      </c>
      <c r="C493" t="s">
        <v>263</v>
      </c>
      <c r="D493" t="s">
        <v>2144</v>
      </c>
      <c r="E493">
        <v>0</v>
      </c>
      <c r="F493" t="s">
        <v>37</v>
      </c>
      <c r="G493" t="s">
        <v>1157</v>
      </c>
      <c r="H493" t="s">
        <v>1157</v>
      </c>
      <c r="I493" t="s">
        <v>1157</v>
      </c>
      <c r="J493" t="s">
        <v>1193</v>
      </c>
      <c r="K493" t="s">
        <v>1193</v>
      </c>
      <c r="L493">
        <v>4014</v>
      </c>
      <c r="M493">
        <v>0</v>
      </c>
      <c r="N493" t="s">
        <v>1157</v>
      </c>
      <c r="O493">
        <v>0</v>
      </c>
      <c r="P493" t="s">
        <v>1157</v>
      </c>
      <c r="Q493">
        <v>0</v>
      </c>
      <c r="R493">
        <v>0</v>
      </c>
      <c r="S493" t="s">
        <v>1157</v>
      </c>
      <c r="T493" t="s">
        <v>1157</v>
      </c>
      <c r="U493" t="s">
        <v>1157</v>
      </c>
      <c r="V493">
        <v>0</v>
      </c>
      <c r="W493" t="s">
        <v>1194</v>
      </c>
    </row>
    <row r="494" spans="1:23" x14ac:dyDescent="0.2">
      <c r="A494" t="s">
        <v>265</v>
      </c>
      <c r="B494" t="s">
        <v>24</v>
      </c>
      <c r="C494" t="s">
        <v>263</v>
      </c>
      <c r="D494" t="s">
        <v>2145</v>
      </c>
      <c r="E494">
        <v>0</v>
      </c>
      <c r="F494" t="s">
        <v>37</v>
      </c>
      <c r="G494" t="s">
        <v>1157</v>
      </c>
      <c r="H494" t="s">
        <v>1157</v>
      </c>
      <c r="I494" t="s">
        <v>1157</v>
      </c>
      <c r="J494" t="s">
        <v>1193</v>
      </c>
      <c r="K494" t="s">
        <v>1193</v>
      </c>
      <c r="L494">
        <v>2764</v>
      </c>
      <c r="M494">
        <v>0</v>
      </c>
      <c r="N494" t="s">
        <v>1157</v>
      </c>
      <c r="O494">
        <v>0</v>
      </c>
      <c r="P494" t="s">
        <v>1157</v>
      </c>
      <c r="Q494">
        <v>0</v>
      </c>
      <c r="R494">
        <v>0</v>
      </c>
      <c r="S494" t="s">
        <v>1157</v>
      </c>
      <c r="T494" t="s">
        <v>1157</v>
      </c>
      <c r="U494" t="s">
        <v>1157</v>
      </c>
      <c r="V494">
        <v>0</v>
      </c>
      <c r="W494" t="s">
        <v>1194</v>
      </c>
    </row>
    <row r="495" spans="1:23" x14ac:dyDescent="0.2">
      <c r="A495" t="s">
        <v>267</v>
      </c>
      <c r="B495" t="s">
        <v>24</v>
      </c>
      <c r="C495" t="s">
        <v>263</v>
      </c>
      <c r="D495" t="s">
        <v>2146</v>
      </c>
      <c r="E495">
        <v>0</v>
      </c>
      <c r="F495" t="s">
        <v>37</v>
      </c>
      <c r="G495" t="s">
        <v>1157</v>
      </c>
      <c r="H495" t="s">
        <v>1157</v>
      </c>
      <c r="I495" t="s">
        <v>1157</v>
      </c>
      <c r="J495" t="s">
        <v>1157</v>
      </c>
      <c r="K495" t="s">
        <v>1157</v>
      </c>
      <c r="L495">
        <v>0</v>
      </c>
      <c r="M495">
        <v>99981</v>
      </c>
      <c r="N495" t="s">
        <v>1157</v>
      </c>
      <c r="O495">
        <v>100</v>
      </c>
      <c r="P495" t="s">
        <v>1157</v>
      </c>
      <c r="Q495">
        <v>0</v>
      </c>
      <c r="R495">
        <v>0</v>
      </c>
      <c r="S495" t="s">
        <v>1157</v>
      </c>
      <c r="T495" t="s">
        <v>1157</v>
      </c>
      <c r="U495" t="s">
        <v>1157</v>
      </c>
      <c r="V495">
        <v>0</v>
      </c>
      <c r="W495" t="s">
        <v>1211</v>
      </c>
    </row>
    <row r="496" spans="1:23" x14ac:dyDescent="0.2">
      <c r="A496" t="s">
        <v>276</v>
      </c>
      <c r="B496" t="s">
        <v>24</v>
      </c>
      <c r="C496" t="s">
        <v>263</v>
      </c>
      <c r="D496" t="s">
        <v>2147</v>
      </c>
      <c r="E496">
        <v>0</v>
      </c>
      <c r="F496" t="s">
        <v>37</v>
      </c>
      <c r="G496" t="s">
        <v>1157</v>
      </c>
      <c r="H496" t="s">
        <v>1157</v>
      </c>
      <c r="I496" t="s">
        <v>1157</v>
      </c>
      <c r="J496" t="s">
        <v>1193</v>
      </c>
      <c r="K496" t="s">
        <v>1193</v>
      </c>
      <c r="L496">
        <v>3150</v>
      </c>
      <c r="M496">
        <v>0</v>
      </c>
      <c r="N496" t="s">
        <v>1157</v>
      </c>
      <c r="O496">
        <v>0</v>
      </c>
      <c r="P496" t="s">
        <v>1157</v>
      </c>
      <c r="Q496">
        <v>0</v>
      </c>
      <c r="R496">
        <v>0</v>
      </c>
      <c r="S496" t="s">
        <v>1157</v>
      </c>
      <c r="T496" t="s">
        <v>1157</v>
      </c>
      <c r="U496" t="s">
        <v>1157</v>
      </c>
      <c r="V496">
        <v>0</v>
      </c>
      <c r="W496" t="s">
        <v>1194</v>
      </c>
    </row>
    <row r="497" spans="1:23" x14ac:dyDescent="0.2">
      <c r="A497" t="s">
        <v>292</v>
      </c>
      <c r="B497" t="s">
        <v>24</v>
      </c>
      <c r="C497" t="s">
        <v>263</v>
      </c>
      <c r="D497" t="s">
        <v>2148</v>
      </c>
      <c r="E497">
        <v>0</v>
      </c>
      <c r="F497" t="s">
        <v>37</v>
      </c>
      <c r="G497" t="s">
        <v>1157</v>
      </c>
      <c r="H497" t="s">
        <v>1157</v>
      </c>
      <c r="I497" t="s">
        <v>1157</v>
      </c>
      <c r="J497" t="s">
        <v>1193</v>
      </c>
      <c r="K497" t="s">
        <v>1193</v>
      </c>
      <c r="L497">
        <v>902</v>
      </c>
      <c r="M497">
        <v>97629</v>
      </c>
      <c r="N497" t="s">
        <v>1157</v>
      </c>
      <c r="O497">
        <v>97.647599999999997</v>
      </c>
      <c r="P497" t="s">
        <v>1157</v>
      </c>
      <c r="Q497">
        <v>0</v>
      </c>
      <c r="R497">
        <v>0</v>
      </c>
      <c r="S497" t="s">
        <v>1157</v>
      </c>
      <c r="T497" t="s">
        <v>1157</v>
      </c>
      <c r="U497" t="s">
        <v>1157</v>
      </c>
      <c r="V497">
        <v>0</v>
      </c>
      <c r="W497" t="s">
        <v>1215</v>
      </c>
    </row>
    <row r="498" spans="1:23" x14ac:dyDescent="0.2">
      <c r="A498" t="s">
        <v>296</v>
      </c>
      <c r="B498" t="s">
        <v>24</v>
      </c>
      <c r="C498" t="s">
        <v>263</v>
      </c>
      <c r="D498" t="s">
        <v>2149</v>
      </c>
      <c r="E498">
        <v>0</v>
      </c>
      <c r="F498" t="s">
        <v>37</v>
      </c>
      <c r="G498" t="s">
        <v>1157</v>
      </c>
      <c r="H498" t="s">
        <v>1157</v>
      </c>
      <c r="I498" t="s">
        <v>1157</v>
      </c>
      <c r="J498" t="s">
        <v>1193</v>
      </c>
      <c r="K498" t="s">
        <v>1193</v>
      </c>
      <c r="L498">
        <v>6</v>
      </c>
      <c r="M498">
        <v>99962</v>
      </c>
      <c r="N498" t="s">
        <v>1157</v>
      </c>
      <c r="O498">
        <v>99.980999999999995</v>
      </c>
      <c r="P498" t="s">
        <v>1157</v>
      </c>
      <c r="Q498">
        <v>0</v>
      </c>
      <c r="R498">
        <v>0</v>
      </c>
      <c r="S498" t="s">
        <v>1157</v>
      </c>
      <c r="T498" t="s">
        <v>1157</v>
      </c>
      <c r="U498" t="s">
        <v>1157</v>
      </c>
      <c r="V498">
        <v>0</v>
      </c>
      <c r="W498" t="s">
        <v>1195</v>
      </c>
    </row>
    <row r="499" spans="1:23" x14ac:dyDescent="0.2">
      <c r="A499" t="s">
        <v>312</v>
      </c>
      <c r="B499" t="s">
        <v>24</v>
      </c>
      <c r="C499" t="s">
        <v>263</v>
      </c>
      <c r="D499" t="s">
        <v>2150</v>
      </c>
      <c r="E499">
        <v>0</v>
      </c>
      <c r="F499" t="s">
        <v>37</v>
      </c>
      <c r="G499" t="s">
        <v>1157</v>
      </c>
      <c r="H499" t="s">
        <v>1157</v>
      </c>
      <c r="I499" t="s">
        <v>1157</v>
      </c>
      <c r="J499" t="s">
        <v>1193</v>
      </c>
      <c r="K499" t="s">
        <v>1193</v>
      </c>
      <c r="L499">
        <v>1007</v>
      </c>
      <c r="M499">
        <v>94916</v>
      </c>
      <c r="N499" t="s">
        <v>1157</v>
      </c>
      <c r="O499">
        <v>94.933999999999997</v>
      </c>
      <c r="P499" t="s">
        <v>1157</v>
      </c>
      <c r="Q499">
        <v>0</v>
      </c>
      <c r="R499">
        <v>0</v>
      </c>
      <c r="S499" t="s">
        <v>1157</v>
      </c>
      <c r="T499" t="s">
        <v>1157</v>
      </c>
      <c r="U499" t="s">
        <v>1157</v>
      </c>
      <c r="V499">
        <v>0</v>
      </c>
      <c r="W499" t="s">
        <v>1215</v>
      </c>
    </row>
    <row r="500" spans="1:23" x14ac:dyDescent="0.2">
      <c r="A500" t="s">
        <v>33</v>
      </c>
      <c r="B500" t="s">
        <v>24</v>
      </c>
      <c r="C500" t="s">
        <v>321</v>
      </c>
      <c r="D500" t="s">
        <v>2151</v>
      </c>
      <c r="E500">
        <v>0</v>
      </c>
      <c r="F500" t="s">
        <v>28</v>
      </c>
      <c r="G500">
        <v>-6667767</v>
      </c>
      <c r="H500">
        <v>2160363</v>
      </c>
      <c r="I500">
        <v>-2885195</v>
      </c>
      <c r="J500" t="s">
        <v>1157</v>
      </c>
      <c r="K500" t="s">
        <v>1157</v>
      </c>
      <c r="L500">
        <v>99554</v>
      </c>
      <c r="M500">
        <v>0</v>
      </c>
      <c r="N500" t="s">
        <v>1157</v>
      </c>
      <c r="O500">
        <v>0</v>
      </c>
      <c r="P500" t="s">
        <v>1157</v>
      </c>
      <c r="Q500" t="s">
        <v>1157</v>
      </c>
      <c r="R500" t="s">
        <v>1157</v>
      </c>
      <c r="S500" t="s">
        <v>1157</v>
      </c>
      <c r="T500" t="s">
        <v>1157</v>
      </c>
      <c r="U500">
        <v>2</v>
      </c>
      <c r="V500">
        <v>0</v>
      </c>
    </row>
    <row r="501" spans="1:23" x14ac:dyDescent="0.2">
      <c r="A501" t="s">
        <v>171</v>
      </c>
      <c r="B501" t="s">
        <v>24</v>
      </c>
      <c r="C501" t="s">
        <v>321</v>
      </c>
      <c r="D501" t="s">
        <v>2152</v>
      </c>
      <c r="E501">
        <v>0</v>
      </c>
      <c r="F501" t="s">
        <v>31</v>
      </c>
      <c r="G501">
        <v>1</v>
      </c>
      <c r="H501">
        <v>30</v>
      </c>
      <c r="I501">
        <v>1</v>
      </c>
      <c r="J501" t="s">
        <v>1157</v>
      </c>
      <c r="K501" t="s">
        <v>1157</v>
      </c>
      <c r="L501">
        <v>24</v>
      </c>
      <c r="M501">
        <v>0</v>
      </c>
      <c r="N501" t="s">
        <v>1157</v>
      </c>
      <c r="O501">
        <v>0</v>
      </c>
      <c r="P501" t="s">
        <v>1157</v>
      </c>
      <c r="Q501" t="s">
        <v>1157</v>
      </c>
      <c r="R501" t="s">
        <v>1157</v>
      </c>
      <c r="S501" t="s">
        <v>1157</v>
      </c>
      <c r="T501" t="s">
        <v>1157</v>
      </c>
      <c r="U501">
        <v>117886</v>
      </c>
      <c r="V501">
        <v>0</v>
      </c>
      <c r="W501" t="s">
        <v>1196</v>
      </c>
    </row>
    <row r="502" spans="1:23" x14ac:dyDescent="0.2">
      <c r="A502" t="s">
        <v>29</v>
      </c>
      <c r="B502" t="s">
        <v>24</v>
      </c>
      <c r="C502" t="s">
        <v>321</v>
      </c>
      <c r="D502" t="s">
        <v>2153</v>
      </c>
      <c r="E502">
        <v>0</v>
      </c>
      <c r="F502" t="s">
        <v>31</v>
      </c>
      <c r="G502">
        <v>1</v>
      </c>
      <c r="H502">
        <v>82</v>
      </c>
      <c r="I502">
        <v>2</v>
      </c>
      <c r="J502" t="s">
        <v>1157</v>
      </c>
      <c r="K502" t="s">
        <v>1157</v>
      </c>
      <c r="L502">
        <v>82</v>
      </c>
      <c r="M502">
        <v>0</v>
      </c>
      <c r="N502" t="s">
        <v>1157</v>
      </c>
      <c r="O502">
        <v>0</v>
      </c>
      <c r="P502" t="s">
        <v>1157</v>
      </c>
      <c r="Q502" t="s">
        <v>1157</v>
      </c>
      <c r="R502" t="s">
        <v>1157</v>
      </c>
      <c r="S502" t="s">
        <v>1157</v>
      </c>
      <c r="T502" t="s">
        <v>1157</v>
      </c>
      <c r="U502">
        <v>86811</v>
      </c>
      <c r="V502">
        <v>0</v>
      </c>
      <c r="W502" t="s">
        <v>1196</v>
      </c>
    </row>
    <row r="503" spans="1:23" x14ac:dyDescent="0.2">
      <c r="A503" t="s">
        <v>79</v>
      </c>
      <c r="B503" t="s">
        <v>24</v>
      </c>
      <c r="C503" t="s">
        <v>321</v>
      </c>
      <c r="D503" t="s">
        <v>2154</v>
      </c>
      <c r="E503">
        <v>0</v>
      </c>
      <c r="F503" t="s">
        <v>35</v>
      </c>
      <c r="G503">
        <v>1</v>
      </c>
      <c r="H503">
        <v>1</v>
      </c>
      <c r="I503">
        <v>1</v>
      </c>
      <c r="J503" t="s">
        <v>1157</v>
      </c>
      <c r="K503" t="s">
        <v>1157</v>
      </c>
      <c r="L503">
        <v>1</v>
      </c>
      <c r="M503">
        <v>0</v>
      </c>
      <c r="N503" t="s">
        <v>1157</v>
      </c>
      <c r="O503">
        <v>0</v>
      </c>
      <c r="P503" t="s">
        <v>1157</v>
      </c>
      <c r="Q503" t="s">
        <v>1157</v>
      </c>
      <c r="R503" t="s">
        <v>1157</v>
      </c>
      <c r="S503" t="s">
        <v>1157</v>
      </c>
      <c r="T503" t="s">
        <v>1157</v>
      </c>
      <c r="U503">
        <v>137285</v>
      </c>
      <c r="V503">
        <v>0</v>
      </c>
      <c r="W503" t="s">
        <v>1189</v>
      </c>
    </row>
    <row r="504" spans="1:23" x14ac:dyDescent="0.2">
      <c r="A504" t="s">
        <v>85</v>
      </c>
      <c r="B504" t="s">
        <v>24</v>
      </c>
      <c r="C504" t="s">
        <v>321</v>
      </c>
      <c r="D504" t="s">
        <v>2155</v>
      </c>
      <c r="E504">
        <v>0</v>
      </c>
      <c r="F504" t="s">
        <v>28</v>
      </c>
      <c r="G504">
        <v>-1</v>
      </c>
      <c r="H504">
        <v>6790380</v>
      </c>
      <c r="I504">
        <v>1887377</v>
      </c>
      <c r="J504" t="s">
        <v>1157</v>
      </c>
      <c r="K504" t="s">
        <v>1157</v>
      </c>
      <c r="L504">
        <v>78945</v>
      </c>
      <c r="M504">
        <v>0</v>
      </c>
      <c r="N504" t="s">
        <v>1157</v>
      </c>
      <c r="O504">
        <v>0</v>
      </c>
      <c r="P504" t="s">
        <v>1157</v>
      </c>
      <c r="Q504" t="s">
        <v>1157</v>
      </c>
      <c r="R504" t="s">
        <v>1157</v>
      </c>
      <c r="S504" t="s">
        <v>1157</v>
      </c>
      <c r="T504" t="s">
        <v>1157</v>
      </c>
      <c r="U504">
        <v>57464</v>
      </c>
      <c r="V504">
        <v>0</v>
      </c>
    </row>
    <row r="505" spans="1:23" x14ac:dyDescent="0.2">
      <c r="A505" t="s">
        <v>33</v>
      </c>
      <c r="B505" t="s">
        <v>24</v>
      </c>
      <c r="C505" t="s">
        <v>322</v>
      </c>
      <c r="D505" t="s">
        <v>2156</v>
      </c>
      <c r="E505">
        <v>0</v>
      </c>
      <c r="F505" t="s">
        <v>28</v>
      </c>
      <c r="G505">
        <v>-6554933</v>
      </c>
      <c r="H505">
        <v>2160363</v>
      </c>
      <c r="I505">
        <v>-2089563</v>
      </c>
      <c r="J505" t="s">
        <v>1157</v>
      </c>
      <c r="K505" t="s">
        <v>1157</v>
      </c>
      <c r="L505">
        <v>89863</v>
      </c>
      <c r="M505">
        <v>0</v>
      </c>
      <c r="N505" t="s">
        <v>1157</v>
      </c>
      <c r="O505">
        <v>0</v>
      </c>
      <c r="P505" t="s">
        <v>1157</v>
      </c>
      <c r="Q505" t="s">
        <v>1157</v>
      </c>
      <c r="R505" t="s">
        <v>1157</v>
      </c>
      <c r="S505" t="s">
        <v>1157</v>
      </c>
      <c r="T505" t="s">
        <v>1157</v>
      </c>
      <c r="U505">
        <v>12</v>
      </c>
      <c r="V505">
        <v>0</v>
      </c>
    </row>
    <row r="506" spans="1:23" x14ac:dyDescent="0.2">
      <c r="A506" t="s">
        <v>171</v>
      </c>
      <c r="B506" t="s">
        <v>24</v>
      </c>
      <c r="C506" t="s">
        <v>322</v>
      </c>
      <c r="D506" t="s">
        <v>2157</v>
      </c>
      <c r="E506">
        <v>0</v>
      </c>
      <c r="F506" t="s">
        <v>31</v>
      </c>
      <c r="G506">
        <v>1</v>
      </c>
      <c r="H506">
        <v>30</v>
      </c>
      <c r="I506">
        <v>1</v>
      </c>
      <c r="J506" t="s">
        <v>1157</v>
      </c>
      <c r="K506" t="s">
        <v>1157</v>
      </c>
      <c r="L506">
        <v>24</v>
      </c>
      <c r="M506">
        <v>0</v>
      </c>
      <c r="N506" t="s">
        <v>1157</v>
      </c>
      <c r="O506">
        <v>0</v>
      </c>
      <c r="P506" t="s">
        <v>1157</v>
      </c>
      <c r="Q506" t="s">
        <v>1157</v>
      </c>
      <c r="R506" t="s">
        <v>1157</v>
      </c>
      <c r="S506" t="s">
        <v>1157</v>
      </c>
      <c r="T506" t="s">
        <v>1157</v>
      </c>
      <c r="U506">
        <v>668621</v>
      </c>
      <c r="V506">
        <v>0</v>
      </c>
      <c r="W506" t="s">
        <v>1196</v>
      </c>
    </row>
    <row r="507" spans="1:23" x14ac:dyDescent="0.2">
      <c r="A507" t="s">
        <v>29</v>
      </c>
      <c r="B507" t="s">
        <v>24</v>
      </c>
      <c r="C507" t="s">
        <v>322</v>
      </c>
      <c r="D507" t="s">
        <v>2158</v>
      </c>
      <c r="E507">
        <v>0</v>
      </c>
      <c r="F507" t="s">
        <v>31</v>
      </c>
      <c r="G507">
        <v>1</v>
      </c>
      <c r="H507">
        <v>1048</v>
      </c>
      <c r="I507">
        <v>20</v>
      </c>
      <c r="J507" t="s">
        <v>1157</v>
      </c>
      <c r="K507" t="s">
        <v>1157</v>
      </c>
      <c r="L507">
        <v>1048</v>
      </c>
      <c r="M507">
        <v>0</v>
      </c>
      <c r="N507" t="s">
        <v>1157</v>
      </c>
      <c r="O507">
        <v>0</v>
      </c>
      <c r="P507" t="s">
        <v>1157</v>
      </c>
      <c r="Q507" t="s">
        <v>1157</v>
      </c>
      <c r="R507" t="s">
        <v>1157</v>
      </c>
      <c r="S507" t="s">
        <v>1157</v>
      </c>
      <c r="T507" t="s">
        <v>1157</v>
      </c>
      <c r="U507">
        <v>93214</v>
      </c>
      <c r="V507">
        <v>0</v>
      </c>
    </row>
    <row r="508" spans="1:23" x14ac:dyDescent="0.2">
      <c r="A508" t="s">
        <v>176</v>
      </c>
      <c r="B508" t="s">
        <v>24</v>
      </c>
      <c r="C508" t="s">
        <v>322</v>
      </c>
      <c r="D508" t="s">
        <v>2159</v>
      </c>
      <c r="E508">
        <v>0</v>
      </c>
      <c r="F508" t="s">
        <v>31</v>
      </c>
      <c r="G508">
        <v>0</v>
      </c>
      <c r="H508">
        <v>801</v>
      </c>
      <c r="I508">
        <v>26</v>
      </c>
      <c r="J508" t="s">
        <v>1157</v>
      </c>
      <c r="K508" t="s">
        <v>1157</v>
      </c>
      <c r="L508">
        <v>41</v>
      </c>
      <c r="M508">
        <v>0</v>
      </c>
      <c r="N508" t="s">
        <v>1157</v>
      </c>
      <c r="O508">
        <v>0</v>
      </c>
      <c r="P508" t="s">
        <v>1157</v>
      </c>
      <c r="Q508" t="s">
        <v>1157</v>
      </c>
      <c r="R508" t="s">
        <v>1157</v>
      </c>
      <c r="S508" t="s">
        <v>1157</v>
      </c>
      <c r="T508" t="s">
        <v>1157</v>
      </c>
      <c r="U508">
        <v>191226</v>
      </c>
      <c r="V508">
        <v>0</v>
      </c>
      <c r="W508" t="s">
        <v>1197</v>
      </c>
    </row>
    <row r="509" spans="1:23" x14ac:dyDescent="0.2">
      <c r="A509" t="s">
        <v>272</v>
      </c>
      <c r="B509" t="s">
        <v>24</v>
      </c>
      <c r="C509" t="s">
        <v>322</v>
      </c>
      <c r="D509" t="s">
        <v>2160</v>
      </c>
      <c r="E509">
        <v>0</v>
      </c>
      <c r="F509" t="s">
        <v>49</v>
      </c>
      <c r="G509">
        <v>-1</v>
      </c>
      <c r="H509">
        <v>3070331</v>
      </c>
      <c r="I509">
        <v>1850</v>
      </c>
      <c r="J509" t="s">
        <v>1157</v>
      </c>
      <c r="K509" t="s">
        <v>1157</v>
      </c>
      <c r="L509">
        <v>14547</v>
      </c>
      <c r="M509">
        <v>0</v>
      </c>
      <c r="N509" t="s">
        <v>1157</v>
      </c>
      <c r="O509">
        <v>0</v>
      </c>
      <c r="P509" t="s">
        <v>1157</v>
      </c>
      <c r="Q509" t="s">
        <v>1157</v>
      </c>
      <c r="R509" t="s">
        <v>1157</v>
      </c>
      <c r="S509" t="s">
        <v>1157</v>
      </c>
      <c r="T509" t="s">
        <v>1157</v>
      </c>
      <c r="U509">
        <v>2</v>
      </c>
      <c r="V509">
        <v>0</v>
      </c>
    </row>
    <row r="510" spans="1:23" x14ac:dyDescent="0.2">
      <c r="A510" t="s">
        <v>324</v>
      </c>
      <c r="B510" t="s">
        <v>24</v>
      </c>
      <c r="C510" t="s">
        <v>322</v>
      </c>
      <c r="D510" t="s">
        <v>2161</v>
      </c>
      <c r="E510">
        <v>0</v>
      </c>
      <c r="F510" t="s">
        <v>49</v>
      </c>
      <c r="G510">
        <v>-1</v>
      </c>
      <c r="H510">
        <v>3070331</v>
      </c>
      <c r="I510">
        <v>1854</v>
      </c>
      <c r="J510" t="s">
        <v>1157</v>
      </c>
      <c r="K510" t="s">
        <v>1157</v>
      </c>
      <c r="L510">
        <v>14545</v>
      </c>
      <c r="M510">
        <v>0</v>
      </c>
      <c r="N510" t="s">
        <v>1157</v>
      </c>
      <c r="O510">
        <v>0</v>
      </c>
      <c r="P510" t="s">
        <v>1157</v>
      </c>
      <c r="Q510" t="s">
        <v>1157</v>
      </c>
      <c r="R510" t="s">
        <v>1157</v>
      </c>
      <c r="S510" t="s">
        <v>1157</v>
      </c>
      <c r="T510" t="s">
        <v>1157</v>
      </c>
      <c r="U510">
        <v>2</v>
      </c>
      <c r="V510">
        <v>0</v>
      </c>
    </row>
    <row r="511" spans="1:23" x14ac:dyDescent="0.2">
      <c r="A511" t="s">
        <v>325</v>
      </c>
      <c r="B511" t="s">
        <v>24</v>
      </c>
      <c r="C511" t="s">
        <v>322</v>
      </c>
      <c r="D511" t="s">
        <v>2162</v>
      </c>
      <c r="E511">
        <v>0</v>
      </c>
      <c r="F511" t="s">
        <v>49</v>
      </c>
      <c r="G511">
        <v>-1</v>
      </c>
      <c r="H511">
        <v>3070331</v>
      </c>
      <c r="I511">
        <v>2042</v>
      </c>
      <c r="J511" t="s">
        <v>1157</v>
      </c>
      <c r="K511" t="s">
        <v>1157</v>
      </c>
      <c r="L511">
        <v>13238</v>
      </c>
      <c r="M511">
        <v>0</v>
      </c>
      <c r="N511" t="s">
        <v>1157</v>
      </c>
      <c r="O511">
        <v>0</v>
      </c>
      <c r="P511" t="s">
        <v>1157</v>
      </c>
      <c r="Q511" t="s">
        <v>1157</v>
      </c>
      <c r="R511" t="s">
        <v>1157</v>
      </c>
      <c r="S511" t="s">
        <v>1157</v>
      </c>
      <c r="T511" t="s">
        <v>1157</v>
      </c>
      <c r="U511">
        <v>2</v>
      </c>
      <c r="V511">
        <v>0</v>
      </c>
    </row>
    <row r="512" spans="1:23" x14ac:dyDescent="0.2">
      <c r="A512" t="s">
        <v>326</v>
      </c>
      <c r="B512" t="s">
        <v>24</v>
      </c>
      <c r="C512" t="s">
        <v>322</v>
      </c>
      <c r="D512" t="s">
        <v>2163</v>
      </c>
      <c r="E512">
        <v>0</v>
      </c>
      <c r="F512" t="s">
        <v>49</v>
      </c>
      <c r="G512">
        <v>-40271</v>
      </c>
      <c r="H512">
        <v>120025190</v>
      </c>
      <c r="I512">
        <v>42091</v>
      </c>
      <c r="J512" t="s">
        <v>1157</v>
      </c>
      <c r="K512" t="s">
        <v>1157</v>
      </c>
      <c r="L512">
        <v>538273</v>
      </c>
      <c r="M512">
        <v>0</v>
      </c>
      <c r="N512" t="s">
        <v>1157</v>
      </c>
      <c r="O512">
        <v>0</v>
      </c>
      <c r="P512" t="s">
        <v>1157</v>
      </c>
      <c r="Q512" t="s">
        <v>1157</v>
      </c>
      <c r="R512" t="s">
        <v>1157</v>
      </c>
      <c r="S512" t="s">
        <v>1157</v>
      </c>
      <c r="T512" t="s">
        <v>1157</v>
      </c>
      <c r="U512">
        <v>1</v>
      </c>
      <c r="V512">
        <v>0</v>
      </c>
    </row>
    <row r="513" spans="1:23" x14ac:dyDescent="0.2">
      <c r="A513" t="s">
        <v>489</v>
      </c>
      <c r="B513" t="s">
        <v>24</v>
      </c>
      <c r="C513" t="s">
        <v>479</v>
      </c>
      <c r="D513" t="s">
        <v>2164</v>
      </c>
      <c r="E513">
        <v>0</v>
      </c>
      <c r="F513" t="s">
        <v>35</v>
      </c>
      <c r="G513">
        <v>0</v>
      </c>
      <c r="H513">
        <v>0</v>
      </c>
      <c r="I513">
        <v>0</v>
      </c>
      <c r="J513" t="s">
        <v>1157</v>
      </c>
      <c r="K513" t="s">
        <v>1157</v>
      </c>
      <c r="L513">
        <v>1</v>
      </c>
      <c r="M513">
        <v>0</v>
      </c>
      <c r="N513" t="s">
        <v>1157</v>
      </c>
      <c r="O513">
        <v>0</v>
      </c>
      <c r="P513" t="s">
        <v>1157</v>
      </c>
      <c r="Q513" t="s">
        <v>1157</v>
      </c>
      <c r="R513" t="s">
        <v>1157</v>
      </c>
      <c r="S513" t="s">
        <v>1157</v>
      </c>
      <c r="T513" t="s">
        <v>1157</v>
      </c>
      <c r="U513">
        <v>5155</v>
      </c>
      <c r="V513">
        <v>0</v>
      </c>
      <c r="W513" t="s">
        <v>1189</v>
      </c>
    </row>
    <row r="514" spans="1:23" x14ac:dyDescent="0.2">
      <c r="A514" t="s">
        <v>487</v>
      </c>
      <c r="B514" t="s">
        <v>24</v>
      </c>
      <c r="C514" t="s">
        <v>479</v>
      </c>
      <c r="D514" t="s">
        <v>2165</v>
      </c>
      <c r="E514">
        <v>0</v>
      </c>
      <c r="F514" t="s">
        <v>35</v>
      </c>
      <c r="G514">
        <v>0</v>
      </c>
      <c r="H514">
        <v>255</v>
      </c>
      <c r="I514">
        <v>2</v>
      </c>
      <c r="J514" t="s">
        <v>1157</v>
      </c>
      <c r="K514" t="s">
        <v>1157</v>
      </c>
      <c r="L514">
        <v>6</v>
      </c>
      <c r="M514">
        <v>0</v>
      </c>
      <c r="N514" t="s">
        <v>1157</v>
      </c>
      <c r="O514">
        <v>0</v>
      </c>
      <c r="P514" t="s">
        <v>1157</v>
      </c>
      <c r="Q514" t="s">
        <v>1157</v>
      </c>
      <c r="R514" t="s">
        <v>1157</v>
      </c>
      <c r="S514" t="s">
        <v>1157</v>
      </c>
      <c r="T514" t="s">
        <v>1157</v>
      </c>
      <c r="U514">
        <v>3062</v>
      </c>
      <c r="V514">
        <v>0</v>
      </c>
      <c r="W514" t="s">
        <v>1189</v>
      </c>
    </row>
    <row r="515" spans="1:23" x14ac:dyDescent="0.2">
      <c r="A515" t="s">
        <v>183</v>
      </c>
      <c r="B515" t="s">
        <v>24</v>
      </c>
      <c r="C515" t="s">
        <v>479</v>
      </c>
      <c r="D515" t="s">
        <v>2166</v>
      </c>
      <c r="E515">
        <v>0</v>
      </c>
      <c r="F515" t="s">
        <v>31</v>
      </c>
      <c r="G515">
        <v>0</v>
      </c>
      <c r="H515">
        <v>0</v>
      </c>
      <c r="I515">
        <v>0</v>
      </c>
      <c r="J515" t="s">
        <v>1157</v>
      </c>
      <c r="K515" t="s">
        <v>1157</v>
      </c>
      <c r="L515">
        <v>1</v>
      </c>
      <c r="M515">
        <v>0</v>
      </c>
      <c r="N515" t="s">
        <v>1157</v>
      </c>
      <c r="O515">
        <v>0</v>
      </c>
      <c r="P515" t="s">
        <v>1157</v>
      </c>
      <c r="Q515" t="s">
        <v>1157</v>
      </c>
      <c r="R515" t="s">
        <v>1157</v>
      </c>
      <c r="S515" t="s">
        <v>1157</v>
      </c>
      <c r="T515" t="s">
        <v>1157</v>
      </c>
      <c r="U515">
        <v>5155</v>
      </c>
      <c r="V515">
        <v>0</v>
      </c>
      <c r="W515" t="s">
        <v>1196</v>
      </c>
    </row>
    <row r="516" spans="1:23" x14ac:dyDescent="0.2">
      <c r="A516" t="s">
        <v>491</v>
      </c>
      <c r="B516" t="s">
        <v>24</v>
      </c>
      <c r="C516" t="s">
        <v>479</v>
      </c>
      <c r="D516" t="s">
        <v>2167</v>
      </c>
      <c r="E516">
        <v>0</v>
      </c>
      <c r="F516" t="s">
        <v>35</v>
      </c>
      <c r="G516">
        <v>0</v>
      </c>
      <c r="H516">
        <v>1</v>
      </c>
      <c r="I516">
        <v>0</v>
      </c>
      <c r="J516" t="s">
        <v>1157</v>
      </c>
      <c r="K516" t="s">
        <v>1157</v>
      </c>
      <c r="L516">
        <v>2</v>
      </c>
      <c r="M516">
        <v>0</v>
      </c>
      <c r="N516" t="s">
        <v>1157</v>
      </c>
      <c r="O516">
        <v>0</v>
      </c>
      <c r="P516" t="s">
        <v>1157</v>
      </c>
      <c r="Q516" t="s">
        <v>1157</v>
      </c>
      <c r="R516" t="s">
        <v>1157</v>
      </c>
      <c r="S516" t="s">
        <v>1157</v>
      </c>
      <c r="T516" t="s">
        <v>1157</v>
      </c>
      <c r="U516">
        <v>5155</v>
      </c>
      <c r="V516">
        <v>0</v>
      </c>
      <c r="W516" t="s">
        <v>1189</v>
      </c>
    </row>
    <row r="517" spans="1:23" x14ac:dyDescent="0.2">
      <c r="A517" t="s">
        <v>483</v>
      </c>
      <c r="B517" t="s">
        <v>24</v>
      </c>
      <c r="C517" t="s">
        <v>479</v>
      </c>
      <c r="D517" t="s">
        <v>2168</v>
      </c>
      <c r="E517">
        <v>0</v>
      </c>
      <c r="F517" t="s">
        <v>49</v>
      </c>
      <c r="G517">
        <v>0</v>
      </c>
      <c r="H517">
        <v>4000</v>
      </c>
      <c r="I517">
        <v>117</v>
      </c>
      <c r="J517" t="s">
        <v>1157</v>
      </c>
      <c r="K517" t="s">
        <v>1157</v>
      </c>
      <c r="L517">
        <v>73</v>
      </c>
      <c r="M517">
        <v>0</v>
      </c>
      <c r="N517" t="s">
        <v>1157</v>
      </c>
      <c r="O517">
        <v>0</v>
      </c>
      <c r="P517" t="s">
        <v>1157</v>
      </c>
      <c r="Q517" t="s">
        <v>1157</v>
      </c>
      <c r="R517" t="s">
        <v>1157</v>
      </c>
      <c r="S517" t="s">
        <v>1157</v>
      </c>
      <c r="T517" t="s">
        <v>1157</v>
      </c>
      <c r="U517">
        <v>3410</v>
      </c>
      <c r="V517">
        <v>0</v>
      </c>
      <c r="W517" t="s">
        <v>1189</v>
      </c>
    </row>
    <row r="518" spans="1:23" x14ac:dyDescent="0.2">
      <c r="A518" t="s">
        <v>484</v>
      </c>
      <c r="B518" t="s">
        <v>24</v>
      </c>
      <c r="C518" t="s">
        <v>479</v>
      </c>
      <c r="D518" t="s">
        <v>2169</v>
      </c>
      <c r="E518">
        <v>0</v>
      </c>
      <c r="F518" t="s">
        <v>35</v>
      </c>
      <c r="G518">
        <v>0</v>
      </c>
      <c r="H518">
        <v>1</v>
      </c>
      <c r="I518">
        <v>0</v>
      </c>
      <c r="J518" t="s">
        <v>1157</v>
      </c>
      <c r="K518" t="s">
        <v>1157</v>
      </c>
      <c r="L518">
        <v>2</v>
      </c>
      <c r="M518">
        <v>0</v>
      </c>
      <c r="N518" t="s">
        <v>1157</v>
      </c>
      <c r="O518">
        <v>0</v>
      </c>
      <c r="P518" t="s">
        <v>1157</v>
      </c>
      <c r="Q518" t="s">
        <v>1157</v>
      </c>
      <c r="R518" t="s">
        <v>1157</v>
      </c>
      <c r="S518" t="s">
        <v>1157</v>
      </c>
      <c r="T518" t="s">
        <v>1157</v>
      </c>
      <c r="U518">
        <v>5155</v>
      </c>
      <c r="V518">
        <v>0</v>
      </c>
      <c r="W518" t="s">
        <v>1189</v>
      </c>
    </row>
    <row r="519" spans="1:23" x14ac:dyDescent="0.2">
      <c r="A519" t="s">
        <v>85</v>
      </c>
      <c r="B519" t="s">
        <v>24</v>
      </c>
      <c r="C519" t="s">
        <v>479</v>
      </c>
      <c r="D519" t="s">
        <v>2170</v>
      </c>
      <c r="E519">
        <v>0</v>
      </c>
      <c r="F519" t="s">
        <v>31</v>
      </c>
      <c r="G519">
        <v>1</v>
      </c>
      <c r="H519">
        <v>1</v>
      </c>
      <c r="I519">
        <v>1</v>
      </c>
      <c r="J519" t="s">
        <v>1157</v>
      </c>
      <c r="K519" t="s">
        <v>1157</v>
      </c>
      <c r="L519">
        <v>1</v>
      </c>
      <c r="M519">
        <v>0</v>
      </c>
      <c r="N519" t="s">
        <v>1157</v>
      </c>
      <c r="O519">
        <v>0</v>
      </c>
      <c r="P519" t="s">
        <v>1157</v>
      </c>
      <c r="Q519" t="s">
        <v>1157</v>
      </c>
      <c r="R519" t="s">
        <v>1157</v>
      </c>
      <c r="S519" t="s">
        <v>1157</v>
      </c>
      <c r="T519" t="s">
        <v>1157</v>
      </c>
      <c r="U519">
        <v>5155</v>
      </c>
      <c r="V519">
        <v>0</v>
      </c>
      <c r="W519" t="s">
        <v>1196</v>
      </c>
    </row>
    <row r="520" spans="1:23" x14ac:dyDescent="0.2">
      <c r="A520" t="s">
        <v>79</v>
      </c>
      <c r="B520" t="s">
        <v>24</v>
      </c>
      <c r="C520" t="s">
        <v>479</v>
      </c>
      <c r="D520" t="s">
        <v>2171</v>
      </c>
      <c r="E520">
        <v>0</v>
      </c>
      <c r="F520" t="s">
        <v>35</v>
      </c>
      <c r="G520">
        <v>2</v>
      </c>
      <c r="H520">
        <v>2</v>
      </c>
      <c r="I520">
        <v>2</v>
      </c>
      <c r="J520" t="s">
        <v>1157</v>
      </c>
      <c r="K520" t="s">
        <v>1157</v>
      </c>
      <c r="L520">
        <v>1</v>
      </c>
      <c r="M520">
        <v>0</v>
      </c>
      <c r="N520" t="s">
        <v>1157</v>
      </c>
      <c r="O520">
        <v>0</v>
      </c>
      <c r="P520" t="s">
        <v>1157</v>
      </c>
      <c r="Q520" t="s">
        <v>1157</v>
      </c>
      <c r="R520" t="s">
        <v>1157</v>
      </c>
      <c r="S520" t="s">
        <v>1157</v>
      </c>
      <c r="T520" t="s">
        <v>1157</v>
      </c>
      <c r="U520">
        <v>5155</v>
      </c>
      <c r="V520">
        <v>0</v>
      </c>
      <c r="W520" t="s">
        <v>1189</v>
      </c>
    </row>
    <row r="521" spans="1:23" x14ac:dyDescent="0.2">
      <c r="A521" t="s">
        <v>490</v>
      </c>
      <c r="B521" t="s">
        <v>24</v>
      </c>
      <c r="C521" t="s">
        <v>479</v>
      </c>
      <c r="D521" t="s">
        <v>2172</v>
      </c>
      <c r="E521">
        <v>0</v>
      </c>
      <c r="F521" t="s">
        <v>35</v>
      </c>
      <c r="G521">
        <v>0</v>
      </c>
      <c r="H521">
        <v>3</v>
      </c>
      <c r="I521">
        <v>0</v>
      </c>
      <c r="J521" t="s">
        <v>1157</v>
      </c>
      <c r="K521" t="s">
        <v>1157</v>
      </c>
      <c r="L521">
        <v>3</v>
      </c>
      <c r="M521">
        <v>0</v>
      </c>
      <c r="N521" t="s">
        <v>1157</v>
      </c>
      <c r="O521">
        <v>0</v>
      </c>
      <c r="P521" t="s">
        <v>1157</v>
      </c>
      <c r="Q521" t="s">
        <v>1157</v>
      </c>
      <c r="R521" t="s">
        <v>1157</v>
      </c>
      <c r="S521" t="s">
        <v>1157</v>
      </c>
      <c r="T521" t="s">
        <v>1157</v>
      </c>
      <c r="U521">
        <v>5054</v>
      </c>
      <c r="V521">
        <v>0</v>
      </c>
      <c r="W521" t="s">
        <v>1189</v>
      </c>
    </row>
    <row r="522" spans="1:23" x14ac:dyDescent="0.2">
      <c r="A522" t="s">
        <v>486</v>
      </c>
      <c r="B522" t="s">
        <v>24</v>
      </c>
      <c r="C522" t="s">
        <v>479</v>
      </c>
      <c r="D522" t="s">
        <v>2173</v>
      </c>
      <c r="E522">
        <v>0</v>
      </c>
      <c r="F522" t="s">
        <v>35</v>
      </c>
      <c r="G522">
        <v>0</v>
      </c>
      <c r="H522">
        <v>255</v>
      </c>
      <c r="I522">
        <v>3</v>
      </c>
      <c r="J522" t="s">
        <v>1157</v>
      </c>
      <c r="K522" t="s">
        <v>1157</v>
      </c>
      <c r="L522">
        <v>4</v>
      </c>
      <c r="M522">
        <v>0</v>
      </c>
      <c r="N522" t="s">
        <v>1157</v>
      </c>
      <c r="O522">
        <v>0</v>
      </c>
      <c r="P522" t="s">
        <v>1157</v>
      </c>
      <c r="Q522" t="s">
        <v>1157</v>
      </c>
      <c r="R522" t="s">
        <v>1157</v>
      </c>
      <c r="S522" t="s">
        <v>1157</v>
      </c>
      <c r="T522" t="s">
        <v>1157</v>
      </c>
      <c r="U522">
        <v>20</v>
      </c>
      <c r="V522">
        <v>0</v>
      </c>
      <c r="W522" t="s">
        <v>1197</v>
      </c>
    </row>
    <row r="523" spans="1:23" x14ac:dyDescent="0.2">
      <c r="A523" t="s">
        <v>492</v>
      </c>
      <c r="B523" t="s">
        <v>24</v>
      </c>
      <c r="C523" t="s">
        <v>479</v>
      </c>
      <c r="D523" t="s">
        <v>2174</v>
      </c>
      <c r="E523">
        <v>0</v>
      </c>
      <c r="F523" t="s">
        <v>35</v>
      </c>
      <c r="G523">
        <v>0</v>
      </c>
      <c r="H523">
        <v>0</v>
      </c>
      <c r="I523">
        <v>0</v>
      </c>
      <c r="J523" t="s">
        <v>1157</v>
      </c>
      <c r="K523" t="s">
        <v>1157</v>
      </c>
      <c r="L523">
        <v>1</v>
      </c>
      <c r="M523">
        <v>0</v>
      </c>
      <c r="N523" t="s">
        <v>1157</v>
      </c>
      <c r="O523">
        <v>0</v>
      </c>
      <c r="P523" t="s">
        <v>1157</v>
      </c>
      <c r="Q523" t="s">
        <v>1157</v>
      </c>
      <c r="R523" t="s">
        <v>1157</v>
      </c>
      <c r="S523" t="s">
        <v>1157</v>
      </c>
      <c r="T523" t="s">
        <v>1157</v>
      </c>
      <c r="U523">
        <v>5155</v>
      </c>
      <c r="V523">
        <v>0</v>
      </c>
      <c r="W523" t="s">
        <v>1189</v>
      </c>
    </row>
    <row r="524" spans="1:23" x14ac:dyDescent="0.2">
      <c r="A524" t="s">
        <v>482</v>
      </c>
      <c r="B524" t="s">
        <v>24</v>
      </c>
      <c r="C524" t="s">
        <v>479</v>
      </c>
      <c r="D524" t="s">
        <v>2175</v>
      </c>
      <c r="E524">
        <v>8</v>
      </c>
      <c r="F524" t="s">
        <v>82</v>
      </c>
      <c r="G524" t="s">
        <v>1157</v>
      </c>
      <c r="H524" t="s">
        <v>1157</v>
      </c>
      <c r="I524" t="s">
        <v>1157</v>
      </c>
      <c r="J524" t="s">
        <v>1157</v>
      </c>
      <c r="K524" t="s">
        <v>1157</v>
      </c>
      <c r="L524">
        <v>0</v>
      </c>
      <c r="M524">
        <v>5155</v>
      </c>
      <c r="N524">
        <v>0</v>
      </c>
      <c r="O524">
        <v>100</v>
      </c>
      <c r="P524">
        <v>0</v>
      </c>
      <c r="Q524" t="s">
        <v>1157</v>
      </c>
      <c r="R524" t="s">
        <v>1157</v>
      </c>
      <c r="S524">
        <v>0</v>
      </c>
      <c r="T524">
        <v>0</v>
      </c>
      <c r="U524">
        <v>0</v>
      </c>
      <c r="V524">
        <v>0</v>
      </c>
      <c r="W524" t="s">
        <v>1192</v>
      </c>
    </row>
    <row r="525" spans="1:23" x14ac:dyDescent="0.2">
      <c r="A525" t="s">
        <v>485</v>
      </c>
      <c r="B525" t="s">
        <v>24</v>
      </c>
      <c r="C525" t="s">
        <v>479</v>
      </c>
      <c r="D525" t="s">
        <v>2176</v>
      </c>
      <c r="E525">
        <v>8</v>
      </c>
      <c r="F525" t="s">
        <v>82</v>
      </c>
      <c r="G525">
        <v>0</v>
      </c>
      <c r="H525">
        <v>8</v>
      </c>
      <c r="I525">
        <v>1</v>
      </c>
      <c r="J525" t="s">
        <v>1157</v>
      </c>
      <c r="K525" t="s">
        <v>1157</v>
      </c>
      <c r="L525">
        <v>40</v>
      </c>
      <c r="M525">
        <v>0</v>
      </c>
      <c r="N525">
        <v>3060</v>
      </c>
      <c r="O525">
        <v>0</v>
      </c>
      <c r="P525">
        <v>59.3598</v>
      </c>
      <c r="Q525" t="s">
        <v>1157</v>
      </c>
      <c r="R525" t="s">
        <v>1157</v>
      </c>
      <c r="S525">
        <v>0</v>
      </c>
      <c r="T525">
        <v>0</v>
      </c>
      <c r="U525">
        <v>3442</v>
      </c>
      <c r="V525">
        <v>0</v>
      </c>
      <c r="W525" t="s">
        <v>1189</v>
      </c>
    </row>
    <row r="526" spans="1:23" x14ac:dyDescent="0.2">
      <c r="A526" t="s">
        <v>481</v>
      </c>
      <c r="B526" t="s">
        <v>24</v>
      </c>
      <c r="C526" t="s">
        <v>479</v>
      </c>
      <c r="D526" t="s">
        <v>2177</v>
      </c>
      <c r="E526">
        <v>8</v>
      </c>
      <c r="F526" t="s">
        <v>82</v>
      </c>
      <c r="G526">
        <v>2</v>
      </c>
      <c r="H526">
        <v>8</v>
      </c>
      <c r="I526">
        <v>5</v>
      </c>
      <c r="J526" t="s">
        <v>1157</v>
      </c>
      <c r="K526" t="s">
        <v>1157</v>
      </c>
      <c r="L526">
        <v>114</v>
      </c>
      <c r="M526">
        <v>0</v>
      </c>
      <c r="N526">
        <v>0</v>
      </c>
      <c r="O526">
        <v>0</v>
      </c>
      <c r="P526">
        <v>0</v>
      </c>
      <c r="Q526" t="s">
        <v>1157</v>
      </c>
      <c r="R526" t="s">
        <v>1157</v>
      </c>
      <c r="S526">
        <v>0</v>
      </c>
      <c r="T526">
        <v>0</v>
      </c>
      <c r="U526">
        <v>1326</v>
      </c>
      <c r="V526">
        <v>0</v>
      </c>
      <c r="W526" t="s">
        <v>1197</v>
      </c>
    </row>
    <row r="527" spans="1:23" x14ac:dyDescent="0.2">
      <c r="A527" t="s">
        <v>38</v>
      </c>
      <c r="B527" t="s">
        <v>24</v>
      </c>
      <c r="C527" t="s">
        <v>479</v>
      </c>
      <c r="D527" t="s">
        <v>2178</v>
      </c>
      <c r="E527">
        <v>15</v>
      </c>
      <c r="F527" t="s">
        <v>82</v>
      </c>
      <c r="G527">
        <v>0</v>
      </c>
      <c r="H527">
        <v>0</v>
      </c>
      <c r="I527">
        <v>0</v>
      </c>
      <c r="J527" t="s">
        <v>1157</v>
      </c>
      <c r="K527" t="s">
        <v>1157</v>
      </c>
      <c r="L527">
        <v>1</v>
      </c>
      <c r="M527">
        <v>0</v>
      </c>
      <c r="N527">
        <v>5155</v>
      </c>
      <c r="O527">
        <v>0</v>
      </c>
      <c r="P527">
        <v>100</v>
      </c>
      <c r="Q527" t="s">
        <v>1157</v>
      </c>
      <c r="R527" t="s">
        <v>1157</v>
      </c>
      <c r="S527">
        <v>0</v>
      </c>
      <c r="T527">
        <v>0</v>
      </c>
      <c r="U527">
        <v>5155</v>
      </c>
      <c r="V527">
        <v>0</v>
      </c>
      <c r="W527" t="s">
        <v>1199</v>
      </c>
    </row>
    <row r="528" spans="1:23" x14ac:dyDescent="0.2">
      <c r="A528" t="s">
        <v>480</v>
      </c>
      <c r="B528" t="s">
        <v>24</v>
      </c>
      <c r="C528" t="s">
        <v>479</v>
      </c>
      <c r="D528" t="s">
        <v>2179</v>
      </c>
      <c r="E528">
        <v>26</v>
      </c>
      <c r="F528" t="s">
        <v>39</v>
      </c>
      <c r="G528">
        <v>2</v>
      </c>
      <c r="H528">
        <v>24</v>
      </c>
      <c r="I528">
        <v>8</v>
      </c>
      <c r="J528" t="s">
        <v>1157</v>
      </c>
      <c r="K528" t="s">
        <v>1157</v>
      </c>
      <c r="L528">
        <v>145</v>
      </c>
      <c r="M528">
        <v>0</v>
      </c>
      <c r="N528">
        <v>0</v>
      </c>
      <c r="O528">
        <v>0</v>
      </c>
      <c r="P528">
        <v>0</v>
      </c>
      <c r="Q528" t="s">
        <v>1157</v>
      </c>
      <c r="R528" t="s">
        <v>1157</v>
      </c>
      <c r="S528">
        <v>0</v>
      </c>
      <c r="T528">
        <v>0</v>
      </c>
      <c r="U528">
        <v>270</v>
      </c>
      <c r="V528">
        <v>0</v>
      </c>
      <c r="W528" t="s">
        <v>1197</v>
      </c>
    </row>
    <row r="529" spans="1:23" x14ac:dyDescent="0.2">
      <c r="A529" t="s">
        <v>87</v>
      </c>
      <c r="B529" t="s">
        <v>24</v>
      </c>
      <c r="C529" t="s">
        <v>479</v>
      </c>
      <c r="D529" t="s">
        <v>2180</v>
      </c>
      <c r="E529">
        <v>40</v>
      </c>
      <c r="F529" t="s">
        <v>39</v>
      </c>
      <c r="G529">
        <v>5</v>
      </c>
      <c r="H529">
        <v>40</v>
      </c>
      <c r="I529">
        <v>19</v>
      </c>
      <c r="J529" t="s">
        <v>1157</v>
      </c>
      <c r="K529" t="s">
        <v>1157</v>
      </c>
      <c r="L529">
        <v>201</v>
      </c>
      <c r="M529">
        <v>0</v>
      </c>
      <c r="N529">
        <v>0</v>
      </c>
      <c r="O529">
        <v>0</v>
      </c>
      <c r="P529">
        <v>0</v>
      </c>
      <c r="Q529" t="s">
        <v>1157</v>
      </c>
      <c r="R529" t="s">
        <v>1157</v>
      </c>
      <c r="S529">
        <v>0</v>
      </c>
      <c r="T529">
        <v>0</v>
      </c>
      <c r="U529">
        <v>44</v>
      </c>
      <c r="V529">
        <v>0</v>
      </c>
    </row>
    <row r="530" spans="1:23" x14ac:dyDescent="0.2">
      <c r="A530" t="s">
        <v>91</v>
      </c>
      <c r="B530" t="s">
        <v>24</v>
      </c>
      <c r="C530" t="s">
        <v>479</v>
      </c>
      <c r="D530" t="s">
        <v>2181</v>
      </c>
      <c r="E530">
        <v>199</v>
      </c>
      <c r="F530" t="s">
        <v>39</v>
      </c>
      <c r="G530">
        <v>0</v>
      </c>
      <c r="H530">
        <v>0</v>
      </c>
      <c r="I530">
        <v>0</v>
      </c>
      <c r="J530" t="s">
        <v>1157</v>
      </c>
      <c r="K530" t="s">
        <v>1157</v>
      </c>
      <c r="L530">
        <v>1</v>
      </c>
      <c r="M530">
        <v>0</v>
      </c>
      <c r="N530">
        <v>5155</v>
      </c>
      <c r="O530">
        <v>0</v>
      </c>
      <c r="P530">
        <v>100</v>
      </c>
      <c r="Q530" t="s">
        <v>1157</v>
      </c>
      <c r="R530" t="s">
        <v>1157</v>
      </c>
      <c r="S530">
        <v>0</v>
      </c>
      <c r="T530">
        <v>0</v>
      </c>
      <c r="U530">
        <v>5155</v>
      </c>
      <c r="V530">
        <v>0</v>
      </c>
      <c r="W530" t="s">
        <v>1199</v>
      </c>
    </row>
    <row r="531" spans="1:23" x14ac:dyDescent="0.2">
      <c r="A531" t="s">
        <v>488</v>
      </c>
      <c r="B531" t="s">
        <v>24</v>
      </c>
      <c r="C531" t="s">
        <v>479</v>
      </c>
      <c r="D531" t="s">
        <v>2182</v>
      </c>
      <c r="E531">
        <v>199</v>
      </c>
      <c r="F531" t="s">
        <v>39</v>
      </c>
      <c r="G531">
        <v>0</v>
      </c>
      <c r="H531">
        <v>6</v>
      </c>
      <c r="I531">
        <v>5</v>
      </c>
      <c r="J531" t="s">
        <v>1157</v>
      </c>
      <c r="K531" t="s">
        <v>1157</v>
      </c>
      <c r="L531">
        <v>22</v>
      </c>
      <c r="M531">
        <v>0</v>
      </c>
      <c r="N531">
        <v>15</v>
      </c>
      <c r="O531">
        <v>0</v>
      </c>
      <c r="P531">
        <v>0.29099999999999998</v>
      </c>
      <c r="Q531" t="s">
        <v>1157</v>
      </c>
      <c r="R531" t="s">
        <v>1157</v>
      </c>
      <c r="S531">
        <v>5140</v>
      </c>
      <c r="T531">
        <v>872</v>
      </c>
      <c r="U531">
        <v>5155</v>
      </c>
      <c r="V531">
        <v>0</v>
      </c>
      <c r="W531" t="s">
        <v>1226</v>
      </c>
    </row>
    <row r="532" spans="1:23" x14ac:dyDescent="0.2">
      <c r="A532" t="s">
        <v>80</v>
      </c>
      <c r="B532" t="s">
        <v>24</v>
      </c>
      <c r="C532" t="s">
        <v>479</v>
      </c>
      <c r="D532" t="s">
        <v>2183</v>
      </c>
      <c r="E532">
        <v>199</v>
      </c>
      <c r="F532" t="s">
        <v>39</v>
      </c>
      <c r="G532">
        <v>0</v>
      </c>
      <c r="H532">
        <v>0</v>
      </c>
      <c r="I532">
        <v>0</v>
      </c>
      <c r="J532" t="s">
        <v>1157</v>
      </c>
      <c r="K532" t="s">
        <v>1157</v>
      </c>
      <c r="L532">
        <v>1</v>
      </c>
      <c r="M532">
        <v>0</v>
      </c>
      <c r="N532">
        <v>5155</v>
      </c>
      <c r="O532">
        <v>0</v>
      </c>
      <c r="P532">
        <v>100</v>
      </c>
      <c r="Q532" t="s">
        <v>1157</v>
      </c>
      <c r="R532" t="s">
        <v>1157</v>
      </c>
      <c r="S532">
        <v>0</v>
      </c>
      <c r="T532">
        <v>0</v>
      </c>
      <c r="U532">
        <v>5155</v>
      </c>
      <c r="V532">
        <v>0</v>
      </c>
      <c r="W532" t="s">
        <v>1199</v>
      </c>
    </row>
    <row r="533" spans="1:23" x14ac:dyDescent="0.2">
      <c r="A533" t="s">
        <v>1299</v>
      </c>
      <c r="B533" t="s">
        <v>24</v>
      </c>
      <c r="C533" t="s">
        <v>1272</v>
      </c>
      <c r="D533" t="s">
        <v>2184</v>
      </c>
      <c r="E533">
        <v>0</v>
      </c>
      <c r="F533" t="s">
        <v>28</v>
      </c>
      <c r="G533">
        <v>1</v>
      </c>
      <c r="H533">
        <v>6</v>
      </c>
      <c r="I533">
        <v>3</v>
      </c>
      <c r="J533" t="s">
        <v>1157</v>
      </c>
      <c r="K533" t="s">
        <v>1157</v>
      </c>
      <c r="L533">
        <v>6</v>
      </c>
      <c r="M533">
        <v>0</v>
      </c>
      <c r="N533" t="s">
        <v>1157</v>
      </c>
      <c r="O533">
        <v>0</v>
      </c>
      <c r="P533" t="s">
        <v>1157</v>
      </c>
      <c r="Q533" t="s">
        <v>1157</v>
      </c>
      <c r="R533" t="s">
        <v>1157</v>
      </c>
      <c r="S533" t="s">
        <v>1157</v>
      </c>
      <c r="T533" t="s">
        <v>1157</v>
      </c>
      <c r="U533">
        <v>2</v>
      </c>
      <c r="V533">
        <v>0</v>
      </c>
      <c r="W533" t="s">
        <v>1227</v>
      </c>
    </row>
    <row r="534" spans="1:23" x14ac:dyDescent="0.2">
      <c r="A534" t="s">
        <v>1300</v>
      </c>
      <c r="B534" t="s">
        <v>24</v>
      </c>
      <c r="C534" t="s">
        <v>1272</v>
      </c>
      <c r="D534" t="s">
        <v>2185</v>
      </c>
      <c r="E534">
        <v>0</v>
      </c>
      <c r="F534" t="s">
        <v>35</v>
      </c>
      <c r="G534">
        <v>0</v>
      </c>
      <c r="H534">
        <v>0</v>
      </c>
      <c r="I534">
        <v>0</v>
      </c>
      <c r="J534" t="s">
        <v>1157</v>
      </c>
      <c r="K534" t="s">
        <v>1157</v>
      </c>
      <c r="L534">
        <v>1</v>
      </c>
      <c r="M534">
        <v>0</v>
      </c>
      <c r="N534" t="s">
        <v>1157</v>
      </c>
      <c r="O534">
        <v>0</v>
      </c>
      <c r="P534" t="s">
        <v>1157</v>
      </c>
      <c r="Q534" t="s">
        <v>1157</v>
      </c>
      <c r="R534" t="s">
        <v>1157</v>
      </c>
      <c r="S534" t="s">
        <v>1157</v>
      </c>
      <c r="T534" t="s">
        <v>1157</v>
      </c>
      <c r="U534">
        <v>6</v>
      </c>
      <c r="V534">
        <v>0</v>
      </c>
      <c r="W534" t="s">
        <v>1191</v>
      </c>
    </row>
    <row r="535" spans="1:23" x14ac:dyDescent="0.2">
      <c r="A535" t="s">
        <v>1085</v>
      </c>
      <c r="B535" t="s">
        <v>24</v>
      </c>
      <c r="C535" t="s">
        <v>1272</v>
      </c>
      <c r="D535" t="s">
        <v>2186</v>
      </c>
      <c r="E535">
        <v>0</v>
      </c>
      <c r="F535" t="s">
        <v>37</v>
      </c>
      <c r="G535" t="s">
        <v>1157</v>
      </c>
      <c r="H535" t="s">
        <v>1157</v>
      </c>
      <c r="I535" t="s">
        <v>1157</v>
      </c>
      <c r="J535" t="s">
        <v>1193</v>
      </c>
      <c r="K535" t="s">
        <v>1193</v>
      </c>
      <c r="L535">
        <v>6</v>
      </c>
      <c r="M535">
        <v>0</v>
      </c>
      <c r="N535" t="s">
        <v>1157</v>
      </c>
      <c r="O535">
        <v>0</v>
      </c>
      <c r="P535" t="s">
        <v>1157</v>
      </c>
      <c r="Q535">
        <v>0</v>
      </c>
      <c r="R535">
        <v>0</v>
      </c>
      <c r="S535" t="s">
        <v>1157</v>
      </c>
      <c r="T535" t="s">
        <v>1157</v>
      </c>
      <c r="U535" t="s">
        <v>1157</v>
      </c>
      <c r="V535">
        <v>0</v>
      </c>
      <c r="W535" t="s">
        <v>1194</v>
      </c>
    </row>
    <row r="536" spans="1:23" x14ac:dyDescent="0.2">
      <c r="A536" t="s">
        <v>1301</v>
      </c>
      <c r="B536" t="s">
        <v>24</v>
      </c>
      <c r="C536" t="s">
        <v>1272</v>
      </c>
      <c r="D536" t="s">
        <v>2187</v>
      </c>
      <c r="E536">
        <v>0</v>
      </c>
      <c r="F536" t="s">
        <v>49</v>
      </c>
      <c r="G536">
        <v>-798</v>
      </c>
      <c r="H536">
        <v>0</v>
      </c>
      <c r="I536">
        <v>-133</v>
      </c>
      <c r="J536" t="s">
        <v>1157</v>
      </c>
      <c r="K536" t="s">
        <v>1157</v>
      </c>
      <c r="L536">
        <v>2</v>
      </c>
      <c r="M536">
        <v>0</v>
      </c>
      <c r="N536" t="s">
        <v>1157</v>
      </c>
      <c r="O536">
        <v>0</v>
      </c>
      <c r="P536" t="s">
        <v>1157</v>
      </c>
      <c r="Q536" t="s">
        <v>1157</v>
      </c>
      <c r="R536" t="s">
        <v>1157</v>
      </c>
      <c r="S536" t="s">
        <v>1157</v>
      </c>
      <c r="T536" t="s">
        <v>1157</v>
      </c>
      <c r="U536">
        <v>6</v>
      </c>
      <c r="V536">
        <v>0</v>
      </c>
      <c r="W536" t="s">
        <v>1191</v>
      </c>
    </row>
    <row r="537" spans="1:23" x14ac:dyDescent="0.2">
      <c r="A537" t="s">
        <v>1302</v>
      </c>
      <c r="B537" t="s">
        <v>24</v>
      </c>
      <c r="C537" t="s">
        <v>1272</v>
      </c>
      <c r="D537" t="s">
        <v>2188</v>
      </c>
      <c r="E537">
        <v>0</v>
      </c>
      <c r="F537" t="s">
        <v>49</v>
      </c>
      <c r="G537">
        <v>-60</v>
      </c>
      <c r="H537">
        <v>0</v>
      </c>
      <c r="I537">
        <v>-10</v>
      </c>
      <c r="J537" t="s">
        <v>1157</v>
      </c>
      <c r="K537" t="s">
        <v>1157</v>
      </c>
      <c r="L537">
        <v>2</v>
      </c>
      <c r="M537">
        <v>0</v>
      </c>
      <c r="N537" t="s">
        <v>1157</v>
      </c>
      <c r="O537">
        <v>0</v>
      </c>
      <c r="P537" t="s">
        <v>1157</v>
      </c>
      <c r="Q537" t="s">
        <v>1157</v>
      </c>
      <c r="R537" t="s">
        <v>1157</v>
      </c>
      <c r="S537" t="s">
        <v>1157</v>
      </c>
      <c r="T537" t="s">
        <v>1157</v>
      </c>
      <c r="U537">
        <v>6</v>
      </c>
      <c r="V537">
        <v>0</v>
      </c>
      <c r="W537" t="s">
        <v>1191</v>
      </c>
    </row>
    <row r="538" spans="1:23" x14ac:dyDescent="0.2">
      <c r="A538" t="s">
        <v>1303</v>
      </c>
      <c r="B538" t="s">
        <v>24</v>
      </c>
      <c r="C538" t="s">
        <v>1272</v>
      </c>
      <c r="D538" t="s">
        <v>2189</v>
      </c>
      <c r="E538">
        <v>0</v>
      </c>
      <c r="F538" t="s">
        <v>49</v>
      </c>
      <c r="G538">
        <v>0</v>
      </c>
      <c r="H538">
        <v>0</v>
      </c>
      <c r="I538">
        <v>0</v>
      </c>
      <c r="J538" t="s">
        <v>1157</v>
      </c>
      <c r="K538" t="s">
        <v>1157</v>
      </c>
      <c r="L538">
        <v>1</v>
      </c>
      <c r="M538">
        <v>0</v>
      </c>
      <c r="N538" t="s">
        <v>1157</v>
      </c>
      <c r="O538">
        <v>0</v>
      </c>
      <c r="P538" t="s">
        <v>1157</v>
      </c>
      <c r="Q538" t="s">
        <v>1157</v>
      </c>
      <c r="R538" t="s">
        <v>1157</v>
      </c>
      <c r="S538" t="s">
        <v>1157</v>
      </c>
      <c r="T538" t="s">
        <v>1157</v>
      </c>
      <c r="U538">
        <v>6</v>
      </c>
      <c r="V538">
        <v>0</v>
      </c>
      <c r="W538" t="s">
        <v>1191</v>
      </c>
    </row>
    <row r="539" spans="1:23" x14ac:dyDescent="0.2">
      <c r="A539" t="s">
        <v>1304</v>
      </c>
      <c r="B539" t="s">
        <v>24</v>
      </c>
      <c r="C539" t="s">
        <v>1272</v>
      </c>
      <c r="D539" t="s">
        <v>2190</v>
      </c>
      <c r="E539">
        <v>0</v>
      </c>
      <c r="F539" t="s">
        <v>49</v>
      </c>
      <c r="G539">
        <v>0</v>
      </c>
      <c r="H539">
        <v>0</v>
      </c>
      <c r="I539">
        <v>0</v>
      </c>
      <c r="J539" t="s">
        <v>1157</v>
      </c>
      <c r="K539" t="s">
        <v>1157</v>
      </c>
      <c r="L539">
        <v>1</v>
      </c>
      <c r="M539">
        <v>0</v>
      </c>
      <c r="N539" t="s">
        <v>1157</v>
      </c>
      <c r="O539">
        <v>0</v>
      </c>
      <c r="P539" t="s">
        <v>1157</v>
      </c>
      <c r="Q539" t="s">
        <v>1157</v>
      </c>
      <c r="R539" t="s">
        <v>1157</v>
      </c>
      <c r="S539" t="s">
        <v>1157</v>
      </c>
      <c r="T539" t="s">
        <v>1157</v>
      </c>
      <c r="U539">
        <v>6</v>
      </c>
      <c r="V539">
        <v>0</v>
      </c>
      <c r="W539" t="s">
        <v>1191</v>
      </c>
    </row>
    <row r="540" spans="1:23" x14ac:dyDescent="0.2">
      <c r="A540" t="s">
        <v>1305</v>
      </c>
      <c r="B540" t="s">
        <v>24</v>
      </c>
      <c r="C540" t="s">
        <v>1272</v>
      </c>
      <c r="D540" t="s">
        <v>2191</v>
      </c>
      <c r="E540">
        <v>0</v>
      </c>
      <c r="F540" t="s">
        <v>49</v>
      </c>
      <c r="G540">
        <v>0</v>
      </c>
      <c r="H540">
        <v>27</v>
      </c>
      <c r="I540">
        <v>8</v>
      </c>
      <c r="J540" t="s">
        <v>1157</v>
      </c>
      <c r="K540" t="s">
        <v>1157</v>
      </c>
      <c r="L540">
        <v>6</v>
      </c>
      <c r="M540">
        <v>0</v>
      </c>
      <c r="N540" t="s">
        <v>1157</v>
      </c>
      <c r="O540">
        <v>0</v>
      </c>
      <c r="P540" t="s">
        <v>1157</v>
      </c>
      <c r="Q540" t="s">
        <v>1157</v>
      </c>
      <c r="R540" t="s">
        <v>1157</v>
      </c>
      <c r="S540" t="s">
        <v>1157</v>
      </c>
      <c r="T540" t="s">
        <v>1157</v>
      </c>
      <c r="U540">
        <v>1</v>
      </c>
      <c r="V540">
        <v>0</v>
      </c>
    </row>
    <row r="541" spans="1:23" x14ac:dyDescent="0.2">
      <c r="A541" t="s">
        <v>1306</v>
      </c>
      <c r="B541" t="s">
        <v>24</v>
      </c>
      <c r="C541" t="s">
        <v>1272</v>
      </c>
      <c r="D541" t="s">
        <v>2192</v>
      </c>
      <c r="E541">
        <v>0</v>
      </c>
      <c r="F541" t="s">
        <v>49</v>
      </c>
      <c r="G541">
        <v>-858</v>
      </c>
      <c r="H541">
        <v>27</v>
      </c>
      <c r="I541">
        <v>-134</v>
      </c>
      <c r="J541" t="s">
        <v>1157</v>
      </c>
      <c r="K541" t="s">
        <v>1157</v>
      </c>
      <c r="L541">
        <v>6</v>
      </c>
      <c r="M541">
        <v>0</v>
      </c>
      <c r="N541" t="s">
        <v>1157</v>
      </c>
      <c r="O541">
        <v>0</v>
      </c>
      <c r="P541" t="s">
        <v>1157</v>
      </c>
      <c r="Q541" t="s">
        <v>1157</v>
      </c>
      <c r="R541" t="s">
        <v>1157</v>
      </c>
      <c r="S541" t="s">
        <v>1157</v>
      </c>
      <c r="T541" t="s">
        <v>1157</v>
      </c>
      <c r="U541">
        <v>1</v>
      </c>
      <c r="V541">
        <v>0</v>
      </c>
    </row>
    <row r="542" spans="1:23" x14ac:dyDescent="0.2">
      <c r="A542" t="s">
        <v>772</v>
      </c>
      <c r="B542" t="s">
        <v>24</v>
      </c>
      <c r="C542" t="s">
        <v>1272</v>
      </c>
      <c r="D542" t="s">
        <v>2193</v>
      </c>
      <c r="E542">
        <v>0</v>
      </c>
      <c r="F542" t="s">
        <v>37</v>
      </c>
      <c r="G542" t="s">
        <v>1157</v>
      </c>
      <c r="H542" t="s">
        <v>1157</v>
      </c>
      <c r="I542" t="s">
        <v>1157</v>
      </c>
      <c r="J542" t="s">
        <v>1157</v>
      </c>
      <c r="K542" t="s">
        <v>1157</v>
      </c>
      <c r="L542">
        <v>0</v>
      </c>
      <c r="M542">
        <v>6</v>
      </c>
      <c r="N542" t="s">
        <v>1157</v>
      </c>
      <c r="O542">
        <v>100</v>
      </c>
      <c r="P542" t="s">
        <v>1157</v>
      </c>
      <c r="Q542">
        <v>0</v>
      </c>
      <c r="R542">
        <v>0</v>
      </c>
      <c r="S542" t="s">
        <v>1157</v>
      </c>
      <c r="T542" t="s">
        <v>1157</v>
      </c>
      <c r="U542" t="s">
        <v>1157</v>
      </c>
      <c r="V542">
        <v>0</v>
      </c>
      <c r="W542" t="s">
        <v>1211</v>
      </c>
    </row>
    <row r="543" spans="1:23" x14ac:dyDescent="0.2">
      <c r="A543" t="s">
        <v>33</v>
      </c>
      <c r="B543" t="s">
        <v>24</v>
      </c>
      <c r="C543" t="s">
        <v>1272</v>
      </c>
      <c r="D543" t="s">
        <v>2194</v>
      </c>
      <c r="E543">
        <v>0</v>
      </c>
      <c r="F543" t="s">
        <v>28</v>
      </c>
      <c r="G543">
        <v>-3622277</v>
      </c>
      <c r="H543">
        <v>63965</v>
      </c>
      <c r="I543">
        <v>-1625654</v>
      </c>
      <c r="J543" t="s">
        <v>1157</v>
      </c>
      <c r="K543" t="s">
        <v>1157</v>
      </c>
      <c r="L543">
        <v>5</v>
      </c>
      <c r="M543">
        <v>0</v>
      </c>
      <c r="N543" t="s">
        <v>1157</v>
      </c>
      <c r="O543">
        <v>0</v>
      </c>
      <c r="P543" t="s">
        <v>1157</v>
      </c>
      <c r="Q543" t="s">
        <v>1157</v>
      </c>
      <c r="R543" t="s">
        <v>1157</v>
      </c>
      <c r="S543" t="s">
        <v>1157</v>
      </c>
      <c r="T543" t="s">
        <v>1157</v>
      </c>
      <c r="U543">
        <v>2</v>
      </c>
      <c r="V543">
        <v>0</v>
      </c>
    </row>
    <row r="544" spans="1:23" x14ac:dyDescent="0.2">
      <c r="A544" t="s">
        <v>295</v>
      </c>
      <c r="B544" t="s">
        <v>24</v>
      </c>
      <c r="C544" t="s">
        <v>1272</v>
      </c>
      <c r="D544" t="s">
        <v>2195</v>
      </c>
      <c r="E544">
        <v>0</v>
      </c>
      <c r="F544" t="s">
        <v>28</v>
      </c>
      <c r="G544">
        <v>0</v>
      </c>
      <c r="H544">
        <v>0</v>
      </c>
      <c r="I544">
        <v>0</v>
      </c>
      <c r="J544" t="s">
        <v>1157</v>
      </c>
      <c r="K544" t="s">
        <v>1157</v>
      </c>
      <c r="L544">
        <v>1</v>
      </c>
      <c r="M544">
        <v>0</v>
      </c>
      <c r="N544" t="s">
        <v>1157</v>
      </c>
      <c r="O544">
        <v>0</v>
      </c>
      <c r="P544" t="s">
        <v>1157</v>
      </c>
      <c r="Q544" t="s">
        <v>1157</v>
      </c>
      <c r="R544" t="s">
        <v>1157</v>
      </c>
      <c r="S544" t="s">
        <v>1157</v>
      </c>
      <c r="T544" t="s">
        <v>1157</v>
      </c>
      <c r="U544">
        <v>6</v>
      </c>
      <c r="V544">
        <v>0</v>
      </c>
      <c r="W544" t="s">
        <v>1212</v>
      </c>
    </row>
    <row r="545" spans="1:23" x14ac:dyDescent="0.2">
      <c r="A545" t="s">
        <v>36</v>
      </c>
      <c r="B545" t="s">
        <v>24</v>
      </c>
      <c r="C545" t="s">
        <v>1272</v>
      </c>
      <c r="D545" t="s">
        <v>2196</v>
      </c>
      <c r="E545">
        <v>0</v>
      </c>
      <c r="F545" t="s">
        <v>37</v>
      </c>
      <c r="G545" t="s">
        <v>1157</v>
      </c>
      <c r="H545" t="s">
        <v>1157</v>
      </c>
      <c r="I545" t="s">
        <v>1157</v>
      </c>
      <c r="J545" t="s">
        <v>1193</v>
      </c>
      <c r="K545" t="s">
        <v>1193</v>
      </c>
      <c r="L545">
        <v>6</v>
      </c>
      <c r="M545">
        <v>0</v>
      </c>
      <c r="N545" t="s">
        <v>1157</v>
      </c>
      <c r="O545">
        <v>0</v>
      </c>
      <c r="P545" t="s">
        <v>1157</v>
      </c>
      <c r="Q545">
        <v>0</v>
      </c>
      <c r="R545">
        <v>0</v>
      </c>
      <c r="S545" t="s">
        <v>1157</v>
      </c>
      <c r="T545" t="s">
        <v>1157</v>
      </c>
      <c r="U545" t="s">
        <v>1157</v>
      </c>
      <c r="V545">
        <v>0</v>
      </c>
      <c r="W545" t="s">
        <v>1194</v>
      </c>
    </row>
    <row r="546" spans="1:23" x14ac:dyDescent="0.2">
      <c r="A546" t="s">
        <v>1307</v>
      </c>
      <c r="B546" t="s">
        <v>24</v>
      </c>
      <c r="C546" t="s">
        <v>1272</v>
      </c>
      <c r="D546" t="s">
        <v>2197</v>
      </c>
      <c r="E546">
        <v>0</v>
      </c>
      <c r="F546" t="s">
        <v>35</v>
      </c>
      <c r="G546">
        <v>2</v>
      </c>
      <c r="H546">
        <v>7</v>
      </c>
      <c r="I546">
        <v>2</v>
      </c>
      <c r="J546" t="s">
        <v>1157</v>
      </c>
      <c r="K546" t="s">
        <v>1157</v>
      </c>
      <c r="L546">
        <v>2</v>
      </c>
      <c r="M546">
        <v>0</v>
      </c>
      <c r="N546" t="s">
        <v>1157</v>
      </c>
      <c r="O546">
        <v>0</v>
      </c>
      <c r="P546" t="s">
        <v>1157</v>
      </c>
      <c r="Q546" t="s">
        <v>1157</v>
      </c>
      <c r="R546" t="s">
        <v>1157</v>
      </c>
      <c r="S546" t="s">
        <v>1157</v>
      </c>
      <c r="T546" t="s">
        <v>1157</v>
      </c>
      <c r="U546">
        <v>6</v>
      </c>
      <c r="V546">
        <v>0</v>
      </c>
      <c r="W546" t="s">
        <v>1191</v>
      </c>
    </row>
    <row r="547" spans="1:23" x14ac:dyDescent="0.2">
      <c r="A547" t="s">
        <v>38</v>
      </c>
      <c r="B547" t="s">
        <v>24</v>
      </c>
      <c r="C547" t="s">
        <v>1272</v>
      </c>
      <c r="D547" t="s">
        <v>2198</v>
      </c>
      <c r="E547">
        <v>15</v>
      </c>
      <c r="F547" t="s">
        <v>82</v>
      </c>
      <c r="G547">
        <v>10</v>
      </c>
      <c r="H547">
        <v>10</v>
      </c>
      <c r="I547">
        <v>10</v>
      </c>
      <c r="J547" t="s">
        <v>1157</v>
      </c>
      <c r="K547" t="s">
        <v>1157</v>
      </c>
      <c r="L547">
        <v>1</v>
      </c>
      <c r="M547">
        <v>0</v>
      </c>
      <c r="N547">
        <v>0</v>
      </c>
      <c r="O547">
        <v>0</v>
      </c>
      <c r="P547">
        <v>0</v>
      </c>
      <c r="Q547" t="s">
        <v>1157</v>
      </c>
      <c r="R547" t="s">
        <v>1157</v>
      </c>
      <c r="S547">
        <v>0</v>
      </c>
      <c r="T547">
        <v>0</v>
      </c>
      <c r="U547">
        <v>6</v>
      </c>
      <c r="V547">
        <v>0</v>
      </c>
      <c r="W547" t="s">
        <v>1191</v>
      </c>
    </row>
    <row r="548" spans="1:23" x14ac:dyDescent="0.2">
      <c r="A548" t="s">
        <v>87</v>
      </c>
      <c r="B548" t="s">
        <v>24</v>
      </c>
      <c r="C548" t="s">
        <v>1272</v>
      </c>
      <c r="D548" t="s">
        <v>2199</v>
      </c>
      <c r="E548">
        <v>50</v>
      </c>
      <c r="F548" t="s">
        <v>39</v>
      </c>
      <c r="G548">
        <v>0</v>
      </c>
      <c r="H548">
        <v>7</v>
      </c>
      <c r="I548">
        <v>1</v>
      </c>
      <c r="J548" t="s">
        <v>1157</v>
      </c>
      <c r="K548" t="s">
        <v>1157</v>
      </c>
      <c r="L548">
        <v>2</v>
      </c>
      <c r="M548">
        <v>0</v>
      </c>
      <c r="N548">
        <v>5</v>
      </c>
      <c r="O548">
        <v>0</v>
      </c>
      <c r="P548">
        <v>83.333299999999994</v>
      </c>
      <c r="Q548" t="s">
        <v>1157</v>
      </c>
      <c r="R548" t="s">
        <v>1157</v>
      </c>
      <c r="S548">
        <v>1</v>
      </c>
      <c r="T548">
        <v>0</v>
      </c>
      <c r="U548">
        <v>6</v>
      </c>
      <c r="V548">
        <v>0</v>
      </c>
      <c r="W548" t="s">
        <v>1191</v>
      </c>
    </row>
    <row r="549" spans="1:23" x14ac:dyDescent="0.2">
      <c r="A549" t="s">
        <v>1299</v>
      </c>
      <c r="B549" t="s">
        <v>24</v>
      </c>
      <c r="C549" t="s">
        <v>1308</v>
      </c>
      <c r="D549" t="s">
        <v>2200</v>
      </c>
      <c r="E549">
        <v>0</v>
      </c>
      <c r="F549" t="s">
        <v>28</v>
      </c>
      <c r="G549">
        <v>-4</v>
      </c>
      <c r="H549">
        <v>6</v>
      </c>
      <c r="I549">
        <v>2</v>
      </c>
      <c r="J549" t="s">
        <v>1157</v>
      </c>
      <c r="K549" t="s">
        <v>1157</v>
      </c>
      <c r="L549">
        <v>6</v>
      </c>
      <c r="M549">
        <v>0</v>
      </c>
      <c r="N549" t="s">
        <v>1157</v>
      </c>
      <c r="O549">
        <v>0</v>
      </c>
      <c r="P549" t="s">
        <v>1157</v>
      </c>
      <c r="Q549" t="s">
        <v>1157</v>
      </c>
      <c r="R549" t="s">
        <v>1157</v>
      </c>
      <c r="S549" t="s">
        <v>1157</v>
      </c>
      <c r="T549" t="s">
        <v>1157</v>
      </c>
      <c r="U549">
        <v>5</v>
      </c>
      <c r="V549">
        <v>0</v>
      </c>
      <c r="W549" t="s">
        <v>1213</v>
      </c>
    </row>
    <row r="550" spans="1:23" x14ac:dyDescent="0.2">
      <c r="A550" t="s">
        <v>818</v>
      </c>
      <c r="B550" t="s">
        <v>24</v>
      </c>
      <c r="C550" t="s">
        <v>1308</v>
      </c>
      <c r="D550" t="s">
        <v>2201</v>
      </c>
      <c r="E550">
        <v>0</v>
      </c>
      <c r="F550" t="s">
        <v>49</v>
      </c>
      <c r="G550">
        <v>-798</v>
      </c>
      <c r="H550">
        <v>27</v>
      </c>
      <c r="I550">
        <v>-42</v>
      </c>
      <c r="J550" t="s">
        <v>1157</v>
      </c>
      <c r="K550" t="s">
        <v>1157</v>
      </c>
      <c r="L550">
        <v>16</v>
      </c>
      <c r="M550">
        <v>0</v>
      </c>
      <c r="N550" t="s">
        <v>1157</v>
      </c>
      <c r="O550">
        <v>0</v>
      </c>
      <c r="P550" t="s">
        <v>1157</v>
      </c>
      <c r="Q550" t="s">
        <v>1157</v>
      </c>
      <c r="R550" t="s">
        <v>1157</v>
      </c>
      <c r="S550" t="s">
        <v>1157</v>
      </c>
      <c r="T550" t="s">
        <v>1157</v>
      </c>
      <c r="U550">
        <v>1</v>
      </c>
      <c r="V550">
        <v>0</v>
      </c>
    </row>
    <row r="551" spans="1:23" x14ac:dyDescent="0.2">
      <c r="A551" t="s">
        <v>1106</v>
      </c>
      <c r="B551" t="s">
        <v>24</v>
      </c>
      <c r="C551" t="s">
        <v>1308</v>
      </c>
      <c r="D551" t="s">
        <v>2202</v>
      </c>
      <c r="E551">
        <v>0</v>
      </c>
      <c r="F551" t="s">
        <v>35</v>
      </c>
      <c r="G551">
        <v>1</v>
      </c>
      <c r="H551">
        <v>4</v>
      </c>
      <c r="I551">
        <v>2</v>
      </c>
      <c r="J551" t="s">
        <v>1157</v>
      </c>
      <c r="K551" t="s">
        <v>1157</v>
      </c>
      <c r="L551">
        <v>3</v>
      </c>
      <c r="M551">
        <v>0</v>
      </c>
      <c r="N551" t="s">
        <v>1157</v>
      </c>
      <c r="O551">
        <v>0</v>
      </c>
      <c r="P551" t="s">
        <v>1157</v>
      </c>
      <c r="Q551" t="s">
        <v>1157</v>
      </c>
      <c r="R551" t="s">
        <v>1157</v>
      </c>
      <c r="S551" t="s">
        <v>1157</v>
      </c>
      <c r="T551" t="s">
        <v>1157</v>
      </c>
      <c r="U551">
        <v>2</v>
      </c>
      <c r="V551">
        <v>0</v>
      </c>
    </row>
    <row r="552" spans="1:23" x14ac:dyDescent="0.2">
      <c r="A552" t="s">
        <v>1309</v>
      </c>
      <c r="B552" t="s">
        <v>24</v>
      </c>
      <c r="C552" t="s">
        <v>1308</v>
      </c>
      <c r="D552" t="s">
        <v>2203</v>
      </c>
      <c r="E552">
        <v>0</v>
      </c>
      <c r="F552" t="s">
        <v>49</v>
      </c>
      <c r="G552">
        <v>-798</v>
      </c>
      <c r="H552">
        <v>27</v>
      </c>
      <c r="I552">
        <v>-42</v>
      </c>
      <c r="J552" t="s">
        <v>1157</v>
      </c>
      <c r="K552" t="s">
        <v>1157</v>
      </c>
      <c r="L552">
        <v>16</v>
      </c>
      <c r="M552">
        <v>0</v>
      </c>
      <c r="N552" t="s">
        <v>1157</v>
      </c>
      <c r="O552">
        <v>0</v>
      </c>
      <c r="P552" t="s">
        <v>1157</v>
      </c>
      <c r="Q552" t="s">
        <v>1157</v>
      </c>
      <c r="R552" t="s">
        <v>1157</v>
      </c>
      <c r="S552" t="s">
        <v>1157</v>
      </c>
      <c r="T552" t="s">
        <v>1157</v>
      </c>
      <c r="U552">
        <v>1</v>
      </c>
      <c r="V552">
        <v>0</v>
      </c>
    </row>
    <row r="553" spans="1:23" x14ac:dyDescent="0.2">
      <c r="A553" t="s">
        <v>85</v>
      </c>
      <c r="B553" t="s">
        <v>24</v>
      </c>
      <c r="C553" t="s">
        <v>1308</v>
      </c>
      <c r="D553" t="s">
        <v>2204</v>
      </c>
      <c r="E553">
        <v>0</v>
      </c>
      <c r="F553" t="s">
        <v>28</v>
      </c>
      <c r="G553">
        <v>764124</v>
      </c>
      <c r="H553">
        <v>11544385</v>
      </c>
      <c r="I553">
        <v>5134095</v>
      </c>
      <c r="J553" t="s">
        <v>1157</v>
      </c>
      <c r="K553" t="s">
        <v>1157</v>
      </c>
      <c r="L553">
        <v>19</v>
      </c>
      <c r="M553">
        <v>0</v>
      </c>
      <c r="N553" t="s">
        <v>1157</v>
      </c>
      <c r="O553">
        <v>0</v>
      </c>
      <c r="P553" t="s">
        <v>1157</v>
      </c>
      <c r="Q553" t="s">
        <v>1157</v>
      </c>
      <c r="R553" t="s">
        <v>1157</v>
      </c>
      <c r="S553" t="s">
        <v>1157</v>
      </c>
      <c r="T553" t="s">
        <v>1157</v>
      </c>
      <c r="U553">
        <v>2</v>
      </c>
      <c r="V553">
        <v>0</v>
      </c>
    </row>
    <row r="554" spans="1:23" x14ac:dyDescent="0.2">
      <c r="A554" t="s">
        <v>79</v>
      </c>
      <c r="B554" t="s">
        <v>24</v>
      </c>
      <c r="C554" t="s">
        <v>1308</v>
      </c>
      <c r="D554" t="s">
        <v>2205</v>
      </c>
      <c r="E554">
        <v>0</v>
      </c>
      <c r="F554" t="s">
        <v>35</v>
      </c>
      <c r="G554">
        <v>7</v>
      </c>
      <c r="H554">
        <v>8</v>
      </c>
      <c r="I554">
        <v>7</v>
      </c>
      <c r="J554" t="s">
        <v>1157</v>
      </c>
      <c r="K554" t="s">
        <v>1157</v>
      </c>
      <c r="L554">
        <v>2</v>
      </c>
      <c r="M554">
        <v>0</v>
      </c>
      <c r="N554" t="s">
        <v>1157</v>
      </c>
      <c r="O554">
        <v>0</v>
      </c>
      <c r="P554" t="s">
        <v>1157</v>
      </c>
      <c r="Q554" t="s">
        <v>1157</v>
      </c>
      <c r="R554" t="s">
        <v>1157</v>
      </c>
      <c r="S554" t="s">
        <v>1157</v>
      </c>
      <c r="T554" t="s">
        <v>1157</v>
      </c>
      <c r="U554">
        <v>19</v>
      </c>
      <c r="V554">
        <v>0</v>
      </c>
      <c r="W554" t="s">
        <v>1191</v>
      </c>
    </row>
    <row r="555" spans="1:23" x14ac:dyDescent="0.2">
      <c r="A555" t="s">
        <v>29</v>
      </c>
      <c r="B555" t="s">
        <v>24</v>
      </c>
      <c r="C555" t="s">
        <v>1308</v>
      </c>
      <c r="D555" t="s">
        <v>2206</v>
      </c>
      <c r="E555">
        <v>0</v>
      </c>
      <c r="F555" t="s">
        <v>35</v>
      </c>
      <c r="G555">
        <v>1</v>
      </c>
      <c r="H555">
        <v>10</v>
      </c>
      <c r="I555">
        <v>3</v>
      </c>
      <c r="J555" t="s">
        <v>1157</v>
      </c>
      <c r="K555" t="s">
        <v>1157</v>
      </c>
      <c r="L555">
        <v>10</v>
      </c>
      <c r="M555">
        <v>0</v>
      </c>
      <c r="N555" t="s">
        <v>1157</v>
      </c>
      <c r="O555">
        <v>0</v>
      </c>
      <c r="P555" t="s">
        <v>1157</v>
      </c>
      <c r="Q555" t="s">
        <v>1157</v>
      </c>
      <c r="R555" t="s">
        <v>1157</v>
      </c>
      <c r="S555" t="s">
        <v>1157</v>
      </c>
      <c r="T555" t="s">
        <v>1157</v>
      </c>
      <c r="U555">
        <v>7</v>
      </c>
      <c r="V555">
        <v>0</v>
      </c>
    </row>
    <row r="556" spans="1:23" x14ac:dyDescent="0.2">
      <c r="A556" t="s">
        <v>773</v>
      </c>
      <c r="B556" t="s">
        <v>24</v>
      </c>
      <c r="C556" t="s">
        <v>1308</v>
      </c>
      <c r="D556" t="s">
        <v>2207</v>
      </c>
      <c r="E556">
        <v>0</v>
      </c>
      <c r="F556" t="s">
        <v>49</v>
      </c>
      <c r="G556">
        <v>0</v>
      </c>
      <c r="H556">
        <v>15</v>
      </c>
      <c r="I556">
        <v>7</v>
      </c>
      <c r="J556" t="s">
        <v>1157</v>
      </c>
      <c r="K556" t="s">
        <v>1157</v>
      </c>
      <c r="L556">
        <v>3</v>
      </c>
      <c r="M556">
        <v>0</v>
      </c>
      <c r="N556" t="s">
        <v>1157</v>
      </c>
      <c r="O556">
        <v>0</v>
      </c>
      <c r="P556" t="s">
        <v>1157</v>
      </c>
      <c r="Q556" t="s">
        <v>1157</v>
      </c>
      <c r="R556" t="s">
        <v>1157</v>
      </c>
      <c r="S556" t="s">
        <v>1157</v>
      </c>
      <c r="T556" t="s">
        <v>1157</v>
      </c>
      <c r="U556">
        <v>2</v>
      </c>
      <c r="V556">
        <v>0</v>
      </c>
    </row>
    <row r="557" spans="1:23" x14ac:dyDescent="0.2">
      <c r="A557" t="s">
        <v>1310</v>
      </c>
      <c r="B557" t="s">
        <v>24</v>
      </c>
      <c r="C557" t="s">
        <v>1308</v>
      </c>
      <c r="D557" t="s">
        <v>2208</v>
      </c>
      <c r="E557">
        <v>0</v>
      </c>
      <c r="F557" t="s">
        <v>49</v>
      </c>
      <c r="G557">
        <v>0</v>
      </c>
      <c r="H557">
        <v>1</v>
      </c>
      <c r="I557">
        <v>0</v>
      </c>
      <c r="J557" t="s">
        <v>1157</v>
      </c>
      <c r="K557" t="s">
        <v>1157</v>
      </c>
      <c r="L557">
        <v>2</v>
      </c>
      <c r="M557">
        <v>0</v>
      </c>
      <c r="N557" t="s">
        <v>1157</v>
      </c>
      <c r="O557">
        <v>0</v>
      </c>
      <c r="P557" t="s">
        <v>1157</v>
      </c>
      <c r="Q557" t="s">
        <v>1157</v>
      </c>
      <c r="R557" t="s">
        <v>1157</v>
      </c>
      <c r="S557" t="s">
        <v>1157</v>
      </c>
      <c r="T557" t="s">
        <v>1157</v>
      </c>
      <c r="U557">
        <v>19</v>
      </c>
      <c r="V557">
        <v>0</v>
      </c>
      <c r="W557" t="s">
        <v>1191</v>
      </c>
    </row>
    <row r="558" spans="1:23" x14ac:dyDescent="0.2">
      <c r="A558" t="s">
        <v>774</v>
      </c>
      <c r="B558" t="s">
        <v>24</v>
      </c>
      <c r="C558" t="s">
        <v>1308</v>
      </c>
      <c r="D558" t="s">
        <v>2209</v>
      </c>
      <c r="E558">
        <v>8</v>
      </c>
      <c r="F558" t="s">
        <v>82</v>
      </c>
      <c r="G558">
        <v>0</v>
      </c>
      <c r="H558">
        <v>4</v>
      </c>
      <c r="I558">
        <v>2</v>
      </c>
      <c r="J558" t="s">
        <v>1157</v>
      </c>
      <c r="K558" t="s">
        <v>1157</v>
      </c>
      <c r="L558">
        <v>4</v>
      </c>
      <c r="M558">
        <v>0</v>
      </c>
      <c r="N558">
        <v>1</v>
      </c>
      <c r="O558">
        <v>0</v>
      </c>
      <c r="P558">
        <v>5.2632000000000003</v>
      </c>
      <c r="Q558" t="s">
        <v>1157</v>
      </c>
      <c r="R558" t="s">
        <v>1157</v>
      </c>
      <c r="S558">
        <v>0</v>
      </c>
      <c r="T558">
        <v>0</v>
      </c>
      <c r="U558">
        <v>3</v>
      </c>
      <c r="V558">
        <v>0</v>
      </c>
    </row>
    <row r="559" spans="1:23" x14ac:dyDescent="0.2">
      <c r="A559" t="s">
        <v>1083</v>
      </c>
      <c r="B559" t="s">
        <v>24</v>
      </c>
      <c r="C559" t="s">
        <v>1308</v>
      </c>
      <c r="D559" t="s">
        <v>2210</v>
      </c>
      <c r="E559">
        <v>8</v>
      </c>
      <c r="F559" t="s">
        <v>82</v>
      </c>
      <c r="G559">
        <v>7</v>
      </c>
      <c r="H559">
        <v>8</v>
      </c>
      <c r="I559">
        <v>7</v>
      </c>
      <c r="J559" t="s">
        <v>1157</v>
      </c>
      <c r="K559" t="s">
        <v>1157</v>
      </c>
      <c r="L559">
        <v>2</v>
      </c>
      <c r="M559">
        <v>0</v>
      </c>
      <c r="N559">
        <v>0</v>
      </c>
      <c r="O559">
        <v>0</v>
      </c>
      <c r="P559">
        <v>0</v>
      </c>
      <c r="Q559" t="s">
        <v>1157</v>
      </c>
      <c r="R559" t="s">
        <v>1157</v>
      </c>
      <c r="S559">
        <v>0</v>
      </c>
      <c r="T559">
        <v>0</v>
      </c>
      <c r="U559">
        <v>19</v>
      </c>
      <c r="V559">
        <v>0</v>
      </c>
      <c r="W559" t="s">
        <v>1191</v>
      </c>
    </row>
    <row r="560" spans="1:23" x14ac:dyDescent="0.2">
      <c r="A560" t="s">
        <v>488</v>
      </c>
      <c r="B560" t="s">
        <v>24</v>
      </c>
      <c r="C560" t="s">
        <v>1308</v>
      </c>
      <c r="D560" t="s">
        <v>2211</v>
      </c>
      <c r="E560">
        <v>20</v>
      </c>
      <c r="F560" t="s">
        <v>39</v>
      </c>
      <c r="G560">
        <v>0</v>
      </c>
      <c r="H560">
        <v>0</v>
      </c>
      <c r="I560">
        <v>0</v>
      </c>
      <c r="J560" t="s">
        <v>1157</v>
      </c>
      <c r="K560" t="s">
        <v>1157</v>
      </c>
      <c r="L560">
        <v>1</v>
      </c>
      <c r="M560">
        <v>0</v>
      </c>
      <c r="N560">
        <v>19</v>
      </c>
      <c r="O560">
        <v>0</v>
      </c>
      <c r="P560">
        <v>100</v>
      </c>
      <c r="Q560" t="s">
        <v>1157</v>
      </c>
      <c r="R560" t="s">
        <v>1157</v>
      </c>
      <c r="S560">
        <v>0</v>
      </c>
      <c r="T560">
        <v>0</v>
      </c>
      <c r="U560">
        <v>19</v>
      </c>
      <c r="V560">
        <v>0</v>
      </c>
      <c r="W560" t="s">
        <v>1206</v>
      </c>
    </row>
    <row r="561" spans="1:23" x14ac:dyDescent="0.2">
      <c r="A561" t="s">
        <v>29</v>
      </c>
      <c r="B561" t="s">
        <v>24</v>
      </c>
      <c r="C561" t="s">
        <v>1311</v>
      </c>
      <c r="D561" t="s">
        <v>2212</v>
      </c>
      <c r="E561">
        <v>0</v>
      </c>
      <c r="F561" t="s">
        <v>28</v>
      </c>
      <c r="G561">
        <v>1</v>
      </c>
      <c r="H561">
        <v>15279527</v>
      </c>
      <c r="I561">
        <v>7648428</v>
      </c>
      <c r="J561" t="s">
        <v>1157</v>
      </c>
      <c r="K561" t="s">
        <v>1157</v>
      </c>
      <c r="L561">
        <v>15261939</v>
      </c>
      <c r="M561">
        <v>0</v>
      </c>
      <c r="N561" t="s">
        <v>1157</v>
      </c>
      <c r="O561">
        <v>0</v>
      </c>
      <c r="P561" t="s">
        <v>1157</v>
      </c>
      <c r="Q561" t="s">
        <v>1157</v>
      </c>
      <c r="R561" t="s">
        <v>1157</v>
      </c>
      <c r="S561" t="s">
        <v>1157</v>
      </c>
      <c r="T561" t="s">
        <v>1157</v>
      </c>
      <c r="U561">
        <v>2</v>
      </c>
      <c r="V561">
        <v>0</v>
      </c>
    </row>
    <row r="562" spans="1:23" x14ac:dyDescent="0.2">
      <c r="A562" t="s">
        <v>79</v>
      </c>
      <c r="B562" t="s">
        <v>24</v>
      </c>
      <c r="C562" t="s">
        <v>1311</v>
      </c>
      <c r="D562" t="s">
        <v>2213</v>
      </c>
      <c r="E562">
        <v>0</v>
      </c>
      <c r="F562" t="s">
        <v>28</v>
      </c>
      <c r="G562">
        <v>1</v>
      </c>
      <c r="H562">
        <v>1</v>
      </c>
      <c r="I562">
        <v>1</v>
      </c>
      <c r="J562" t="s">
        <v>1157</v>
      </c>
      <c r="K562" t="s">
        <v>1157</v>
      </c>
      <c r="L562">
        <v>1</v>
      </c>
      <c r="M562">
        <v>0</v>
      </c>
      <c r="N562" t="s">
        <v>1157</v>
      </c>
      <c r="O562">
        <v>0</v>
      </c>
      <c r="P562" t="s">
        <v>1157</v>
      </c>
      <c r="Q562" t="s">
        <v>1157</v>
      </c>
      <c r="R562" t="s">
        <v>1157</v>
      </c>
      <c r="S562" t="s">
        <v>1157</v>
      </c>
      <c r="T562" t="s">
        <v>1157</v>
      </c>
      <c r="U562">
        <v>15261939</v>
      </c>
      <c r="V562">
        <v>0</v>
      </c>
      <c r="W562" t="s">
        <v>1196</v>
      </c>
    </row>
    <row r="563" spans="1:23" x14ac:dyDescent="0.2">
      <c r="A563" t="s">
        <v>85</v>
      </c>
      <c r="B563" t="s">
        <v>24</v>
      </c>
      <c r="C563" t="s">
        <v>1311</v>
      </c>
      <c r="D563" t="s">
        <v>2214</v>
      </c>
      <c r="E563">
        <v>0</v>
      </c>
      <c r="F563" t="s">
        <v>28</v>
      </c>
      <c r="G563">
        <v>1</v>
      </c>
      <c r="H563">
        <v>6790163</v>
      </c>
      <c r="I563">
        <v>2425060</v>
      </c>
      <c r="J563" t="s">
        <v>1157</v>
      </c>
      <c r="K563" t="s">
        <v>1157</v>
      </c>
      <c r="L563">
        <v>4138513</v>
      </c>
      <c r="M563">
        <v>0</v>
      </c>
      <c r="N563" t="s">
        <v>1157</v>
      </c>
      <c r="O563">
        <v>0</v>
      </c>
      <c r="P563" t="s">
        <v>1157</v>
      </c>
      <c r="Q563" t="s">
        <v>1157</v>
      </c>
      <c r="R563" t="s">
        <v>1157</v>
      </c>
      <c r="S563" t="s">
        <v>1157</v>
      </c>
      <c r="T563" t="s">
        <v>1157</v>
      </c>
      <c r="U563">
        <v>3</v>
      </c>
      <c r="V563">
        <v>0</v>
      </c>
    </row>
    <row r="564" spans="1:23" x14ac:dyDescent="0.2">
      <c r="A564" t="s">
        <v>382</v>
      </c>
      <c r="B564" t="s">
        <v>24</v>
      </c>
      <c r="C564" t="s">
        <v>1311</v>
      </c>
      <c r="D564" t="s">
        <v>2215</v>
      </c>
      <c r="E564">
        <v>0</v>
      </c>
      <c r="F564" t="s">
        <v>28</v>
      </c>
      <c r="G564">
        <v>1</v>
      </c>
      <c r="H564">
        <v>2160279</v>
      </c>
      <c r="I564">
        <v>632640</v>
      </c>
      <c r="J564" t="s">
        <v>1157</v>
      </c>
      <c r="K564" t="s">
        <v>1157</v>
      </c>
      <c r="L564">
        <v>1530907</v>
      </c>
      <c r="M564">
        <v>0</v>
      </c>
      <c r="N564" t="s">
        <v>1157</v>
      </c>
      <c r="O564">
        <v>0</v>
      </c>
      <c r="P564" t="s">
        <v>1157</v>
      </c>
      <c r="Q564" t="s">
        <v>1157</v>
      </c>
      <c r="R564" t="s">
        <v>1157</v>
      </c>
      <c r="S564" t="s">
        <v>1157</v>
      </c>
      <c r="T564" t="s">
        <v>1157</v>
      </c>
      <c r="U564">
        <v>7</v>
      </c>
      <c r="V564">
        <v>0</v>
      </c>
    </row>
    <row r="565" spans="1:23" x14ac:dyDescent="0.2">
      <c r="A565" t="s">
        <v>755</v>
      </c>
      <c r="B565" t="s">
        <v>24</v>
      </c>
      <c r="C565" t="s">
        <v>1311</v>
      </c>
      <c r="D565" t="s">
        <v>2216</v>
      </c>
      <c r="E565">
        <v>0</v>
      </c>
      <c r="F565" t="s">
        <v>28</v>
      </c>
      <c r="G565">
        <v>43384</v>
      </c>
      <c r="H565">
        <v>2028061009</v>
      </c>
      <c r="I565">
        <v>1686309203</v>
      </c>
      <c r="J565" t="s">
        <v>1157</v>
      </c>
      <c r="K565" t="s">
        <v>1157</v>
      </c>
      <c r="L565">
        <v>15261939</v>
      </c>
      <c r="M565">
        <v>0</v>
      </c>
      <c r="N565" t="s">
        <v>1157</v>
      </c>
      <c r="O565">
        <v>0</v>
      </c>
      <c r="P565" t="s">
        <v>1157</v>
      </c>
      <c r="Q565" t="s">
        <v>1157</v>
      </c>
      <c r="R565" t="s">
        <v>1157</v>
      </c>
      <c r="S565" t="s">
        <v>1157</v>
      </c>
      <c r="T565" t="s">
        <v>1157</v>
      </c>
      <c r="U565">
        <v>2</v>
      </c>
      <c r="V565">
        <v>0</v>
      </c>
    </row>
    <row r="566" spans="1:23" x14ac:dyDescent="0.2">
      <c r="A566" t="s">
        <v>218</v>
      </c>
      <c r="B566" t="s">
        <v>24</v>
      </c>
      <c r="C566" t="s">
        <v>1311</v>
      </c>
      <c r="D566" t="s">
        <v>2217</v>
      </c>
      <c r="E566">
        <v>0</v>
      </c>
      <c r="F566" t="s">
        <v>28</v>
      </c>
      <c r="G566">
        <v>1</v>
      </c>
      <c r="H566">
        <v>1</v>
      </c>
      <c r="I566">
        <v>1</v>
      </c>
      <c r="J566" t="s">
        <v>1157</v>
      </c>
      <c r="K566" t="s">
        <v>1157</v>
      </c>
      <c r="L566">
        <v>1</v>
      </c>
      <c r="M566">
        <v>0</v>
      </c>
      <c r="N566" t="s">
        <v>1157</v>
      </c>
      <c r="O566">
        <v>0</v>
      </c>
      <c r="P566" t="s">
        <v>1157</v>
      </c>
      <c r="Q566" t="s">
        <v>1157</v>
      </c>
      <c r="R566" t="s">
        <v>1157</v>
      </c>
      <c r="S566" t="s">
        <v>1157</v>
      </c>
      <c r="T566" t="s">
        <v>1157</v>
      </c>
      <c r="U566">
        <v>15261939</v>
      </c>
      <c r="V566">
        <v>0</v>
      </c>
      <c r="W566" t="s">
        <v>1196</v>
      </c>
    </row>
    <row r="567" spans="1:23" x14ac:dyDescent="0.2">
      <c r="A567" t="s">
        <v>301</v>
      </c>
      <c r="B567" t="s">
        <v>24</v>
      </c>
      <c r="C567" t="s">
        <v>1311</v>
      </c>
      <c r="D567" t="s">
        <v>2218</v>
      </c>
      <c r="E567">
        <v>0</v>
      </c>
      <c r="F567" t="s">
        <v>49</v>
      </c>
      <c r="G567">
        <v>-93890</v>
      </c>
      <c r="H567">
        <v>95171373</v>
      </c>
      <c r="I567">
        <v>27984</v>
      </c>
      <c r="J567" t="s">
        <v>1157</v>
      </c>
      <c r="K567" t="s">
        <v>1157</v>
      </c>
      <c r="L567">
        <v>2518135</v>
      </c>
      <c r="M567">
        <v>0</v>
      </c>
      <c r="N567" t="s">
        <v>1157</v>
      </c>
      <c r="O567">
        <v>0</v>
      </c>
      <c r="P567" t="s">
        <v>1157</v>
      </c>
      <c r="Q567" t="s">
        <v>1157</v>
      </c>
      <c r="R567" t="s">
        <v>1157</v>
      </c>
      <c r="S567" t="s">
        <v>1157</v>
      </c>
      <c r="T567" t="s">
        <v>1157</v>
      </c>
      <c r="U567">
        <v>0</v>
      </c>
      <c r="V567">
        <v>0</v>
      </c>
    </row>
    <row r="568" spans="1:23" x14ac:dyDescent="0.2">
      <c r="A568" t="s">
        <v>302</v>
      </c>
      <c r="B568" t="s">
        <v>24</v>
      </c>
      <c r="C568" t="s">
        <v>1311</v>
      </c>
      <c r="D568" t="s">
        <v>2219</v>
      </c>
      <c r="E568">
        <v>0</v>
      </c>
      <c r="F568" t="s">
        <v>49</v>
      </c>
      <c r="G568">
        <v>-273923</v>
      </c>
      <c r="H568">
        <v>100880663</v>
      </c>
      <c r="I568">
        <v>30521</v>
      </c>
      <c r="J568" t="s">
        <v>1157</v>
      </c>
      <c r="K568" t="s">
        <v>1157</v>
      </c>
      <c r="L568">
        <v>7977997</v>
      </c>
      <c r="M568">
        <v>0</v>
      </c>
      <c r="N568" t="s">
        <v>1157</v>
      </c>
      <c r="O568">
        <v>0</v>
      </c>
      <c r="P568" t="s">
        <v>1157</v>
      </c>
      <c r="Q568" t="s">
        <v>1157</v>
      </c>
      <c r="R568" t="s">
        <v>1157</v>
      </c>
      <c r="S568" t="s">
        <v>1157</v>
      </c>
      <c r="T568" t="s">
        <v>1157</v>
      </c>
      <c r="U568">
        <v>0</v>
      </c>
      <c r="V568">
        <v>0</v>
      </c>
    </row>
    <row r="569" spans="1:23" x14ac:dyDescent="0.2">
      <c r="A569" t="s">
        <v>175</v>
      </c>
      <c r="B569" t="s">
        <v>24</v>
      </c>
      <c r="C569" t="s">
        <v>1311</v>
      </c>
      <c r="D569" t="s">
        <v>2220</v>
      </c>
      <c r="E569">
        <v>0</v>
      </c>
      <c r="F569" t="s">
        <v>49</v>
      </c>
      <c r="G569">
        <v>-2000</v>
      </c>
      <c r="H569">
        <v>305175</v>
      </c>
      <c r="I569">
        <v>133</v>
      </c>
      <c r="J569" t="s">
        <v>1157</v>
      </c>
      <c r="K569" t="s">
        <v>1157</v>
      </c>
      <c r="L569">
        <v>124340</v>
      </c>
      <c r="M569">
        <v>0</v>
      </c>
      <c r="N569" t="s">
        <v>1157</v>
      </c>
      <c r="O569">
        <v>0</v>
      </c>
      <c r="P569" t="s">
        <v>1157</v>
      </c>
      <c r="Q569" t="s">
        <v>1157</v>
      </c>
      <c r="R569" t="s">
        <v>1157</v>
      </c>
      <c r="S569" t="s">
        <v>1157</v>
      </c>
      <c r="T569" t="s">
        <v>1157</v>
      </c>
      <c r="U569">
        <v>7</v>
      </c>
      <c r="V569">
        <v>0</v>
      </c>
    </row>
    <row r="570" spans="1:23" x14ac:dyDescent="0.2">
      <c r="A570" t="s">
        <v>303</v>
      </c>
      <c r="B570" t="s">
        <v>24</v>
      </c>
      <c r="C570" t="s">
        <v>1311</v>
      </c>
      <c r="D570" t="s">
        <v>2221</v>
      </c>
      <c r="E570">
        <v>0</v>
      </c>
      <c r="F570" t="s">
        <v>49</v>
      </c>
      <c r="G570">
        <v>0</v>
      </c>
      <c r="H570">
        <v>9808</v>
      </c>
      <c r="I570">
        <v>0</v>
      </c>
      <c r="J570" t="s">
        <v>1157</v>
      </c>
      <c r="K570" t="s">
        <v>1157</v>
      </c>
      <c r="L570">
        <v>26</v>
      </c>
      <c r="M570">
        <v>0</v>
      </c>
      <c r="N570" t="s">
        <v>1157</v>
      </c>
      <c r="O570">
        <v>0</v>
      </c>
      <c r="P570" t="s">
        <v>1157</v>
      </c>
      <c r="Q570" t="s">
        <v>1157</v>
      </c>
      <c r="R570" t="s">
        <v>1157</v>
      </c>
      <c r="S570" t="s">
        <v>1157</v>
      </c>
      <c r="T570" t="s">
        <v>1157</v>
      </c>
      <c r="U570">
        <v>15261415</v>
      </c>
      <c r="V570">
        <v>0</v>
      </c>
      <c r="W570" t="s">
        <v>1189</v>
      </c>
    </row>
    <row r="571" spans="1:23" x14ac:dyDescent="0.2">
      <c r="A571" t="s">
        <v>136</v>
      </c>
      <c r="B571" t="s">
        <v>24</v>
      </c>
      <c r="C571" t="s">
        <v>1311</v>
      </c>
      <c r="D571" t="s">
        <v>2222</v>
      </c>
      <c r="E571">
        <v>0</v>
      </c>
      <c r="F571" t="s">
        <v>28</v>
      </c>
      <c r="G571">
        <v>7547</v>
      </c>
      <c r="H571">
        <v>21057368</v>
      </c>
      <c r="I571">
        <v>13903413</v>
      </c>
      <c r="J571" t="s">
        <v>1157</v>
      </c>
      <c r="K571" t="s">
        <v>1157</v>
      </c>
      <c r="L571">
        <v>13586345</v>
      </c>
      <c r="M571">
        <v>0</v>
      </c>
      <c r="N571" t="s">
        <v>1157</v>
      </c>
      <c r="O571">
        <v>0</v>
      </c>
      <c r="P571" t="s">
        <v>1157</v>
      </c>
      <c r="Q571" t="s">
        <v>1157</v>
      </c>
      <c r="R571" t="s">
        <v>1157</v>
      </c>
      <c r="S571" t="s">
        <v>1157</v>
      </c>
      <c r="T571" t="s">
        <v>1157</v>
      </c>
      <c r="U571">
        <v>2</v>
      </c>
      <c r="V571">
        <v>0</v>
      </c>
    </row>
    <row r="572" spans="1:23" x14ac:dyDescent="0.2">
      <c r="A572" t="s">
        <v>314</v>
      </c>
      <c r="B572" t="s">
        <v>24</v>
      </c>
      <c r="C572" t="s">
        <v>1311</v>
      </c>
      <c r="D572" t="s">
        <v>2223</v>
      </c>
      <c r="E572">
        <v>0</v>
      </c>
      <c r="F572" t="s">
        <v>49</v>
      </c>
      <c r="G572">
        <v>0</v>
      </c>
      <c r="H572">
        <v>0</v>
      </c>
      <c r="I572">
        <v>0</v>
      </c>
      <c r="J572" t="s">
        <v>1157</v>
      </c>
      <c r="K572" t="s">
        <v>1157</v>
      </c>
      <c r="L572">
        <v>1</v>
      </c>
      <c r="M572">
        <v>219833</v>
      </c>
      <c r="N572" t="s">
        <v>1157</v>
      </c>
      <c r="O572">
        <v>1.4403999999999999</v>
      </c>
      <c r="P572" t="s">
        <v>1157</v>
      </c>
      <c r="Q572" t="s">
        <v>1157</v>
      </c>
      <c r="R572" t="s">
        <v>1157</v>
      </c>
      <c r="S572" t="s">
        <v>1157</v>
      </c>
      <c r="T572" t="s">
        <v>1157</v>
      </c>
      <c r="U572">
        <v>15042106</v>
      </c>
      <c r="V572">
        <v>0</v>
      </c>
      <c r="W572" t="s">
        <v>1200</v>
      </c>
    </row>
    <row r="573" spans="1:23" x14ac:dyDescent="0.2">
      <c r="A573" t="s">
        <v>315</v>
      </c>
      <c r="B573" t="s">
        <v>24</v>
      </c>
      <c r="C573" t="s">
        <v>1311</v>
      </c>
      <c r="D573" t="s">
        <v>2224</v>
      </c>
      <c r="E573">
        <v>0</v>
      </c>
      <c r="F573" t="s">
        <v>49</v>
      </c>
      <c r="G573">
        <v>0</v>
      </c>
      <c r="H573">
        <v>0</v>
      </c>
      <c r="I573">
        <v>0</v>
      </c>
      <c r="J573" t="s">
        <v>1157</v>
      </c>
      <c r="K573" t="s">
        <v>1157</v>
      </c>
      <c r="L573">
        <v>1</v>
      </c>
      <c r="M573">
        <v>219833</v>
      </c>
      <c r="N573" t="s">
        <v>1157</v>
      </c>
      <c r="O573">
        <v>1.4403999999999999</v>
      </c>
      <c r="P573" t="s">
        <v>1157</v>
      </c>
      <c r="Q573" t="s">
        <v>1157</v>
      </c>
      <c r="R573" t="s">
        <v>1157</v>
      </c>
      <c r="S573" t="s">
        <v>1157</v>
      </c>
      <c r="T573" t="s">
        <v>1157</v>
      </c>
      <c r="U573">
        <v>15042106</v>
      </c>
      <c r="V573">
        <v>0</v>
      </c>
      <c r="W573" t="s">
        <v>1200</v>
      </c>
    </row>
    <row r="574" spans="1:23" x14ac:dyDescent="0.2">
      <c r="A574" t="s">
        <v>36</v>
      </c>
      <c r="B574" t="s">
        <v>24</v>
      </c>
      <c r="C574" t="s">
        <v>1311</v>
      </c>
      <c r="D574" t="s">
        <v>2225</v>
      </c>
      <c r="E574">
        <v>0</v>
      </c>
      <c r="F574" t="s">
        <v>37</v>
      </c>
      <c r="G574" t="s">
        <v>1157</v>
      </c>
      <c r="H574" t="s">
        <v>1157</v>
      </c>
      <c r="I574" t="s">
        <v>1157</v>
      </c>
      <c r="J574" t="s">
        <v>1193</v>
      </c>
      <c r="K574" t="s">
        <v>1193</v>
      </c>
      <c r="L574">
        <v>2848</v>
      </c>
      <c r="M574">
        <v>0</v>
      </c>
      <c r="N574" t="s">
        <v>1157</v>
      </c>
      <c r="O574">
        <v>0</v>
      </c>
      <c r="P574" t="s">
        <v>1157</v>
      </c>
      <c r="Q574">
        <v>0</v>
      </c>
      <c r="R574">
        <v>0</v>
      </c>
      <c r="S574" t="s">
        <v>1157</v>
      </c>
      <c r="T574" t="s">
        <v>1157</v>
      </c>
      <c r="U574" t="s">
        <v>1157</v>
      </c>
      <c r="V574">
        <v>0</v>
      </c>
      <c r="W574" t="s">
        <v>1194</v>
      </c>
    </row>
    <row r="575" spans="1:23" x14ac:dyDescent="0.2">
      <c r="A575" t="s">
        <v>821</v>
      </c>
      <c r="B575" t="s">
        <v>24</v>
      </c>
      <c r="C575" t="s">
        <v>1312</v>
      </c>
      <c r="D575" t="s">
        <v>2226</v>
      </c>
      <c r="E575">
        <v>15</v>
      </c>
      <c r="F575" t="s">
        <v>82</v>
      </c>
      <c r="G575">
        <v>2</v>
      </c>
      <c r="H575">
        <v>5</v>
      </c>
      <c r="I575">
        <v>4</v>
      </c>
      <c r="J575" t="s">
        <v>1157</v>
      </c>
      <c r="K575" t="s">
        <v>1157</v>
      </c>
      <c r="L575">
        <v>23361</v>
      </c>
      <c r="M575">
        <v>0</v>
      </c>
      <c r="N575">
        <v>0</v>
      </c>
      <c r="O575">
        <v>0</v>
      </c>
      <c r="P575">
        <v>0</v>
      </c>
      <c r="Q575" t="s">
        <v>1157</v>
      </c>
      <c r="R575" t="s">
        <v>1157</v>
      </c>
      <c r="S575">
        <v>248416</v>
      </c>
      <c r="T575">
        <v>52858</v>
      </c>
      <c r="U575">
        <v>186211</v>
      </c>
      <c r="V575">
        <v>0</v>
      </c>
      <c r="W575" t="s">
        <v>1228</v>
      </c>
    </row>
    <row r="576" spans="1:23" x14ac:dyDescent="0.2">
      <c r="A576" t="s">
        <v>1313</v>
      </c>
      <c r="B576" t="s">
        <v>24</v>
      </c>
      <c r="C576" t="s">
        <v>1312</v>
      </c>
      <c r="D576" t="s">
        <v>2227</v>
      </c>
      <c r="E576">
        <v>20</v>
      </c>
      <c r="F576" t="s">
        <v>39</v>
      </c>
      <c r="G576">
        <v>4</v>
      </c>
      <c r="H576">
        <v>16</v>
      </c>
      <c r="I576">
        <v>13</v>
      </c>
      <c r="J576" t="s">
        <v>1157</v>
      </c>
      <c r="K576" t="s">
        <v>1157</v>
      </c>
      <c r="L576">
        <v>49</v>
      </c>
      <c r="M576">
        <v>0</v>
      </c>
      <c r="N576">
        <v>0</v>
      </c>
      <c r="O576">
        <v>0</v>
      </c>
      <c r="P576">
        <v>0</v>
      </c>
      <c r="Q576" t="s">
        <v>1157</v>
      </c>
      <c r="R576" t="s">
        <v>1157</v>
      </c>
      <c r="S576">
        <v>0</v>
      </c>
      <c r="T576">
        <v>0</v>
      </c>
      <c r="U576">
        <v>714</v>
      </c>
      <c r="V576">
        <v>0</v>
      </c>
      <c r="W576" t="s">
        <v>1197</v>
      </c>
    </row>
    <row r="577" spans="1:23" x14ac:dyDescent="0.2">
      <c r="A577" t="s">
        <v>1314</v>
      </c>
      <c r="B577" t="s">
        <v>24</v>
      </c>
      <c r="C577" t="s">
        <v>1312</v>
      </c>
      <c r="D577" t="s">
        <v>2228</v>
      </c>
      <c r="E577">
        <v>40</v>
      </c>
      <c r="F577" t="s">
        <v>39</v>
      </c>
      <c r="G577">
        <v>0</v>
      </c>
      <c r="H577">
        <v>10</v>
      </c>
      <c r="I577">
        <v>0</v>
      </c>
      <c r="J577" t="s">
        <v>1157</v>
      </c>
      <c r="K577" t="s">
        <v>1157</v>
      </c>
      <c r="L577">
        <v>20</v>
      </c>
      <c r="M577">
        <v>0</v>
      </c>
      <c r="N577">
        <v>235707</v>
      </c>
      <c r="O577">
        <v>0</v>
      </c>
      <c r="P577">
        <v>94.884</v>
      </c>
      <c r="Q577" t="s">
        <v>1157</v>
      </c>
      <c r="R577" t="s">
        <v>1157</v>
      </c>
      <c r="S577">
        <v>73</v>
      </c>
      <c r="T577">
        <v>0</v>
      </c>
      <c r="U577">
        <v>235708</v>
      </c>
      <c r="V577">
        <v>0</v>
      </c>
      <c r="W577" t="s">
        <v>1189</v>
      </c>
    </row>
    <row r="578" spans="1:23" x14ac:dyDescent="0.2">
      <c r="A578" t="s">
        <v>271</v>
      </c>
      <c r="B578" t="s">
        <v>24</v>
      </c>
      <c r="C578" t="s">
        <v>1312</v>
      </c>
      <c r="D578" t="s">
        <v>2229</v>
      </c>
      <c r="E578">
        <v>3</v>
      </c>
      <c r="F578" t="s">
        <v>82</v>
      </c>
      <c r="G578">
        <v>0</v>
      </c>
      <c r="H578">
        <v>3</v>
      </c>
      <c r="I578">
        <v>1</v>
      </c>
      <c r="J578" t="s">
        <v>1157</v>
      </c>
      <c r="K578" t="s">
        <v>1157</v>
      </c>
      <c r="L578">
        <v>2</v>
      </c>
      <c r="M578">
        <v>0</v>
      </c>
      <c r="N578">
        <v>163091</v>
      </c>
      <c r="O578">
        <v>0</v>
      </c>
      <c r="P578">
        <v>65.6524</v>
      </c>
      <c r="Q578" t="s">
        <v>1157</v>
      </c>
      <c r="R578" t="s">
        <v>1157</v>
      </c>
      <c r="S578">
        <v>0</v>
      </c>
      <c r="T578">
        <v>0</v>
      </c>
      <c r="U578">
        <v>248416</v>
      </c>
      <c r="V578">
        <v>0</v>
      </c>
      <c r="W578" t="s">
        <v>1189</v>
      </c>
    </row>
    <row r="579" spans="1:23" x14ac:dyDescent="0.2">
      <c r="A579" t="s">
        <v>693</v>
      </c>
      <c r="B579" t="s">
        <v>24</v>
      </c>
      <c r="C579" t="s">
        <v>1312</v>
      </c>
      <c r="D579" t="s">
        <v>2230</v>
      </c>
      <c r="E579">
        <v>80</v>
      </c>
      <c r="F579" t="s">
        <v>39</v>
      </c>
      <c r="G579">
        <v>0</v>
      </c>
      <c r="H579">
        <v>80</v>
      </c>
      <c r="I579">
        <v>0</v>
      </c>
      <c r="J579" t="s">
        <v>1157</v>
      </c>
      <c r="K579" t="s">
        <v>1157</v>
      </c>
      <c r="L579">
        <v>414</v>
      </c>
      <c r="M579">
        <v>0</v>
      </c>
      <c r="N579">
        <v>247872</v>
      </c>
      <c r="O579">
        <v>0</v>
      </c>
      <c r="P579">
        <v>99.781000000000006</v>
      </c>
      <c r="Q579" t="s">
        <v>1157</v>
      </c>
      <c r="R579" t="s">
        <v>1157</v>
      </c>
      <c r="S579">
        <v>14</v>
      </c>
      <c r="T579">
        <v>0</v>
      </c>
      <c r="U579">
        <v>247879</v>
      </c>
      <c r="V579">
        <v>0</v>
      </c>
      <c r="W579" t="s">
        <v>1191</v>
      </c>
    </row>
    <row r="580" spans="1:23" x14ac:dyDescent="0.2">
      <c r="A580" t="s">
        <v>176</v>
      </c>
      <c r="B580" t="s">
        <v>24</v>
      </c>
      <c r="C580" t="s">
        <v>1312</v>
      </c>
      <c r="D580" t="s">
        <v>2231</v>
      </c>
      <c r="E580">
        <v>40</v>
      </c>
      <c r="F580" t="s">
        <v>39</v>
      </c>
      <c r="G580">
        <v>0</v>
      </c>
      <c r="H580">
        <v>40</v>
      </c>
      <c r="I580">
        <v>25</v>
      </c>
      <c r="J580" t="s">
        <v>1157</v>
      </c>
      <c r="K580" t="s">
        <v>1157</v>
      </c>
      <c r="L580">
        <v>15454</v>
      </c>
      <c r="M580">
        <v>0</v>
      </c>
      <c r="N580">
        <v>30425</v>
      </c>
      <c r="O580">
        <v>0</v>
      </c>
      <c r="P580">
        <v>12.2476</v>
      </c>
      <c r="Q580" t="s">
        <v>1157</v>
      </c>
      <c r="R580" t="s">
        <v>1157</v>
      </c>
      <c r="S580">
        <v>0</v>
      </c>
      <c r="T580">
        <v>0</v>
      </c>
      <c r="U580">
        <v>135550</v>
      </c>
      <c r="V580">
        <v>0</v>
      </c>
    </row>
    <row r="581" spans="1:23" x14ac:dyDescent="0.2">
      <c r="A581" t="s">
        <v>770</v>
      </c>
      <c r="B581" t="s">
        <v>24</v>
      </c>
      <c r="C581" t="s">
        <v>1312</v>
      </c>
      <c r="D581" t="s">
        <v>2232</v>
      </c>
      <c r="E581">
        <v>199</v>
      </c>
      <c r="F581" t="s">
        <v>39</v>
      </c>
      <c r="G581">
        <v>0</v>
      </c>
      <c r="H581">
        <v>104</v>
      </c>
      <c r="I581">
        <v>0</v>
      </c>
      <c r="J581" t="s">
        <v>1157</v>
      </c>
      <c r="K581" t="s">
        <v>1157</v>
      </c>
      <c r="L581">
        <v>292</v>
      </c>
      <c r="M581">
        <v>0</v>
      </c>
      <c r="N581">
        <v>248043</v>
      </c>
      <c r="O581">
        <v>0</v>
      </c>
      <c r="P581">
        <v>99.849800000000002</v>
      </c>
      <c r="Q581" t="s">
        <v>1157</v>
      </c>
      <c r="R581" t="s">
        <v>1157</v>
      </c>
      <c r="S581">
        <v>0</v>
      </c>
      <c r="T581">
        <v>0</v>
      </c>
      <c r="U581">
        <v>248044</v>
      </c>
      <c r="V581">
        <v>0</v>
      </c>
      <c r="W581" t="s">
        <v>1191</v>
      </c>
    </row>
    <row r="582" spans="1:23" x14ac:dyDescent="0.2">
      <c r="A582" t="s">
        <v>29</v>
      </c>
      <c r="B582" t="s">
        <v>24</v>
      </c>
      <c r="C582" t="s">
        <v>1312</v>
      </c>
      <c r="D582" t="s">
        <v>2233</v>
      </c>
      <c r="E582">
        <v>0</v>
      </c>
      <c r="F582" t="s">
        <v>28</v>
      </c>
      <c r="G582">
        <v>1</v>
      </c>
      <c r="H582">
        <v>912</v>
      </c>
      <c r="I582">
        <v>31</v>
      </c>
      <c r="J582" t="s">
        <v>1157</v>
      </c>
      <c r="K582" t="s">
        <v>1157</v>
      </c>
      <c r="L582">
        <v>899</v>
      </c>
      <c r="M582">
        <v>0</v>
      </c>
      <c r="N582" t="s">
        <v>1157</v>
      </c>
      <c r="O582">
        <v>0</v>
      </c>
      <c r="P582" t="s">
        <v>1157</v>
      </c>
      <c r="Q582" t="s">
        <v>1157</v>
      </c>
      <c r="R582" t="s">
        <v>1157</v>
      </c>
      <c r="S582" t="s">
        <v>1157</v>
      </c>
      <c r="T582" t="s">
        <v>1157</v>
      </c>
      <c r="U582">
        <v>20337</v>
      </c>
      <c r="V582">
        <v>0</v>
      </c>
      <c r="W582" t="s">
        <v>1213</v>
      </c>
    </row>
    <row r="583" spans="1:23" x14ac:dyDescent="0.2">
      <c r="A583" t="s">
        <v>1315</v>
      </c>
      <c r="B583" t="s">
        <v>24</v>
      </c>
      <c r="C583" t="s">
        <v>1312</v>
      </c>
      <c r="D583" t="s">
        <v>2234</v>
      </c>
      <c r="E583">
        <v>0</v>
      </c>
      <c r="F583" t="s">
        <v>35</v>
      </c>
      <c r="G583">
        <v>0</v>
      </c>
      <c r="H583">
        <v>2</v>
      </c>
      <c r="I583">
        <v>0</v>
      </c>
      <c r="J583" t="s">
        <v>1157</v>
      </c>
      <c r="K583" t="s">
        <v>1157</v>
      </c>
      <c r="L583">
        <v>3</v>
      </c>
      <c r="M583">
        <v>0</v>
      </c>
      <c r="N583" t="s">
        <v>1157</v>
      </c>
      <c r="O583">
        <v>0</v>
      </c>
      <c r="P583" t="s">
        <v>1157</v>
      </c>
      <c r="Q583" t="s">
        <v>1157</v>
      </c>
      <c r="R583" t="s">
        <v>1157</v>
      </c>
      <c r="S583" t="s">
        <v>1157</v>
      </c>
      <c r="T583" t="s">
        <v>1157</v>
      </c>
      <c r="U583">
        <v>244564</v>
      </c>
      <c r="V583">
        <v>0</v>
      </c>
      <c r="W583" t="s">
        <v>1189</v>
      </c>
    </row>
    <row r="584" spans="1:23" x14ac:dyDescent="0.2">
      <c r="A584" t="s">
        <v>32</v>
      </c>
      <c r="B584" t="s">
        <v>24</v>
      </c>
      <c r="C584" t="s">
        <v>1312</v>
      </c>
      <c r="D584" t="s">
        <v>2235</v>
      </c>
      <c r="E584">
        <v>0</v>
      </c>
      <c r="F584" t="s">
        <v>28</v>
      </c>
      <c r="G584">
        <v>-1</v>
      </c>
      <c r="H584">
        <v>6787047</v>
      </c>
      <c r="I584">
        <v>1313625</v>
      </c>
      <c r="J584" t="s">
        <v>1157</v>
      </c>
      <c r="K584" t="s">
        <v>1157</v>
      </c>
      <c r="L584">
        <v>83246</v>
      </c>
      <c r="M584">
        <v>0</v>
      </c>
      <c r="N584" t="s">
        <v>1157</v>
      </c>
      <c r="O584">
        <v>0</v>
      </c>
      <c r="P584" t="s">
        <v>1157</v>
      </c>
      <c r="Q584" t="s">
        <v>1157</v>
      </c>
      <c r="R584" t="s">
        <v>1157</v>
      </c>
      <c r="S584" t="s">
        <v>1157</v>
      </c>
      <c r="T584" t="s">
        <v>1157</v>
      </c>
      <c r="U584">
        <v>2557</v>
      </c>
      <c r="V584">
        <v>0</v>
      </c>
    </row>
    <row r="585" spans="1:23" x14ac:dyDescent="0.2">
      <c r="A585" t="s">
        <v>33</v>
      </c>
      <c r="B585" t="s">
        <v>24</v>
      </c>
      <c r="C585" t="s">
        <v>1312</v>
      </c>
      <c r="D585" t="s">
        <v>2236</v>
      </c>
      <c r="E585">
        <v>0</v>
      </c>
      <c r="F585" t="s">
        <v>28</v>
      </c>
      <c r="G585">
        <v>-4942802</v>
      </c>
      <c r="H585">
        <v>2159425</v>
      </c>
      <c r="I585">
        <v>-446023</v>
      </c>
      <c r="J585" t="s">
        <v>1157</v>
      </c>
      <c r="K585" t="s">
        <v>1157</v>
      </c>
      <c r="L585">
        <v>66229</v>
      </c>
      <c r="M585">
        <v>0</v>
      </c>
      <c r="N585" t="s">
        <v>1157</v>
      </c>
      <c r="O585">
        <v>0</v>
      </c>
      <c r="P585" t="s">
        <v>1157</v>
      </c>
      <c r="Q585" t="s">
        <v>1157</v>
      </c>
      <c r="R585" t="s">
        <v>1157</v>
      </c>
      <c r="S585" t="s">
        <v>1157</v>
      </c>
      <c r="T585" t="s">
        <v>1157</v>
      </c>
      <c r="U585">
        <v>3</v>
      </c>
      <c r="V585">
        <v>0</v>
      </c>
    </row>
    <row r="586" spans="1:23" x14ac:dyDescent="0.2">
      <c r="A586" t="s">
        <v>171</v>
      </c>
      <c r="B586" t="s">
        <v>24</v>
      </c>
      <c r="C586" t="s">
        <v>1312</v>
      </c>
      <c r="D586" t="s">
        <v>2237</v>
      </c>
      <c r="E586">
        <v>0</v>
      </c>
      <c r="F586" t="s">
        <v>28</v>
      </c>
      <c r="G586">
        <v>0</v>
      </c>
      <c r="H586">
        <v>18</v>
      </c>
      <c r="I586">
        <v>0</v>
      </c>
      <c r="J586" t="s">
        <v>1157</v>
      </c>
      <c r="K586" t="s">
        <v>1157</v>
      </c>
      <c r="L586">
        <v>17</v>
      </c>
      <c r="M586">
        <v>0</v>
      </c>
      <c r="N586" t="s">
        <v>1157</v>
      </c>
      <c r="O586">
        <v>0</v>
      </c>
      <c r="P586" t="s">
        <v>1157</v>
      </c>
      <c r="Q586" t="s">
        <v>1157</v>
      </c>
      <c r="R586" t="s">
        <v>1157</v>
      </c>
      <c r="S586" t="s">
        <v>1157</v>
      </c>
      <c r="T586" t="s">
        <v>1157</v>
      </c>
      <c r="U586">
        <v>196228</v>
      </c>
      <c r="V586">
        <v>0</v>
      </c>
      <c r="W586" t="s">
        <v>1196</v>
      </c>
    </row>
    <row r="587" spans="1:23" x14ac:dyDescent="0.2">
      <c r="A587" t="s">
        <v>1316</v>
      </c>
      <c r="B587" t="s">
        <v>24</v>
      </c>
      <c r="C587" t="s">
        <v>1312</v>
      </c>
      <c r="D587" t="s">
        <v>2238</v>
      </c>
      <c r="E587">
        <v>0</v>
      </c>
      <c r="F587" t="s">
        <v>31</v>
      </c>
      <c r="G587">
        <v>-1</v>
      </c>
      <c r="H587">
        <v>3</v>
      </c>
      <c r="I587">
        <v>1</v>
      </c>
      <c r="J587" t="s">
        <v>1157</v>
      </c>
      <c r="K587" t="s">
        <v>1157</v>
      </c>
      <c r="L587">
        <v>4</v>
      </c>
      <c r="M587">
        <v>0</v>
      </c>
      <c r="N587" t="s">
        <v>1157</v>
      </c>
      <c r="O587">
        <v>0</v>
      </c>
      <c r="P587" t="s">
        <v>1157</v>
      </c>
      <c r="Q587" t="s">
        <v>1157</v>
      </c>
      <c r="R587" t="s">
        <v>1157</v>
      </c>
      <c r="S587" t="s">
        <v>1157</v>
      </c>
      <c r="T587" t="s">
        <v>1157</v>
      </c>
      <c r="U587">
        <v>42</v>
      </c>
      <c r="V587">
        <v>0</v>
      </c>
      <c r="W587" t="s">
        <v>1197</v>
      </c>
    </row>
    <row r="588" spans="1:23" x14ac:dyDescent="0.2">
      <c r="A588" t="s">
        <v>818</v>
      </c>
      <c r="B588" t="s">
        <v>24</v>
      </c>
      <c r="C588" t="s">
        <v>1312</v>
      </c>
      <c r="D588" t="s">
        <v>2239</v>
      </c>
      <c r="E588">
        <v>0</v>
      </c>
      <c r="F588" t="s">
        <v>49</v>
      </c>
      <c r="G588">
        <v>0</v>
      </c>
      <c r="H588">
        <v>213982675</v>
      </c>
      <c r="I588">
        <v>4756</v>
      </c>
      <c r="J588" t="s">
        <v>1157</v>
      </c>
      <c r="K588" t="s">
        <v>1157</v>
      </c>
      <c r="L588">
        <v>74919</v>
      </c>
      <c r="M588">
        <v>0</v>
      </c>
      <c r="N588" t="s">
        <v>1157</v>
      </c>
      <c r="O588">
        <v>0</v>
      </c>
      <c r="P588" t="s">
        <v>1157</v>
      </c>
      <c r="Q588" t="s">
        <v>1157</v>
      </c>
      <c r="R588" t="s">
        <v>1157</v>
      </c>
      <c r="S588" t="s">
        <v>1157</v>
      </c>
      <c r="T588" t="s">
        <v>1157</v>
      </c>
      <c r="U588">
        <v>1</v>
      </c>
      <c r="V588">
        <v>0</v>
      </c>
    </row>
    <row r="589" spans="1:23" x14ac:dyDescent="0.2">
      <c r="A589" t="s">
        <v>1317</v>
      </c>
      <c r="B589" t="s">
        <v>24</v>
      </c>
      <c r="C589" t="s">
        <v>1312</v>
      </c>
      <c r="D589" t="s">
        <v>2240</v>
      </c>
      <c r="E589">
        <v>0</v>
      </c>
      <c r="F589" t="s">
        <v>49</v>
      </c>
      <c r="G589">
        <v>0</v>
      </c>
      <c r="H589">
        <v>239446</v>
      </c>
      <c r="I589">
        <v>1</v>
      </c>
      <c r="J589" t="s">
        <v>1157</v>
      </c>
      <c r="K589" t="s">
        <v>1157</v>
      </c>
      <c r="L589">
        <v>10</v>
      </c>
      <c r="M589">
        <v>0</v>
      </c>
      <c r="N589" t="s">
        <v>1157</v>
      </c>
      <c r="O589">
        <v>0</v>
      </c>
      <c r="P589" t="s">
        <v>1157</v>
      </c>
      <c r="Q589" t="s">
        <v>1157</v>
      </c>
      <c r="R589" t="s">
        <v>1157</v>
      </c>
      <c r="S589" t="s">
        <v>1157</v>
      </c>
      <c r="T589" t="s">
        <v>1157</v>
      </c>
      <c r="U589">
        <v>248408</v>
      </c>
      <c r="V589">
        <v>0</v>
      </c>
      <c r="W589" t="s">
        <v>1189</v>
      </c>
    </row>
    <row r="590" spans="1:23" x14ac:dyDescent="0.2">
      <c r="A590" t="s">
        <v>1318</v>
      </c>
      <c r="B590" t="s">
        <v>24</v>
      </c>
      <c r="C590" t="s">
        <v>1312</v>
      </c>
      <c r="D590" t="s">
        <v>2241</v>
      </c>
      <c r="E590">
        <v>0</v>
      </c>
      <c r="F590" t="s">
        <v>49</v>
      </c>
      <c r="G590">
        <v>0</v>
      </c>
      <c r="H590">
        <v>12863</v>
      </c>
      <c r="I590">
        <v>0</v>
      </c>
      <c r="J590" t="s">
        <v>1157</v>
      </c>
      <c r="K590" t="s">
        <v>1157</v>
      </c>
      <c r="L590">
        <v>9</v>
      </c>
      <c r="M590">
        <v>0</v>
      </c>
      <c r="N590" t="s">
        <v>1157</v>
      </c>
      <c r="O590">
        <v>0</v>
      </c>
      <c r="P590" t="s">
        <v>1157</v>
      </c>
      <c r="Q590" t="s">
        <v>1157</v>
      </c>
      <c r="R590" t="s">
        <v>1157</v>
      </c>
      <c r="S590" t="s">
        <v>1157</v>
      </c>
      <c r="T590" t="s">
        <v>1157</v>
      </c>
      <c r="U590">
        <v>248408</v>
      </c>
      <c r="V590">
        <v>0</v>
      </c>
      <c r="W590" t="s">
        <v>1189</v>
      </c>
    </row>
    <row r="591" spans="1:23" x14ac:dyDescent="0.2">
      <c r="A591" t="s">
        <v>1319</v>
      </c>
      <c r="B591" t="s">
        <v>24</v>
      </c>
      <c r="C591" t="s">
        <v>1312</v>
      </c>
      <c r="D591" t="s">
        <v>2242</v>
      </c>
      <c r="E591">
        <v>0</v>
      </c>
      <c r="F591" t="s">
        <v>49</v>
      </c>
      <c r="G591">
        <v>0</v>
      </c>
      <c r="H591">
        <v>1956</v>
      </c>
      <c r="I591">
        <v>0</v>
      </c>
      <c r="J591" t="s">
        <v>1157</v>
      </c>
      <c r="K591" t="s">
        <v>1157</v>
      </c>
      <c r="L591">
        <v>6</v>
      </c>
      <c r="M591">
        <v>0</v>
      </c>
      <c r="N591" t="s">
        <v>1157</v>
      </c>
      <c r="O591">
        <v>0</v>
      </c>
      <c r="P591" t="s">
        <v>1157</v>
      </c>
      <c r="Q591" t="s">
        <v>1157</v>
      </c>
      <c r="R591" t="s">
        <v>1157</v>
      </c>
      <c r="S591" t="s">
        <v>1157</v>
      </c>
      <c r="T591" t="s">
        <v>1157</v>
      </c>
      <c r="U591">
        <v>248412</v>
      </c>
      <c r="V591">
        <v>0</v>
      </c>
      <c r="W591" t="s">
        <v>1189</v>
      </c>
    </row>
    <row r="592" spans="1:23" x14ac:dyDescent="0.2">
      <c r="A592" t="s">
        <v>323</v>
      </c>
      <c r="B592" t="s">
        <v>24</v>
      </c>
      <c r="C592" t="s">
        <v>1312</v>
      </c>
      <c r="D592" t="s">
        <v>2243</v>
      </c>
      <c r="E592">
        <v>0</v>
      </c>
      <c r="F592" t="s">
        <v>37</v>
      </c>
      <c r="G592" t="s">
        <v>1157</v>
      </c>
      <c r="H592" t="s">
        <v>1157</v>
      </c>
      <c r="I592" t="s">
        <v>1157</v>
      </c>
      <c r="J592" t="s">
        <v>1193</v>
      </c>
      <c r="K592" t="s">
        <v>1193</v>
      </c>
      <c r="L592">
        <v>2735</v>
      </c>
      <c r="M592">
        <v>0</v>
      </c>
      <c r="N592" t="s">
        <v>1157</v>
      </c>
      <c r="O592">
        <v>0</v>
      </c>
      <c r="P592" t="s">
        <v>1157</v>
      </c>
      <c r="Q592">
        <v>0</v>
      </c>
      <c r="R592">
        <v>0</v>
      </c>
      <c r="S592" t="s">
        <v>1157</v>
      </c>
      <c r="T592" t="s">
        <v>1157</v>
      </c>
      <c r="U592" t="s">
        <v>1157</v>
      </c>
      <c r="V592">
        <v>0</v>
      </c>
      <c r="W592" t="s">
        <v>1194</v>
      </c>
    </row>
    <row r="593" spans="1:23" x14ac:dyDescent="0.2">
      <c r="A593" t="s">
        <v>1320</v>
      </c>
      <c r="B593" t="s">
        <v>24</v>
      </c>
      <c r="C593" t="s">
        <v>1312</v>
      </c>
      <c r="D593" t="s">
        <v>2244</v>
      </c>
      <c r="E593">
        <v>0</v>
      </c>
      <c r="F593" t="s">
        <v>37</v>
      </c>
      <c r="G593" t="s">
        <v>1157</v>
      </c>
      <c r="H593" t="s">
        <v>1157</v>
      </c>
      <c r="I593" t="s">
        <v>1157</v>
      </c>
      <c r="J593" t="s">
        <v>1193</v>
      </c>
      <c r="K593" t="s">
        <v>1193</v>
      </c>
      <c r="L593">
        <v>2434</v>
      </c>
      <c r="M593">
        <v>49270</v>
      </c>
      <c r="N593" t="s">
        <v>1157</v>
      </c>
      <c r="O593">
        <v>19.8337</v>
      </c>
      <c r="P593" t="s">
        <v>1157</v>
      </c>
      <c r="Q593">
        <v>0</v>
      </c>
      <c r="R593">
        <v>0</v>
      </c>
      <c r="S593" t="s">
        <v>1157</v>
      </c>
      <c r="T593" t="s">
        <v>1157</v>
      </c>
      <c r="U593" t="s">
        <v>1157</v>
      </c>
      <c r="V593">
        <v>0</v>
      </c>
      <c r="W593" t="s">
        <v>1194</v>
      </c>
    </row>
    <row r="594" spans="1:23" x14ac:dyDescent="0.2">
      <c r="A594" t="s">
        <v>274</v>
      </c>
      <c r="B594" t="s">
        <v>24</v>
      </c>
      <c r="C594" t="s">
        <v>1321</v>
      </c>
      <c r="D594" t="s">
        <v>2245</v>
      </c>
      <c r="E594">
        <v>0</v>
      </c>
      <c r="F594" t="s">
        <v>31</v>
      </c>
      <c r="G594">
        <v>0</v>
      </c>
      <c r="H594">
        <v>914</v>
      </c>
      <c r="I594">
        <v>12</v>
      </c>
      <c r="J594" t="s">
        <v>1157</v>
      </c>
      <c r="K594" t="s">
        <v>1157</v>
      </c>
      <c r="L594">
        <v>229</v>
      </c>
      <c r="M594">
        <v>0</v>
      </c>
      <c r="N594" t="s">
        <v>1157</v>
      </c>
      <c r="O594">
        <v>0</v>
      </c>
      <c r="P594" t="s">
        <v>1157</v>
      </c>
      <c r="Q594" t="s">
        <v>1157</v>
      </c>
      <c r="R594" t="s">
        <v>1157</v>
      </c>
      <c r="S594" t="s">
        <v>1157</v>
      </c>
      <c r="T594" t="s">
        <v>1157</v>
      </c>
      <c r="U594">
        <v>1028</v>
      </c>
      <c r="V594">
        <v>0</v>
      </c>
    </row>
    <row r="595" spans="1:23" x14ac:dyDescent="0.2">
      <c r="A595" t="s">
        <v>1322</v>
      </c>
      <c r="B595" t="s">
        <v>24</v>
      </c>
      <c r="C595" t="s">
        <v>1321</v>
      </c>
      <c r="D595" t="s">
        <v>2246</v>
      </c>
      <c r="E595">
        <v>0</v>
      </c>
      <c r="F595" t="s">
        <v>49</v>
      </c>
      <c r="G595">
        <v>0</v>
      </c>
      <c r="H595">
        <v>24945968</v>
      </c>
      <c r="I595">
        <v>44480</v>
      </c>
      <c r="J595" t="s">
        <v>1157</v>
      </c>
      <c r="K595" t="s">
        <v>1157</v>
      </c>
      <c r="L595">
        <v>19871</v>
      </c>
      <c r="M595">
        <v>0</v>
      </c>
      <c r="N595" t="s">
        <v>1157</v>
      </c>
      <c r="O595">
        <v>0</v>
      </c>
      <c r="P595" t="s">
        <v>1157</v>
      </c>
      <c r="Q595" t="s">
        <v>1157</v>
      </c>
      <c r="R595" t="s">
        <v>1157</v>
      </c>
      <c r="S595" t="s">
        <v>1157</v>
      </c>
      <c r="T595" t="s">
        <v>1157</v>
      </c>
      <c r="U595">
        <v>725</v>
      </c>
      <c r="V595">
        <v>0</v>
      </c>
    </row>
    <row r="596" spans="1:23" x14ac:dyDescent="0.2">
      <c r="A596" t="s">
        <v>323</v>
      </c>
      <c r="B596" t="s">
        <v>24</v>
      </c>
      <c r="C596" t="s">
        <v>1321</v>
      </c>
      <c r="D596" t="s">
        <v>2247</v>
      </c>
      <c r="E596">
        <v>0</v>
      </c>
      <c r="F596" t="s">
        <v>37</v>
      </c>
      <c r="G596" t="s">
        <v>1157</v>
      </c>
      <c r="H596" t="s">
        <v>1157</v>
      </c>
      <c r="I596" t="s">
        <v>1157</v>
      </c>
      <c r="J596" t="s">
        <v>1193</v>
      </c>
      <c r="K596" t="s">
        <v>1193</v>
      </c>
      <c r="L596">
        <v>2734</v>
      </c>
      <c r="M596">
        <v>986</v>
      </c>
      <c r="N596" t="s">
        <v>1157</v>
      </c>
      <c r="O596">
        <v>3.8125</v>
      </c>
      <c r="P596" t="s">
        <v>1157</v>
      </c>
      <c r="Q596">
        <v>0</v>
      </c>
      <c r="R596">
        <v>0</v>
      </c>
      <c r="S596" t="s">
        <v>1157</v>
      </c>
      <c r="T596" t="s">
        <v>1157</v>
      </c>
      <c r="U596" t="s">
        <v>1157</v>
      </c>
      <c r="V596">
        <v>0</v>
      </c>
      <c r="W596" t="s">
        <v>1194</v>
      </c>
    </row>
    <row r="597" spans="1:23" x14ac:dyDescent="0.2">
      <c r="A597" t="s">
        <v>1320</v>
      </c>
      <c r="B597" t="s">
        <v>24</v>
      </c>
      <c r="C597" t="s">
        <v>1321</v>
      </c>
      <c r="D597" t="s">
        <v>2248</v>
      </c>
      <c r="E597">
        <v>0</v>
      </c>
      <c r="F597" t="s">
        <v>37</v>
      </c>
      <c r="G597" t="s">
        <v>1157</v>
      </c>
      <c r="H597" t="s">
        <v>1157</v>
      </c>
      <c r="I597" t="s">
        <v>1157</v>
      </c>
      <c r="J597" t="s">
        <v>1193</v>
      </c>
      <c r="K597" t="s">
        <v>1193</v>
      </c>
      <c r="L597">
        <v>2424</v>
      </c>
      <c r="M597">
        <v>4171</v>
      </c>
      <c r="N597" t="s">
        <v>1157</v>
      </c>
      <c r="O597">
        <v>16.1279</v>
      </c>
      <c r="P597" t="s">
        <v>1157</v>
      </c>
      <c r="Q597">
        <v>0</v>
      </c>
      <c r="R597">
        <v>0</v>
      </c>
      <c r="S597" t="s">
        <v>1157</v>
      </c>
      <c r="T597" t="s">
        <v>1157</v>
      </c>
      <c r="U597" t="s">
        <v>1157</v>
      </c>
      <c r="V597">
        <v>0</v>
      </c>
      <c r="W597" t="s">
        <v>1194</v>
      </c>
    </row>
    <row r="598" spans="1:23" x14ac:dyDescent="0.2">
      <c r="A598" t="s">
        <v>176</v>
      </c>
      <c r="B598" t="s">
        <v>24</v>
      </c>
      <c r="C598" t="s">
        <v>1321</v>
      </c>
      <c r="D598" t="s">
        <v>2249</v>
      </c>
      <c r="E598">
        <v>0</v>
      </c>
      <c r="F598" t="s">
        <v>31</v>
      </c>
      <c r="G598">
        <v>0</v>
      </c>
      <c r="H598">
        <v>3</v>
      </c>
      <c r="I598">
        <v>2</v>
      </c>
      <c r="J598" t="s">
        <v>1157</v>
      </c>
      <c r="K598" t="s">
        <v>1157</v>
      </c>
      <c r="L598">
        <v>4</v>
      </c>
      <c r="M598">
        <v>0</v>
      </c>
      <c r="N598" t="s">
        <v>1157</v>
      </c>
      <c r="O598">
        <v>0</v>
      </c>
      <c r="P598" t="s">
        <v>1157</v>
      </c>
      <c r="Q598" t="s">
        <v>1157</v>
      </c>
      <c r="R598" t="s">
        <v>1157</v>
      </c>
      <c r="S598" t="s">
        <v>1157</v>
      </c>
      <c r="T598" t="s">
        <v>1157</v>
      </c>
      <c r="U598">
        <v>25726</v>
      </c>
      <c r="V598">
        <v>0</v>
      </c>
      <c r="W598" t="s">
        <v>1196</v>
      </c>
    </row>
    <row r="599" spans="1:23" x14ac:dyDescent="0.2">
      <c r="A599" t="s">
        <v>1323</v>
      </c>
      <c r="B599" t="s">
        <v>24</v>
      </c>
      <c r="C599" t="s">
        <v>1321</v>
      </c>
      <c r="D599" t="s">
        <v>2250</v>
      </c>
      <c r="E599">
        <v>0</v>
      </c>
      <c r="F599" t="s">
        <v>49</v>
      </c>
      <c r="G599">
        <v>0</v>
      </c>
      <c r="H599">
        <v>213996322</v>
      </c>
      <c r="I599">
        <v>50276</v>
      </c>
      <c r="J599" t="s">
        <v>1157</v>
      </c>
      <c r="K599" t="s">
        <v>1157</v>
      </c>
      <c r="L599">
        <v>19926</v>
      </c>
      <c r="M599">
        <v>0</v>
      </c>
      <c r="N599" t="s">
        <v>1157</v>
      </c>
      <c r="O599">
        <v>0</v>
      </c>
      <c r="P599" t="s">
        <v>1157</v>
      </c>
      <c r="Q599" t="s">
        <v>1157</v>
      </c>
      <c r="R599" t="s">
        <v>1157</v>
      </c>
      <c r="S599" t="s">
        <v>1157</v>
      </c>
      <c r="T599" t="s">
        <v>1157</v>
      </c>
      <c r="U599">
        <v>1027</v>
      </c>
      <c r="V599">
        <v>0</v>
      </c>
    </row>
    <row r="600" spans="1:23" x14ac:dyDescent="0.2">
      <c r="A600" t="s">
        <v>80</v>
      </c>
      <c r="B600" t="s">
        <v>24</v>
      </c>
      <c r="C600" t="s">
        <v>1321</v>
      </c>
      <c r="D600" t="s">
        <v>2251</v>
      </c>
      <c r="E600">
        <v>0</v>
      </c>
      <c r="F600" t="s">
        <v>37</v>
      </c>
      <c r="G600" t="s">
        <v>1157</v>
      </c>
      <c r="H600" t="s">
        <v>1157</v>
      </c>
      <c r="I600" t="s">
        <v>1157</v>
      </c>
      <c r="J600" t="s">
        <v>1229</v>
      </c>
      <c r="K600" t="s">
        <v>1230</v>
      </c>
      <c r="L600">
        <v>25848</v>
      </c>
      <c r="M600">
        <v>0</v>
      </c>
      <c r="N600" t="s">
        <v>1157</v>
      </c>
      <c r="O600">
        <v>0</v>
      </c>
      <c r="P600" t="s">
        <v>1157</v>
      </c>
      <c r="Q600">
        <v>25862</v>
      </c>
      <c r="R600">
        <v>25424</v>
      </c>
      <c r="S600" t="s">
        <v>1157</v>
      </c>
      <c r="T600" t="s">
        <v>1157</v>
      </c>
      <c r="U600" t="s">
        <v>1157</v>
      </c>
      <c r="V600">
        <v>0</v>
      </c>
    </row>
    <row r="601" spans="1:23" x14ac:dyDescent="0.2">
      <c r="A601" t="s">
        <v>837</v>
      </c>
      <c r="B601" t="s">
        <v>24</v>
      </c>
      <c r="C601" t="s">
        <v>1321</v>
      </c>
      <c r="D601" t="s">
        <v>2252</v>
      </c>
      <c r="E601">
        <v>0</v>
      </c>
      <c r="F601" t="s">
        <v>35</v>
      </c>
      <c r="G601">
        <v>0</v>
      </c>
      <c r="H601">
        <v>0</v>
      </c>
      <c r="I601">
        <v>0</v>
      </c>
      <c r="J601" t="s">
        <v>1157</v>
      </c>
      <c r="K601" t="s">
        <v>1157</v>
      </c>
      <c r="L601">
        <v>1</v>
      </c>
      <c r="M601">
        <v>1885</v>
      </c>
      <c r="N601" t="s">
        <v>1157</v>
      </c>
      <c r="O601">
        <v>7.2887000000000004</v>
      </c>
      <c r="P601" t="s">
        <v>1157</v>
      </c>
      <c r="Q601" t="s">
        <v>1157</v>
      </c>
      <c r="R601" t="s">
        <v>1157</v>
      </c>
      <c r="S601" t="s">
        <v>1157</v>
      </c>
      <c r="T601" t="s">
        <v>1157</v>
      </c>
      <c r="U601">
        <v>23977</v>
      </c>
      <c r="V601">
        <v>0</v>
      </c>
      <c r="W601" t="s">
        <v>1200</v>
      </c>
    </row>
    <row r="602" spans="1:23" x14ac:dyDescent="0.2">
      <c r="A602" t="s">
        <v>557</v>
      </c>
      <c r="B602" t="s">
        <v>24</v>
      </c>
      <c r="C602" t="s">
        <v>1321</v>
      </c>
      <c r="D602" t="s">
        <v>2253</v>
      </c>
      <c r="E602">
        <v>3</v>
      </c>
      <c r="F602" t="s">
        <v>82</v>
      </c>
      <c r="G602">
        <v>0</v>
      </c>
      <c r="H602">
        <v>0</v>
      </c>
      <c r="I602">
        <v>0</v>
      </c>
      <c r="J602" t="s">
        <v>1157</v>
      </c>
      <c r="K602" t="s">
        <v>1157</v>
      </c>
      <c r="L602">
        <v>1</v>
      </c>
      <c r="M602">
        <v>1885</v>
      </c>
      <c r="N602">
        <v>23977</v>
      </c>
      <c r="O602">
        <v>7.2887000000000004</v>
      </c>
      <c r="P602">
        <v>92.711299999999994</v>
      </c>
      <c r="Q602" t="s">
        <v>1157</v>
      </c>
      <c r="R602" t="s">
        <v>1157</v>
      </c>
      <c r="S602">
        <v>0</v>
      </c>
      <c r="T602">
        <v>0</v>
      </c>
      <c r="U602">
        <v>23977</v>
      </c>
      <c r="V602">
        <v>0</v>
      </c>
      <c r="W602" t="s">
        <v>1200</v>
      </c>
    </row>
    <row r="603" spans="1:23" x14ac:dyDescent="0.2">
      <c r="A603" t="s">
        <v>821</v>
      </c>
      <c r="B603" t="s">
        <v>24</v>
      </c>
      <c r="C603" t="s">
        <v>1321</v>
      </c>
      <c r="D603" t="s">
        <v>2254</v>
      </c>
      <c r="E603">
        <v>15</v>
      </c>
      <c r="F603" t="s">
        <v>82</v>
      </c>
      <c r="G603">
        <v>2</v>
      </c>
      <c r="H603">
        <v>5</v>
      </c>
      <c r="I603">
        <v>4</v>
      </c>
      <c r="J603" t="s">
        <v>1157</v>
      </c>
      <c r="K603" t="s">
        <v>1157</v>
      </c>
      <c r="L603">
        <v>25862</v>
      </c>
      <c r="M603">
        <v>0</v>
      </c>
      <c r="N603">
        <v>0</v>
      </c>
      <c r="O603">
        <v>0</v>
      </c>
      <c r="P603">
        <v>0</v>
      </c>
      <c r="Q603" t="s">
        <v>1157</v>
      </c>
      <c r="R603" t="s">
        <v>1157</v>
      </c>
      <c r="S603">
        <v>25862</v>
      </c>
      <c r="T603">
        <v>3953</v>
      </c>
      <c r="U603">
        <v>21047</v>
      </c>
      <c r="V603">
        <v>0</v>
      </c>
      <c r="W603" t="s">
        <v>1228</v>
      </c>
    </row>
    <row r="604" spans="1:23" x14ac:dyDescent="0.2">
      <c r="A604" t="s">
        <v>38</v>
      </c>
      <c r="B604" t="s">
        <v>24</v>
      </c>
      <c r="C604" t="s">
        <v>1321</v>
      </c>
      <c r="D604" t="s">
        <v>2255</v>
      </c>
      <c r="E604">
        <v>15</v>
      </c>
      <c r="F604" t="s">
        <v>82</v>
      </c>
      <c r="G604">
        <v>6</v>
      </c>
      <c r="H604">
        <v>15</v>
      </c>
      <c r="I604">
        <v>9</v>
      </c>
      <c r="J604" t="s">
        <v>1157</v>
      </c>
      <c r="K604" t="s">
        <v>1157</v>
      </c>
      <c r="L604">
        <v>52</v>
      </c>
      <c r="M604">
        <v>0</v>
      </c>
      <c r="N604">
        <v>0</v>
      </c>
      <c r="O604">
        <v>0</v>
      </c>
      <c r="P604">
        <v>0</v>
      </c>
      <c r="Q604" t="s">
        <v>1157</v>
      </c>
      <c r="R604" t="s">
        <v>1157</v>
      </c>
      <c r="S604">
        <v>0</v>
      </c>
      <c r="T604">
        <v>0</v>
      </c>
      <c r="U604">
        <v>5486</v>
      </c>
      <c r="V604">
        <v>0</v>
      </c>
      <c r="W604" t="s">
        <v>1197</v>
      </c>
    </row>
    <row r="605" spans="1:23" x14ac:dyDescent="0.2">
      <c r="A605" t="s">
        <v>136</v>
      </c>
      <c r="B605" t="s">
        <v>24</v>
      </c>
      <c r="C605" t="s">
        <v>1321</v>
      </c>
      <c r="D605" t="s">
        <v>2256</v>
      </c>
      <c r="E605">
        <v>30</v>
      </c>
      <c r="F605" t="s">
        <v>39</v>
      </c>
      <c r="G605" t="s">
        <v>1157</v>
      </c>
      <c r="H605" t="s">
        <v>1157</v>
      </c>
      <c r="I605" t="s">
        <v>1157</v>
      </c>
      <c r="J605" t="s">
        <v>1157</v>
      </c>
      <c r="K605" t="s">
        <v>1157</v>
      </c>
      <c r="L605">
        <v>0</v>
      </c>
      <c r="M605">
        <v>25862</v>
      </c>
      <c r="N605">
        <v>0</v>
      </c>
      <c r="O605">
        <v>100</v>
      </c>
      <c r="P605">
        <v>0</v>
      </c>
      <c r="Q605" t="s">
        <v>1157</v>
      </c>
      <c r="R605" t="s">
        <v>1157</v>
      </c>
      <c r="S605">
        <v>0</v>
      </c>
      <c r="T605">
        <v>0</v>
      </c>
      <c r="U605">
        <v>0</v>
      </c>
      <c r="V605">
        <v>0</v>
      </c>
      <c r="W605" t="s">
        <v>1192</v>
      </c>
    </row>
    <row r="606" spans="1:23" x14ac:dyDescent="0.2">
      <c r="A606" t="s">
        <v>835</v>
      </c>
      <c r="B606" t="s">
        <v>24</v>
      </c>
      <c r="C606" t="s">
        <v>1321</v>
      </c>
      <c r="D606" t="s">
        <v>2257</v>
      </c>
      <c r="E606">
        <v>32</v>
      </c>
      <c r="F606" t="s">
        <v>39</v>
      </c>
      <c r="G606">
        <v>0</v>
      </c>
      <c r="H606">
        <v>0</v>
      </c>
      <c r="I606">
        <v>0</v>
      </c>
      <c r="J606" t="s">
        <v>1157</v>
      </c>
      <c r="K606" t="s">
        <v>1157</v>
      </c>
      <c r="L606">
        <v>1</v>
      </c>
      <c r="M606">
        <v>1961</v>
      </c>
      <c r="N606">
        <v>23901</v>
      </c>
      <c r="O606">
        <v>7.5826000000000002</v>
      </c>
      <c r="P606">
        <v>92.417400000000001</v>
      </c>
      <c r="Q606" t="s">
        <v>1157</v>
      </c>
      <c r="R606" t="s">
        <v>1157</v>
      </c>
      <c r="S606">
        <v>0</v>
      </c>
      <c r="T606">
        <v>0</v>
      </c>
      <c r="U606">
        <v>23901</v>
      </c>
      <c r="V606">
        <v>0</v>
      </c>
      <c r="W606" t="s">
        <v>1200</v>
      </c>
    </row>
    <row r="607" spans="1:23" x14ac:dyDescent="0.2">
      <c r="A607" t="s">
        <v>1324</v>
      </c>
      <c r="B607" t="s">
        <v>24</v>
      </c>
      <c r="C607" t="s">
        <v>1325</v>
      </c>
      <c r="D607" t="s">
        <v>2258</v>
      </c>
      <c r="E607">
        <v>0</v>
      </c>
      <c r="F607" t="s">
        <v>28</v>
      </c>
      <c r="G607">
        <v>5326547</v>
      </c>
      <c r="H607">
        <v>6782057</v>
      </c>
      <c r="I607">
        <v>6175498</v>
      </c>
      <c r="J607" t="s">
        <v>1157</v>
      </c>
      <c r="K607" t="s">
        <v>1157</v>
      </c>
      <c r="L607">
        <v>715</v>
      </c>
      <c r="M607">
        <v>0</v>
      </c>
      <c r="N607" t="s">
        <v>1157</v>
      </c>
      <c r="O607">
        <v>0</v>
      </c>
      <c r="P607" t="s">
        <v>1157</v>
      </c>
      <c r="Q607" t="s">
        <v>1157</v>
      </c>
      <c r="R607" t="s">
        <v>1157</v>
      </c>
      <c r="S607" t="s">
        <v>1157</v>
      </c>
      <c r="T607" t="s">
        <v>1157</v>
      </c>
      <c r="U607">
        <v>2</v>
      </c>
      <c r="V607">
        <v>0</v>
      </c>
    </row>
    <row r="608" spans="1:23" x14ac:dyDescent="0.2">
      <c r="A608" t="s">
        <v>1326</v>
      </c>
      <c r="B608" t="s">
        <v>24</v>
      </c>
      <c r="C608" t="s">
        <v>1325</v>
      </c>
      <c r="D608" t="s">
        <v>2259</v>
      </c>
      <c r="E608">
        <v>0</v>
      </c>
      <c r="F608" t="s">
        <v>28</v>
      </c>
      <c r="G608">
        <v>1</v>
      </c>
      <c r="H608">
        <v>721</v>
      </c>
      <c r="I608">
        <v>360</v>
      </c>
      <c r="J608" t="s">
        <v>1157</v>
      </c>
      <c r="K608" t="s">
        <v>1157</v>
      </c>
      <c r="L608">
        <v>715</v>
      </c>
      <c r="M608">
        <v>0</v>
      </c>
      <c r="N608" t="s">
        <v>1157</v>
      </c>
      <c r="O608">
        <v>0</v>
      </c>
      <c r="P608" t="s">
        <v>1157</v>
      </c>
      <c r="Q608" t="s">
        <v>1157</v>
      </c>
      <c r="R608" t="s">
        <v>1157</v>
      </c>
      <c r="S608" t="s">
        <v>1157</v>
      </c>
      <c r="T608" t="s">
        <v>1157</v>
      </c>
      <c r="U608">
        <v>2</v>
      </c>
      <c r="V608">
        <v>0</v>
      </c>
      <c r="W608" t="s">
        <v>1213</v>
      </c>
    </row>
    <row r="609" spans="1:23" x14ac:dyDescent="0.2">
      <c r="A609" t="s">
        <v>1327</v>
      </c>
      <c r="B609" t="s">
        <v>24</v>
      </c>
      <c r="C609" t="s">
        <v>1328</v>
      </c>
      <c r="D609" t="s">
        <v>2260</v>
      </c>
      <c r="E609">
        <v>0</v>
      </c>
      <c r="F609" t="s">
        <v>49</v>
      </c>
      <c r="G609">
        <v>0</v>
      </c>
      <c r="H609">
        <v>100</v>
      </c>
      <c r="I609">
        <v>77</v>
      </c>
      <c r="J609" t="s">
        <v>1157</v>
      </c>
      <c r="K609" t="s">
        <v>1157</v>
      </c>
      <c r="L609">
        <v>24</v>
      </c>
      <c r="M609">
        <v>0</v>
      </c>
      <c r="N609" t="s">
        <v>1157</v>
      </c>
      <c r="O609">
        <v>0</v>
      </c>
      <c r="P609" t="s">
        <v>1157</v>
      </c>
      <c r="Q609" t="s">
        <v>1157</v>
      </c>
      <c r="R609" t="s">
        <v>1157</v>
      </c>
      <c r="S609" t="s">
        <v>1157</v>
      </c>
      <c r="T609" t="s">
        <v>1157</v>
      </c>
      <c r="U609">
        <v>8005</v>
      </c>
      <c r="V609">
        <v>0</v>
      </c>
      <c r="W609" t="s">
        <v>1189</v>
      </c>
    </row>
    <row r="610" spans="1:23" x14ac:dyDescent="0.2">
      <c r="A610" t="s">
        <v>1329</v>
      </c>
      <c r="B610" t="s">
        <v>24</v>
      </c>
      <c r="C610" t="s">
        <v>1328</v>
      </c>
      <c r="D610" t="s">
        <v>2261</v>
      </c>
      <c r="E610">
        <v>8</v>
      </c>
      <c r="F610" t="s">
        <v>82</v>
      </c>
      <c r="G610">
        <v>3</v>
      </c>
      <c r="H610">
        <v>8</v>
      </c>
      <c r="I610">
        <v>6</v>
      </c>
      <c r="J610" t="s">
        <v>1157</v>
      </c>
      <c r="K610" t="s">
        <v>1157</v>
      </c>
      <c r="L610">
        <v>45</v>
      </c>
      <c r="M610">
        <v>0</v>
      </c>
      <c r="N610">
        <v>0</v>
      </c>
      <c r="O610">
        <v>0</v>
      </c>
      <c r="P610">
        <v>0</v>
      </c>
      <c r="Q610" t="s">
        <v>1157</v>
      </c>
      <c r="R610" t="s">
        <v>1157</v>
      </c>
      <c r="S610">
        <v>0</v>
      </c>
      <c r="T610">
        <v>0</v>
      </c>
      <c r="U610">
        <v>2029</v>
      </c>
      <c r="V610">
        <v>0</v>
      </c>
      <c r="W610" t="s">
        <v>1197</v>
      </c>
    </row>
    <row r="611" spans="1:23" x14ac:dyDescent="0.2">
      <c r="A611" t="s">
        <v>1330</v>
      </c>
      <c r="B611" t="s">
        <v>24</v>
      </c>
      <c r="C611" t="s">
        <v>1328</v>
      </c>
      <c r="D611" t="s">
        <v>2262</v>
      </c>
      <c r="E611">
        <v>8</v>
      </c>
      <c r="F611" t="s">
        <v>82</v>
      </c>
      <c r="G611">
        <v>2</v>
      </c>
      <c r="H611">
        <v>8</v>
      </c>
      <c r="I611">
        <v>3</v>
      </c>
      <c r="J611" t="s">
        <v>1157</v>
      </c>
      <c r="K611" t="s">
        <v>1157</v>
      </c>
      <c r="L611">
        <v>42</v>
      </c>
      <c r="M611">
        <v>0</v>
      </c>
      <c r="N611">
        <v>0</v>
      </c>
      <c r="O611">
        <v>0</v>
      </c>
      <c r="P611">
        <v>0</v>
      </c>
      <c r="Q611" t="s">
        <v>1157</v>
      </c>
      <c r="R611" t="s">
        <v>1157</v>
      </c>
      <c r="S611">
        <v>0</v>
      </c>
      <c r="T611">
        <v>0</v>
      </c>
      <c r="U611">
        <v>2146</v>
      </c>
      <c r="V611">
        <v>0</v>
      </c>
      <c r="W611" t="s">
        <v>1197</v>
      </c>
    </row>
    <row r="612" spans="1:23" x14ac:dyDescent="0.2">
      <c r="A612" t="s">
        <v>1331</v>
      </c>
      <c r="B612" t="s">
        <v>24</v>
      </c>
      <c r="C612" t="s">
        <v>1328</v>
      </c>
      <c r="D612" t="s">
        <v>2263</v>
      </c>
      <c r="E612">
        <v>8</v>
      </c>
      <c r="F612" t="s">
        <v>82</v>
      </c>
      <c r="G612">
        <v>2</v>
      </c>
      <c r="H612">
        <v>8</v>
      </c>
      <c r="I612">
        <v>5</v>
      </c>
      <c r="J612" t="s">
        <v>1157</v>
      </c>
      <c r="K612" t="s">
        <v>1157</v>
      </c>
      <c r="L612">
        <v>149</v>
      </c>
      <c r="M612">
        <v>0</v>
      </c>
      <c r="N612">
        <v>0</v>
      </c>
      <c r="O612">
        <v>0</v>
      </c>
      <c r="P612">
        <v>0</v>
      </c>
      <c r="Q612" t="s">
        <v>1157</v>
      </c>
      <c r="R612" t="s">
        <v>1157</v>
      </c>
      <c r="S612">
        <v>0</v>
      </c>
      <c r="T612">
        <v>0</v>
      </c>
      <c r="U612">
        <v>1764</v>
      </c>
      <c r="V612">
        <v>0</v>
      </c>
      <c r="W612" t="s">
        <v>1197</v>
      </c>
    </row>
    <row r="613" spans="1:23" x14ac:dyDescent="0.2">
      <c r="A613" t="s">
        <v>1332</v>
      </c>
      <c r="B613" t="s">
        <v>24</v>
      </c>
      <c r="C613" t="s">
        <v>1333</v>
      </c>
      <c r="D613" t="s">
        <v>2264</v>
      </c>
      <c r="E613">
        <v>0</v>
      </c>
      <c r="F613" t="s">
        <v>28</v>
      </c>
      <c r="G613">
        <v>1</v>
      </c>
      <c r="H613">
        <v>1</v>
      </c>
      <c r="I613">
        <v>1</v>
      </c>
      <c r="J613" t="s">
        <v>1157</v>
      </c>
      <c r="K613" t="s">
        <v>1157</v>
      </c>
      <c r="L613">
        <v>1</v>
      </c>
      <c r="M613">
        <v>0</v>
      </c>
      <c r="N613" t="s">
        <v>1157</v>
      </c>
      <c r="O613">
        <v>0</v>
      </c>
      <c r="P613" t="s">
        <v>1157</v>
      </c>
      <c r="Q613" t="s">
        <v>1157</v>
      </c>
      <c r="R613" t="s">
        <v>1157</v>
      </c>
      <c r="S613" t="s">
        <v>1157</v>
      </c>
      <c r="T613" t="s">
        <v>1157</v>
      </c>
      <c r="U613">
        <v>1</v>
      </c>
      <c r="V613">
        <v>0</v>
      </c>
      <c r="W613" t="s">
        <v>1212</v>
      </c>
    </row>
    <row r="614" spans="1:23" x14ac:dyDescent="0.2">
      <c r="A614" t="s">
        <v>1334</v>
      </c>
      <c r="B614" t="s">
        <v>24</v>
      </c>
      <c r="C614" t="s">
        <v>1333</v>
      </c>
      <c r="D614" t="s">
        <v>2265</v>
      </c>
      <c r="E614">
        <v>14</v>
      </c>
      <c r="F614" t="s">
        <v>82</v>
      </c>
      <c r="G614">
        <v>1</v>
      </c>
      <c r="H614">
        <v>1</v>
      </c>
      <c r="I614">
        <v>1</v>
      </c>
      <c r="J614" t="s">
        <v>1157</v>
      </c>
      <c r="K614" t="s">
        <v>1157</v>
      </c>
      <c r="L614">
        <v>1</v>
      </c>
      <c r="M614">
        <v>0</v>
      </c>
      <c r="N614">
        <v>0</v>
      </c>
      <c r="O614">
        <v>0</v>
      </c>
      <c r="P614">
        <v>0</v>
      </c>
      <c r="Q614" t="s">
        <v>1157</v>
      </c>
      <c r="R614" t="s">
        <v>1157</v>
      </c>
      <c r="S614">
        <v>1</v>
      </c>
      <c r="T614">
        <v>0</v>
      </c>
      <c r="U614">
        <v>1</v>
      </c>
      <c r="V614">
        <v>0</v>
      </c>
      <c r="W614" t="s">
        <v>1228</v>
      </c>
    </row>
    <row r="615" spans="1:23" x14ac:dyDescent="0.2">
      <c r="A615" t="s">
        <v>1332</v>
      </c>
      <c r="B615" t="s">
        <v>24</v>
      </c>
      <c r="C615" t="s">
        <v>1335</v>
      </c>
      <c r="D615" t="s">
        <v>2266</v>
      </c>
      <c r="E615">
        <v>0</v>
      </c>
      <c r="F615" t="s">
        <v>28</v>
      </c>
      <c r="G615">
        <v>1</v>
      </c>
      <c r="H615">
        <v>1</v>
      </c>
      <c r="I615">
        <v>1</v>
      </c>
      <c r="J615" t="s">
        <v>1157</v>
      </c>
      <c r="K615" t="s">
        <v>1157</v>
      </c>
      <c r="L615">
        <v>1</v>
      </c>
      <c r="M615">
        <v>0</v>
      </c>
      <c r="N615" t="s">
        <v>1157</v>
      </c>
      <c r="O615">
        <v>0</v>
      </c>
      <c r="P615" t="s">
        <v>1157</v>
      </c>
      <c r="Q615" t="s">
        <v>1157</v>
      </c>
      <c r="R615" t="s">
        <v>1157</v>
      </c>
      <c r="S615" t="s">
        <v>1157</v>
      </c>
      <c r="T615" t="s">
        <v>1157</v>
      </c>
      <c r="U615">
        <v>1</v>
      </c>
      <c r="V615">
        <v>0</v>
      </c>
      <c r="W615" t="s">
        <v>1212</v>
      </c>
    </row>
    <row r="616" spans="1:23" x14ac:dyDescent="0.2">
      <c r="A616" t="s">
        <v>1324</v>
      </c>
      <c r="B616" t="s">
        <v>24</v>
      </c>
      <c r="C616" t="s">
        <v>1335</v>
      </c>
      <c r="D616" t="s">
        <v>2267</v>
      </c>
      <c r="E616">
        <v>0</v>
      </c>
      <c r="F616" t="s">
        <v>28</v>
      </c>
      <c r="G616">
        <v>5986632</v>
      </c>
      <c r="H616">
        <v>5986632</v>
      </c>
      <c r="I616">
        <v>5986632</v>
      </c>
      <c r="J616" t="s">
        <v>1157</v>
      </c>
      <c r="K616" t="s">
        <v>1157</v>
      </c>
      <c r="L616">
        <v>1</v>
      </c>
      <c r="M616">
        <v>0</v>
      </c>
      <c r="N616" t="s">
        <v>1157</v>
      </c>
      <c r="O616">
        <v>0</v>
      </c>
      <c r="P616" t="s">
        <v>1157</v>
      </c>
      <c r="Q616" t="s">
        <v>1157</v>
      </c>
      <c r="R616" t="s">
        <v>1157</v>
      </c>
      <c r="S616" t="s">
        <v>1157</v>
      </c>
      <c r="T616" t="s">
        <v>1157</v>
      </c>
      <c r="U616">
        <v>1</v>
      </c>
      <c r="V616">
        <v>0</v>
      </c>
      <c r="W616" t="s">
        <v>1191</v>
      </c>
    </row>
    <row r="617" spans="1:23" x14ac:dyDescent="0.2">
      <c r="A617" t="s">
        <v>900</v>
      </c>
      <c r="B617" t="s">
        <v>24</v>
      </c>
      <c r="C617" t="s">
        <v>1325</v>
      </c>
      <c r="D617" t="s">
        <v>2268</v>
      </c>
      <c r="E617">
        <v>0</v>
      </c>
      <c r="F617" t="s">
        <v>49</v>
      </c>
      <c r="G617">
        <v>0</v>
      </c>
      <c r="H617">
        <v>450</v>
      </c>
      <c r="I617">
        <v>179</v>
      </c>
      <c r="J617" t="s">
        <v>1157</v>
      </c>
      <c r="K617" t="s">
        <v>1157</v>
      </c>
      <c r="L617">
        <v>7</v>
      </c>
      <c r="M617">
        <v>0</v>
      </c>
      <c r="N617" t="s">
        <v>1157</v>
      </c>
      <c r="O617">
        <v>0</v>
      </c>
      <c r="P617" t="s">
        <v>1157</v>
      </c>
      <c r="Q617" t="s">
        <v>1157</v>
      </c>
      <c r="R617" t="s">
        <v>1157</v>
      </c>
      <c r="S617" t="s">
        <v>1157</v>
      </c>
      <c r="T617" t="s">
        <v>1157</v>
      </c>
      <c r="U617">
        <v>20</v>
      </c>
      <c r="V617">
        <v>0</v>
      </c>
      <c r="W617" t="s">
        <v>1197</v>
      </c>
    </row>
    <row r="618" spans="1:23" x14ac:dyDescent="0.2">
      <c r="A618" t="s">
        <v>1336</v>
      </c>
      <c r="B618" t="s">
        <v>24</v>
      </c>
      <c r="C618" t="s">
        <v>1325</v>
      </c>
      <c r="D618" t="s">
        <v>2269</v>
      </c>
      <c r="E618">
        <v>0</v>
      </c>
      <c r="F618" t="s">
        <v>49</v>
      </c>
      <c r="G618">
        <v>39</v>
      </c>
      <c r="H618">
        <v>475</v>
      </c>
      <c r="I618">
        <v>448</v>
      </c>
      <c r="J618" t="s">
        <v>1157</v>
      </c>
      <c r="K618" t="s">
        <v>1157</v>
      </c>
      <c r="L618">
        <v>8</v>
      </c>
      <c r="M618">
        <v>0</v>
      </c>
      <c r="N618" t="s">
        <v>1157</v>
      </c>
      <c r="O618">
        <v>0</v>
      </c>
      <c r="P618" t="s">
        <v>1157</v>
      </c>
      <c r="Q618" t="s">
        <v>1157</v>
      </c>
      <c r="R618" t="s">
        <v>1157</v>
      </c>
      <c r="S618" t="s">
        <v>1157</v>
      </c>
      <c r="T618" t="s">
        <v>1157</v>
      </c>
      <c r="U618">
        <v>3</v>
      </c>
      <c r="V618">
        <v>0</v>
      </c>
      <c r="W618" t="s">
        <v>1197</v>
      </c>
    </row>
    <row r="619" spans="1:23" x14ac:dyDescent="0.2">
      <c r="A619" t="s">
        <v>1337</v>
      </c>
      <c r="B619" t="s">
        <v>24</v>
      </c>
      <c r="C619" t="s">
        <v>1325</v>
      </c>
      <c r="D619" t="s">
        <v>2270</v>
      </c>
      <c r="E619">
        <v>0</v>
      </c>
      <c r="F619" t="s">
        <v>28</v>
      </c>
      <c r="G619">
        <v>13477182</v>
      </c>
      <c r="H619">
        <v>15795436</v>
      </c>
      <c r="I619">
        <v>14336418</v>
      </c>
      <c r="J619" t="s">
        <v>1157</v>
      </c>
      <c r="K619" t="s">
        <v>1157</v>
      </c>
      <c r="L619">
        <v>715</v>
      </c>
      <c r="M619">
        <v>0</v>
      </c>
      <c r="N619" t="s">
        <v>1157</v>
      </c>
      <c r="O619">
        <v>0</v>
      </c>
      <c r="P619" t="s">
        <v>1157</v>
      </c>
      <c r="Q619" t="s">
        <v>1157</v>
      </c>
      <c r="R619" t="s">
        <v>1157</v>
      </c>
      <c r="S619" t="s">
        <v>1157</v>
      </c>
      <c r="T619" t="s">
        <v>1157</v>
      </c>
      <c r="U619">
        <v>2</v>
      </c>
      <c r="V619">
        <v>0</v>
      </c>
    </row>
    <row r="620" spans="1:23" x14ac:dyDescent="0.2">
      <c r="A620" t="s">
        <v>1338</v>
      </c>
      <c r="B620" t="s">
        <v>24</v>
      </c>
      <c r="C620" t="s">
        <v>1325</v>
      </c>
      <c r="D620" t="s">
        <v>2271</v>
      </c>
      <c r="E620">
        <v>0</v>
      </c>
      <c r="F620" t="s">
        <v>28</v>
      </c>
      <c r="G620">
        <v>0</v>
      </c>
      <c r="H620">
        <v>2151898</v>
      </c>
      <c r="I620">
        <v>14902</v>
      </c>
      <c r="J620" t="s">
        <v>1157</v>
      </c>
      <c r="K620" t="s">
        <v>1157</v>
      </c>
      <c r="L620">
        <v>6</v>
      </c>
      <c r="M620">
        <v>0</v>
      </c>
      <c r="N620" t="s">
        <v>1157</v>
      </c>
      <c r="O620">
        <v>0</v>
      </c>
      <c r="P620" t="s">
        <v>1157</v>
      </c>
      <c r="Q620" t="s">
        <v>1157</v>
      </c>
      <c r="R620" t="s">
        <v>1157</v>
      </c>
      <c r="S620" t="s">
        <v>1157</v>
      </c>
      <c r="T620" t="s">
        <v>1157</v>
      </c>
      <c r="U620">
        <v>710</v>
      </c>
      <c r="V620">
        <v>0</v>
      </c>
      <c r="W620" t="s">
        <v>1189</v>
      </c>
    </row>
    <row r="621" spans="1:23" x14ac:dyDescent="0.2">
      <c r="A621" t="s">
        <v>1339</v>
      </c>
      <c r="B621" t="s">
        <v>24</v>
      </c>
      <c r="C621" t="s">
        <v>1325</v>
      </c>
      <c r="D621" t="s">
        <v>2272</v>
      </c>
      <c r="E621">
        <v>0</v>
      </c>
      <c r="F621" t="s">
        <v>49</v>
      </c>
      <c r="G621">
        <v>0</v>
      </c>
      <c r="H621">
        <v>450</v>
      </c>
      <c r="I621">
        <v>268</v>
      </c>
      <c r="J621" t="s">
        <v>1157</v>
      </c>
      <c r="K621" t="s">
        <v>1157</v>
      </c>
      <c r="L621">
        <v>13</v>
      </c>
      <c r="M621">
        <v>0</v>
      </c>
      <c r="N621" t="s">
        <v>1157</v>
      </c>
      <c r="O621">
        <v>0</v>
      </c>
      <c r="P621" t="s">
        <v>1157</v>
      </c>
      <c r="Q621" t="s">
        <v>1157</v>
      </c>
      <c r="R621" t="s">
        <v>1157</v>
      </c>
      <c r="S621" t="s">
        <v>1157</v>
      </c>
      <c r="T621" t="s">
        <v>1157</v>
      </c>
      <c r="U621">
        <v>13</v>
      </c>
      <c r="V621">
        <v>0</v>
      </c>
      <c r="W621" t="s">
        <v>1197</v>
      </c>
    </row>
    <row r="622" spans="1:23" x14ac:dyDescent="0.2">
      <c r="A622" t="s">
        <v>1340</v>
      </c>
      <c r="B622" t="s">
        <v>24</v>
      </c>
      <c r="C622" t="s">
        <v>1341</v>
      </c>
      <c r="D622" t="s">
        <v>2273</v>
      </c>
      <c r="E622">
        <v>0</v>
      </c>
      <c r="F622" t="s">
        <v>31</v>
      </c>
      <c r="G622" t="s">
        <v>1157</v>
      </c>
      <c r="H622" t="s">
        <v>1157</v>
      </c>
      <c r="I622" t="s">
        <v>1157</v>
      </c>
      <c r="J622" t="s">
        <v>1157</v>
      </c>
      <c r="K622" t="s">
        <v>1157</v>
      </c>
      <c r="L622">
        <v>0</v>
      </c>
      <c r="M622">
        <v>18883</v>
      </c>
      <c r="N622" t="s">
        <v>1157</v>
      </c>
      <c r="O622">
        <v>100</v>
      </c>
      <c r="P622" t="s">
        <v>1157</v>
      </c>
      <c r="Q622" t="s">
        <v>1157</v>
      </c>
      <c r="R622" t="s">
        <v>1157</v>
      </c>
      <c r="S622" t="s">
        <v>1157</v>
      </c>
      <c r="T622" t="s">
        <v>1157</v>
      </c>
      <c r="U622">
        <v>0</v>
      </c>
      <c r="V622">
        <v>0</v>
      </c>
      <c r="W622" t="s">
        <v>1192</v>
      </c>
    </row>
    <row r="623" spans="1:23" x14ac:dyDescent="0.2">
      <c r="A623" t="s">
        <v>1342</v>
      </c>
      <c r="B623" t="s">
        <v>24</v>
      </c>
      <c r="C623" t="s">
        <v>1341</v>
      </c>
      <c r="D623" t="s">
        <v>2274</v>
      </c>
      <c r="E623">
        <v>0</v>
      </c>
      <c r="F623" t="s">
        <v>35</v>
      </c>
      <c r="G623">
        <v>0</v>
      </c>
      <c r="H623">
        <v>0</v>
      </c>
      <c r="I623">
        <v>0</v>
      </c>
      <c r="J623" t="s">
        <v>1157</v>
      </c>
      <c r="K623" t="s">
        <v>1157</v>
      </c>
      <c r="L623">
        <v>1</v>
      </c>
      <c r="M623">
        <v>0</v>
      </c>
      <c r="N623" t="s">
        <v>1157</v>
      </c>
      <c r="O623">
        <v>0</v>
      </c>
      <c r="P623" t="s">
        <v>1157</v>
      </c>
      <c r="Q623" t="s">
        <v>1157</v>
      </c>
      <c r="R623" t="s">
        <v>1157</v>
      </c>
      <c r="S623" t="s">
        <v>1157</v>
      </c>
      <c r="T623" t="s">
        <v>1157</v>
      </c>
      <c r="U623">
        <v>18883</v>
      </c>
      <c r="V623">
        <v>0</v>
      </c>
      <c r="W623" t="s">
        <v>1189</v>
      </c>
    </row>
    <row r="624" spans="1:23" x14ac:dyDescent="0.2">
      <c r="A624" t="s">
        <v>1343</v>
      </c>
      <c r="B624" t="s">
        <v>24</v>
      </c>
      <c r="C624" t="s">
        <v>1341</v>
      </c>
      <c r="D624" t="s">
        <v>2275</v>
      </c>
      <c r="E624">
        <v>0</v>
      </c>
      <c r="F624" t="s">
        <v>31</v>
      </c>
      <c r="G624" t="s">
        <v>1157</v>
      </c>
      <c r="H624" t="s">
        <v>1157</v>
      </c>
      <c r="I624" t="s">
        <v>1157</v>
      </c>
      <c r="J624" t="s">
        <v>1157</v>
      </c>
      <c r="K624" t="s">
        <v>1157</v>
      </c>
      <c r="L624">
        <v>0</v>
      </c>
      <c r="M624">
        <v>18883</v>
      </c>
      <c r="N624" t="s">
        <v>1157</v>
      </c>
      <c r="O624">
        <v>100</v>
      </c>
      <c r="P624" t="s">
        <v>1157</v>
      </c>
      <c r="Q624" t="s">
        <v>1157</v>
      </c>
      <c r="R624" t="s">
        <v>1157</v>
      </c>
      <c r="S624" t="s">
        <v>1157</v>
      </c>
      <c r="T624" t="s">
        <v>1157</v>
      </c>
      <c r="U624">
        <v>0</v>
      </c>
      <c r="V624">
        <v>0</v>
      </c>
      <c r="W624" t="s">
        <v>1192</v>
      </c>
    </row>
    <row r="625" spans="1:23" x14ac:dyDescent="0.2">
      <c r="A625" t="s">
        <v>1344</v>
      </c>
      <c r="B625" t="s">
        <v>24</v>
      </c>
      <c r="C625" t="s">
        <v>1341</v>
      </c>
      <c r="D625" t="s">
        <v>2276</v>
      </c>
      <c r="E625">
        <v>0</v>
      </c>
      <c r="F625" t="s">
        <v>31</v>
      </c>
      <c r="G625">
        <v>1</v>
      </c>
      <c r="H625">
        <v>20031</v>
      </c>
      <c r="I625">
        <v>4971</v>
      </c>
      <c r="J625" t="s">
        <v>1157</v>
      </c>
      <c r="K625" t="s">
        <v>1157</v>
      </c>
      <c r="L625">
        <v>7884</v>
      </c>
      <c r="M625">
        <v>0</v>
      </c>
      <c r="N625" t="s">
        <v>1157</v>
      </c>
      <c r="O625">
        <v>0</v>
      </c>
      <c r="P625" t="s">
        <v>1157</v>
      </c>
      <c r="Q625" t="s">
        <v>1157</v>
      </c>
      <c r="R625" t="s">
        <v>1157</v>
      </c>
      <c r="S625" t="s">
        <v>1157</v>
      </c>
      <c r="T625" t="s">
        <v>1157</v>
      </c>
      <c r="U625">
        <v>3</v>
      </c>
      <c r="V625">
        <v>0</v>
      </c>
    </row>
    <row r="626" spans="1:23" x14ac:dyDescent="0.2">
      <c r="A626" t="s">
        <v>1276</v>
      </c>
      <c r="B626" t="s">
        <v>24</v>
      </c>
      <c r="C626" t="s">
        <v>1341</v>
      </c>
      <c r="D626" t="s">
        <v>2277</v>
      </c>
      <c r="E626">
        <v>0</v>
      </c>
      <c r="F626" t="s">
        <v>31</v>
      </c>
      <c r="G626">
        <v>0</v>
      </c>
      <c r="H626">
        <v>14177</v>
      </c>
      <c r="I626">
        <v>1039</v>
      </c>
      <c r="J626" t="s">
        <v>1157</v>
      </c>
      <c r="K626" t="s">
        <v>1157</v>
      </c>
      <c r="L626">
        <v>4031</v>
      </c>
      <c r="M626">
        <v>0</v>
      </c>
      <c r="N626" t="s">
        <v>1157</v>
      </c>
      <c r="O626">
        <v>0</v>
      </c>
      <c r="P626" t="s">
        <v>1157</v>
      </c>
      <c r="Q626" t="s">
        <v>1157</v>
      </c>
      <c r="R626" t="s">
        <v>1157</v>
      </c>
      <c r="S626" t="s">
        <v>1157</v>
      </c>
      <c r="T626" t="s">
        <v>1157</v>
      </c>
      <c r="U626">
        <v>7630</v>
      </c>
      <c r="V626">
        <v>0</v>
      </c>
    </row>
    <row r="627" spans="1:23" x14ac:dyDescent="0.2">
      <c r="A627" t="s">
        <v>1345</v>
      </c>
      <c r="B627" t="s">
        <v>24</v>
      </c>
      <c r="C627" t="s">
        <v>1346</v>
      </c>
      <c r="D627" t="s">
        <v>2278</v>
      </c>
      <c r="E627">
        <v>15</v>
      </c>
      <c r="F627" t="s">
        <v>82</v>
      </c>
      <c r="G627">
        <v>5</v>
      </c>
      <c r="H627">
        <v>15</v>
      </c>
      <c r="I627">
        <v>9</v>
      </c>
      <c r="J627" t="s">
        <v>1157</v>
      </c>
      <c r="K627" t="s">
        <v>1157</v>
      </c>
      <c r="L627">
        <v>415</v>
      </c>
      <c r="M627">
        <v>0</v>
      </c>
      <c r="N627">
        <v>0</v>
      </c>
      <c r="O627">
        <v>0</v>
      </c>
      <c r="P627">
        <v>0</v>
      </c>
      <c r="Q627" t="s">
        <v>1157</v>
      </c>
      <c r="R627" t="s">
        <v>1157</v>
      </c>
      <c r="S627">
        <v>0</v>
      </c>
      <c r="T627">
        <v>0</v>
      </c>
      <c r="U627">
        <v>281</v>
      </c>
      <c r="V627">
        <v>0</v>
      </c>
    </row>
    <row r="628" spans="1:23" x14ac:dyDescent="0.2">
      <c r="A628" t="s">
        <v>1347</v>
      </c>
      <c r="B628" t="s">
        <v>24</v>
      </c>
      <c r="C628" t="s">
        <v>1346</v>
      </c>
      <c r="D628" t="s">
        <v>2279</v>
      </c>
      <c r="E628">
        <v>8</v>
      </c>
      <c r="F628" t="s">
        <v>82</v>
      </c>
      <c r="G628">
        <v>0</v>
      </c>
      <c r="H628">
        <v>1</v>
      </c>
      <c r="I628">
        <v>0</v>
      </c>
      <c r="J628" t="s">
        <v>1157</v>
      </c>
      <c r="K628" t="s">
        <v>1157</v>
      </c>
      <c r="L628">
        <v>2</v>
      </c>
      <c r="M628">
        <v>0</v>
      </c>
      <c r="N628">
        <v>9298461</v>
      </c>
      <c r="O628">
        <v>0</v>
      </c>
      <c r="P628">
        <v>99.999899999999997</v>
      </c>
      <c r="Q628" t="s">
        <v>1157</v>
      </c>
      <c r="R628" t="s">
        <v>1157</v>
      </c>
      <c r="S628">
        <v>5</v>
      </c>
      <c r="T628">
        <v>0</v>
      </c>
      <c r="U628">
        <v>9298466</v>
      </c>
      <c r="V628">
        <v>0</v>
      </c>
      <c r="W628" t="s">
        <v>1189</v>
      </c>
    </row>
    <row r="629" spans="1:23" x14ac:dyDescent="0.2">
      <c r="A629" t="s">
        <v>1293</v>
      </c>
      <c r="B629" t="s">
        <v>24</v>
      </c>
      <c r="C629" t="s">
        <v>1346</v>
      </c>
      <c r="D629" t="s">
        <v>2280</v>
      </c>
      <c r="E629">
        <v>0</v>
      </c>
      <c r="F629" t="s">
        <v>28</v>
      </c>
      <c r="G629">
        <v>1</v>
      </c>
      <c r="H629">
        <v>9298520</v>
      </c>
      <c r="I629">
        <v>4649274</v>
      </c>
      <c r="J629" t="s">
        <v>1157</v>
      </c>
      <c r="K629" t="s">
        <v>1157</v>
      </c>
      <c r="L629">
        <v>9298466</v>
      </c>
      <c r="M629">
        <v>0</v>
      </c>
      <c r="N629" t="s">
        <v>1157</v>
      </c>
      <c r="O629">
        <v>0</v>
      </c>
      <c r="P629" t="s">
        <v>1157</v>
      </c>
      <c r="Q629" t="s">
        <v>1157</v>
      </c>
      <c r="R629" t="s">
        <v>1157</v>
      </c>
      <c r="S629" t="s">
        <v>1157</v>
      </c>
      <c r="T629" t="s">
        <v>1157</v>
      </c>
      <c r="U629">
        <v>2</v>
      </c>
      <c r="V629">
        <v>0</v>
      </c>
    </row>
    <row r="630" spans="1:23" x14ac:dyDescent="0.2">
      <c r="A630" t="s">
        <v>1337</v>
      </c>
      <c r="B630" t="s">
        <v>24</v>
      </c>
      <c r="C630" t="s">
        <v>1346</v>
      </c>
      <c r="D630" t="s">
        <v>2281</v>
      </c>
      <c r="E630">
        <v>0</v>
      </c>
      <c r="F630" t="s">
        <v>28</v>
      </c>
      <c r="G630">
        <v>814326</v>
      </c>
      <c r="H630">
        <v>15817410</v>
      </c>
      <c r="I630">
        <v>9894684</v>
      </c>
      <c r="J630" t="s">
        <v>1157</v>
      </c>
      <c r="K630" t="s">
        <v>1157</v>
      </c>
      <c r="L630">
        <v>9296816</v>
      </c>
      <c r="M630">
        <v>0</v>
      </c>
      <c r="N630" t="s">
        <v>1157</v>
      </c>
      <c r="O630">
        <v>0</v>
      </c>
      <c r="P630" t="s">
        <v>1157</v>
      </c>
      <c r="Q630" t="s">
        <v>1157</v>
      </c>
      <c r="R630" t="s">
        <v>1157</v>
      </c>
      <c r="S630" t="s">
        <v>1157</v>
      </c>
      <c r="T630" t="s">
        <v>1157</v>
      </c>
      <c r="U630">
        <v>2</v>
      </c>
      <c r="V630">
        <v>0</v>
      </c>
    </row>
    <row r="631" spans="1:23" x14ac:dyDescent="0.2">
      <c r="A631" t="s">
        <v>1348</v>
      </c>
      <c r="B631" t="s">
        <v>24</v>
      </c>
      <c r="C631" t="s">
        <v>1346</v>
      </c>
      <c r="D631" t="s">
        <v>2282</v>
      </c>
      <c r="E631">
        <v>0</v>
      </c>
      <c r="F631" t="s">
        <v>35</v>
      </c>
      <c r="G631">
        <v>1</v>
      </c>
      <c r="H631">
        <v>1</v>
      </c>
      <c r="I631">
        <v>1</v>
      </c>
      <c r="J631" t="s">
        <v>1157</v>
      </c>
      <c r="K631" t="s">
        <v>1157</v>
      </c>
      <c r="L631">
        <v>1</v>
      </c>
      <c r="M631">
        <v>0</v>
      </c>
      <c r="N631" t="s">
        <v>1157</v>
      </c>
      <c r="O631">
        <v>0</v>
      </c>
      <c r="P631" t="s">
        <v>1157</v>
      </c>
      <c r="Q631" t="s">
        <v>1157</v>
      </c>
      <c r="R631" t="s">
        <v>1157</v>
      </c>
      <c r="S631" t="s">
        <v>1157</v>
      </c>
      <c r="T631" t="s">
        <v>1157</v>
      </c>
      <c r="U631">
        <v>9298466</v>
      </c>
      <c r="V631">
        <v>0</v>
      </c>
      <c r="W631" t="s">
        <v>1189</v>
      </c>
    </row>
    <row r="632" spans="1:23" x14ac:dyDescent="0.2">
      <c r="A632" t="s">
        <v>1349</v>
      </c>
      <c r="B632" t="s">
        <v>24</v>
      </c>
      <c r="C632" t="s">
        <v>1346</v>
      </c>
      <c r="D632" t="s">
        <v>2283</v>
      </c>
      <c r="E632">
        <v>0</v>
      </c>
      <c r="F632" t="s">
        <v>49</v>
      </c>
      <c r="G632">
        <v>-60</v>
      </c>
      <c r="H632">
        <v>20161003</v>
      </c>
      <c r="I632">
        <v>224</v>
      </c>
      <c r="J632" t="s">
        <v>1157</v>
      </c>
      <c r="K632" t="s">
        <v>1157</v>
      </c>
      <c r="L632">
        <v>3828</v>
      </c>
      <c r="M632">
        <v>0</v>
      </c>
      <c r="N632" t="s">
        <v>1157</v>
      </c>
      <c r="O632">
        <v>0</v>
      </c>
      <c r="P632" t="s">
        <v>1157</v>
      </c>
      <c r="Q632" t="s">
        <v>1157</v>
      </c>
      <c r="R632" t="s">
        <v>1157</v>
      </c>
      <c r="S632" t="s">
        <v>1157</v>
      </c>
      <c r="T632" t="s">
        <v>1157</v>
      </c>
      <c r="U632">
        <v>3</v>
      </c>
      <c r="V632">
        <v>0</v>
      </c>
    </row>
    <row r="633" spans="1:23" x14ac:dyDescent="0.2">
      <c r="A633" t="s">
        <v>1350</v>
      </c>
      <c r="B633" t="s">
        <v>24</v>
      </c>
      <c r="C633" t="s">
        <v>1346</v>
      </c>
      <c r="D633" t="s">
        <v>2284</v>
      </c>
      <c r="E633">
        <v>0</v>
      </c>
      <c r="F633" t="s">
        <v>49</v>
      </c>
      <c r="G633">
        <v>0</v>
      </c>
      <c r="H633">
        <v>0</v>
      </c>
      <c r="I633">
        <v>0</v>
      </c>
      <c r="J633" t="s">
        <v>1157</v>
      </c>
      <c r="K633" t="s">
        <v>1157</v>
      </c>
      <c r="L633">
        <v>1</v>
      </c>
      <c r="M633">
        <v>0</v>
      </c>
      <c r="N633" t="s">
        <v>1157</v>
      </c>
      <c r="O633">
        <v>0</v>
      </c>
      <c r="P633" t="s">
        <v>1157</v>
      </c>
      <c r="Q633" t="s">
        <v>1157</v>
      </c>
      <c r="R633" t="s">
        <v>1157</v>
      </c>
      <c r="S633" t="s">
        <v>1157</v>
      </c>
      <c r="T633" t="s">
        <v>1157</v>
      </c>
      <c r="U633">
        <v>9298466</v>
      </c>
      <c r="V633">
        <v>0</v>
      </c>
      <c r="W633" t="s">
        <v>1189</v>
      </c>
    </row>
    <row r="634" spans="1:23" x14ac:dyDescent="0.2">
      <c r="A634" t="s">
        <v>1295</v>
      </c>
      <c r="B634" t="s">
        <v>24</v>
      </c>
      <c r="C634" t="s">
        <v>1346</v>
      </c>
      <c r="D634" t="s">
        <v>2285</v>
      </c>
      <c r="E634">
        <v>0</v>
      </c>
      <c r="F634" t="s">
        <v>35</v>
      </c>
      <c r="G634">
        <v>1</v>
      </c>
      <c r="H634">
        <v>1</v>
      </c>
      <c r="I634">
        <v>1</v>
      </c>
      <c r="J634" t="s">
        <v>1157</v>
      </c>
      <c r="K634" t="s">
        <v>1157</v>
      </c>
      <c r="L634">
        <v>1</v>
      </c>
      <c r="M634">
        <v>0</v>
      </c>
      <c r="N634" t="s">
        <v>1157</v>
      </c>
      <c r="O634">
        <v>0</v>
      </c>
      <c r="P634" t="s">
        <v>1157</v>
      </c>
      <c r="Q634" t="s">
        <v>1157</v>
      </c>
      <c r="R634" t="s">
        <v>1157</v>
      </c>
      <c r="S634" t="s">
        <v>1157</v>
      </c>
      <c r="T634" t="s">
        <v>1157</v>
      </c>
      <c r="U634">
        <v>9298466</v>
      </c>
      <c r="V634">
        <v>0</v>
      </c>
      <c r="W634" t="s">
        <v>1189</v>
      </c>
    </row>
    <row r="635" spans="1:23" x14ac:dyDescent="0.2">
      <c r="A635" t="s">
        <v>1296</v>
      </c>
      <c r="B635" t="s">
        <v>24</v>
      </c>
      <c r="C635" t="s">
        <v>1346</v>
      </c>
      <c r="D635" t="s">
        <v>2286</v>
      </c>
      <c r="E635">
        <v>0</v>
      </c>
      <c r="F635" t="s">
        <v>35</v>
      </c>
      <c r="G635">
        <v>1</v>
      </c>
      <c r="H635">
        <v>1</v>
      </c>
      <c r="I635">
        <v>1</v>
      </c>
      <c r="J635" t="s">
        <v>1157</v>
      </c>
      <c r="K635" t="s">
        <v>1157</v>
      </c>
      <c r="L635">
        <v>1</v>
      </c>
      <c r="M635">
        <v>9193844</v>
      </c>
      <c r="N635" t="s">
        <v>1157</v>
      </c>
      <c r="O635">
        <v>98.874799999999993</v>
      </c>
      <c r="P635" t="s">
        <v>1157</v>
      </c>
      <c r="Q635" t="s">
        <v>1157</v>
      </c>
      <c r="R635" t="s">
        <v>1157</v>
      </c>
      <c r="S635" t="s">
        <v>1157</v>
      </c>
      <c r="T635" t="s">
        <v>1157</v>
      </c>
      <c r="U635">
        <v>104622</v>
      </c>
      <c r="V635">
        <v>0</v>
      </c>
      <c r="W635" t="s">
        <v>1190</v>
      </c>
    </row>
    <row r="636" spans="1:23" x14ac:dyDescent="0.2">
      <c r="A636" t="s">
        <v>1351</v>
      </c>
      <c r="B636" t="s">
        <v>24</v>
      </c>
      <c r="C636" t="s">
        <v>1346</v>
      </c>
      <c r="D636" t="s">
        <v>2287</v>
      </c>
      <c r="E636">
        <v>0</v>
      </c>
      <c r="F636" t="s">
        <v>37</v>
      </c>
      <c r="G636" t="s">
        <v>1157</v>
      </c>
      <c r="H636" t="s">
        <v>1157</v>
      </c>
      <c r="I636" t="s">
        <v>1157</v>
      </c>
      <c r="J636" t="s">
        <v>1193</v>
      </c>
      <c r="K636" t="s">
        <v>1193</v>
      </c>
      <c r="L636">
        <v>3204</v>
      </c>
      <c r="M636">
        <v>0</v>
      </c>
      <c r="N636" t="s">
        <v>1157</v>
      </c>
      <c r="O636">
        <v>0</v>
      </c>
      <c r="P636" t="s">
        <v>1157</v>
      </c>
      <c r="Q636">
        <v>0</v>
      </c>
      <c r="R636">
        <v>0</v>
      </c>
      <c r="S636" t="s">
        <v>1157</v>
      </c>
      <c r="T636" t="s">
        <v>1157</v>
      </c>
      <c r="U636" t="s">
        <v>1157</v>
      </c>
      <c r="V636">
        <v>0</v>
      </c>
      <c r="W636" t="s">
        <v>1194</v>
      </c>
    </row>
    <row r="637" spans="1:23" x14ac:dyDescent="0.2">
      <c r="A637" t="s">
        <v>1352</v>
      </c>
      <c r="B637" t="s">
        <v>24</v>
      </c>
      <c r="C637" t="s">
        <v>1346</v>
      </c>
      <c r="D637" t="s">
        <v>2288</v>
      </c>
      <c r="E637">
        <v>0</v>
      </c>
      <c r="F637" t="s">
        <v>37</v>
      </c>
      <c r="G637" t="s">
        <v>1157</v>
      </c>
      <c r="H637" t="s">
        <v>1157</v>
      </c>
      <c r="I637" t="s">
        <v>1157</v>
      </c>
      <c r="J637" t="s">
        <v>1157</v>
      </c>
      <c r="K637" t="s">
        <v>1157</v>
      </c>
      <c r="L637">
        <v>0</v>
      </c>
      <c r="M637">
        <v>9298466</v>
      </c>
      <c r="N637" t="s">
        <v>1157</v>
      </c>
      <c r="O637">
        <v>100</v>
      </c>
      <c r="P637" t="s">
        <v>1157</v>
      </c>
      <c r="Q637">
        <v>0</v>
      </c>
      <c r="R637">
        <v>0</v>
      </c>
      <c r="S637" t="s">
        <v>1157</v>
      </c>
      <c r="T637" t="s">
        <v>1157</v>
      </c>
      <c r="U637" t="s">
        <v>1157</v>
      </c>
      <c r="V637">
        <v>0</v>
      </c>
      <c r="W637" t="s">
        <v>1211</v>
      </c>
    </row>
    <row r="638" spans="1:23" x14ac:dyDescent="0.2">
      <c r="A638" t="s">
        <v>495</v>
      </c>
      <c r="B638" t="s">
        <v>24</v>
      </c>
      <c r="C638" t="s">
        <v>494</v>
      </c>
      <c r="D638" t="s">
        <v>2289</v>
      </c>
      <c r="E638">
        <v>0</v>
      </c>
      <c r="F638" t="s">
        <v>28</v>
      </c>
      <c r="G638">
        <v>1</v>
      </c>
      <c r="H638">
        <v>6768</v>
      </c>
      <c r="I638">
        <v>3471</v>
      </c>
      <c r="J638" t="s">
        <v>1157</v>
      </c>
      <c r="K638" t="s">
        <v>1157</v>
      </c>
      <c r="L638">
        <v>6222</v>
      </c>
      <c r="M638">
        <v>0</v>
      </c>
      <c r="N638" t="s">
        <v>1157</v>
      </c>
      <c r="O638">
        <v>0</v>
      </c>
      <c r="P638" t="s">
        <v>1157</v>
      </c>
      <c r="Q638" t="s">
        <v>1157</v>
      </c>
      <c r="R638" t="s">
        <v>1157</v>
      </c>
      <c r="S638" t="s">
        <v>1157</v>
      </c>
      <c r="T638" t="s">
        <v>1157</v>
      </c>
      <c r="U638">
        <v>2</v>
      </c>
      <c r="V638">
        <v>0</v>
      </c>
      <c r="W638" t="s">
        <v>1213</v>
      </c>
    </row>
    <row r="639" spans="1:23" x14ac:dyDescent="0.2">
      <c r="A639" t="s">
        <v>501</v>
      </c>
      <c r="B639" t="s">
        <v>24</v>
      </c>
      <c r="C639" t="s">
        <v>494</v>
      </c>
      <c r="D639" t="s">
        <v>2290</v>
      </c>
      <c r="E639">
        <v>0</v>
      </c>
      <c r="F639" t="s">
        <v>28</v>
      </c>
      <c r="G639">
        <v>5</v>
      </c>
      <c r="H639">
        <v>2087526</v>
      </c>
      <c r="I639">
        <v>1037986</v>
      </c>
      <c r="J639" t="s">
        <v>1157</v>
      </c>
      <c r="K639" t="s">
        <v>1157</v>
      </c>
      <c r="L639">
        <v>6222</v>
      </c>
      <c r="M639">
        <v>0</v>
      </c>
      <c r="N639" t="s">
        <v>1157</v>
      </c>
      <c r="O639">
        <v>0</v>
      </c>
      <c r="P639" t="s">
        <v>1157</v>
      </c>
      <c r="Q639" t="s">
        <v>1157</v>
      </c>
      <c r="R639" t="s">
        <v>1157</v>
      </c>
      <c r="S639" t="s">
        <v>1157</v>
      </c>
      <c r="T639" t="s">
        <v>1157</v>
      </c>
      <c r="U639">
        <v>2</v>
      </c>
      <c r="V639">
        <v>0</v>
      </c>
    </row>
    <row r="640" spans="1:23" x14ac:dyDescent="0.2">
      <c r="A640" t="s">
        <v>498</v>
      </c>
      <c r="B640" t="s">
        <v>24</v>
      </c>
      <c r="C640" t="s">
        <v>494</v>
      </c>
      <c r="D640" t="s">
        <v>2291</v>
      </c>
      <c r="E640">
        <v>0</v>
      </c>
      <c r="F640" t="s">
        <v>37</v>
      </c>
      <c r="G640" t="s">
        <v>1157</v>
      </c>
      <c r="H640" t="s">
        <v>1157</v>
      </c>
      <c r="I640" t="s">
        <v>1157</v>
      </c>
      <c r="J640" t="s">
        <v>1193</v>
      </c>
      <c r="K640" t="s">
        <v>1231</v>
      </c>
      <c r="L640">
        <v>2344</v>
      </c>
      <c r="M640">
        <v>0</v>
      </c>
      <c r="N640" t="s">
        <v>1157</v>
      </c>
      <c r="O640">
        <v>0</v>
      </c>
      <c r="P640" t="s">
        <v>1157</v>
      </c>
      <c r="Q640">
        <v>3393</v>
      </c>
      <c r="R640">
        <v>3393</v>
      </c>
      <c r="S640" t="s">
        <v>1157</v>
      </c>
      <c r="T640" t="s">
        <v>1157</v>
      </c>
      <c r="U640" t="s">
        <v>1157</v>
      </c>
      <c r="V640">
        <v>0</v>
      </c>
    </row>
    <row r="641" spans="1:23" x14ac:dyDescent="0.2">
      <c r="A641" t="s">
        <v>500</v>
      </c>
      <c r="B641" t="s">
        <v>24</v>
      </c>
      <c r="C641" t="s">
        <v>494</v>
      </c>
      <c r="D641" t="s">
        <v>2292</v>
      </c>
      <c r="E641">
        <v>3</v>
      </c>
      <c r="F641" t="s">
        <v>82</v>
      </c>
      <c r="G641">
        <v>0</v>
      </c>
      <c r="H641">
        <v>0</v>
      </c>
      <c r="I641">
        <v>0</v>
      </c>
      <c r="J641" t="s">
        <v>1157</v>
      </c>
      <c r="K641" t="s">
        <v>1157</v>
      </c>
      <c r="L641">
        <v>1</v>
      </c>
      <c r="M641">
        <v>0</v>
      </c>
      <c r="N641">
        <v>6222</v>
      </c>
      <c r="O641">
        <v>0</v>
      </c>
      <c r="P641">
        <v>100</v>
      </c>
      <c r="Q641" t="s">
        <v>1157</v>
      </c>
      <c r="R641" t="s">
        <v>1157</v>
      </c>
      <c r="S641">
        <v>0</v>
      </c>
      <c r="T641">
        <v>0</v>
      </c>
      <c r="U641">
        <v>6222</v>
      </c>
      <c r="V641">
        <v>0</v>
      </c>
      <c r="W641" t="s">
        <v>1199</v>
      </c>
    </row>
    <row r="642" spans="1:23" x14ac:dyDescent="0.2">
      <c r="A642" t="s">
        <v>496</v>
      </c>
      <c r="B642" t="s">
        <v>24</v>
      </c>
      <c r="C642" t="s">
        <v>494</v>
      </c>
      <c r="D642" t="s">
        <v>2293</v>
      </c>
      <c r="E642">
        <v>20</v>
      </c>
      <c r="F642" t="s">
        <v>39</v>
      </c>
      <c r="G642">
        <v>0</v>
      </c>
      <c r="H642">
        <v>2</v>
      </c>
      <c r="I642">
        <v>0</v>
      </c>
      <c r="J642" t="s">
        <v>1157</v>
      </c>
      <c r="K642" t="s">
        <v>1157</v>
      </c>
      <c r="L642">
        <v>2</v>
      </c>
      <c r="M642">
        <v>0</v>
      </c>
      <c r="N642">
        <v>3393</v>
      </c>
      <c r="O642">
        <v>0</v>
      </c>
      <c r="P642">
        <v>54.532299999999999</v>
      </c>
      <c r="Q642" t="s">
        <v>1157</v>
      </c>
      <c r="R642" t="s">
        <v>1157</v>
      </c>
      <c r="S642">
        <v>0</v>
      </c>
      <c r="T642">
        <v>0</v>
      </c>
      <c r="U642">
        <v>6222</v>
      </c>
      <c r="V642">
        <v>0</v>
      </c>
      <c r="W642" t="s">
        <v>1189</v>
      </c>
    </row>
    <row r="643" spans="1:23" x14ac:dyDescent="0.2">
      <c r="A643" t="s">
        <v>502</v>
      </c>
      <c r="B643" t="s">
        <v>24</v>
      </c>
      <c r="C643" t="s">
        <v>494</v>
      </c>
      <c r="D643" t="s">
        <v>2294</v>
      </c>
      <c r="E643">
        <v>20</v>
      </c>
      <c r="F643" t="s">
        <v>39</v>
      </c>
      <c r="G643">
        <v>0</v>
      </c>
      <c r="H643">
        <v>0</v>
      </c>
      <c r="I643">
        <v>0</v>
      </c>
      <c r="J643" t="s">
        <v>1157</v>
      </c>
      <c r="K643" t="s">
        <v>1157</v>
      </c>
      <c r="L643">
        <v>1</v>
      </c>
      <c r="M643">
        <v>0</v>
      </c>
      <c r="N643">
        <v>6222</v>
      </c>
      <c r="O643">
        <v>0</v>
      </c>
      <c r="P643">
        <v>100</v>
      </c>
      <c r="Q643" t="s">
        <v>1157</v>
      </c>
      <c r="R643" t="s">
        <v>1157</v>
      </c>
      <c r="S643">
        <v>0</v>
      </c>
      <c r="T643">
        <v>0</v>
      </c>
      <c r="U643">
        <v>6222</v>
      </c>
      <c r="V643">
        <v>0</v>
      </c>
      <c r="W643" t="s">
        <v>1199</v>
      </c>
    </row>
    <row r="644" spans="1:23" x14ac:dyDescent="0.2">
      <c r="A644" t="s">
        <v>503</v>
      </c>
      <c r="B644" t="s">
        <v>24</v>
      </c>
      <c r="C644" t="s">
        <v>494</v>
      </c>
      <c r="D644" t="s">
        <v>2295</v>
      </c>
      <c r="E644">
        <v>20</v>
      </c>
      <c r="F644" t="s">
        <v>39</v>
      </c>
      <c r="G644">
        <v>0</v>
      </c>
      <c r="H644">
        <v>0</v>
      </c>
      <c r="I644">
        <v>0</v>
      </c>
      <c r="J644" t="s">
        <v>1157</v>
      </c>
      <c r="K644" t="s">
        <v>1157</v>
      </c>
      <c r="L644">
        <v>1</v>
      </c>
      <c r="M644">
        <v>0</v>
      </c>
      <c r="N644">
        <v>6222</v>
      </c>
      <c r="O644">
        <v>0</v>
      </c>
      <c r="P644">
        <v>100</v>
      </c>
      <c r="Q644" t="s">
        <v>1157</v>
      </c>
      <c r="R644" t="s">
        <v>1157</v>
      </c>
      <c r="S644">
        <v>0</v>
      </c>
      <c r="T644">
        <v>0</v>
      </c>
      <c r="U644">
        <v>6222</v>
      </c>
      <c r="V644">
        <v>0</v>
      </c>
      <c r="W644" t="s">
        <v>1199</v>
      </c>
    </row>
    <row r="645" spans="1:23" x14ac:dyDescent="0.2">
      <c r="A645" t="s">
        <v>497</v>
      </c>
      <c r="B645" t="s">
        <v>24</v>
      </c>
      <c r="C645" t="s">
        <v>494</v>
      </c>
      <c r="D645" t="s">
        <v>2296</v>
      </c>
      <c r="E645">
        <v>20</v>
      </c>
      <c r="F645" t="s">
        <v>39</v>
      </c>
      <c r="G645">
        <v>0</v>
      </c>
      <c r="H645">
        <v>20</v>
      </c>
      <c r="I645">
        <v>8</v>
      </c>
      <c r="J645" t="s">
        <v>1157</v>
      </c>
      <c r="K645" t="s">
        <v>1157</v>
      </c>
      <c r="L645">
        <v>2779</v>
      </c>
      <c r="M645">
        <v>0</v>
      </c>
      <c r="N645">
        <v>3444</v>
      </c>
      <c r="O645">
        <v>0</v>
      </c>
      <c r="P645">
        <v>55.351999999999997</v>
      </c>
      <c r="Q645" t="s">
        <v>1157</v>
      </c>
      <c r="R645" t="s">
        <v>1157</v>
      </c>
      <c r="S645">
        <v>0</v>
      </c>
      <c r="T645">
        <v>0</v>
      </c>
      <c r="U645">
        <v>4581</v>
      </c>
      <c r="V645">
        <v>0</v>
      </c>
      <c r="W645" t="s">
        <v>1191</v>
      </c>
    </row>
    <row r="646" spans="1:23" x14ac:dyDescent="0.2">
      <c r="A646" t="s">
        <v>499</v>
      </c>
      <c r="B646" t="s">
        <v>24</v>
      </c>
      <c r="C646" t="s">
        <v>494</v>
      </c>
      <c r="D646" t="s">
        <v>2297</v>
      </c>
      <c r="E646">
        <v>64</v>
      </c>
      <c r="F646" t="s">
        <v>39</v>
      </c>
      <c r="G646">
        <v>0</v>
      </c>
      <c r="H646">
        <v>0</v>
      </c>
      <c r="I646">
        <v>0</v>
      </c>
      <c r="J646" t="s">
        <v>1157</v>
      </c>
      <c r="K646" t="s">
        <v>1157</v>
      </c>
      <c r="L646">
        <v>1</v>
      </c>
      <c r="M646">
        <v>0</v>
      </c>
      <c r="N646">
        <v>6222</v>
      </c>
      <c r="O646">
        <v>0</v>
      </c>
      <c r="P646">
        <v>100</v>
      </c>
      <c r="Q646" t="s">
        <v>1157</v>
      </c>
      <c r="R646" t="s">
        <v>1157</v>
      </c>
      <c r="S646">
        <v>0</v>
      </c>
      <c r="T646">
        <v>0</v>
      </c>
      <c r="U646">
        <v>6222</v>
      </c>
      <c r="V646">
        <v>0</v>
      </c>
      <c r="W646" t="s">
        <v>1199</v>
      </c>
    </row>
    <row r="647" spans="1:23" x14ac:dyDescent="0.2">
      <c r="A647" t="s">
        <v>1345</v>
      </c>
      <c r="B647" t="s">
        <v>24</v>
      </c>
      <c r="C647" t="s">
        <v>1353</v>
      </c>
      <c r="D647" t="s">
        <v>2298</v>
      </c>
      <c r="E647">
        <v>15</v>
      </c>
      <c r="F647" t="s">
        <v>82</v>
      </c>
      <c r="G647">
        <v>6</v>
      </c>
      <c r="H647">
        <v>15</v>
      </c>
      <c r="I647">
        <v>9</v>
      </c>
      <c r="J647" t="s">
        <v>1157</v>
      </c>
      <c r="K647" t="s">
        <v>1157</v>
      </c>
      <c r="L647">
        <v>343</v>
      </c>
      <c r="M647">
        <v>0</v>
      </c>
      <c r="N647">
        <v>0</v>
      </c>
      <c r="O647">
        <v>0</v>
      </c>
      <c r="P647">
        <v>0</v>
      </c>
      <c r="Q647" t="s">
        <v>1157</v>
      </c>
      <c r="R647" t="s">
        <v>1157</v>
      </c>
      <c r="S647">
        <v>0</v>
      </c>
      <c r="T647">
        <v>0</v>
      </c>
      <c r="U647">
        <v>1507547</v>
      </c>
      <c r="V647">
        <v>0</v>
      </c>
    </row>
    <row r="648" spans="1:23" x14ac:dyDescent="0.2">
      <c r="A648" t="s">
        <v>1354</v>
      </c>
      <c r="B648" t="s">
        <v>24</v>
      </c>
      <c r="C648" t="s">
        <v>1353</v>
      </c>
      <c r="D648" t="s">
        <v>2299</v>
      </c>
      <c r="E648">
        <v>0</v>
      </c>
      <c r="F648" t="s">
        <v>28</v>
      </c>
      <c r="G648">
        <v>77347284</v>
      </c>
      <c r="H648">
        <v>95403713</v>
      </c>
      <c r="I648">
        <v>86375498</v>
      </c>
      <c r="J648" t="s">
        <v>1157</v>
      </c>
      <c r="K648" t="s">
        <v>1157</v>
      </c>
      <c r="L648">
        <v>18056430</v>
      </c>
      <c r="M648">
        <v>0</v>
      </c>
      <c r="N648" t="s">
        <v>1157</v>
      </c>
      <c r="O648">
        <v>0</v>
      </c>
      <c r="P648" t="s">
        <v>1157</v>
      </c>
      <c r="Q648" t="s">
        <v>1157</v>
      </c>
      <c r="R648" t="s">
        <v>1157</v>
      </c>
      <c r="S648" t="s">
        <v>1157</v>
      </c>
      <c r="T648" t="s">
        <v>1157</v>
      </c>
      <c r="U648">
        <v>2</v>
      </c>
      <c r="V648">
        <v>0</v>
      </c>
    </row>
    <row r="649" spans="1:23" x14ac:dyDescent="0.2">
      <c r="A649" t="s">
        <v>1355</v>
      </c>
      <c r="B649" t="s">
        <v>24</v>
      </c>
      <c r="C649" t="s">
        <v>1353</v>
      </c>
      <c r="D649" t="s">
        <v>2300</v>
      </c>
      <c r="E649">
        <v>0</v>
      </c>
      <c r="F649" t="s">
        <v>28</v>
      </c>
      <c r="G649">
        <v>1</v>
      </c>
      <c r="H649">
        <v>2160435</v>
      </c>
      <c r="I649">
        <v>943840</v>
      </c>
      <c r="J649" t="s">
        <v>1157</v>
      </c>
      <c r="K649" t="s">
        <v>1157</v>
      </c>
      <c r="L649">
        <v>547953</v>
      </c>
      <c r="M649">
        <v>0</v>
      </c>
      <c r="N649" t="s">
        <v>1157</v>
      </c>
      <c r="O649">
        <v>0</v>
      </c>
      <c r="P649" t="s">
        <v>1157</v>
      </c>
      <c r="Q649" t="s">
        <v>1157</v>
      </c>
      <c r="R649" t="s">
        <v>1157</v>
      </c>
      <c r="S649" t="s">
        <v>1157</v>
      </c>
      <c r="T649" t="s">
        <v>1157</v>
      </c>
      <c r="U649">
        <v>1134</v>
      </c>
      <c r="V649">
        <v>0</v>
      </c>
    </row>
    <row r="650" spans="1:23" x14ac:dyDescent="0.2">
      <c r="A650" t="s">
        <v>1356</v>
      </c>
      <c r="B650" t="s">
        <v>24</v>
      </c>
      <c r="C650" t="s">
        <v>1353</v>
      </c>
      <c r="D650" t="s">
        <v>2301</v>
      </c>
      <c r="E650">
        <v>0</v>
      </c>
      <c r="F650" t="s">
        <v>28</v>
      </c>
      <c r="G650">
        <v>1</v>
      </c>
      <c r="H650">
        <v>583141324</v>
      </c>
      <c r="I650">
        <v>4237363</v>
      </c>
      <c r="J650" t="s">
        <v>1157</v>
      </c>
      <c r="K650" t="s">
        <v>1157</v>
      </c>
      <c r="L650">
        <v>1823213</v>
      </c>
      <c r="M650">
        <v>1747379</v>
      </c>
      <c r="N650" t="s">
        <v>1157</v>
      </c>
      <c r="O650">
        <v>9.6773000000000007</v>
      </c>
      <c r="P650" t="s">
        <v>1157</v>
      </c>
      <c r="Q650" t="s">
        <v>1157</v>
      </c>
      <c r="R650" t="s">
        <v>1157</v>
      </c>
      <c r="S650" t="s">
        <v>1157</v>
      </c>
      <c r="T650" t="s">
        <v>1157</v>
      </c>
      <c r="U650">
        <v>452</v>
      </c>
      <c r="V650">
        <v>0</v>
      </c>
    </row>
    <row r="651" spans="1:23" x14ac:dyDescent="0.2">
      <c r="A651" t="s">
        <v>1357</v>
      </c>
      <c r="B651" t="s">
        <v>24</v>
      </c>
      <c r="C651" t="s">
        <v>1353</v>
      </c>
      <c r="D651" t="s">
        <v>2302</v>
      </c>
      <c r="E651">
        <v>0</v>
      </c>
      <c r="F651" t="s">
        <v>35</v>
      </c>
      <c r="G651">
        <v>1</v>
      </c>
      <c r="H651">
        <v>3</v>
      </c>
      <c r="I651">
        <v>2</v>
      </c>
      <c r="J651" t="s">
        <v>1157</v>
      </c>
      <c r="K651" t="s">
        <v>1157</v>
      </c>
      <c r="L651">
        <v>3</v>
      </c>
      <c r="M651">
        <v>0</v>
      </c>
      <c r="N651" t="s">
        <v>1157</v>
      </c>
      <c r="O651">
        <v>0</v>
      </c>
      <c r="P651" t="s">
        <v>1157</v>
      </c>
      <c r="Q651" t="s">
        <v>1157</v>
      </c>
      <c r="R651" t="s">
        <v>1157</v>
      </c>
      <c r="S651" t="s">
        <v>1157</v>
      </c>
      <c r="T651" t="s">
        <v>1157</v>
      </c>
      <c r="U651">
        <v>16309051</v>
      </c>
      <c r="V651">
        <v>0</v>
      </c>
      <c r="W651" t="s">
        <v>1189</v>
      </c>
    </row>
    <row r="652" spans="1:23" x14ac:dyDescent="0.2">
      <c r="A652" t="s">
        <v>1358</v>
      </c>
      <c r="B652" t="s">
        <v>24</v>
      </c>
      <c r="C652" t="s">
        <v>1353</v>
      </c>
      <c r="D652" t="s">
        <v>2303</v>
      </c>
      <c r="E652">
        <v>0</v>
      </c>
      <c r="F652" t="s">
        <v>37</v>
      </c>
      <c r="G652" t="s">
        <v>1157</v>
      </c>
      <c r="H652" t="s">
        <v>1157</v>
      </c>
      <c r="I652" t="s">
        <v>1157</v>
      </c>
      <c r="J652" t="s">
        <v>1232</v>
      </c>
      <c r="K652" t="s">
        <v>1233</v>
      </c>
      <c r="L652">
        <v>6473428</v>
      </c>
      <c r="M652">
        <v>0</v>
      </c>
      <c r="N652" t="s">
        <v>1157</v>
      </c>
      <c r="O652">
        <v>0</v>
      </c>
      <c r="P652" t="s">
        <v>1157</v>
      </c>
      <c r="Q652">
        <v>18056430</v>
      </c>
      <c r="R652">
        <v>17759351</v>
      </c>
      <c r="S652" t="s">
        <v>1157</v>
      </c>
      <c r="T652" t="s">
        <v>1157</v>
      </c>
      <c r="U652" t="s">
        <v>1157</v>
      </c>
      <c r="V652">
        <v>0</v>
      </c>
    </row>
    <row r="653" spans="1:23" x14ac:dyDescent="0.2">
      <c r="A653" t="s">
        <v>1359</v>
      </c>
      <c r="B653" t="s">
        <v>24</v>
      </c>
      <c r="C653" t="s">
        <v>1360</v>
      </c>
      <c r="D653" t="s">
        <v>2304</v>
      </c>
      <c r="E653">
        <v>128</v>
      </c>
      <c r="F653" t="s">
        <v>39</v>
      </c>
      <c r="G653">
        <v>0</v>
      </c>
      <c r="H653">
        <v>54</v>
      </c>
      <c r="I653">
        <v>9</v>
      </c>
      <c r="J653" t="s">
        <v>1157</v>
      </c>
      <c r="K653" t="s">
        <v>1157</v>
      </c>
      <c r="L653">
        <v>64928</v>
      </c>
      <c r="M653">
        <v>129480</v>
      </c>
      <c r="N653">
        <v>34481</v>
      </c>
      <c r="O653">
        <v>52.78</v>
      </c>
      <c r="P653">
        <v>14.0555</v>
      </c>
      <c r="Q653" t="s">
        <v>1157</v>
      </c>
      <c r="R653" t="s">
        <v>1157</v>
      </c>
      <c r="S653">
        <v>16583</v>
      </c>
      <c r="T653">
        <v>1166</v>
      </c>
      <c r="U653">
        <v>34482</v>
      </c>
      <c r="V653">
        <v>0</v>
      </c>
    </row>
    <row r="654" spans="1:23" x14ac:dyDescent="0.2">
      <c r="A654" t="s">
        <v>1361</v>
      </c>
      <c r="B654" t="s">
        <v>24</v>
      </c>
      <c r="C654" t="s">
        <v>1362</v>
      </c>
      <c r="D654" t="s">
        <v>2305</v>
      </c>
      <c r="E654">
        <v>0</v>
      </c>
      <c r="F654" t="s">
        <v>35</v>
      </c>
      <c r="G654">
        <v>1</v>
      </c>
      <c r="H654">
        <v>1</v>
      </c>
      <c r="I654">
        <v>1</v>
      </c>
      <c r="J654" t="s">
        <v>1157</v>
      </c>
      <c r="K654" t="s">
        <v>1157</v>
      </c>
      <c r="L654">
        <v>1</v>
      </c>
      <c r="M654">
        <v>0</v>
      </c>
      <c r="N654" t="s">
        <v>1157</v>
      </c>
      <c r="O654">
        <v>0</v>
      </c>
      <c r="P654" t="s">
        <v>1157</v>
      </c>
      <c r="Q654" t="s">
        <v>1157</v>
      </c>
      <c r="R654" t="s">
        <v>1157</v>
      </c>
      <c r="S654" t="s">
        <v>1157</v>
      </c>
      <c r="T654" t="s">
        <v>1157</v>
      </c>
      <c r="U654">
        <v>226</v>
      </c>
      <c r="V654">
        <v>0</v>
      </c>
      <c r="W654" t="s">
        <v>1189</v>
      </c>
    </row>
    <row r="655" spans="1:23" x14ac:dyDescent="0.2">
      <c r="A655" t="s">
        <v>1273</v>
      </c>
      <c r="B655" t="s">
        <v>24</v>
      </c>
      <c r="C655" t="s">
        <v>1362</v>
      </c>
      <c r="D655" t="s">
        <v>2306</v>
      </c>
      <c r="E655">
        <v>0</v>
      </c>
      <c r="F655" t="s">
        <v>35</v>
      </c>
      <c r="G655">
        <v>0</v>
      </c>
      <c r="H655">
        <v>4</v>
      </c>
      <c r="I655">
        <v>1</v>
      </c>
      <c r="J655" t="s">
        <v>1157</v>
      </c>
      <c r="K655" t="s">
        <v>1157</v>
      </c>
      <c r="L655">
        <v>5</v>
      </c>
      <c r="M655">
        <v>0</v>
      </c>
      <c r="N655" t="s">
        <v>1157</v>
      </c>
      <c r="O655">
        <v>0</v>
      </c>
      <c r="P655" t="s">
        <v>1157</v>
      </c>
      <c r="Q655" t="s">
        <v>1157</v>
      </c>
      <c r="R655" t="s">
        <v>1157</v>
      </c>
      <c r="S655" t="s">
        <v>1157</v>
      </c>
      <c r="T655" t="s">
        <v>1157</v>
      </c>
      <c r="U655">
        <v>69</v>
      </c>
      <c r="V655">
        <v>0</v>
      </c>
      <c r="W655" t="s">
        <v>1197</v>
      </c>
    </row>
    <row r="656" spans="1:23" x14ac:dyDescent="0.2">
      <c r="A656" t="s">
        <v>873</v>
      </c>
      <c r="B656" t="s">
        <v>24</v>
      </c>
      <c r="C656" t="s">
        <v>1362</v>
      </c>
      <c r="D656" t="s">
        <v>2307</v>
      </c>
      <c r="E656">
        <v>0</v>
      </c>
      <c r="F656" t="s">
        <v>35</v>
      </c>
      <c r="G656">
        <v>0</v>
      </c>
      <c r="H656">
        <v>3</v>
      </c>
      <c r="I656">
        <v>0</v>
      </c>
      <c r="J656" t="s">
        <v>1157</v>
      </c>
      <c r="K656" t="s">
        <v>1157</v>
      </c>
      <c r="L656">
        <v>3</v>
      </c>
      <c r="M656">
        <v>0</v>
      </c>
      <c r="N656" t="s">
        <v>1157</v>
      </c>
      <c r="O656">
        <v>0</v>
      </c>
      <c r="P656" t="s">
        <v>1157</v>
      </c>
      <c r="Q656" t="s">
        <v>1157</v>
      </c>
      <c r="R656" t="s">
        <v>1157</v>
      </c>
      <c r="S656" t="s">
        <v>1157</v>
      </c>
      <c r="T656" t="s">
        <v>1157</v>
      </c>
      <c r="U656">
        <v>169</v>
      </c>
      <c r="V656">
        <v>0</v>
      </c>
      <c r="W656" t="s">
        <v>1189</v>
      </c>
    </row>
    <row r="657" spans="1:23" x14ac:dyDescent="0.2">
      <c r="A657" t="s">
        <v>1276</v>
      </c>
      <c r="B657" t="s">
        <v>24</v>
      </c>
      <c r="C657" t="s">
        <v>1362</v>
      </c>
      <c r="D657" t="s">
        <v>2308</v>
      </c>
      <c r="E657">
        <v>0</v>
      </c>
      <c r="F657" t="s">
        <v>31</v>
      </c>
      <c r="G657">
        <v>0</v>
      </c>
      <c r="H657">
        <v>6590</v>
      </c>
      <c r="I657">
        <v>56</v>
      </c>
      <c r="J657" t="s">
        <v>1157</v>
      </c>
      <c r="K657" t="s">
        <v>1157</v>
      </c>
      <c r="L657">
        <v>30</v>
      </c>
      <c r="M657">
        <v>0</v>
      </c>
      <c r="N657" t="s">
        <v>1157</v>
      </c>
      <c r="O657">
        <v>0</v>
      </c>
      <c r="P657" t="s">
        <v>1157</v>
      </c>
      <c r="Q657" t="s">
        <v>1157</v>
      </c>
      <c r="R657" t="s">
        <v>1157</v>
      </c>
      <c r="S657" t="s">
        <v>1157</v>
      </c>
      <c r="T657" t="s">
        <v>1157</v>
      </c>
      <c r="U657">
        <v>78</v>
      </c>
      <c r="V657">
        <v>0</v>
      </c>
      <c r="W657" t="s">
        <v>1197</v>
      </c>
    </row>
    <row r="658" spans="1:23" x14ac:dyDescent="0.2">
      <c r="A658" t="s">
        <v>1363</v>
      </c>
      <c r="B658" t="s">
        <v>24</v>
      </c>
      <c r="C658" t="s">
        <v>1362</v>
      </c>
      <c r="D658" t="s">
        <v>2309</v>
      </c>
      <c r="E658">
        <v>0</v>
      </c>
      <c r="F658" t="s">
        <v>35</v>
      </c>
      <c r="G658">
        <v>0</v>
      </c>
      <c r="H658">
        <v>5</v>
      </c>
      <c r="I658">
        <v>3</v>
      </c>
      <c r="J658" t="s">
        <v>1157</v>
      </c>
      <c r="K658" t="s">
        <v>1157</v>
      </c>
      <c r="L658">
        <v>4</v>
      </c>
      <c r="M658">
        <v>0</v>
      </c>
      <c r="N658" t="s">
        <v>1157</v>
      </c>
      <c r="O658">
        <v>0</v>
      </c>
      <c r="P658" t="s">
        <v>1157</v>
      </c>
      <c r="Q658" t="s">
        <v>1157</v>
      </c>
      <c r="R658" t="s">
        <v>1157</v>
      </c>
      <c r="S658" t="s">
        <v>1157</v>
      </c>
      <c r="T658" t="s">
        <v>1157</v>
      </c>
      <c r="U658">
        <v>140</v>
      </c>
      <c r="V658">
        <v>0</v>
      </c>
      <c r="W658" t="s">
        <v>1189</v>
      </c>
    </row>
    <row r="659" spans="1:23" x14ac:dyDescent="0.2">
      <c r="A659" t="s">
        <v>1278</v>
      </c>
      <c r="B659" t="s">
        <v>24</v>
      </c>
      <c r="C659" t="s">
        <v>1362</v>
      </c>
      <c r="D659" t="s">
        <v>2310</v>
      </c>
      <c r="E659">
        <v>0</v>
      </c>
      <c r="F659" t="s">
        <v>31</v>
      </c>
      <c r="G659">
        <v>1</v>
      </c>
      <c r="H659">
        <v>9364</v>
      </c>
      <c r="I659">
        <v>6453</v>
      </c>
      <c r="J659" t="s">
        <v>1157</v>
      </c>
      <c r="K659" t="s">
        <v>1157</v>
      </c>
      <c r="L659">
        <v>33</v>
      </c>
      <c r="M659">
        <v>0</v>
      </c>
      <c r="N659" t="s">
        <v>1157</v>
      </c>
      <c r="O659">
        <v>0</v>
      </c>
      <c r="P659" t="s">
        <v>1157</v>
      </c>
      <c r="Q659" t="s">
        <v>1157</v>
      </c>
      <c r="R659" t="s">
        <v>1157</v>
      </c>
      <c r="S659" t="s">
        <v>1157</v>
      </c>
      <c r="T659" t="s">
        <v>1157</v>
      </c>
      <c r="U659">
        <v>12</v>
      </c>
      <c r="V659">
        <v>0</v>
      </c>
      <c r="W659" t="s">
        <v>1197</v>
      </c>
    </row>
    <row r="660" spans="1:23" x14ac:dyDescent="0.2">
      <c r="A660" t="s">
        <v>157</v>
      </c>
      <c r="B660" t="s">
        <v>24</v>
      </c>
      <c r="C660" t="s">
        <v>1362</v>
      </c>
      <c r="D660" t="s">
        <v>2311</v>
      </c>
      <c r="E660">
        <v>0</v>
      </c>
      <c r="F660" t="s">
        <v>35</v>
      </c>
      <c r="G660">
        <v>2</v>
      </c>
      <c r="H660">
        <v>3</v>
      </c>
      <c r="I660">
        <v>2</v>
      </c>
      <c r="J660" t="s">
        <v>1157</v>
      </c>
      <c r="K660" t="s">
        <v>1157</v>
      </c>
      <c r="L660">
        <v>2</v>
      </c>
      <c r="M660">
        <v>0</v>
      </c>
      <c r="N660" t="s">
        <v>1157</v>
      </c>
      <c r="O660">
        <v>0</v>
      </c>
      <c r="P660" t="s">
        <v>1157</v>
      </c>
      <c r="Q660" t="s">
        <v>1157</v>
      </c>
      <c r="R660" t="s">
        <v>1157</v>
      </c>
      <c r="S660" t="s">
        <v>1157</v>
      </c>
      <c r="T660" t="s">
        <v>1157</v>
      </c>
      <c r="U660">
        <v>226</v>
      </c>
      <c r="V660">
        <v>0</v>
      </c>
      <c r="W660" t="s">
        <v>1189</v>
      </c>
    </row>
    <row r="661" spans="1:23" x14ac:dyDescent="0.2">
      <c r="A661" t="s">
        <v>1279</v>
      </c>
      <c r="B661" t="s">
        <v>24</v>
      </c>
      <c r="C661" t="s">
        <v>1362</v>
      </c>
      <c r="D661" t="s">
        <v>2312</v>
      </c>
      <c r="E661">
        <v>26</v>
      </c>
      <c r="F661" t="s">
        <v>39</v>
      </c>
      <c r="G661">
        <v>2</v>
      </c>
      <c r="H661">
        <v>14</v>
      </c>
      <c r="I661">
        <v>7</v>
      </c>
      <c r="J661" t="s">
        <v>1157</v>
      </c>
      <c r="K661" t="s">
        <v>1157</v>
      </c>
      <c r="L661">
        <v>22</v>
      </c>
      <c r="M661">
        <v>0</v>
      </c>
      <c r="N661">
        <v>0</v>
      </c>
      <c r="O661">
        <v>0</v>
      </c>
      <c r="P661">
        <v>0</v>
      </c>
      <c r="Q661" t="s">
        <v>1157</v>
      </c>
      <c r="R661" t="s">
        <v>1157</v>
      </c>
      <c r="S661">
        <v>0</v>
      </c>
      <c r="T661">
        <v>0</v>
      </c>
      <c r="U661">
        <v>22</v>
      </c>
      <c r="V661">
        <v>0</v>
      </c>
      <c r="W661" t="s">
        <v>1197</v>
      </c>
    </row>
    <row r="662" spans="1:23" x14ac:dyDescent="0.2">
      <c r="A662" t="s">
        <v>1364</v>
      </c>
      <c r="B662" t="s">
        <v>24</v>
      </c>
      <c r="C662" t="s">
        <v>1362</v>
      </c>
      <c r="D662" t="s">
        <v>2313</v>
      </c>
      <c r="E662">
        <v>30</v>
      </c>
      <c r="F662" t="s">
        <v>39</v>
      </c>
      <c r="G662">
        <v>10</v>
      </c>
      <c r="H662">
        <v>13</v>
      </c>
      <c r="I662">
        <v>11</v>
      </c>
      <c r="J662" t="s">
        <v>1157</v>
      </c>
      <c r="K662" t="s">
        <v>1157</v>
      </c>
      <c r="L662">
        <v>21</v>
      </c>
      <c r="M662">
        <v>35</v>
      </c>
      <c r="N662">
        <v>0</v>
      </c>
      <c r="O662">
        <v>15.486700000000001</v>
      </c>
      <c r="P662">
        <v>0</v>
      </c>
      <c r="Q662" t="s">
        <v>1157</v>
      </c>
      <c r="R662" t="s">
        <v>1157</v>
      </c>
      <c r="S662">
        <v>0</v>
      </c>
      <c r="T662">
        <v>0</v>
      </c>
      <c r="U662">
        <v>19</v>
      </c>
      <c r="V662">
        <v>0</v>
      </c>
      <c r="W662" t="s">
        <v>1207</v>
      </c>
    </row>
    <row r="663" spans="1:23" x14ac:dyDescent="0.2">
      <c r="A663" t="s">
        <v>661</v>
      </c>
      <c r="B663" t="s">
        <v>24</v>
      </c>
      <c r="C663" t="s">
        <v>1362</v>
      </c>
      <c r="D663" t="s">
        <v>2314</v>
      </c>
      <c r="E663">
        <v>34</v>
      </c>
      <c r="F663" t="s">
        <v>39</v>
      </c>
      <c r="G663" t="s">
        <v>1157</v>
      </c>
      <c r="H663" t="s">
        <v>1157</v>
      </c>
      <c r="I663" t="s">
        <v>1157</v>
      </c>
      <c r="J663" t="s">
        <v>1157</v>
      </c>
      <c r="K663" t="s">
        <v>1157</v>
      </c>
      <c r="L663">
        <v>0</v>
      </c>
      <c r="M663">
        <v>226</v>
      </c>
      <c r="N663">
        <v>0</v>
      </c>
      <c r="O663">
        <v>100</v>
      </c>
      <c r="P663">
        <v>0</v>
      </c>
      <c r="Q663" t="s">
        <v>1157</v>
      </c>
      <c r="R663" t="s">
        <v>1157</v>
      </c>
      <c r="S663">
        <v>0</v>
      </c>
      <c r="T663">
        <v>0</v>
      </c>
      <c r="U663">
        <v>0</v>
      </c>
      <c r="V663">
        <v>0</v>
      </c>
      <c r="W663" t="s">
        <v>1192</v>
      </c>
    </row>
    <row r="664" spans="1:23" x14ac:dyDescent="0.2">
      <c r="A664" t="s">
        <v>38</v>
      </c>
      <c r="B664" t="s">
        <v>24</v>
      </c>
      <c r="C664" t="s">
        <v>1360</v>
      </c>
      <c r="D664" t="s">
        <v>2315</v>
      </c>
      <c r="E664">
        <v>15</v>
      </c>
      <c r="F664" t="s">
        <v>82</v>
      </c>
      <c r="G664">
        <v>4</v>
      </c>
      <c r="H664">
        <v>15</v>
      </c>
      <c r="I664">
        <v>6</v>
      </c>
      <c r="J664" t="s">
        <v>1157</v>
      </c>
      <c r="K664" t="s">
        <v>1157</v>
      </c>
      <c r="L664">
        <v>131</v>
      </c>
      <c r="M664">
        <v>0</v>
      </c>
      <c r="N664">
        <v>0</v>
      </c>
      <c r="O664">
        <v>0</v>
      </c>
      <c r="P664">
        <v>0</v>
      </c>
      <c r="Q664" t="s">
        <v>1157</v>
      </c>
      <c r="R664" t="s">
        <v>1157</v>
      </c>
      <c r="S664">
        <v>0</v>
      </c>
      <c r="T664">
        <v>0</v>
      </c>
      <c r="U664">
        <v>149912</v>
      </c>
      <c r="V664">
        <v>0</v>
      </c>
      <c r="W664" t="s">
        <v>1189</v>
      </c>
    </row>
    <row r="665" spans="1:23" x14ac:dyDescent="0.2">
      <c r="A665" t="s">
        <v>1365</v>
      </c>
      <c r="B665" t="s">
        <v>24</v>
      </c>
      <c r="C665" t="s">
        <v>1360</v>
      </c>
      <c r="D665" t="s">
        <v>2316</v>
      </c>
      <c r="E665">
        <v>0</v>
      </c>
      <c r="F665" t="s">
        <v>28</v>
      </c>
      <c r="G665">
        <v>1</v>
      </c>
      <c r="H665">
        <v>1819396009</v>
      </c>
      <c r="I665">
        <v>619351309</v>
      </c>
      <c r="J665" t="s">
        <v>1157</v>
      </c>
      <c r="K665" t="s">
        <v>1157</v>
      </c>
      <c r="L665">
        <v>245320</v>
      </c>
      <c r="M665">
        <v>0</v>
      </c>
      <c r="N665" t="s">
        <v>1157</v>
      </c>
      <c r="O665">
        <v>0</v>
      </c>
      <c r="P665" t="s">
        <v>1157</v>
      </c>
      <c r="Q665" t="s">
        <v>1157</v>
      </c>
      <c r="R665" t="s">
        <v>1157</v>
      </c>
      <c r="S665" t="s">
        <v>1157</v>
      </c>
      <c r="T665" t="s">
        <v>1157</v>
      </c>
      <c r="U665">
        <v>2</v>
      </c>
      <c r="V665">
        <v>0</v>
      </c>
    </row>
    <row r="666" spans="1:23" x14ac:dyDescent="0.2">
      <c r="A666" t="s">
        <v>32</v>
      </c>
      <c r="B666" t="s">
        <v>24</v>
      </c>
      <c r="C666" t="s">
        <v>1360</v>
      </c>
      <c r="D666" t="s">
        <v>2317</v>
      </c>
      <c r="E666">
        <v>0</v>
      </c>
      <c r="F666" t="s">
        <v>28</v>
      </c>
      <c r="G666">
        <v>2</v>
      </c>
      <c r="H666">
        <v>6790499</v>
      </c>
      <c r="I666">
        <v>800313</v>
      </c>
      <c r="J666" t="s">
        <v>1157</v>
      </c>
      <c r="K666" t="s">
        <v>1157</v>
      </c>
      <c r="L666">
        <v>222882</v>
      </c>
      <c r="M666">
        <v>0</v>
      </c>
      <c r="N666" t="s">
        <v>1157</v>
      </c>
      <c r="O666">
        <v>0</v>
      </c>
      <c r="P666" t="s">
        <v>1157</v>
      </c>
      <c r="Q666" t="s">
        <v>1157</v>
      </c>
      <c r="R666" t="s">
        <v>1157</v>
      </c>
      <c r="S666" t="s">
        <v>1157</v>
      </c>
      <c r="T666" t="s">
        <v>1157</v>
      </c>
      <c r="U666">
        <v>2</v>
      </c>
      <c r="V666">
        <v>0</v>
      </c>
    </row>
    <row r="667" spans="1:23" x14ac:dyDescent="0.2">
      <c r="A667" t="s">
        <v>33</v>
      </c>
      <c r="B667" t="s">
        <v>24</v>
      </c>
      <c r="C667" t="s">
        <v>1360</v>
      </c>
      <c r="D667" t="s">
        <v>2318</v>
      </c>
      <c r="E667">
        <v>0</v>
      </c>
      <c r="F667" t="s">
        <v>28</v>
      </c>
      <c r="G667">
        <v>0</v>
      </c>
      <c r="H667">
        <v>2151898</v>
      </c>
      <c r="I667">
        <v>115041</v>
      </c>
      <c r="J667" t="s">
        <v>1157</v>
      </c>
      <c r="K667" t="s">
        <v>1157</v>
      </c>
      <c r="L667">
        <v>30858</v>
      </c>
      <c r="M667">
        <v>118492</v>
      </c>
      <c r="N667" t="s">
        <v>1157</v>
      </c>
      <c r="O667">
        <v>48.301000000000002</v>
      </c>
      <c r="P667" t="s">
        <v>1157</v>
      </c>
      <c r="Q667" t="s">
        <v>1157</v>
      </c>
      <c r="R667" t="s">
        <v>1157</v>
      </c>
      <c r="S667" t="s">
        <v>1157</v>
      </c>
      <c r="T667" t="s">
        <v>1157</v>
      </c>
      <c r="U667">
        <v>72883</v>
      </c>
      <c r="V667">
        <v>0</v>
      </c>
    </row>
    <row r="668" spans="1:23" x14ac:dyDescent="0.2">
      <c r="A668" t="s">
        <v>218</v>
      </c>
      <c r="B668" t="s">
        <v>24</v>
      </c>
      <c r="C668" t="s">
        <v>1360</v>
      </c>
      <c r="D668" t="s">
        <v>2319</v>
      </c>
      <c r="E668">
        <v>0</v>
      </c>
      <c r="F668" t="s">
        <v>31</v>
      </c>
      <c r="G668">
        <v>1</v>
      </c>
      <c r="H668">
        <v>15</v>
      </c>
      <c r="I668">
        <v>7</v>
      </c>
      <c r="J668" t="s">
        <v>1157</v>
      </c>
      <c r="K668" t="s">
        <v>1157</v>
      </c>
      <c r="L668">
        <v>15</v>
      </c>
      <c r="M668">
        <v>0</v>
      </c>
      <c r="N668" t="s">
        <v>1157</v>
      </c>
      <c r="O668">
        <v>0</v>
      </c>
      <c r="P668" t="s">
        <v>1157</v>
      </c>
      <c r="Q668" t="s">
        <v>1157</v>
      </c>
      <c r="R668" t="s">
        <v>1157</v>
      </c>
      <c r="S668" t="s">
        <v>1157</v>
      </c>
      <c r="T668" t="s">
        <v>1157</v>
      </c>
      <c r="U668">
        <v>2401</v>
      </c>
      <c r="V668">
        <v>0</v>
      </c>
      <c r="W668" t="s">
        <v>1198</v>
      </c>
    </row>
    <row r="669" spans="1:23" x14ac:dyDescent="0.2">
      <c r="A669" t="s">
        <v>1366</v>
      </c>
      <c r="B669" t="s">
        <v>24</v>
      </c>
      <c r="C669" t="s">
        <v>1360</v>
      </c>
      <c r="D669" t="s">
        <v>2320</v>
      </c>
      <c r="E669">
        <v>0</v>
      </c>
      <c r="F669" t="s">
        <v>49</v>
      </c>
      <c r="G669">
        <v>0</v>
      </c>
      <c r="H669">
        <v>1401179469</v>
      </c>
      <c r="I669">
        <v>209987</v>
      </c>
      <c r="J669" t="s">
        <v>1157</v>
      </c>
      <c r="K669" t="s">
        <v>1157</v>
      </c>
      <c r="L669">
        <v>4169</v>
      </c>
      <c r="M669">
        <v>204140</v>
      </c>
      <c r="N669" t="s">
        <v>1157</v>
      </c>
      <c r="O669">
        <v>83.213800000000006</v>
      </c>
      <c r="P669" t="s">
        <v>1157</v>
      </c>
      <c r="Q669" t="s">
        <v>1157</v>
      </c>
      <c r="R669" t="s">
        <v>1157</v>
      </c>
      <c r="S669" t="s">
        <v>1157</v>
      </c>
      <c r="T669" t="s">
        <v>1157</v>
      </c>
      <c r="U669">
        <v>1752</v>
      </c>
      <c r="V669">
        <v>0</v>
      </c>
      <c r="W669" t="s">
        <v>1222</v>
      </c>
    </row>
    <row r="670" spans="1:23" x14ac:dyDescent="0.2">
      <c r="A670" t="s">
        <v>176</v>
      </c>
      <c r="B670" t="s">
        <v>24</v>
      </c>
      <c r="C670" t="s">
        <v>1360</v>
      </c>
      <c r="D670" t="s">
        <v>2321</v>
      </c>
      <c r="E670">
        <v>0</v>
      </c>
      <c r="F670" t="s">
        <v>31</v>
      </c>
      <c r="G670">
        <v>0</v>
      </c>
      <c r="H670">
        <v>5</v>
      </c>
      <c r="I670">
        <v>3</v>
      </c>
      <c r="J670" t="s">
        <v>1157</v>
      </c>
      <c r="K670" t="s">
        <v>1157</v>
      </c>
      <c r="L670">
        <v>6</v>
      </c>
      <c r="M670">
        <v>0</v>
      </c>
      <c r="N670" t="s">
        <v>1157</v>
      </c>
      <c r="O670">
        <v>0</v>
      </c>
      <c r="P670" t="s">
        <v>1157</v>
      </c>
      <c r="Q670" t="s">
        <v>1157</v>
      </c>
      <c r="R670" t="s">
        <v>1157</v>
      </c>
      <c r="S670" t="s">
        <v>1157</v>
      </c>
      <c r="T670" t="s">
        <v>1157</v>
      </c>
      <c r="U670">
        <v>39976</v>
      </c>
      <c r="V670">
        <v>0</v>
      </c>
      <c r="W670" t="s">
        <v>1198</v>
      </c>
    </row>
    <row r="671" spans="1:23" x14ac:dyDescent="0.2">
      <c r="A671" t="s">
        <v>1367</v>
      </c>
      <c r="B671" t="s">
        <v>24</v>
      </c>
      <c r="C671" t="s">
        <v>1360</v>
      </c>
      <c r="D671" t="s">
        <v>2322</v>
      </c>
      <c r="E671">
        <v>0</v>
      </c>
      <c r="F671" t="s">
        <v>28</v>
      </c>
      <c r="G671">
        <v>0</v>
      </c>
      <c r="H671">
        <v>2430</v>
      </c>
      <c r="I671">
        <v>224</v>
      </c>
      <c r="J671" t="s">
        <v>1157</v>
      </c>
      <c r="K671" t="s">
        <v>1157</v>
      </c>
      <c r="L671">
        <v>6</v>
      </c>
      <c r="M671">
        <v>229344</v>
      </c>
      <c r="N671" t="s">
        <v>1157</v>
      </c>
      <c r="O671">
        <v>93.487700000000004</v>
      </c>
      <c r="P671" t="s">
        <v>1157</v>
      </c>
      <c r="Q671" t="s">
        <v>1157</v>
      </c>
      <c r="R671" t="s">
        <v>1157</v>
      </c>
      <c r="S671" t="s">
        <v>1157</v>
      </c>
      <c r="T671" t="s">
        <v>1157</v>
      </c>
      <c r="U671">
        <v>13669</v>
      </c>
      <c r="V671">
        <v>0</v>
      </c>
      <c r="W671" t="s">
        <v>1234</v>
      </c>
    </row>
    <row r="672" spans="1:23" x14ac:dyDescent="0.2">
      <c r="A672" t="s">
        <v>1368</v>
      </c>
      <c r="B672" t="s">
        <v>24</v>
      </c>
      <c r="C672" t="s">
        <v>1360</v>
      </c>
      <c r="D672" t="s">
        <v>2323</v>
      </c>
      <c r="E672">
        <v>0</v>
      </c>
      <c r="F672" t="s">
        <v>37</v>
      </c>
      <c r="G672" t="s">
        <v>1157</v>
      </c>
      <c r="H672" t="s">
        <v>1157</v>
      </c>
      <c r="I672" t="s">
        <v>1157</v>
      </c>
      <c r="J672" t="s">
        <v>1193</v>
      </c>
      <c r="K672" t="s">
        <v>1193</v>
      </c>
      <c r="L672">
        <v>9975</v>
      </c>
      <c r="M672">
        <v>189513</v>
      </c>
      <c r="N672" t="s">
        <v>1157</v>
      </c>
      <c r="O672">
        <v>77.251300000000001</v>
      </c>
      <c r="P672" t="s">
        <v>1157</v>
      </c>
      <c r="Q672">
        <v>0</v>
      </c>
      <c r="R672">
        <v>0</v>
      </c>
      <c r="S672" t="s">
        <v>1157</v>
      </c>
      <c r="T672" t="s">
        <v>1157</v>
      </c>
      <c r="U672" t="s">
        <v>1157</v>
      </c>
      <c r="V672">
        <v>0</v>
      </c>
      <c r="W672" t="s">
        <v>1210</v>
      </c>
    </row>
    <row r="673" spans="1:23" x14ac:dyDescent="0.2">
      <c r="A673" t="s">
        <v>1369</v>
      </c>
      <c r="B673" t="s">
        <v>24</v>
      </c>
      <c r="C673" t="s">
        <v>1360</v>
      </c>
      <c r="D673" t="s">
        <v>2324</v>
      </c>
      <c r="E673">
        <v>0</v>
      </c>
      <c r="F673" t="s">
        <v>37</v>
      </c>
      <c r="G673" t="s">
        <v>1157</v>
      </c>
      <c r="H673" t="s">
        <v>1157</v>
      </c>
      <c r="I673" t="s">
        <v>1157</v>
      </c>
      <c r="J673" t="s">
        <v>1193</v>
      </c>
      <c r="K673" t="s">
        <v>1193</v>
      </c>
      <c r="L673">
        <v>98290</v>
      </c>
      <c r="M673">
        <v>0</v>
      </c>
      <c r="N673" t="s">
        <v>1157</v>
      </c>
      <c r="O673">
        <v>0</v>
      </c>
      <c r="P673" t="s">
        <v>1157</v>
      </c>
      <c r="Q673">
        <v>95664</v>
      </c>
      <c r="R673">
        <v>94105</v>
      </c>
      <c r="S673" t="s">
        <v>1157</v>
      </c>
      <c r="T673" t="s">
        <v>1157</v>
      </c>
      <c r="U673" t="s">
        <v>1157</v>
      </c>
      <c r="V673">
        <v>0</v>
      </c>
    </row>
    <row r="674" spans="1:23" x14ac:dyDescent="0.2">
      <c r="A674" t="s">
        <v>1370</v>
      </c>
      <c r="B674" t="s">
        <v>24</v>
      </c>
      <c r="C674" t="s">
        <v>1371</v>
      </c>
      <c r="D674" t="s">
        <v>2325</v>
      </c>
      <c r="E674">
        <v>30</v>
      </c>
      <c r="F674" t="s">
        <v>39</v>
      </c>
      <c r="G674">
        <v>3</v>
      </c>
      <c r="H674">
        <v>3</v>
      </c>
      <c r="I674">
        <v>3</v>
      </c>
      <c r="J674" t="s">
        <v>1157</v>
      </c>
      <c r="K674" t="s">
        <v>1157</v>
      </c>
      <c r="L674">
        <v>2</v>
      </c>
      <c r="M674">
        <v>0</v>
      </c>
      <c r="N674">
        <v>0</v>
      </c>
      <c r="O674">
        <v>0</v>
      </c>
      <c r="P674">
        <v>0</v>
      </c>
      <c r="Q674" t="s">
        <v>1157</v>
      </c>
      <c r="R674" t="s">
        <v>1157</v>
      </c>
      <c r="S674">
        <v>0</v>
      </c>
      <c r="T674">
        <v>0</v>
      </c>
      <c r="U674">
        <v>85</v>
      </c>
      <c r="V674">
        <v>0</v>
      </c>
      <c r="W674" t="s">
        <v>1191</v>
      </c>
    </row>
    <row r="675" spans="1:23" x14ac:dyDescent="0.2">
      <c r="A675" t="s">
        <v>1372</v>
      </c>
      <c r="B675" t="s">
        <v>24</v>
      </c>
      <c r="C675" t="s">
        <v>1371</v>
      </c>
      <c r="D675" t="s">
        <v>2326</v>
      </c>
      <c r="E675">
        <v>30</v>
      </c>
      <c r="F675" t="s">
        <v>39</v>
      </c>
      <c r="G675">
        <v>2</v>
      </c>
      <c r="H675">
        <v>21</v>
      </c>
      <c r="I675">
        <v>9</v>
      </c>
      <c r="J675" t="s">
        <v>1157</v>
      </c>
      <c r="K675" t="s">
        <v>1157</v>
      </c>
      <c r="L675">
        <v>84</v>
      </c>
      <c r="M675">
        <v>0</v>
      </c>
      <c r="N675">
        <v>0</v>
      </c>
      <c r="O675">
        <v>0</v>
      </c>
      <c r="P675">
        <v>0</v>
      </c>
      <c r="Q675" t="s">
        <v>1157</v>
      </c>
      <c r="R675" t="s">
        <v>1157</v>
      </c>
      <c r="S675">
        <v>0</v>
      </c>
      <c r="T675">
        <v>0</v>
      </c>
      <c r="U675">
        <v>3</v>
      </c>
      <c r="V675">
        <v>0</v>
      </c>
    </row>
    <row r="676" spans="1:23" x14ac:dyDescent="0.2">
      <c r="A676" t="s">
        <v>1373</v>
      </c>
      <c r="B676" t="s">
        <v>24</v>
      </c>
      <c r="C676" t="s">
        <v>1374</v>
      </c>
      <c r="D676" t="s">
        <v>2327</v>
      </c>
      <c r="E676">
        <v>35</v>
      </c>
      <c r="F676" t="s">
        <v>39</v>
      </c>
      <c r="G676">
        <v>0</v>
      </c>
      <c r="H676">
        <v>5</v>
      </c>
      <c r="I676">
        <v>0</v>
      </c>
      <c r="J676" t="s">
        <v>1157</v>
      </c>
      <c r="K676" t="s">
        <v>1157</v>
      </c>
      <c r="L676">
        <v>2</v>
      </c>
      <c r="M676">
        <v>10881576</v>
      </c>
      <c r="N676">
        <v>112052</v>
      </c>
      <c r="O676">
        <v>98.980699999999999</v>
      </c>
      <c r="P676">
        <v>1.0192000000000001</v>
      </c>
      <c r="Q676" t="s">
        <v>1157</v>
      </c>
      <c r="R676" t="s">
        <v>1157</v>
      </c>
      <c r="S676">
        <v>1</v>
      </c>
      <c r="T676">
        <v>0</v>
      </c>
      <c r="U676">
        <v>112053</v>
      </c>
      <c r="V676">
        <v>0</v>
      </c>
      <c r="W676" t="s">
        <v>1190</v>
      </c>
    </row>
    <row r="677" spans="1:23" x14ac:dyDescent="0.2">
      <c r="A677" t="s">
        <v>1375</v>
      </c>
      <c r="B677" t="s">
        <v>24</v>
      </c>
      <c r="C677" t="s">
        <v>1374</v>
      </c>
      <c r="D677" t="s">
        <v>2328</v>
      </c>
      <c r="E677">
        <v>35</v>
      </c>
      <c r="F677" t="s">
        <v>39</v>
      </c>
      <c r="G677">
        <v>0</v>
      </c>
      <c r="H677">
        <v>0</v>
      </c>
      <c r="I677">
        <v>0</v>
      </c>
      <c r="J677" t="s">
        <v>1157</v>
      </c>
      <c r="K677" t="s">
        <v>1157</v>
      </c>
      <c r="L677">
        <v>1</v>
      </c>
      <c r="M677">
        <v>10881576</v>
      </c>
      <c r="N677">
        <v>112053</v>
      </c>
      <c r="O677">
        <v>98.980699999999999</v>
      </c>
      <c r="P677">
        <v>1.0193000000000001</v>
      </c>
      <c r="Q677" t="s">
        <v>1157</v>
      </c>
      <c r="R677" t="s">
        <v>1157</v>
      </c>
      <c r="S677">
        <v>0</v>
      </c>
      <c r="T677">
        <v>0</v>
      </c>
      <c r="U677">
        <v>112053</v>
      </c>
      <c r="V677">
        <v>0</v>
      </c>
      <c r="W677" t="s">
        <v>1190</v>
      </c>
    </row>
    <row r="678" spans="1:23" x14ac:dyDescent="0.2">
      <c r="A678" t="s">
        <v>1376</v>
      </c>
      <c r="B678" t="s">
        <v>24</v>
      </c>
      <c r="C678" t="s">
        <v>1374</v>
      </c>
      <c r="D678" t="s">
        <v>2329</v>
      </c>
      <c r="E678">
        <v>2</v>
      </c>
      <c r="F678" t="s">
        <v>82</v>
      </c>
      <c r="G678">
        <v>0</v>
      </c>
      <c r="H678">
        <v>2</v>
      </c>
      <c r="I678">
        <v>1</v>
      </c>
      <c r="J678" t="s">
        <v>1157</v>
      </c>
      <c r="K678" t="s">
        <v>1157</v>
      </c>
      <c r="L678">
        <v>2</v>
      </c>
      <c r="M678">
        <v>1584184</v>
      </c>
      <c r="N678">
        <v>2266</v>
      </c>
      <c r="O678">
        <v>14.41</v>
      </c>
      <c r="P678">
        <v>2.06E-2</v>
      </c>
      <c r="Q678" t="s">
        <v>1157</v>
      </c>
      <c r="R678" t="s">
        <v>1157</v>
      </c>
      <c r="S678">
        <v>0</v>
      </c>
      <c r="T678">
        <v>0</v>
      </c>
      <c r="U678">
        <v>9409445</v>
      </c>
      <c r="V678">
        <v>0</v>
      </c>
      <c r="W678" t="s">
        <v>1200</v>
      </c>
    </row>
    <row r="679" spans="1:23" x14ac:dyDescent="0.2">
      <c r="A679" t="s">
        <v>1377</v>
      </c>
      <c r="B679" t="s">
        <v>24</v>
      </c>
      <c r="C679" t="s">
        <v>1374</v>
      </c>
      <c r="D679" t="s">
        <v>2330</v>
      </c>
      <c r="E679">
        <v>5</v>
      </c>
      <c r="F679" t="s">
        <v>82</v>
      </c>
      <c r="G679">
        <v>0</v>
      </c>
      <c r="H679">
        <v>0</v>
      </c>
      <c r="I679">
        <v>0</v>
      </c>
      <c r="J679" t="s">
        <v>1157</v>
      </c>
      <c r="K679" t="s">
        <v>1157</v>
      </c>
      <c r="L679">
        <v>1</v>
      </c>
      <c r="M679">
        <v>10846037</v>
      </c>
      <c r="N679">
        <v>147592</v>
      </c>
      <c r="O679">
        <v>98.657499999999999</v>
      </c>
      <c r="P679">
        <v>1.3425</v>
      </c>
      <c r="Q679" t="s">
        <v>1157</v>
      </c>
      <c r="R679" t="s">
        <v>1157</v>
      </c>
      <c r="S679">
        <v>0</v>
      </c>
      <c r="T679">
        <v>0</v>
      </c>
      <c r="U679">
        <v>147592</v>
      </c>
      <c r="V679">
        <v>0</v>
      </c>
      <c r="W679" t="s">
        <v>1190</v>
      </c>
    </row>
    <row r="680" spans="1:23" x14ac:dyDescent="0.2">
      <c r="A680" t="s">
        <v>1378</v>
      </c>
      <c r="B680" t="s">
        <v>24</v>
      </c>
      <c r="C680" t="s">
        <v>1374</v>
      </c>
      <c r="D680" t="s">
        <v>2331</v>
      </c>
      <c r="E680">
        <v>2</v>
      </c>
      <c r="F680" t="s">
        <v>82</v>
      </c>
      <c r="G680">
        <v>0</v>
      </c>
      <c r="H680">
        <v>0</v>
      </c>
      <c r="I680">
        <v>0</v>
      </c>
      <c r="J680" t="s">
        <v>1157</v>
      </c>
      <c r="K680" t="s">
        <v>1157</v>
      </c>
      <c r="L680">
        <v>1</v>
      </c>
      <c r="M680">
        <v>10846037</v>
      </c>
      <c r="N680">
        <v>147592</v>
      </c>
      <c r="O680">
        <v>98.657499999999999</v>
      </c>
      <c r="P680">
        <v>1.3425</v>
      </c>
      <c r="Q680" t="s">
        <v>1157</v>
      </c>
      <c r="R680" t="s">
        <v>1157</v>
      </c>
      <c r="S680">
        <v>0</v>
      </c>
      <c r="T680">
        <v>0</v>
      </c>
      <c r="U680">
        <v>147592</v>
      </c>
      <c r="V680">
        <v>0</v>
      </c>
      <c r="W680" t="s">
        <v>1190</v>
      </c>
    </row>
    <row r="681" spans="1:23" x14ac:dyDescent="0.2">
      <c r="A681" t="s">
        <v>1379</v>
      </c>
      <c r="B681" t="s">
        <v>24</v>
      </c>
      <c r="C681" t="s">
        <v>1374</v>
      </c>
      <c r="D681" t="s">
        <v>2332</v>
      </c>
      <c r="E681">
        <v>50</v>
      </c>
      <c r="F681" t="s">
        <v>39</v>
      </c>
      <c r="G681">
        <v>0</v>
      </c>
      <c r="H681">
        <v>0</v>
      </c>
      <c r="I681">
        <v>0</v>
      </c>
      <c r="J681" t="s">
        <v>1157</v>
      </c>
      <c r="K681" t="s">
        <v>1157</v>
      </c>
      <c r="L681">
        <v>1</v>
      </c>
      <c r="M681">
        <v>10846037</v>
      </c>
      <c r="N681">
        <v>147592</v>
      </c>
      <c r="O681">
        <v>98.657499999999999</v>
      </c>
      <c r="P681">
        <v>1.3425</v>
      </c>
      <c r="Q681" t="s">
        <v>1157</v>
      </c>
      <c r="R681" t="s">
        <v>1157</v>
      </c>
      <c r="S681">
        <v>0</v>
      </c>
      <c r="T681">
        <v>0</v>
      </c>
      <c r="U681">
        <v>147592</v>
      </c>
      <c r="V681">
        <v>0</v>
      </c>
      <c r="W681" t="s">
        <v>1190</v>
      </c>
    </row>
    <row r="682" spans="1:23" x14ac:dyDescent="0.2">
      <c r="A682" t="s">
        <v>1380</v>
      </c>
      <c r="B682" t="s">
        <v>24</v>
      </c>
      <c r="C682" t="s">
        <v>1374</v>
      </c>
      <c r="D682" t="s">
        <v>2333</v>
      </c>
      <c r="E682">
        <v>10</v>
      </c>
      <c r="F682" t="s">
        <v>82</v>
      </c>
      <c r="G682">
        <v>0</v>
      </c>
      <c r="H682">
        <v>10</v>
      </c>
      <c r="I682">
        <v>0</v>
      </c>
      <c r="J682" t="s">
        <v>1157</v>
      </c>
      <c r="K682" t="s">
        <v>1157</v>
      </c>
      <c r="L682">
        <v>88070</v>
      </c>
      <c r="M682">
        <v>2169103</v>
      </c>
      <c r="N682">
        <v>8115104</v>
      </c>
      <c r="O682">
        <v>19.730499999999999</v>
      </c>
      <c r="P682">
        <v>73.816400000000002</v>
      </c>
      <c r="Q682" t="s">
        <v>1157</v>
      </c>
      <c r="R682" t="s">
        <v>1157</v>
      </c>
      <c r="S682">
        <v>73783</v>
      </c>
      <c r="T682">
        <v>54</v>
      </c>
      <c r="U682">
        <v>8194733</v>
      </c>
      <c r="V682">
        <v>0</v>
      </c>
      <c r="W682" t="s">
        <v>1191</v>
      </c>
    </row>
    <row r="683" spans="1:23" x14ac:dyDescent="0.2">
      <c r="A683" t="s">
        <v>1381</v>
      </c>
      <c r="B683" t="s">
        <v>24</v>
      </c>
      <c r="C683" t="s">
        <v>1374</v>
      </c>
      <c r="D683" t="s">
        <v>2334</v>
      </c>
      <c r="E683">
        <v>20</v>
      </c>
      <c r="F683" t="s">
        <v>39</v>
      </c>
      <c r="G683">
        <v>0</v>
      </c>
      <c r="H683">
        <v>20</v>
      </c>
      <c r="I683">
        <v>0</v>
      </c>
      <c r="J683" t="s">
        <v>1157</v>
      </c>
      <c r="K683" t="s">
        <v>1157</v>
      </c>
      <c r="L683">
        <v>108441</v>
      </c>
      <c r="M683">
        <v>4872278</v>
      </c>
      <c r="N683">
        <v>5369043</v>
      </c>
      <c r="O683">
        <v>44.319099999999999</v>
      </c>
      <c r="P683">
        <v>48.837800000000001</v>
      </c>
      <c r="Q683" t="s">
        <v>1157</v>
      </c>
      <c r="R683" t="s">
        <v>1157</v>
      </c>
      <c r="S683">
        <v>741183</v>
      </c>
      <c r="T683">
        <v>22424</v>
      </c>
      <c r="U683">
        <v>5443791</v>
      </c>
      <c r="V683">
        <v>0</v>
      </c>
    </row>
    <row r="684" spans="1:23" x14ac:dyDescent="0.2">
      <c r="A684" t="s">
        <v>1382</v>
      </c>
      <c r="B684" t="s">
        <v>24</v>
      </c>
      <c r="C684" t="s">
        <v>1374</v>
      </c>
      <c r="D684" t="s">
        <v>2335</v>
      </c>
      <c r="E684">
        <v>20</v>
      </c>
      <c r="F684" t="s">
        <v>39</v>
      </c>
      <c r="G684">
        <v>0</v>
      </c>
      <c r="H684">
        <v>0</v>
      </c>
      <c r="I684">
        <v>0</v>
      </c>
      <c r="J684" t="s">
        <v>1157</v>
      </c>
      <c r="K684" t="s">
        <v>1157</v>
      </c>
      <c r="L684">
        <v>1</v>
      </c>
      <c r="M684">
        <v>10846037</v>
      </c>
      <c r="N684">
        <v>147592</v>
      </c>
      <c r="O684">
        <v>98.657499999999999</v>
      </c>
      <c r="P684">
        <v>1.3425</v>
      </c>
      <c r="Q684" t="s">
        <v>1157</v>
      </c>
      <c r="R684" t="s">
        <v>1157</v>
      </c>
      <c r="S684">
        <v>0</v>
      </c>
      <c r="T684">
        <v>0</v>
      </c>
      <c r="U684">
        <v>147592</v>
      </c>
      <c r="V684">
        <v>0</v>
      </c>
      <c r="W684" t="s">
        <v>1190</v>
      </c>
    </row>
    <row r="685" spans="1:23" x14ac:dyDescent="0.2">
      <c r="A685" t="s">
        <v>1383</v>
      </c>
      <c r="B685" t="s">
        <v>24</v>
      </c>
      <c r="C685" t="s">
        <v>1374</v>
      </c>
      <c r="D685" t="s">
        <v>2336</v>
      </c>
      <c r="E685">
        <v>20</v>
      </c>
      <c r="F685" t="s">
        <v>39</v>
      </c>
      <c r="G685">
        <v>0</v>
      </c>
      <c r="H685">
        <v>0</v>
      </c>
      <c r="I685">
        <v>0</v>
      </c>
      <c r="J685" t="s">
        <v>1157</v>
      </c>
      <c r="K685" t="s">
        <v>1157</v>
      </c>
      <c r="L685">
        <v>1</v>
      </c>
      <c r="M685">
        <v>10846037</v>
      </c>
      <c r="N685">
        <v>147592</v>
      </c>
      <c r="O685">
        <v>98.657499999999999</v>
      </c>
      <c r="P685">
        <v>1.3425</v>
      </c>
      <c r="Q685" t="s">
        <v>1157</v>
      </c>
      <c r="R685" t="s">
        <v>1157</v>
      </c>
      <c r="S685">
        <v>0</v>
      </c>
      <c r="T685">
        <v>0</v>
      </c>
      <c r="U685">
        <v>147592</v>
      </c>
      <c r="V685">
        <v>0</v>
      </c>
      <c r="W685" t="s">
        <v>1190</v>
      </c>
    </row>
    <row r="686" spans="1:23" x14ac:dyDescent="0.2">
      <c r="A686" t="s">
        <v>1384</v>
      </c>
      <c r="B686" t="s">
        <v>24</v>
      </c>
      <c r="C686" t="s">
        <v>1374</v>
      </c>
      <c r="D686" t="s">
        <v>2337</v>
      </c>
      <c r="E686">
        <v>60</v>
      </c>
      <c r="F686" t="s">
        <v>39</v>
      </c>
      <c r="G686">
        <v>0</v>
      </c>
      <c r="H686">
        <v>60</v>
      </c>
      <c r="I686">
        <v>8</v>
      </c>
      <c r="J686" t="s">
        <v>1157</v>
      </c>
      <c r="K686" t="s">
        <v>1157</v>
      </c>
      <c r="L686">
        <v>1001721</v>
      </c>
      <c r="M686">
        <v>2486085</v>
      </c>
      <c r="N686">
        <v>194730</v>
      </c>
      <c r="O686">
        <v>22.613900000000001</v>
      </c>
      <c r="P686">
        <v>1.7713000000000001</v>
      </c>
      <c r="Q686" t="s">
        <v>1157</v>
      </c>
      <c r="R686" t="s">
        <v>1157</v>
      </c>
      <c r="S686">
        <v>0</v>
      </c>
      <c r="T686">
        <v>0</v>
      </c>
      <c r="U686">
        <v>543154</v>
      </c>
      <c r="V686">
        <v>0</v>
      </c>
    </row>
    <row r="687" spans="1:23" x14ac:dyDescent="0.2">
      <c r="A687" t="s">
        <v>664</v>
      </c>
      <c r="B687" t="s">
        <v>24</v>
      </c>
      <c r="C687" t="s">
        <v>1374</v>
      </c>
      <c r="D687" t="s">
        <v>2338</v>
      </c>
      <c r="E687">
        <v>20</v>
      </c>
      <c r="F687" t="s">
        <v>39</v>
      </c>
      <c r="G687" t="s">
        <v>1157</v>
      </c>
      <c r="H687" t="s">
        <v>1157</v>
      </c>
      <c r="I687" t="s">
        <v>1157</v>
      </c>
      <c r="J687" t="s">
        <v>1157</v>
      </c>
      <c r="K687" t="s">
        <v>1157</v>
      </c>
      <c r="L687">
        <v>0</v>
      </c>
      <c r="M687">
        <v>10993629</v>
      </c>
      <c r="N687">
        <v>0</v>
      </c>
      <c r="O687">
        <v>100</v>
      </c>
      <c r="P687">
        <v>0</v>
      </c>
      <c r="Q687" t="s">
        <v>1157</v>
      </c>
      <c r="R687" t="s">
        <v>1157</v>
      </c>
      <c r="S687">
        <v>0</v>
      </c>
      <c r="T687">
        <v>0</v>
      </c>
      <c r="U687">
        <v>0</v>
      </c>
      <c r="V687">
        <v>0</v>
      </c>
      <c r="W687" t="s">
        <v>1192</v>
      </c>
    </row>
    <row r="688" spans="1:23" x14ac:dyDescent="0.2">
      <c r="A688" t="s">
        <v>665</v>
      </c>
      <c r="B688" t="s">
        <v>24</v>
      </c>
      <c r="C688" t="s">
        <v>1374</v>
      </c>
      <c r="D688" t="s">
        <v>2339</v>
      </c>
      <c r="E688">
        <v>20</v>
      </c>
      <c r="F688" t="s">
        <v>39</v>
      </c>
      <c r="G688" t="s">
        <v>1157</v>
      </c>
      <c r="H688" t="s">
        <v>1157</v>
      </c>
      <c r="I688" t="s">
        <v>1157</v>
      </c>
      <c r="J688" t="s">
        <v>1157</v>
      </c>
      <c r="K688" t="s">
        <v>1157</v>
      </c>
      <c r="L688">
        <v>0</v>
      </c>
      <c r="M688">
        <v>10993629</v>
      </c>
      <c r="N688">
        <v>0</v>
      </c>
      <c r="O688">
        <v>100</v>
      </c>
      <c r="P688">
        <v>0</v>
      </c>
      <c r="Q688" t="s">
        <v>1157</v>
      </c>
      <c r="R688" t="s">
        <v>1157</v>
      </c>
      <c r="S688">
        <v>0</v>
      </c>
      <c r="T688">
        <v>0</v>
      </c>
      <c r="U688">
        <v>0</v>
      </c>
      <c r="V688">
        <v>0</v>
      </c>
      <c r="W688" t="s">
        <v>1192</v>
      </c>
    </row>
    <row r="689" spans="1:23" x14ac:dyDescent="0.2">
      <c r="A689" t="s">
        <v>505</v>
      </c>
      <c r="B689" t="s">
        <v>24</v>
      </c>
      <c r="C689" t="s">
        <v>1374</v>
      </c>
      <c r="D689" t="s">
        <v>2340</v>
      </c>
      <c r="E689">
        <v>0</v>
      </c>
      <c r="F689" t="s">
        <v>28</v>
      </c>
      <c r="G689">
        <v>1</v>
      </c>
      <c r="H689">
        <v>11238019</v>
      </c>
      <c r="I689">
        <v>5717909</v>
      </c>
      <c r="J689" t="s">
        <v>1157</v>
      </c>
      <c r="K689" t="s">
        <v>1157</v>
      </c>
      <c r="L689">
        <v>10993629</v>
      </c>
      <c r="M689">
        <v>0</v>
      </c>
      <c r="N689" t="s">
        <v>1157</v>
      </c>
      <c r="O689">
        <v>0</v>
      </c>
      <c r="P689" t="s">
        <v>1157</v>
      </c>
      <c r="Q689" t="s">
        <v>1157</v>
      </c>
      <c r="R689" t="s">
        <v>1157</v>
      </c>
      <c r="S689" t="s">
        <v>1157</v>
      </c>
      <c r="T689" t="s">
        <v>1157</v>
      </c>
      <c r="U689">
        <v>2</v>
      </c>
      <c r="V689">
        <v>0</v>
      </c>
    </row>
    <row r="690" spans="1:23" x14ac:dyDescent="0.2">
      <c r="A690" t="s">
        <v>1385</v>
      </c>
      <c r="B690" t="s">
        <v>24</v>
      </c>
      <c r="C690" t="s">
        <v>1374</v>
      </c>
      <c r="D690" t="s">
        <v>2341</v>
      </c>
      <c r="E690">
        <v>0</v>
      </c>
      <c r="F690" t="s">
        <v>49</v>
      </c>
      <c r="G690">
        <v>0</v>
      </c>
      <c r="H690">
        <v>3775278</v>
      </c>
      <c r="I690">
        <v>11597</v>
      </c>
      <c r="J690" t="s">
        <v>1157</v>
      </c>
      <c r="K690" t="s">
        <v>1157</v>
      </c>
      <c r="L690">
        <v>207240</v>
      </c>
      <c r="M690">
        <v>2486085</v>
      </c>
      <c r="N690" t="s">
        <v>1157</v>
      </c>
      <c r="O690">
        <v>22.613900000000001</v>
      </c>
      <c r="P690" t="s">
        <v>1157</v>
      </c>
      <c r="Q690" t="s">
        <v>1157</v>
      </c>
      <c r="R690" t="s">
        <v>1157</v>
      </c>
      <c r="S690" t="s">
        <v>1157</v>
      </c>
      <c r="T690" t="s">
        <v>1157</v>
      </c>
      <c r="U690">
        <v>7610878</v>
      </c>
      <c r="V690">
        <v>0</v>
      </c>
      <c r="W690" t="s">
        <v>1191</v>
      </c>
    </row>
    <row r="691" spans="1:23" x14ac:dyDescent="0.2">
      <c r="A691" t="s">
        <v>903</v>
      </c>
      <c r="B691" t="s">
        <v>24</v>
      </c>
      <c r="C691" t="s">
        <v>1374</v>
      </c>
      <c r="D691" t="s">
        <v>2342</v>
      </c>
      <c r="E691">
        <v>0</v>
      </c>
      <c r="F691" t="s">
        <v>35</v>
      </c>
      <c r="G691">
        <v>0</v>
      </c>
      <c r="H691">
        <v>0</v>
      </c>
      <c r="I691">
        <v>0</v>
      </c>
      <c r="J691" t="s">
        <v>1157</v>
      </c>
      <c r="K691" t="s">
        <v>1157</v>
      </c>
      <c r="L691">
        <v>1</v>
      </c>
      <c r="M691">
        <v>0</v>
      </c>
      <c r="N691" t="s">
        <v>1157</v>
      </c>
      <c r="O691">
        <v>0</v>
      </c>
      <c r="P691" t="s">
        <v>1157</v>
      </c>
      <c r="Q691" t="s">
        <v>1157</v>
      </c>
      <c r="R691" t="s">
        <v>1157</v>
      </c>
      <c r="S691" t="s">
        <v>1157</v>
      </c>
      <c r="T691" t="s">
        <v>1157</v>
      </c>
      <c r="U691">
        <v>10993629</v>
      </c>
      <c r="V691">
        <v>0</v>
      </c>
      <c r="W691" t="s">
        <v>1189</v>
      </c>
    </row>
    <row r="692" spans="1:23" x14ac:dyDescent="0.2">
      <c r="A692" t="s">
        <v>904</v>
      </c>
      <c r="B692" t="s">
        <v>24</v>
      </c>
      <c r="C692" t="s">
        <v>1374</v>
      </c>
      <c r="D692" t="s">
        <v>2343</v>
      </c>
      <c r="E692">
        <v>0</v>
      </c>
      <c r="F692" t="s">
        <v>28</v>
      </c>
      <c r="G692" t="s">
        <v>1157</v>
      </c>
      <c r="H692" t="s">
        <v>1157</v>
      </c>
      <c r="I692" t="s">
        <v>1157</v>
      </c>
      <c r="J692" t="s">
        <v>1157</v>
      </c>
      <c r="K692" t="s">
        <v>1157</v>
      </c>
      <c r="L692">
        <v>0</v>
      </c>
      <c r="M692">
        <v>10993629</v>
      </c>
      <c r="N692" t="s">
        <v>1157</v>
      </c>
      <c r="O692">
        <v>100</v>
      </c>
      <c r="P692" t="s">
        <v>1157</v>
      </c>
      <c r="Q692" t="s">
        <v>1157</v>
      </c>
      <c r="R692" t="s">
        <v>1157</v>
      </c>
      <c r="S692" t="s">
        <v>1157</v>
      </c>
      <c r="T692" t="s">
        <v>1157</v>
      </c>
      <c r="U692">
        <v>0</v>
      </c>
      <c r="V692">
        <v>0</v>
      </c>
      <c r="W692" t="s">
        <v>1192</v>
      </c>
    </row>
    <row r="693" spans="1:23" x14ac:dyDescent="0.2">
      <c r="A693" t="s">
        <v>1386</v>
      </c>
      <c r="B693" t="s">
        <v>24</v>
      </c>
      <c r="C693" t="s">
        <v>1371</v>
      </c>
      <c r="D693" t="s">
        <v>2344</v>
      </c>
      <c r="E693">
        <v>0</v>
      </c>
      <c r="F693" t="s">
        <v>31</v>
      </c>
      <c r="G693">
        <v>10</v>
      </c>
      <c r="H693">
        <v>720</v>
      </c>
      <c r="I693">
        <v>109</v>
      </c>
      <c r="J693" t="s">
        <v>1157</v>
      </c>
      <c r="K693" t="s">
        <v>1157</v>
      </c>
      <c r="L693">
        <v>15</v>
      </c>
      <c r="M693">
        <v>0</v>
      </c>
      <c r="N693" t="s">
        <v>1157</v>
      </c>
      <c r="O693">
        <v>0</v>
      </c>
      <c r="P693" t="s">
        <v>1157</v>
      </c>
      <c r="Q693" t="s">
        <v>1157</v>
      </c>
      <c r="R693" t="s">
        <v>1157</v>
      </c>
      <c r="S693" t="s">
        <v>1157</v>
      </c>
      <c r="T693" t="s">
        <v>1157</v>
      </c>
      <c r="U693">
        <v>2</v>
      </c>
      <c r="V693">
        <v>0</v>
      </c>
    </row>
    <row r="694" spans="1:23" x14ac:dyDescent="0.2">
      <c r="A694" t="s">
        <v>1387</v>
      </c>
      <c r="B694" t="s">
        <v>24</v>
      </c>
      <c r="C694" t="s">
        <v>1371</v>
      </c>
      <c r="D694" t="s">
        <v>2345</v>
      </c>
      <c r="E694">
        <v>0</v>
      </c>
      <c r="F694" t="s">
        <v>35</v>
      </c>
      <c r="G694">
        <v>0</v>
      </c>
      <c r="H694">
        <v>0</v>
      </c>
      <c r="I694">
        <v>0</v>
      </c>
      <c r="J694" t="s">
        <v>1157</v>
      </c>
      <c r="K694" t="s">
        <v>1157</v>
      </c>
      <c r="L694">
        <v>1</v>
      </c>
      <c r="M694">
        <v>0</v>
      </c>
      <c r="N694" t="s">
        <v>1157</v>
      </c>
      <c r="O694">
        <v>0</v>
      </c>
      <c r="P694" t="s">
        <v>1157</v>
      </c>
      <c r="Q694" t="s">
        <v>1157</v>
      </c>
      <c r="R694" t="s">
        <v>1157</v>
      </c>
      <c r="S694" t="s">
        <v>1157</v>
      </c>
      <c r="T694" t="s">
        <v>1157</v>
      </c>
      <c r="U694">
        <v>85</v>
      </c>
      <c r="V694">
        <v>0</v>
      </c>
      <c r="W694" t="s">
        <v>1191</v>
      </c>
    </row>
    <row r="695" spans="1:23" x14ac:dyDescent="0.2">
      <c r="A695" t="s">
        <v>1388</v>
      </c>
      <c r="B695" t="s">
        <v>24</v>
      </c>
      <c r="C695" t="s">
        <v>1389</v>
      </c>
      <c r="D695" t="s">
        <v>2346</v>
      </c>
      <c r="E695">
        <v>0</v>
      </c>
      <c r="F695" t="s">
        <v>28</v>
      </c>
      <c r="G695">
        <v>-1</v>
      </c>
      <c r="H695">
        <v>1284679396</v>
      </c>
      <c r="I695">
        <v>342391</v>
      </c>
      <c r="J695" t="s">
        <v>1157</v>
      </c>
      <c r="K695" t="s">
        <v>1157</v>
      </c>
      <c r="L695">
        <v>17600</v>
      </c>
      <c r="M695">
        <v>0</v>
      </c>
      <c r="N695" t="s">
        <v>1157</v>
      </c>
      <c r="O695">
        <v>0</v>
      </c>
      <c r="P695" t="s">
        <v>1157</v>
      </c>
      <c r="Q695" t="s">
        <v>1157</v>
      </c>
      <c r="R695" t="s">
        <v>1157</v>
      </c>
      <c r="S695" t="s">
        <v>1157</v>
      </c>
      <c r="T695" t="s">
        <v>1157</v>
      </c>
      <c r="U695">
        <v>25</v>
      </c>
      <c r="V695">
        <v>0</v>
      </c>
    </row>
    <row r="696" spans="1:23" x14ac:dyDescent="0.2">
      <c r="A696" t="s">
        <v>1390</v>
      </c>
      <c r="B696" t="s">
        <v>24</v>
      </c>
      <c r="C696" t="s">
        <v>1389</v>
      </c>
      <c r="D696" t="s">
        <v>2347</v>
      </c>
      <c r="E696">
        <v>0</v>
      </c>
      <c r="F696" t="s">
        <v>37</v>
      </c>
      <c r="G696" t="s">
        <v>1157</v>
      </c>
      <c r="H696" t="s">
        <v>1157</v>
      </c>
      <c r="I696" t="s">
        <v>1157</v>
      </c>
      <c r="J696" t="s">
        <v>1235</v>
      </c>
      <c r="K696" t="s">
        <v>1236</v>
      </c>
      <c r="L696">
        <v>115187</v>
      </c>
      <c r="M696">
        <v>0</v>
      </c>
      <c r="N696" t="s">
        <v>1157</v>
      </c>
      <c r="O696">
        <v>0</v>
      </c>
      <c r="P696" t="s">
        <v>1157</v>
      </c>
      <c r="Q696">
        <v>139554</v>
      </c>
      <c r="R696">
        <v>136314</v>
      </c>
      <c r="S696" t="s">
        <v>1157</v>
      </c>
      <c r="T696" t="s">
        <v>1157</v>
      </c>
      <c r="U696" t="s">
        <v>1157</v>
      </c>
      <c r="V696">
        <v>0</v>
      </c>
    </row>
    <row r="697" spans="1:23" x14ac:dyDescent="0.2">
      <c r="A697" t="s">
        <v>387</v>
      </c>
      <c r="B697" t="s">
        <v>24</v>
      </c>
      <c r="C697" t="s">
        <v>1389</v>
      </c>
      <c r="D697" t="s">
        <v>2348</v>
      </c>
      <c r="E697">
        <v>0</v>
      </c>
      <c r="F697" t="s">
        <v>37</v>
      </c>
      <c r="G697" t="s">
        <v>1157</v>
      </c>
      <c r="H697" t="s">
        <v>1157</v>
      </c>
      <c r="I697" t="s">
        <v>1157</v>
      </c>
      <c r="J697" t="s">
        <v>1237</v>
      </c>
      <c r="K697" t="s">
        <v>1238</v>
      </c>
      <c r="L697">
        <v>139402</v>
      </c>
      <c r="M697">
        <v>0</v>
      </c>
      <c r="N697" t="s">
        <v>1157</v>
      </c>
      <c r="O697">
        <v>0</v>
      </c>
      <c r="P697" t="s">
        <v>1157</v>
      </c>
      <c r="Q697">
        <v>139554</v>
      </c>
      <c r="R697">
        <v>137318</v>
      </c>
      <c r="S697" t="s">
        <v>1157</v>
      </c>
      <c r="T697" t="s">
        <v>1157</v>
      </c>
      <c r="U697" t="s">
        <v>1157</v>
      </c>
      <c r="V697">
        <v>0</v>
      </c>
    </row>
    <row r="698" spans="1:23" x14ac:dyDescent="0.2">
      <c r="A698" t="s">
        <v>295</v>
      </c>
      <c r="B698" t="s">
        <v>24</v>
      </c>
      <c r="C698" t="s">
        <v>796</v>
      </c>
      <c r="D698" t="s">
        <v>2349</v>
      </c>
      <c r="E698">
        <v>0</v>
      </c>
      <c r="F698" t="s">
        <v>28</v>
      </c>
      <c r="G698">
        <v>1</v>
      </c>
      <c r="H698">
        <v>21057368</v>
      </c>
      <c r="I698">
        <v>11245407</v>
      </c>
      <c r="J698" t="s">
        <v>1157</v>
      </c>
      <c r="K698" t="s">
        <v>1157</v>
      </c>
      <c r="L698">
        <v>19233980</v>
      </c>
      <c r="M698">
        <v>0</v>
      </c>
      <c r="N698" t="s">
        <v>1157</v>
      </c>
      <c r="O698">
        <v>0</v>
      </c>
      <c r="P698" t="s">
        <v>1157</v>
      </c>
      <c r="Q698" t="s">
        <v>1157</v>
      </c>
      <c r="R698" t="s">
        <v>1157</v>
      </c>
      <c r="S698" t="s">
        <v>1157</v>
      </c>
      <c r="T698" t="s">
        <v>1157</v>
      </c>
      <c r="U698">
        <v>2</v>
      </c>
      <c r="V698">
        <v>0</v>
      </c>
    </row>
    <row r="699" spans="1:23" x14ac:dyDescent="0.2">
      <c r="A699" t="s">
        <v>32</v>
      </c>
      <c r="B699" t="s">
        <v>24</v>
      </c>
      <c r="C699" t="s">
        <v>796</v>
      </c>
      <c r="D699" t="s">
        <v>2350</v>
      </c>
      <c r="E699">
        <v>0</v>
      </c>
      <c r="F699" t="s">
        <v>28</v>
      </c>
      <c r="G699">
        <v>1</v>
      </c>
      <c r="H699">
        <v>6790163</v>
      </c>
      <c r="I699">
        <v>1895052</v>
      </c>
      <c r="J699" t="s">
        <v>1157</v>
      </c>
      <c r="K699" t="s">
        <v>1157</v>
      </c>
      <c r="L699">
        <v>4675693</v>
      </c>
      <c r="M699">
        <v>0</v>
      </c>
      <c r="N699" t="s">
        <v>1157</v>
      </c>
      <c r="O699">
        <v>0</v>
      </c>
      <c r="P699" t="s">
        <v>1157</v>
      </c>
      <c r="Q699" t="s">
        <v>1157</v>
      </c>
      <c r="R699" t="s">
        <v>1157</v>
      </c>
      <c r="S699" t="s">
        <v>1157</v>
      </c>
      <c r="T699" t="s">
        <v>1157</v>
      </c>
      <c r="U699">
        <v>3</v>
      </c>
      <c r="V699">
        <v>0</v>
      </c>
    </row>
    <row r="700" spans="1:23" x14ac:dyDescent="0.2">
      <c r="A700" t="s">
        <v>33</v>
      </c>
      <c r="B700" t="s">
        <v>24</v>
      </c>
      <c r="C700" t="s">
        <v>796</v>
      </c>
      <c r="D700" t="s">
        <v>2351</v>
      </c>
      <c r="E700">
        <v>0</v>
      </c>
      <c r="F700" t="s">
        <v>28</v>
      </c>
      <c r="G700">
        <v>-4943023</v>
      </c>
      <c r="H700">
        <v>2160279</v>
      </c>
      <c r="I700">
        <v>-1465518</v>
      </c>
      <c r="J700" t="s">
        <v>1157</v>
      </c>
      <c r="K700" t="s">
        <v>1157</v>
      </c>
      <c r="L700">
        <v>4256500</v>
      </c>
      <c r="M700">
        <v>0</v>
      </c>
      <c r="N700" t="s">
        <v>1157</v>
      </c>
      <c r="O700">
        <v>0</v>
      </c>
      <c r="P700" t="s">
        <v>1157</v>
      </c>
      <c r="Q700" t="s">
        <v>1157</v>
      </c>
      <c r="R700" t="s">
        <v>1157</v>
      </c>
      <c r="S700" t="s">
        <v>1157</v>
      </c>
      <c r="T700" t="s">
        <v>1157</v>
      </c>
      <c r="U700">
        <v>2</v>
      </c>
      <c r="V700">
        <v>0</v>
      </c>
    </row>
    <row r="701" spans="1:23" x14ac:dyDescent="0.2">
      <c r="A701" t="s">
        <v>799</v>
      </c>
      <c r="B701" t="s">
        <v>24</v>
      </c>
      <c r="C701" t="s">
        <v>796</v>
      </c>
      <c r="D701" t="s">
        <v>2352</v>
      </c>
      <c r="E701">
        <v>0</v>
      </c>
      <c r="F701" t="s">
        <v>49</v>
      </c>
      <c r="G701">
        <v>-8000000</v>
      </c>
      <c r="H701">
        <v>40000000</v>
      </c>
      <c r="I701">
        <v>1280</v>
      </c>
      <c r="J701" t="s">
        <v>1157</v>
      </c>
      <c r="K701" t="s">
        <v>1157</v>
      </c>
      <c r="L701">
        <v>561466</v>
      </c>
      <c r="M701">
        <v>2069793</v>
      </c>
      <c r="N701" t="s">
        <v>1157</v>
      </c>
      <c r="O701">
        <v>10.1448</v>
      </c>
      <c r="P701" t="s">
        <v>1157</v>
      </c>
      <c r="Q701" t="s">
        <v>1157</v>
      </c>
      <c r="R701" t="s">
        <v>1157</v>
      </c>
      <c r="S701" t="s">
        <v>1157</v>
      </c>
      <c r="T701" t="s">
        <v>1157</v>
      </c>
      <c r="U701">
        <v>2</v>
      </c>
      <c r="V701">
        <v>0</v>
      </c>
    </row>
    <row r="702" spans="1:23" x14ac:dyDescent="0.2">
      <c r="A702" t="s">
        <v>800</v>
      </c>
      <c r="B702" t="s">
        <v>24</v>
      </c>
      <c r="C702" t="s">
        <v>796</v>
      </c>
      <c r="D702" t="s">
        <v>2353</v>
      </c>
      <c r="E702">
        <v>0</v>
      </c>
      <c r="F702" t="s">
        <v>49</v>
      </c>
      <c r="G702">
        <v>-111</v>
      </c>
      <c r="H702">
        <v>1733</v>
      </c>
      <c r="I702">
        <v>0</v>
      </c>
      <c r="J702" t="s">
        <v>1157</v>
      </c>
      <c r="K702" t="s">
        <v>1157</v>
      </c>
      <c r="L702">
        <v>26</v>
      </c>
      <c r="M702">
        <v>3685931</v>
      </c>
      <c r="N702" t="s">
        <v>1157</v>
      </c>
      <c r="O702">
        <v>18.065999999999999</v>
      </c>
      <c r="P702" t="s">
        <v>1157</v>
      </c>
      <c r="Q702" t="s">
        <v>1157</v>
      </c>
      <c r="R702" t="s">
        <v>1157</v>
      </c>
      <c r="S702" t="s">
        <v>1157</v>
      </c>
      <c r="T702" t="s">
        <v>1157</v>
      </c>
      <c r="U702">
        <v>2</v>
      </c>
      <c r="V702">
        <v>0</v>
      </c>
      <c r="W702" t="s">
        <v>1207</v>
      </c>
    </row>
    <row r="703" spans="1:23" x14ac:dyDescent="0.2">
      <c r="A703" t="s">
        <v>801</v>
      </c>
      <c r="B703" t="s">
        <v>24</v>
      </c>
      <c r="C703" t="s">
        <v>796</v>
      </c>
      <c r="D703" t="s">
        <v>2354</v>
      </c>
      <c r="E703">
        <v>0</v>
      </c>
      <c r="F703" t="s">
        <v>49</v>
      </c>
      <c r="G703">
        <v>-1040460</v>
      </c>
      <c r="H703">
        <v>2685951</v>
      </c>
      <c r="I703">
        <v>152</v>
      </c>
      <c r="J703" t="s">
        <v>1157</v>
      </c>
      <c r="K703" t="s">
        <v>1157</v>
      </c>
      <c r="L703">
        <v>231934</v>
      </c>
      <c r="M703">
        <v>2069793</v>
      </c>
      <c r="N703" t="s">
        <v>1157</v>
      </c>
      <c r="O703">
        <v>10.1448</v>
      </c>
      <c r="P703" t="s">
        <v>1157</v>
      </c>
      <c r="Q703" t="s">
        <v>1157</v>
      </c>
      <c r="R703" t="s">
        <v>1157</v>
      </c>
      <c r="S703" t="s">
        <v>1157</v>
      </c>
      <c r="T703" t="s">
        <v>1157</v>
      </c>
      <c r="U703">
        <v>0</v>
      </c>
      <c r="V703">
        <v>0</v>
      </c>
    </row>
    <row r="704" spans="1:23" x14ac:dyDescent="0.2">
      <c r="A704" t="s">
        <v>802</v>
      </c>
      <c r="B704" t="s">
        <v>24</v>
      </c>
      <c r="C704" t="s">
        <v>796</v>
      </c>
      <c r="D704" t="s">
        <v>2355</v>
      </c>
      <c r="E704">
        <v>0</v>
      </c>
      <c r="F704" t="s">
        <v>49</v>
      </c>
      <c r="G704">
        <v>-200000</v>
      </c>
      <c r="H704">
        <v>226470</v>
      </c>
      <c r="I704">
        <v>22</v>
      </c>
      <c r="J704" t="s">
        <v>1157</v>
      </c>
      <c r="K704" t="s">
        <v>1157</v>
      </c>
      <c r="L704">
        <v>36956</v>
      </c>
      <c r="M704">
        <v>2069793</v>
      </c>
      <c r="N704" t="s">
        <v>1157</v>
      </c>
      <c r="O704">
        <v>10.1448</v>
      </c>
      <c r="P704" t="s">
        <v>1157</v>
      </c>
      <c r="Q704" t="s">
        <v>1157</v>
      </c>
      <c r="R704" t="s">
        <v>1157</v>
      </c>
      <c r="S704" t="s">
        <v>1157</v>
      </c>
      <c r="T704" t="s">
        <v>1157</v>
      </c>
      <c r="U704">
        <v>2</v>
      </c>
      <c r="V704">
        <v>0</v>
      </c>
    </row>
    <row r="705" spans="1:23" x14ac:dyDescent="0.2">
      <c r="A705" t="s">
        <v>803</v>
      </c>
      <c r="B705" t="s">
        <v>24</v>
      </c>
      <c r="C705" t="s">
        <v>796</v>
      </c>
      <c r="D705" t="s">
        <v>2356</v>
      </c>
      <c r="E705">
        <v>0</v>
      </c>
      <c r="F705" t="s">
        <v>49</v>
      </c>
      <c r="G705">
        <v>-8000000</v>
      </c>
      <c r="H705">
        <v>40900171</v>
      </c>
      <c r="I705">
        <v>1455</v>
      </c>
      <c r="J705" t="s">
        <v>1157</v>
      </c>
      <c r="K705" t="s">
        <v>1157</v>
      </c>
      <c r="L705">
        <v>576186</v>
      </c>
      <c r="M705">
        <v>2069793</v>
      </c>
      <c r="N705" t="s">
        <v>1157</v>
      </c>
      <c r="O705">
        <v>10.1448</v>
      </c>
      <c r="P705" t="s">
        <v>1157</v>
      </c>
      <c r="Q705" t="s">
        <v>1157</v>
      </c>
      <c r="R705" t="s">
        <v>1157</v>
      </c>
      <c r="S705" t="s">
        <v>1157</v>
      </c>
      <c r="T705" t="s">
        <v>1157</v>
      </c>
      <c r="U705">
        <v>1</v>
      </c>
      <c r="V705">
        <v>0</v>
      </c>
    </row>
    <row r="706" spans="1:23" x14ac:dyDescent="0.2">
      <c r="A706" t="s">
        <v>804</v>
      </c>
      <c r="B706" t="s">
        <v>24</v>
      </c>
      <c r="C706" t="s">
        <v>796</v>
      </c>
      <c r="D706" t="s">
        <v>2357</v>
      </c>
      <c r="E706">
        <v>0</v>
      </c>
      <c r="F706" t="s">
        <v>49</v>
      </c>
      <c r="G706">
        <v>-455448</v>
      </c>
      <c r="H706">
        <v>6516000</v>
      </c>
      <c r="I706">
        <v>200</v>
      </c>
      <c r="J706" t="s">
        <v>1157</v>
      </c>
      <c r="K706" t="s">
        <v>1157</v>
      </c>
      <c r="L706">
        <v>267988</v>
      </c>
      <c r="M706">
        <v>1891198</v>
      </c>
      <c r="N706" t="s">
        <v>1157</v>
      </c>
      <c r="O706">
        <v>9.2693999999999992</v>
      </c>
      <c r="P706" t="s">
        <v>1157</v>
      </c>
      <c r="Q706" t="s">
        <v>1157</v>
      </c>
      <c r="R706" t="s">
        <v>1157</v>
      </c>
      <c r="S706" t="s">
        <v>1157</v>
      </c>
      <c r="T706" t="s">
        <v>1157</v>
      </c>
      <c r="U706">
        <v>2</v>
      </c>
      <c r="V706">
        <v>0</v>
      </c>
    </row>
    <row r="707" spans="1:23" x14ac:dyDescent="0.2">
      <c r="A707" t="s">
        <v>805</v>
      </c>
      <c r="B707" t="s">
        <v>24</v>
      </c>
      <c r="C707" t="s">
        <v>796</v>
      </c>
      <c r="D707" t="s">
        <v>2358</v>
      </c>
      <c r="E707">
        <v>0</v>
      </c>
      <c r="F707" t="s">
        <v>49</v>
      </c>
      <c r="G707">
        <v>0</v>
      </c>
      <c r="H707">
        <v>5480</v>
      </c>
      <c r="I707">
        <v>0</v>
      </c>
      <c r="J707" t="s">
        <v>1157</v>
      </c>
      <c r="K707" t="s">
        <v>1157</v>
      </c>
      <c r="L707">
        <v>3</v>
      </c>
      <c r="M707">
        <v>275060</v>
      </c>
      <c r="N707" t="s">
        <v>1157</v>
      </c>
      <c r="O707">
        <v>1.3482000000000001</v>
      </c>
      <c r="P707" t="s">
        <v>1157</v>
      </c>
      <c r="Q707" t="s">
        <v>1157</v>
      </c>
      <c r="R707" t="s">
        <v>1157</v>
      </c>
      <c r="S707" t="s">
        <v>1157</v>
      </c>
      <c r="T707" t="s">
        <v>1157</v>
      </c>
      <c r="U707">
        <v>20127471</v>
      </c>
      <c r="V707">
        <v>0</v>
      </c>
      <c r="W707" t="s">
        <v>1200</v>
      </c>
    </row>
    <row r="708" spans="1:23" x14ac:dyDescent="0.2">
      <c r="A708" t="s">
        <v>806</v>
      </c>
      <c r="B708" t="s">
        <v>24</v>
      </c>
      <c r="C708" t="s">
        <v>796</v>
      </c>
      <c r="D708" t="s">
        <v>2359</v>
      </c>
      <c r="E708">
        <v>0</v>
      </c>
      <c r="F708" t="s">
        <v>49</v>
      </c>
      <c r="G708">
        <v>-698380</v>
      </c>
      <c r="H708">
        <v>1008448</v>
      </c>
      <c r="I708">
        <v>220</v>
      </c>
      <c r="J708" t="s">
        <v>1157</v>
      </c>
      <c r="K708" t="s">
        <v>1157</v>
      </c>
      <c r="L708">
        <v>187225</v>
      </c>
      <c r="M708">
        <v>1891198</v>
      </c>
      <c r="N708" t="s">
        <v>1157</v>
      </c>
      <c r="O708">
        <v>9.2693999999999992</v>
      </c>
      <c r="P708" t="s">
        <v>1157</v>
      </c>
      <c r="Q708" t="s">
        <v>1157</v>
      </c>
      <c r="R708" t="s">
        <v>1157</v>
      </c>
      <c r="S708" t="s">
        <v>1157</v>
      </c>
      <c r="T708" t="s">
        <v>1157</v>
      </c>
      <c r="U708">
        <v>1</v>
      </c>
      <c r="V708">
        <v>0</v>
      </c>
    </row>
    <row r="709" spans="1:23" x14ac:dyDescent="0.2">
      <c r="A709" t="s">
        <v>807</v>
      </c>
      <c r="B709" t="s">
        <v>24</v>
      </c>
      <c r="C709" t="s">
        <v>796</v>
      </c>
      <c r="D709" t="s">
        <v>2360</v>
      </c>
      <c r="E709">
        <v>0</v>
      </c>
      <c r="F709" t="s">
        <v>49</v>
      </c>
      <c r="G709">
        <v>-65395</v>
      </c>
      <c r="H709">
        <v>340049</v>
      </c>
      <c r="I709">
        <v>58</v>
      </c>
      <c r="J709" t="s">
        <v>1157</v>
      </c>
      <c r="K709" t="s">
        <v>1157</v>
      </c>
      <c r="L709">
        <v>74112</v>
      </c>
      <c r="M709">
        <v>275060</v>
      </c>
      <c r="N709" t="s">
        <v>1157</v>
      </c>
      <c r="O709">
        <v>1.3482000000000001</v>
      </c>
      <c r="P709" t="s">
        <v>1157</v>
      </c>
      <c r="Q709" t="s">
        <v>1157</v>
      </c>
      <c r="R709" t="s">
        <v>1157</v>
      </c>
      <c r="S709" t="s">
        <v>1157</v>
      </c>
      <c r="T709" t="s">
        <v>1157</v>
      </c>
      <c r="U709">
        <v>2</v>
      </c>
      <c r="V709">
        <v>0</v>
      </c>
    </row>
    <row r="710" spans="1:23" x14ac:dyDescent="0.2">
      <c r="A710" t="s">
        <v>808</v>
      </c>
      <c r="B710" t="s">
        <v>24</v>
      </c>
      <c r="C710" t="s">
        <v>796</v>
      </c>
      <c r="D710" t="s">
        <v>2361</v>
      </c>
      <c r="E710">
        <v>0</v>
      </c>
      <c r="F710" t="s">
        <v>49</v>
      </c>
      <c r="G710">
        <v>-699840</v>
      </c>
      <c r="H710">
        <v>6629952</v>
      </c>
      <c r="I710">
        <v>445</v>
      </c>
      <c r="J710" t="s">
        <v>1157</v>
      </c>
      <c r="K710" t="s">
        <v>1157</v>
      </c>
      <c r="L710">
        <v>261374</v>
      </c>
      <c r="M710">
        <v>275060</v>
      </c>
      <c r="N710" t="s">
        <v>1157</v>
      </c>
      <c r="O710">
        <v>1.3482000000000001</v>
      </c>
      <c r="P710" t="s">
        <v>1157</v>
      </c>
      <c r="Q710" t="s">
        <v>1157</v>
      </c>
      <c r="R710" t="s">
        <v>1157</v>
      </c>
      <c r="S710" t="s">
        <v>1157</v>
      </c>
      <c r="T710" t="s">
        <v>1157</v>
      </c>
      <c r="U710">
        <v>1</v>
      </c>
      <c r="V710">
        <v>0</v>
      </c>
    </row>
    <row r="711" spans="1:23" x14ac:dyDescent="0.2">
      <c r="A711" t="s">
        <v>809</v>
      </c>
      <c r="B711" t="s">
        <v>24</v>
      </c>
      <c r="C711" t="s">
        <v>796</v>
      </c>
      <c r="D711" t="s">
        <v>2362</v>
      </c>
      <c r="E711">
        <v>0</v>
      </c>
      <c r="F711" t="s">
        <v>49</v>
      </c>
      <c r="G711">
        <v>-606216149</v>
      </c>
      <c r="H711">
        <v>606216149</v>
      </c>
      <c r="I711">
        <v>25</v>
      </c>
      <c r="J711" t="s">
        <v>1157</v>
      </c>
      <c r="K711" t="s">
        <v>1157</v>
      </c>
      <c r="L711">
        <v>182400</v>
      </c>
      <c r="M711">
        <v>0</v>
      </c>
      <c r="N711" t="s">
        <v>1157</v>
      </c>
      <c r="O711">
        <v>0</v>
      </c>
      <c r="P711" t="s">
        <v>1157</v>
      </c>
      <c r="Q711" t="s">
        <v>1157</v>
      </c>
      <c r="R711" t="s">
        <v>1157</v>
      </c>
      <c r="S711" t="s">
        <v>1157</v>
      </c>
      <c r="T711" t="s">
        <v>1157</v>
      </c>
      <c r="U711">
        <v>0</v>
      </c>
      <c r="V711">
        <v>0</v>
      </c>
    </row>
    <row r="712" spans="1:23" x14ac:dyDescent="0.2">
      <c r="A712" t="s">
        <v>810</v>
      </c>
      <c r="B712" t="s">
        <v>24</v>
      </c>
      <c r="C712" t="s">
        <v>796</v>
      </c>
      <c r="D712" t="s">
        <v>2363</v>
      </c>
      <c r="E712">
        <v>0</v>
      </c>
      <c r="F712" t="s">
        <v>49</v>
      </c>
      <c r="G712">
        <v>-699840</v>
      </c>
      <c r="H712">
        <v>6629952</v>
      </c>
      <c r="I712">
        <v>470</v>
      </c>
      <c r="J712" t="s">
        <v>1157</v>
      </c>
      <c r="K712" t="s">
        <v>1157</v>
      </c>
      <c r="L712">
        <v>261354</v>
      </c>
      <c r="M712">
        <v>1571302</v>
      </c>
      <c r="N712" t="s">
        <v>1157</v>
      </c>
      <c r="O712">
        <v>7.7015000000000002</v>
      </c>
      <c r="P712" t="s">
        <v>1157</v>
      </c>
      <c r="Q712" t="s">
        <v>1157</v>
      </c>
      <c r="R712" t="s">
        <v>1157</v>
      </c>
      <c r="S712" t="s">
        <v>1157</v>
      </c>
      <c r="T712" t="s">
        <v>1157</v>
      </c>
      <c r="U712">
        <v>1</v>
      </c>
      <c r="V712">
        <v>0</v>
      </c>
    </row>
    <row r="713" spans="1:23" x14ac:dyDescent="0.2">
      <c r="A713" t="s">
        <v>811</v>
      </c>
      <c r="B713" t="s">
        <v>24</v>
      </c>
      <c r="C713" t="s">
        <v>796</v>
      </c>
      <c r="D713" t="s">
        <v>2364</v>
      </c>
      <c r="E713">
        <v>0</v>
      </c>
      <c r="F713" t="s">
        <v>49</v>
      </c>
      <c r="G713">
        <v>-4309</v>
      </c>
      <c r="H713">
        <v>35</v>
      </c>
      <c r="I713">
        <v>0</v>
      </c>
      <c r="J713" t="s">
        <v>1157</v>
      </c>
      <c r="K713" t="s">
        <v>1157</v>
      </c>
      <c r="L713">
        <v>4</v>
      </c>
      <c r="M713">
        <v>5257233</v>
      </c>
      <c r="N713" t="s">
        <v>1157</v>
      </c>
      <c r="O713">
        <v>25.767600000000002</v>
      </c>
      <c r="P713" t="s">
        <v>1157</v>
      </c>
      <c r="Q713" t="s">
        <v>1157</v>
      </c>
      <c r="R713" t="s">
        <v>1157</v>
      </c>
      <c r="S713" t="s">
        <v>1157</v>
      </c>
      <c r="T713" t="s">
        <v>1157</v>
      </c>
      <c r="U713">
        <v>2</v>
      </c>
      <c r="V713">
        <v>0</v>
      </c>
      <c r="W713" t="s">
        <v>1207</v>
      </c>
    </row>
    <row r="714" spans="1:23" x14ac:dyDescent="0.2">
      <c r="A714" t="s">
        <v>812</v>
      </c>
      <c r="B714" t="s">
        <v>24</v>
      </c>
      <c r="C714" t="s">
        <v>796</v>
      </c>
      <c r="D714" t="s">
        <v>2365</v>
      </c>
      <c r="E714">
        <v>0</v>
      </c>
      <c r="F714" t="s">
        <v>49</v>
      </c>
      <c r="G714">
        <v>-18279</v>
      </c>
      <c r="H714">
        <v>49420</v>
      </c>
      <c r="I714">
        <v>1</v>
      </c>
      <c r="J714" t="s">
        <v>1157</v>
      </c>
      <c r="K714" t="s">
        <v>1157</v>
      </c>
      <c r="L714">
        <v>26665</v>
      </c>
      <c r="M714">
        <v>5257233</v>
      </c>
      <c r="N714" t="s">
        <v>1157</v>
      </c>
      <c r="O714">
        <v>25.767600000000002</v>
      </c>
      <c r="P714" t="s">
        <v>1157</v>
      </c>
      <c r="Q714" t="s">
        <v>1157</v>
      </c>
      <c r="R714" t="s">
        <v>1157</v>
      </c>
      <c r="S714" t="s">
        <v>1157</v>
      </c>
      <c r="T714" t="s">
        <v>1157</v>
      </c>
      <c r="U714">
        <v>0</v>
      </c>
      <c r="V714">
        <v>0</v>
      </c>
    </row>
    <row r="715" spans="1:23" x14ac:dyDescent="0.2">
      <c r="A715" t="s">
        <v>813</v>
      </c>
      <c r="B715" t="s">
        <v>24</v>
      </c>
      <c r="C715" t="s">
        <v>796</v>
      </c>
      <c r="D715" t="s">
        <v>2366</v>
      </c>
      <c r="E715">
        <v>0</v>
      </c>
      <c r="F715" t="s">
        <v>49</v>
      </c>
      <c r="G715">
        <v>0</v>
      </c>
      <c r="H715">
        <v>0</v>
      </c>
      <c r="I715">
        <v>0</v>
      </c>
      <c r="J715" t="s">
        <v>1157</v>
      </c>
      <c r="K715" t="s">
        <v>1157</v>
      </c>
      <c r="L715">
        <v>1</v>
      </c>
      <c r="M715">
        <v>5257233</v>
      </c>
      <c r="N715" t="s">
        <v>1157</v>
      </c>
      <c r="O715">
        <v>25.767600000000002</v>
      </c>
      <c r="P715" t="s">
        <v>1157</v>
      </c>
      <c r="Q715" t="s">
        <v>1157</v>
      </c>
      <c r="R715" t="s">
        <v>1157</v>
      </c>
      <c r="S715" t="s">
        <v>1157</v>
      </c>
      <c r="T715" t="s">
        <v>1157</v>
      </c>
      <c r="U715">
        <v>15145299</v>
      </c>
      <c r="V715">
        <v>0</v>
      </c>
      <c r="W715" t="s">
        <v>1200</v>
      </c>
    </row>
    <row r="716" spans="1:23" x14ac:dyDescent="0.2">
      <c r="A716" t="s">
        <v>814</v>
      </c>
      <c r="B716" t="s">
        <v>24</v>
      </c>
      <c r="C716" t="s">
        <v>796</v>
      </c>
      <c r="D716" t="s">
        <v>2367</v>
      </c>
      <c r="E716">
        <v>0</v>
      </c>
      <c r="F716" t="s">
        <v>49</v>
      </c>
      <c r="G716">
        <v>0</v>
      </c>
      <c r="H716">
        <v>81175</v>
      </c>
      <c r="I716">
        <v>0</v>
      </c>
      <c r="J716" t="s">
        <v>1157</v>
      </c>
      <c r="K716" t="s">
        <v>1157</v>
      </c>
      <c r="L716">
        <v>426</v>
      </c>
      <c r="M716">
        <v>5257233</v>
      </c>
      <c r="N716" t="s">
        <v>1157</v>
      </c>
      <c r="O716">
        <v>25.767600000000002</v>
      </c>
      <c r="P716" t="s">
        <v>1157</v>
      </c>
      <c r="Q716" t="s">
        <v>1157</v>
      </c>
      <c r="R716" t="s">
        <v>1157</v>
      </c>
      <c r="S716" t="s">
        <v>1157</v>
      </c>
      <c r="T716" t="s">
        <v>1157</v>
      </c>
      <c r="U716">
        <v>15144869</v>
      </c>
      <c r="V716">
        <v>0</v>
      </c>
      <c r="W716" t="s">
        <v>1191</v>
      </c>
    </row>
    <row r="717" spans="1:23" x14ac:dyDescent="0.2">
      <c r="A717" t="s">
        <v>797</v>
      </c>
      <c r="B717" t="s">
        <v>24</v>
      </c>
      <c r="C717" t="s">
        <v>796</v>
      </c>
      <c r="D717" t="s">
        <v>2368</v>
      </c>
      <c r="E717">
        <v>0</v>
      </c>
      <c r="F717" t="s">
        <v>37</v>
      </c>
      <c r="G717" t="s">
        <v>1157</v>
      </c>
      <c r="H717" t="s">
        <v>1157</v>
      </c>
      <c r="I717" t="s">
        <v>1157</v>
      </c>
      <c r="J717" t="s">
        <v>1193</v>
      </c>
      <c r="K717" t="s">
        <v>1193</v>
      </c>
      <c r="L717">
        <v>11428</v>
      </c>
      <c r="M717">
        <v>0</v>
      </c>
      <c r="N717" t="s">
        <v>1157</v>
      </c>
      <c r="O717">
        <v>0</v>
      </c>
      <c r="P717" t="s">
        <v>1157</v>
      </c>
      <c r="Q717">
        <v>0</v>
      </c>
      <c r="R717">
        <v>0</v>
      </c>
      <c r="S717" t="s">
        <v>1157</v>
      </c>
      <c r="T717" t="s">
        <v>1157</v>
      </c>
      <c r="U717" t="s">
        <v>1157</v>
      </c>
      <c r="V717">
        <v>0</v>
      </c>
      <c r="W717" t="s">
        <v>1194</v>
      </c>
    </row>
    <row r="718" spans="1:23" x14ac:dyDescent="0.2">
      <c r="A718" t="s">
        <v>798</v>
      </c>
      <c r="B718" t="s">
        <v>24</v>
      </c>
      <c r="C718" t="s">
        <v>796</v>
      </c>
      <c r="D718" t="s">
        <v>2369</v>
      </c>
      <c r="E718">
        <v>0</v>
      </c>
      <c r="F718" t="s">
        <v>37</v>
      </c>
      <c r="G718" t="s">
        <v>1157</v>
      </c>
      <c r="H718" t="s">
        <v>1157</v>
      </c>
      <c r="I718" t="s">
        <v>1157</v>
      </c>
      <c r="J718" t="s">
        <v>1193</v>
      </c>
      <c r="K718" t="s">
        <v>1193</v>
      </c>
      <c r="L718">
        <v>9703</v>
      </c>
      <c r="M718">
        <v>1982407</v>
      </c>
      <c r="N718" t="s">
        <v>1157</v>
      </c>
      <c r="O718">
        <v>9.7164999999999999</v>
      </c>
      <c r="P718" t="s">
        <v>1157</v>
      </c>
      <c r="Q718">
        <v>0</v>
      </c>
      <c r="R718">
        <v>0</v>
      </c>
      <c r="S718" t="s">
        <v>1157</v>
      </c>
      <c r="T718" t="s">
        <v>1157</v>
      </c>
      <c r="U718" t="s">
        <v>1157</v>
      </c>
      <c r="V718">
        <v>0</v>
      </c>
      <c r="W718" t="s">
        <v>1194</v>
      </c>
    </row>
    <row r="719" spans="1:23" x14ac:dyDescent="0.2">
      <c r="A719" t="s">
        <v>38</v>
      </c>
      <c r="B719" t="s">
        <v>24</v>
      </c>
      <c r="C719" t="s">
        <v>815</v>
      </c>
      <c r="D719" t="s">
        <v>2370</v>
      </c>
      <c r="E719">
        <v>15</v>
      </c>
      <c r="F719" t="s">
        <v>82</v>
      </c>
      <c r="G719">
        <v>2</v>
      </c>
      <c r="H719">
        <v>15</v>
      </c>
      <c r="I719">
        <v>8</v>
      </c>
      <c r="J719" t="s">
        <v>1157</v>
      </c>
      <c r="K719" t="s">
        <v>1157</v>
      </c>
      <c r="L719">
        <v>516</v>
      </c>
      <c r="M719">
        <v>0</v>
      </c>
      <c r="N719">
        <v>0</v>
      </c>
      <c r="O719">
        <v>0</v>
      </c>
      <c r="P719">
        <v>0</v>
      </c>
      <c r="Q719" t="s">
        <v>1157</v>
      </c>
      <c r="R719" t="s">
        <v>1157</v>
      </c>
      <c r="S719">
        <v>0</v>
      </c>
      <c r="T719">
        <v>0</v>
      </c>
      <c r="U719">
        <v>119302</v>
      </c>
      <c r="V719">
        <v>0</v>
      </c>
    </row>
    <row r="720" spans="1:23" x14ac:dyDescent="0.2">
      <c r="A720" t="s">
        <v>821</v>
      </c>
      <c r="B720" t="s">
        <v>24</v>
      </c>
      <c r="C720" t="s">
        <v>815</v>
      </c>
      <c r="D720" t="s">
        <v>2371</v>
      </c>
      <c r="E720">
        <v>8</v>
      </c>
      <c r="F720" t="s">
        <v>82</v>
      </c>
      <c r="G720">
        <v>0</v>
      </c>
      <c r="H720">
        <v>8</v>
      </c>
      <c r="I720">
        <v>4</v>
      </c>
      <c r="J720" t="s">
        <v>1157</v>
      </c>
      <c r="K720" t="s">
        <v>1157</v>
      </c>
      <c r="L720">
        <v>57510</v>
      </c>
      <c r="M720">
        <v>0</v>
      </c>
      <c r="N720">
        <v>1</v>
      </c>
      <c r="O720">
        <v>0</v>
      </c>
      <c r="P720">
        <v>0</v>
      </c>
      <c r="Q720" t="s">
        <v>1157</v>
      </c>
      <c r="R720" t="s">
        <v>1157</v>
      </c>
      <c r="S720">
        <v>11936686</v>
      </c>
      <c r="T720">
        <v>667990</v>
      </c>
      <c r="U720">
        <v>1196135</v>
      </c>
      <c r="V720">
        <v>0</v>
      </c>
    </row>
    <row r="721" spans="1:23" x14ac:dyDescent="0.2">
      <c r="A721" t="s">
        <v>822</v>
      </c>
      <c r="B721" t="s">
        <v>24</v>
      </c>
      <c r="C721" t="s">
        <v>815</v>
      </c>
      <c r="D721" t="s">
        <v>2372</v>
      </c>
      <c r="E721">
        <v>11</v>
      </c>
      <c r="F721" t="s">
        <v>82</v>
      </c>
      <c r="G721">
        <v>1</v>
      </c>
      <c r="H721">
        <v>11</v>
      </c>
      <c r="I721">
        <v>3</v>
      </c>
      <c r="J721" t="s">
        <v>1157</v>
      </c>
      <c r="K721" t="s">
        <v>1157</v>
      </c>
      <c r="L721">
        <v>4</v>
      </c>
      <c r="M721">
        <v>19335585</v>
      </c>
      <c r="N721">
        <v>0</v>
      </c>
      <c r="O721">
        <v>99.999499999999998</v>
      </c>
      <c r="P721">
        <v>0</v>
      </c>
      <c r="Q721" t="s">
        <v>1157</v>
      </c>
      <c r="R721" t="s">
        <v>1157</v>
      </c>
      <c r="S721">
        <v>88</v>
      </c>
      <c r="T721">
        <v>0</v>
      </c>
      <c r="U721">
        <v>3</v>
      </c>
      <c r="V721">
        <v>0</v>
      </c>
      <c r="W721" t="s">
        <v>1190</v>
      </c>
    </row>
    <row r="722" spans="1:23" x14ac:dyDescent="0.2">
      <c r="A722" t="s">
        <v>824</v>
      </c>
      <c r="B722" t="s">
        <v>24</v>
      </c>
      <c r="C722" t="s">
        <v>815</v>
      </c>
      <c r="D722" t="s">
        <v>2373</v>
      </c>
      <c r="E722">
        <v>20</v>
      </c>
      <c r="F722" t="s">
        <v>39</v>
      </c>
      <c r="G722">
        <v>0</v>
      </c>
      <c r="H722">
        <v>16</v>
      </c>
      <c r="I722">
        <v>11</v>
      </c>
      <c r="J722" t="s">
        <v>1157</v>
      </c>
      <c r="K722" t="s">
        <v>1157</v>
      </c>
      <c r="L722">
        <v>76</v>
      </c>
      <c r="M722">
        <v>0</v>
      </c>
      <c r="N722">
        <v>42266</v>
      </c>
      <c r="O722">
        <v>0</v>
      </c>
      <c r="P722">
        <v>0.21859999999999999</v>
      </c>
      <c r="Q722" t="s">
        <v>1157</v>
      </c>
      <c r="R722" t="s">
        <v>1157</v>
      </c>
      <c r="S722">
        <v>0</v>
      </c>
      <c r="T722">
        <v>0</v>
      </c>
      <c r="U722">
        <v>43208</v>
      </c>
      <c r="V722">
        <v>0</v>
      </c>
      <c r="W722" t="s">
        <v>1197</v>
      </c>
    </row>
    <row r="723" spans="1:23" x14ac:dyDescent="0.2">
      <c r="A723" t="s">
        <v>285</v>
      </c>
      <c r="B723" t="s">
        <v>24</v>
      </c>
      <c r="C723" t="s">
        <v>815</v>
      </c>
      <c r="D723" t="s">
        <v>2374</v>
      </c>
      <c r="E723">
        <v>40</v>
      </c>
      <c r="F723" t="s">
        <v>39</v>
      </c>
      <c r="G723">
        <v>0</v>
      </c>
      <c r="H723">
        <v>39</v>
      </c>
      <c r="I723">
        <v>7</v>
      </c>
      <c r="J723" t="s">
        <v>1157</v>
      </c>
      <c r="K723" t="s">
        <v>1157</v>
      </c>
      <c r="L723">
        <v>573</v>
      </c>
      <c r="M723">
        <v>5257233</v>
      </c>
      <c r="N723">
        <v>55739</v>
      </c>
      <c r="O723">
        <v>27.189299999999999</v>
      </c>
      <c r="P723">
        <v>0.2883</v>
      </c>
      <c r="Q723" t="s">
        <v>1157</v>
      </c>
      <c r="R723" t="s">
        <v>1157</v>
      </c>
      <c r="S723">
        <v>108</v>
      </c>
      <c r="T723">
        <v>0</v>
      </c>
      <c r="U723">
        <v>55942</v>
      </c>
      <c r="V723">
        <v>0</v>
      </c>
    </row>
    <row r="724" spans="1:23" x14ac:dyDescent="0.2">
      <c r="A724" t="s">
        <v>825</v>
      </c>
      <c r="B724" t="s">
        <v>24</v>
      </c>
      <c r="C724" t="s">
        <v>815</v>
      </c>
      <c r="D724" t="s">
        <v>2375</v>
      </c>
      <c r="E724">
        <v>40</v>
      </c>
      <c r="F724" t="s">
        <v>39</v>
      </c>
      <c r="G724">
        <v>0</v>
      </c>
      <c r="H724">
        <v>9</v>
      </c>
      <c r="I724">
        <v>0</v>
      </c>
      <c r="J724" t="s">
        <v>1157</v>
      </c>
      <c r="K724" t="s">
        <v>1157</v>
      </c>
      <c r="L724">
        <v>16</v>
      </c>
      <c r="M724">
        <v>5257233</v>
      </c>
      <c r="N724">
        <v>14076345</v>
      </c>
      <c r="O724">
        <v>27.189299999999999</v>
      </c>
      <c r="P724">
        <v>72.799800000000005</v>
      </c>
      <c r="Q724" t="s">
        <v>1157</v>
      </c>
      <c r="R724" t="s">
        <v>1157</v>
      </c>
      <c r="S724">
        <v>110</v>
      </c>
      <c r="T724">
        <v>0</v>
      </c>
      <c r="U724">
        <v>14076346</v>
      </c>
      <c r="V724">
        <v>0</v>
      </c>
      <c r="W724" t="s">
        <v>1200</v>
      </c>
    </row>
    <row r="725" spans="1:23" x14ac:dyDescent="0.2">
      <c r="A725" t="s">
        <v>87</v>
      </c>
      <c r="B725" t="s">
        <v>24</v>
      </c>
      <c r="C725" t="s">
        <v>815</v>
      </c>
      <c r="D725" t="s">
        <v>2376</v>
      </c>
      <c r="E725">
        <v>80</v>
      </c>
      <c r="F725" t="s">
        <v>39</v>
      </c>
      <c r="G725">
        <v>0</v>
      </c>
      <c r="H725">
        <v>67</v>
      </c>
      <c r="I725">
        <v>4</v>
      </c>
      <c r="J725" t="s">
        <v>1157</v>
      </c>
      <c r="K725" t="s">
        <v>1157</v>
      </c>
      <c r="L725">
        <v>875003</v>
      </c>
      <c r="M725">
        <v>1388882</v>
      </c>
      <c r="N725">
        <v>12379864</v>
      </c>
      <c r="O725">
        <v>7.1829999999999998</v>
      </c>
      <c r="P725">
        <v>64.025999999999996</v>
      </c>
      <c r="Q725" t="s">
        <v>1157</v>
      </c>
      <c r="R725" t="s">
        <v>1157</v>
      </c>
      <c r="S725">
        <v>5399868</v>
      </c>
      <c r="T725">
        <v>4928</v>
      </c>
      <c r="U725">
        <v>12379865</v>
      </c>
      <c r="V725">
        <v>0</v>
      </c>
      <c r="W725" t="s">
        <v>1191</v>
      </c>
    </row>
    <row r="726" spans="1:23" x14ac:dyDescent="0.2">
      <c r="A726" t="s">
        <v>271</v>
      </c>
      <c r="B726" t="s">
        <v>24</v>
      </c>
      <c r="C726" t="s">
        <v>815</v>
      </c>
      <c r="D726" t="s">
        <v>2377</v>
      </c>
      <c r="E726">
        <v>3</v>
      </c>
      <c r="F726" t="s">
        <v>82</v>
      </c>
      <c r="G726">
        <v>0</v>
      </c>
      <c r="H726">
        <v>3</v>
      </c>
      <c r="I726">
        <v>2</v>
      </c>
      <c r="J726" t="s">
        <v>1157</v>
      </c>
      <c r="K726" t="s">
        <v>1157</v>
      </c>
      <c r="L726">
        <v>2</v>
      </c>
      <c r="M726">
        <v>5257233</v>
      </c>
      <c r="N726">
        <v>3550117</v>
      </c>
      <c r="O726">
        <v>27.189299999999999</v>
      </c>
      <c r="P726">
        <v>18.360399999999998</v>
      </c>
      <c r="Q726" t="s">
        <v>1157</v>
      </c>
      <c r="R726" t="s">
        <v>1157</v>
      </c>
      <c r="S726">
        <v>0</v>
      </c>
      <c r="T726">
        <v>0</v>
      </c>
      <c r="U726">
        <v>14078446</v>
      </c>
      <c r="V726">
        <v>0</v>
      </c>
      <c r="W726" t="s">
        <v>1200</v>
      </c>
    </row>
    <row r="727" spans="1:23" x14ac:dyDescent="0.2">
      <c r="A727" t="s">
        <v>770</v>
      </c>
      <c r="B727" t="s">
        <v>24</v>
      </c>
      <c r="C727" t="s">
        <v>815</v>
      </c>
      <c r="D727" t="s">
        <v>2378</v>
      </c>
      <c r="E727">
        <v>199</v>
      </c>
      <c r="F727" t="s">
        <v>39</v>
      </c>
      <c r="G727">
        <v>0</v>
      </c>
      <c r="H727">
        <v>199</v>
      </c>
      <c r="I727">
        <v>8</v>
      </c>
      <c r="J727" t="s">
        <v>1157</v>
      </c>
      <c r="K727" t="s">
        <v>1157</v>
      </c>
      <c r="L727">
        <v>264783</v>
      </c>
      <c r="M727">
        <v>25639</v>
      </c>
      <c r="N727">
        <v>14365095</v>
      </c>
      <c r="O727">
        <v>0.1326</v>
      </c>
      <c r="P727">
        <v>74.293199999999999</v>
      </c>
      <c r="Q727" t="s">
        <v>1157</v>
      </c>
      <c r="R727" t="s">
        <v>1157</v>
      </c>
      <c r="S727">
        <v>1</v>
      </c>
      <c r="T727">
        <v>0</v>
      </c>
      <c r="U727">
        <v>14515616</v>
      </c>
      <c r="V727">
        <v>0</v>
      </c>
      <c r="W727" t="s">
        <v>1191</v>
      </c>
    </row>
    <row r="728" spans="1:23" x14ac:dyDescent="0.2">
      <c r="A728" t="s">
        <v>176</v>
      </c>
      <c r="B728" t="s">
        <v>24</v>
      </c>
      <c r="C728" t="s">
        <v>815</v>
      </c>
      <c r="D728" t="s">
        <v>2379</v>
      </c>
      <c r="E728">
        <v>20</v>
      </c>
      <c r="F728" t="s">
        <v>39</v>
      </c>
      <c r="G728">
        <v>0</v>
      </c>
      <c r="H728">
        <v>14</v>
      </c>
      <c r="I728">
        <v>3</v>
      </c>
      <c r="J728" t="s">
        <v>1157</v>
      </c>
      <c r="K728" t="s">
        <v>1157</v>
      </c>
      <c r="L728">
        <v>150</v>
      </c>
      <c r="M728">
        <v>5675374</v>
      </c>
      <c r="N728">
        <v>3211201</v>
      </c>
      <c r="O728">
        <v>29.351800000000001</v>
      </c>
      <c r="P728">
        <v>16.607600000000001</v>
      </c>
      <c r="Q728" t="s">
        <v>1157</v>
      </c>
      <c r="R728" t="s">
        <v>1157</v>
      </c>
      <c r="S728">
        <v>0</v>
      </c>
      <c r="T728">
        <v>0</v>
      </c>
      <c r="U728">
        <v>3211202</v>
      </c>
      <c r="V728">
        <v>0</v>
      </c>
      <c r="W728" t="s">
        <v>1207</v>
      </c>
    </row>
    <row r="729" spans="1:23" x14ac:dyDescent="0.2">
      <c r="A729" t="s">
        <v>134</v>
      </c>
      <c r="B729" t="s">
        <v>24</v>
      </c>
      <c r="C729" t="s">
        <v>815</v>
      </c>
      <c r="D729" t="s">
        <v>2380</v>
      </c>
      <c r="E729">
        <v>30</v>
      </c>
      <c r="F729" t="s">
        <v>39</v>
      </c>
      <c r="G729" t="s">
        <v>1157</v>
      </c>
      <c r="H729" t="s">
        <v>1157</v>
      </c>
      <c r="I729" t="s">
        <v>1157</v>
      </c>
      <c r="J729" t="s">
        <v>1157</v>
      </c>
      <c r="K729" t="s">
        <v>1157</v>
      </c>
      <c r="L729">
        <v>0</v>
      </c>
      <c r="M729">
        <v>19335679</v>
      </c>
      <c r="N729">
        <v>0</v>
      </c>
      <c r="O729">
        <v>100</v>
      </c>
      <c r="P729">
        <v>0</v>
      </c>
      <c r="Q729" t="s">
        <v>1157</v>
      </c>
      <c r="R729" t="s">
        <v>1157</v>
      </c>
      <c r="S729">
        <v>0</v>
      </c>
      <c r="T729">
        <v>0</v>
      </c>
      <c r="U729">
        <v>0</v>
      </c>
      <c r="V729">
        <v>0</v>
      </c>
      <c r="W729" t="s">
        <v>1192</v>
      </c>
    </row>
    <row r="730" spans="1:23" x14ac:dyDescent="0.2">
      <c r="A730" t="s">
        <v>697</v>
      </c>
      <c r="B730" t="s">
        <v>24</v>
      </c>
      <c r="C730" t="s">
        <v>815</v>
      </c>
      <c r="D730" t="s">
        <v>2381</v>
      </c>
      <c r="E730">
        <v>30</v>
      </c>
      <c r="F730" t="s">
        <v>39</v>
      </c>
      <c r="G730">
        <v>0</v>
      </c>
      <c r="H730">
        <v>0</v>
      </c>
      <c r="I730">
        <v>0</v>
      </c>
      <c r="J730" t="s">
        <v>1157</v>
      </c>
      <c r="K730" t="s">
        <v>1157</v>
      </c>
      <c r="L730">
        <v>1</v>
      </c>
      <c r="M730">
        <v>1495125</v>
      </c>
      <c r="N730">
        <v>17840554</v>
      </c>
      <c r="O730">
        <v>7.7324999999999999</v>
      </c>
      <c r="P730">
        <v>92.267499999999998</v>
      </c>
      <c r="Q730" t="s">
        <v>1157</v>
      </c>
      <c r="R730" t="s">
        <v>1157</v>
      </c>
      <c r="S730">
        <v>0</v>
      </c>
      <c r="T730">
        <v>0</v>
      </c>
      <c r="U730">
        <v>17840554</v>
      </c>
      <c r="V730">
        <v>0</v>
      </c>
      <c r="W730" t="s">
        <v>1200</v>
      </c>
    </row>
    <row r="731" spans="1:23" x14ac:dyDescent="0.2">
      <c r="A731" t="s">
        <v>834</v>
      </c>
      <c r="B731" t="s">
        <v>24</v>
      </c>
      <c r="C731" t="s">
        <v>815</v>
      </c>
      <c r="D731" t="s">
        <v>2382</v>
      </c>
      <c r="E731">
        <v>20</v>
      </c>
      <c r="F731" t="s">
        <v>39</v>
      </c>
      <c r="G731">
        <v>0</v>
      </c>
      <c r="H731">
        <v>0</v>
      </c>
      <c r="I731">
        <v>0</v>
      </c>
      <c r="J731" t="s">
        <v>1157</v>
      </c>
      <c r="K731" t="s">
        <v>1157</v>
      </c>
      <c r="L731">
        <v>1</v>
      </c>
      <c r="M731">
        <v>5886125</v>
      </c>
      <c r="N731">
        <v>13449554</v>
      </c>
      <c r="O731">
        <v>30.441800000000001</v>
      </c>
      <c r="P731">
        <v>69.558199999999999</v>
      </c>
      <c r="Q731" t="s">
        <v>1157</v>
      </c>
      <c r="R731" t="s">
        <v>1157</v>
      </c>
      <c r="S731">
        <v>0</v>
      </c>
      <c r="T731">
        <v>0</v>
      </c>
      <c r="U731">
        <v>13449554</v>
      </c>
      <c r="V731">
        <v>0</v>
      </c>
      <c r="W731" t="s">
        <v>1200</v>
      </c>
    </row>
    <row r="732" spans="1:23" x14ac:dyDescent="0.2">
      <c r="A732" t="s">
        <v>835</v>
      </c>
      <c r="B732" t="s">
        <v>24</v>
      </c>
      <c r="C732" t="s">
        <v>815</v>
      </c>
      <c r="D732" t="s">
        <v>2383</v>
      </c>
      <c r="E732">
        <v>32</v>
      </c>
      <c r="F732" t="s">
        <v>39</v>
      </c>
      <c r="G732">
        <v>0</v>
      </c>
      <c r="H732">
        <v>0</v>
      </c>
      <c r="I732">
        <v>0</v>
      </c>
      <c r="J732" t="s">
        <v>1157</v>
      </c>
      <c r="K732" t="s">
        <v>1157</v>
      </c>
      <c r="L732">
        <v>1</v>
      </c>
      <c r="M732">
        <v>5886125</v>
      </c>
      <c r="N732">
        <v>13449554</v>
      </c>
      <c r="O732">
        <v>30.441800000000001</v>
      </c>
      <c r="P732">
        <v>69.558199999999999</v>
      </c>
      <c r="Q732" t="s">
        <v>1157</v>
      </c>
      <c r="R732" t="s">
        <v>1157</v>
      </c>
      <c r="S732">
        <v>0</v>
      </c>
      <c r="T732">
        <v>0</v>
      </c>
      <c r="U732">
        <v>13449554</v>
      </c>
      <c r="V732">
        <v>0</v>
      </c>
      <c r="W732" t="s">
        <v>1200</v>
      </c>
    </row>
    <row r="733" spans="1:23" x14ac:dyDescent="0.2">
      <c r="A733" t="s">
        <v>836</v>
      </c>
      <c r="B733" t="s">
        <v>24</v>
      </c>
      <c r="C733" t="s">
        <v>815</v>
      </c>
      <c r="D733" t="s">
        <v>2384</v>
      </c>
      <c r="E733">
        <v>10</v>
      </c>
      <c r="F733" t="s">
        <v>82</v>
      </c>
      <c r="G733">
        <v>0</v>
      </c>
      <c r="H733">
        <v>0</v>
      </c>
      <c r="I733">
        <v>0</v>
      </c>
      <c r="J733" t="s">
        <v>1157</v>
      </c>
      <c r="K733" t="s">
        <v>1157</v>
      </c>
      <c r="L733">
        <v>1</v>
      </c>
      <c r="M733">
        <v>5886125</v>
      </c>
      <c r="N733">
        <v>13449554</v>
      </c>
      <c r="O733">
        <v>30.441800000000001</v>
      </c>
      <c r="P733">
        <v>69.558199999999999</v>
      </c>
      <c r="Q733" t="s">
        <v>1157</v>
      </c>
      <c r="R733" t="s">
        <v>1157</v>
      </c>
      <c r="S733">
        <v>0</v>
      </c>
      <c r="T733">
        <v>0</v>
      </c>
      <c r="U733">
        <v>13449554</v>
      </c>
      <c r="V733">
        <v>0</v>
      </c>
      <c r="W733" t="s">
        <v>1200</v>
      </c>
    </row>
    <row r="734" spans="1:23" x14ac:dyDescent="0.2">
      <c r="A734" t="s">
        <v>557</v>
      </c>
      <c r="B734" t="s">
        <v>24</v>
      </c>
      <c r="C734" t="s">
        <v>815</v>
      </c>
      <c r="D734" t="s">
        <v>2385</v>
      </c>
      <c r="E734">
        <v>3</v>
      </c>
      <c r="F734" t="s">
        <v>82</v>
      </c>
      <c r="G734">
        <v>0</v>
      </c>
      <c r="H734">
        <v>0</v>
      </c>
      <c r="I734">
        <v>0</v>
      </c>
      <c r="J734" t="s">
        <v>1157</v>
      </c>
      <c r="K734" t="s">
        <v>1157</v>
      </c>
      <c r="L734">
        <v>1</v>
      </c>
      <c r="M734">
        <v>5886125</v>
      </c>
      <c r="N734">
        <v>13449554</v>
      </c>
      <c r="O734">
        <v>30.441800000000001</v>
      </c>
      <c r="P734">
        <v>69.558199999999999</v>
      </c>
      <c r="Q734" t="s">
        <v>1157</v>
      </c>
      <c r="R734" t="s">
        <v>1157</v>
      </c>
      <c r="S734">
        <v>0</v>
      </c>
      <c r="T734">
        <v>0</v>
      </c>
      <c r="U734">
        <v>13449554</v>
      </c>
      <c r="V734">
        <v>0</v>
      </c>
      <c r="W734" t="s">
        <v>1200</v>
      </c>
    </row>
    <row r="735" spans="1:23" x14ac:dyDescent="0.2">
      <c r="A735" t="s">
        <v>837</v>
      </c>
      <c r="B735" t="s">
        <v>24</v>
      </c>
      <c r="C735" t="s">
        <v>815</v>
      </c>
      <c r="D735" t="s">
        <v>2386</v>
      </c>
      <c r="E735">
        <v>3</v>
      </c>
      <c r="F735" t="s">
        <v>82</v>
      </c>
      <c r="G735">
        <v>1</v>
      </c>
      <c r="H735">
        <v>1</v>
      </c>
      <c r="I735">
        <v>1</v>
      </c>
      <c r="J735" t="s">
        <v>1157</v>
      </c>
      <c r="K735" t="s">
        <v>1157</v>
      </c>
      <c r="L735">
        <v>1</v>
      </c>
      <c r="M735">
        <v>5886125</v>
      </c>
      <c r="N735">
        <v>0</v>
      </c>
      <c r="O735">
        <v>30.441800000000001</v>
      </c>
      <c r="P735">
        <v>0</v>
      </c>
      <c r="Q735" t="s">
        <v>1157</v>
      </c>
      <c r="R735" t="s">
        <v>1157</v>
      </c>
      <c r="S735">
        <v>13449554</v>
      </c>
      <c r="T735">
        <v>0</v>
      </c>
      <c r="U735">
        <v>13449554</v>
      </c>
      <c r="V735">
        <v>0</v>
      </c>
      <c r="W735" t="s">
        <v>1200</v>
      </c>
    </row>
    <row r="736" spans="1:23" x14ac:dyDescent="0.2">
      <c r="A736" t="s">
        <v>838</v>
      </c>
      <c r="B736" t="s">
        <v>24</v>
      </c>
      <c r="C736" t="s">
        <v>815</v>
      </c>
      <c r="D736" t="s">
        <v>2387</v>
      </c>
      <c r="E736">
        <v>17</v>
      </c>
      <c r="F736" t="s">
        <v>39</v>
      </c>
      <c r="G736">
        <v>5</v>
      </c>
      <c r="H736">
        <v>17</v>
      </c>
      <c r="I736">
        <v>16</v>
      </c>
      <c r="J736" t="s">
        <v>1157</v>
      </c>
      <c r="K736" t="s">
        <v>1157</v>
      </c>
      <c r="L736">
        <v>4354737</v>
      </c>
      <c r="M736">
        <v>14912726</v>
      </c>
      <c r="N736">
        <v>0</v>
      </c>
      <c r="O736">
        <v>77.125399999999999</v>
      </c>
      <c r="P736">
        <v>0</v>
      </c>
      <c r="Q736" t="s">
        <v>1157</v>
      </c>
      <c r="R736" t="s">
        <v>1157</v>
      </c>
      <c r="S736">
        <v>4422953</v>
      </c>
      <c r="T736">
        <v>105</v>
      </c>
      <c r="U736">
        <v>4419872</v>
      </c>
      <c r="V736">
        <v>0</v>
      </c>
      <c r="W736" t="s">
        <v>1222</v>
      </c>
    </row>
    <row r="737" spans="1:23" x14ac:dyDescent="0.2">
      <c r="A737" t="s">
        <v>295</v>
      </c>
      <c r="B737" t="s">
        <v>24</v>
      </c>
      <c r="C737" t="s">
        <v>815</v>
      </c>
      <c r="D737" t="s">
        <v>2388</v>
      </c>
      <c r="E737">
        <v>0</v>
      </c>
      <c r="F737" t="s">
        <v>28</v>
      </c>
      <c r="G737">
        <v>-28415</v>
      </c>
      <c r="H737">
        <v>21057368</v>
      </c>
      <c r="I737">
        <v>11108258</v>
      </c>
      <c r="J737" t="s">
        <v>1157</v>
      </c>
      <c r="K737" t="s">
        <v>1157</v>
      </c>
      <c r="L737">
        <v>19335679</v>
      </c>
      <c r="M737">
        <v>0</v>
      </c>
      <c r="N737" t="s">
        <v>1157</v>
      </c>
      <c r="O737">
        <v>0</v>
      </c>
      <c r="P737" t="s">
        <v>1157</v>
      </c>
      <c r="Q737" t="s">
        <v>1157</v>
      </c>
      <c r="R737" t="s">
        <v>1157</v>
      </c>
      <c r="S737" t="s">
        <v>1157</v>
      </c>
      <c r="T737" t="s">
        <v>1157</v>
      </c>
      <c r="U737">
        <v>2</v>
      </c>
      <c r="V737">
        <v>0</v>
      </c>
    </row>
    <row r="738" spans="1:23" x14ac:dyDescent="0.2">
      <c r="A738" t="s">
        <v>816</v>
      </c>
      <c r="B738" t="s">
        <v>24</v>
      </c>
      <c r="C738" t="s">
        <v>815</v>
      </c>
      <c r="D738" t="s">
        <v>2389</v>
      </c>
      <c r="E738">
        <v>0</v>
      </c>
      <c r="F738" t="s">
        <v>28</v>
      </c>
      <c r="G738">
        <v>0</v>
      </c>
      <c r="H738">
        <v>21057044</v>
      </c>
      <c r="I738">
        <v>239083</v>
      </c>
      <c r="J738" t="s">
        <v>1157</v>
      </c>
      <c r="K738" t="s">
        <v>1157</v>
      </c>
      <c r="L738">
        <v>324642</v>
      </c>
      <c r="M738">
        <v>0</v>
      </c>
      <c r="N738" t="s">
        <v>1157</v>
      </c>
      <c r="O738">
        <v>0</v>
      </c>
      <c r="P738" t="s">
        <v>1157</v>
      </c>
      <c r="Q738" t="s">
        <v>1157</v>
      </c>
      <c r="R738" t="s">
        <v>1157</v>
      </c>
      <c r="S738" t="s">
        <v>1157</v>
      </c>
      <c r="T738" t="s">
        <v>1157</v>
      </c>
      <c r="U738">
        <v>19010981</v>
      </c>
      <c r="V738">
        <v>0</v>
      </c>
      <c r="W738" t="s">
        <v>1191</v>
      </c>
    </row>
    <row r="739" spans="1:23" x14ac:dyDescent="0.2">
      <c r="A739" t="s">
        <v>32</v>
      </c>
      <c r="B739" t="s">
        <v>24</v>
      </c>
      <c r="C739" t="s">
        <v>815</v>
      </c>
      <c r="D739" t="s">
        <v>2390</v>
      </c>
      <c r="E739">
        <v>0</v>
      </c>
      <c r="F739" t="s">
        <v>28</v>
      </c>
      <c r="G739">
        <v>-1</v>
      </c>
      <c r="H739">
        <v>6790163</v>
      </c>
      <c r="I739">
        <v>1858075</v>
      </c>
      <c r="J739" t="s">
        <v>1157</v>
      </c>
      <c r="K739" t="s">
        <v>1157</v>
      </c>
      <c r="L739">
        <v>4578481</v>
      </c>
      <c r="M739">
        <v>0</v>
      </c>
      <c r="N739" t="s">
        <v>1157</v>
      </c>
      <c r="O739">
        <v>0</v>
      </c>
      <c r="P739" t="s">
        <v>1157</v>
      </c>
      <c r="Q739" t="s">
        <v>1157</v>
      </c>
      <c r="R739" t="s">
        <v>1157</v>
      </c>
      <c r="S739" t="s">
        <v>1157</v>
      </c>
      <c r="T739" t="s">
        <v>1157</v>
      </c>
      <c r="U739">
        <v>584222</v>
      </c>
      <c r="V739">
        <v>0</v>
      </c>
    </row>
    <row r="740" spans="1:23" x14ac:dyDescent="0.2">
      <c r="A740" t="s">
        <v>33</v>
      </c>
      <c r="B740" t="s">
        <v>24</v>
      </c>
      <c r="C740" t="s">
        <v>815</v>
      </c>
      <c r="D740" t="s">
        <v>2391</v>
      </c>
      <c r="E740">
        <v>0</v>
      </c>
      <c r="F740" t="s">
        <v>28</v>
      </c>
      <c r="G740">
        <v>-4943023</v>
      </c>
      <c r="H740">
        <v>2160279</v>
      </c>
      <c r="I740">
        <v>-1380982</v>
      </c>
      <c r="J740" t="s">
        <v>1157</v>
      </c>
      <c r="K740" t="s">
        <v>1157</v>
      </c>
      <c r="L740">
        <v>4248208</v>
      </c>
      <c r="M740">
        <v>0</v>
      </c>
      <c r="N740" t="s">
        <v>1157</v>
      </c>
      <c r="O740">
        <v>0</v>
      </c>
      <c r="P740" t="s">
        <v>1157</v>
      </c>
      <c r="Q740" t="s">
        <v>1157</v>
      </c>
      <c r="R740" t="s">
        <v>1157</v>
      </c>
      <c r="S740" t="s">
        <v>1157</v>
      </c>
      <c r="T740" t="s">
        <v>1157</v>
      </c>
      <c r="U740">
        <v>2</v>
      </c>
      <c r="V740">
        <v>0</v>
      </c>
    </row>
    <row r="741" spans="1:23" x14ac:dyDescent="0.2">
      <c r="A741" t="s">
        <v>171</v>
      </c>
      <c r="B741" t="s">
        <v>24</v>
      </c>
      <c r="C741" t="s">
        <v>815</v>
      </c>
      <c r="D741" t="s">
        <v>2392</v>
      </c>
      <c r="E741">
        <v>0</v>
      </c>
      <c r="F741" t="s">
        <v>31</v>
      </c>
      <c r="G741">
        <v>0</v>
      </c>
      <c r="H741">
        <v>40</v>
      </c>
      <c r="I741">
        <v>0</v>
      </c>
      <c r="J741" t="s">
        <v>1157</v>
      </c>
      <c r="K741" t="s">
        <v>1157</v>
      </c>
      <c r="L741">
        <v>41</v>
      </c>
      <c r="M741">
        <v>0</v>
      </c>
      <c r="N741" t="s">
        <v>1157</v>
      </c>
      <c r="O741">
        <v>0</v>
      </c>
      <c r="P741" t="s">
        <v>1157</v>
      </c>
      <c r="Q741" t="s">
        <v>1157</v>
      </c>
      <c r="R741" t="s">
        <v>1157</v>
      </c>
      <c r="S741" t="s">
        <v>1157</v>
      </c>
      <c r="T741" t="s">
        <v>1157</v>
      </c>
      <c r="U741">
        <v>16749487</v>
      </c>
      <c r="V741">
        <v>0</v>
      </c>
      <c r="W741" t="s">
        <v>1196</v>
      </c>
    </row>
    <row r="742" spans="1:23" x14ac:dyDescent="0.2">
      <c r="A742" t="s">
        <v>817</v>
      </c>
      <c r="B742" t="s">
        <v>24</v>
      </c>
      <c r="C742" t="s">
        <v>815</v>
      </c>
      <c r="D742" t="s">
        <v>2393</v>
      </c>
      <c r="E742">
        <v>0</v>
      </c>
      <c r="F742" t="s">
        <v>35</v>
      </c>
      <c r="G742">
        <v>0</v>
      </c>
      <c r="H742">
        <v>11</v>
      </c>
      <c r="I742">
        <v>2</v>
      </c>
      <c r="J742" t="s">
        <v>1157</v>
      </c>
      <c r="K742" t="s">
        <v>1157</v>
      </c>
      <c r="L742">
        <v>4</v>
      </c>
      <c r="M742">
        <v>0</v>
      </c>
      <c r="N742" t="s">
        <v>1157</v>
      </c>
      <c r="O742">
        <v>0</v>
      </c>
      <c r="P742" t="s">
        <v>1157</v>
      </c>
      <c r="Q742" t="s">
        <v>1157</v>
      </c>
      <c r="R742" t="s">
        <v>1157</v>
      </c>
      <c r="S742" t="s">
        <v>1157</v>
      </c>
      <c r="T742" t="s">
        <v>1157</v>
      </c>
      <c r="U742">
        <v>2852612</v>
      </c>
      <c r="V742">
        <v>0</v>
      </c>
      <c r="W742" t="s">
        <v>1197</v>
      </c>
    </row>
    <row r="743" spans="1:23" x14ac:dyDescent="0.2">
      <c r="A743" t="s">
        <v>182</v>
      </c>
      <c r="B743" t="s">
        <v>24</v>
      </c>
      <c r="C743" t="s">
        <v>815</v>
      </c>
      <c r="D743" t="s">
        <v>2394</v>
      </c>
      <c r="E743">
        <v>0</v>
      </c>
      <c r="F743" t="s">
        <v>31</v>
      </c>
      <c r="G743">
        <v>-1</v>
      </c>
      <c r="H743">
        <v>20025</v>
      </c>
      <c r="I743">
        <v>5605</v>
      </c>
      <c r="J743" t="s">
        <v>1157</v>
      </c>
      <c r="K743" t="s">
        <v>1157</v>
      </c>
      <c r="L743">
        <v>6036</v>
      </c>
      <c r="M743">
        <v>0</v>
      </c>
      <c r="N743" t="s">
        <v>1157</v>
      </c>
      <c r="O743">
        <v>0</v>
      </c>
      <c r="P743" t="s">
        <v>1157</v>
      </c>
      <c r="Q743" t="s">
        <v>1157</v>
      </c>
      <c r="R743" t="s">
        <v>1157</v>
      </c>
      <c r="S743" t="s">
        <v>1157</v>
      </c>
      <c r="T743" t="s">
        <v>1157</v>
      </c>
      <c r="U743">
        <v>276558</v>
      </c>
      <c r="V743">
        <v>0</v>
      </c>
    </row>
    <row r="744" spans="1:23" x14ac:dyDescent="0.2">
      <c r="A744" t="s">
        <v>183</v>
      </c>
      <c r="B744" t="s">
        <v>24</v>
      </c>
      <c r="C744" t="s">
        <v>815</v>
      </c>
      <c r="D744" t="s">
        <v>2395</v>
      </c>
      <c r="E744">
        <v>0</v>
      </c>
      <c r="F744" t="s">
        <v>31</v>
      </c>
      <c r="G744">
        <v>-1</v>
      </c>
      <c r="H744">
        <v>17094</v>
      </c>
      <c r="I744">
        <v>757</v>
      </c>
      <c r="J744" t="s">
        <v>1157</v>
      </c>
      <c r="K744" t="s">
        <v>1157</v>
      </c>
      <c r="L744">
        <v>4366</v>
      </c>
      <c r="M744">
        <v>0</v>
      </c>
      <c r="N744" t="s">
        <v>1157</v>
      </c>
      <c r="O744">
        <v>0</v>
      </c>
      <c r="P744" t="s">
        <v>1157</v>
      </c>
      <c r="Q744" t="s">
        <v>1157</v>
      </c>
      <c r="R744" t="s">
        <v>1157</v>
      </c>
      <c r="S744" t="s">
        <v>1157</v>
      </c>
      <c r="T744" t="s">
        <v>1157</v>
      </c>
      <c r="U744">
        <v>361058</v>
      </c>
      <c r="V744">
        <v>0</v>
      </c>
    </row>
    <row r="745" spans="1:23" x14ac:dyDescent="0.2">
      <c r="A745" t="s">
        <v>818</v>
      </c>
      <c r="B745" t="s">
        <v>24</v>
      </c>
      <c r="C745" t="s">
        <v>815</v>
      </c>
      <c r="D745" t="s">
        <v>2396</v>
      </c>
      <c r="E745">
        <v>0</v>
      </c>
      <c r="F745" t="s">
        <v>49</v>
      </c>
      <c r="G745">
        <v>-606216218</v>
      </c>
      <c r="H745">
        <v>606216218</v>
      </c>
      <c r="I745">
        <v>2209</v>
      </c>
      <c r="J745" t="s">
        <v>1157</v>
      </c>
      <c r="K745" t="s">
        <v>1157</v>
      </c>
      <c r="L745">
        <v>583628</v>
      </c>
      <c r="M745">
        <v>0</v>
      </c>
      <c r="N745" t="s">
        <v>1157</v>
      </c>
      <c r="O745">
        <v>0</v>
      </c>
      <c r="P745" t="s">
        <v>1157</v>
      </c>
      <c r="Q745" t="s">
        <v>1157</v>
      </c>
      <c r="R745" t="s">
        <v>1157</v>
      </c>
      <c r="S745" t="s">
        <v>1157</v>
      </c>
      <c r="T745" t="s">
        <v>1157</v>
      </c>
      <c r="U745">
        <v>2</v>
      </c>
      <c r="V745">
        <v>0</v>
      </c>
    </row>
    <row r="746" spans="1:23" x14ac:dyDescent="0.2">
      <c r="A746" t="s">
        <v>819</v>
      </c>
      <c r="B746" t="s">
        <v>24</v>
      </c>
      <c r="C746" t="s">
        <v>815</v>
      </c>
      <c r="D746" t="s">
        <v>2397</v>
      </c>
      <c r="E746">
        <v>0</v>
      </c>
      <c r="F746" t="s">
        <v>49</v>
      </c>
      <c r="G746">
        <v>-606216149</v>
      </c>
      <c r="H746">
        <v>606216149</v>
      </c>
      <c r="I746">
        <v>27</v>
      </c>
      <c r="J746" t="s">
        <v>1157</v>
      </c>
      <c r="K746" t="s">
        <v>1157</v>
      </c>
      <c r="L746">
        <v>182428</v>
      </c>
      <c r="M746">
        <v>0</v>
      </c>
      <c r="N746" t="s">
        <v>1157</v>
      </c>
      <c r="O746">
        <v>0</v>
      </c>
      <c r="P746" t="s">
        <v>1157</v>
      </c>
      <c r="Q746" t="s">
        <v>1157</v>
      </c>
      <c r="R746" t="s">
        <v>1157</v>
      </c>
      <c r="S746" t="s">
        <v>1157</v>
      </c>
      <c r="T746" t="s">
        <v>1157</v>
      </c>
      <c r="U746">
        <v>0</v>
      </c>
      <c r="V746">
        <v>0</v>
      </c>
    </row>
    <row r="747" spans="1:23" x14ac:dyDescent="0.2">
      <c r="A747" t="s">
        <v>820</v>
      </c>
      <c r="B747" t="s">
        <v>24</v>
      </c>
      <c r="C747" t="s">
        <v>815</v>
      </c>
      <c r="D747" t="s">
        <v>2398</v>
      </c>
      <c r="E747">
        <v>0</v>
      </c>
      <c r="F747" t="s">
        <v>28</v>
      </c>
      <c r="G747">
        <v>0</v>
      </c>
      <c r="H747">
        <v>0</v>
      </c>
      <c r="I747">
        <v>0</v>
      </c>
      <c r="J747" t="s">
        <v>1157</v>
      </c>
      <c r="K747" t="s">
        <v>1157</v>
      </c>
      <c r="L747">
        <v>1</v>
      </c>
      <c r="M747">
        <v>5257233</v>
      </c>
      <c r="N747" t="s">
        <v>1157</v>
      </c>
      <c r="O747">
        <v>27.189299999999999</v>
      </c>
      <c r="P747" t="s">
        <v>1157</v>
      </c>
      <c r="Q747" t="s">
        <v>1157</v>
      </c>
      <c r="R747" t="s">
        <v>1157</v>
      </c>
      <c r="S747" t="s">
        <v>1157</v>
      </c>
      <c r="T747" t="s">
        <v>1157</v>
      </c>
      <c r="U747">
        <v>14078446</v>
      </c>
      <c r="V747">
        <v>0</v>
      </c>
      <c r="W747" t="s">
        <v>1201</v>
      </c>
    </row>
    <row r="748" spans="1:23" x14ac:dyDescent="0.2">
      <c r="A748" t="s">
        <v>823</v>
      </c>
      <c r="B748" t="s">
        <v>24</v>
      </c>
      <c r="C748" t="s">
        <v>815</v>
      </c>
      <c r="D748" t="s">
        <v>2399</v>
      </c>
      <c r="E748">
        <v>0</v>
      </c>
      <c r="F748" t="s">
        <v>31</v>
      </c>
      <c r="G748">
        <v>-1</v>
      </c>
      <c r="H748">
        <v>3</v>
      </c>
      <c r="I748">
        <v>1</v>
      </c>
      <c r="J748" t="s">
        <v>1157</v>
      </c>
      <c r="K748" t="s">
        <v>1157</v>
      </c>
      <c r="L748">
        <v>5</v>
      </c>
      <c r="M748">
        <v>0</v>
      </c>
      <c r="N748" t="s">
        <v>1157</v>
      </c>
      <c r="O748">
        <v>0</v>
      </c>
      <c r="P748" t="s">
        <v>1157</v>
      </c>
      <c r="Q748" t="s">
        <v>1157</v>
      </c>
      <c r="R748" t="s">
        <v>1157</v>
      </c>
      <c r="S748" t="s">
        <v>1157</v>
      </c>
      <c r="T748" t="s">
        <v>1157</v>
      </c>
      <c r="U748">
        <v>432091</v>
      </c>
      <c r="V748">
        <v>0</v>
      </c>
      <c r="W748" t="s">
        <v>1197</v>
      </c>
    </row>
    <row r="749" spans="1:23" x14ac:dyDescent="0.2">
      <c r="A749" t="s">
        <v>826</v>
      </c>
      <c r="B749" t="s">
        <v>24</v>
      </c>
      <c r="C749" t="s">
        <v>815</v>
      </c>
      <c r="D749" t="s">
        <v>2400</v>
      </c>
      <c r="E749">
        <v>0</v>
      </c>
      <c r="F749" t="s">
        <v>35</v>
      </c>
      <c r="G749">
        <v>0</v>
      </c>
      <c r="H749">
        <v>1</v>
      </c>
      <c r="I749">
        <v>0</v>
      </c>
      <c r="J749" t="s">
        <v>1157</v>
      </c>
      <c r="K749" t="s">
        <v>1157</v>
      </c>
      <c r="L749">
        <v>2</v>
      </c>
      <c r="M749">
        <v>0</v>
      </c>
      <c r="N749" t="s">
        <v>1157</v>
      </c>
      <c r="O749">
        <v>0</v>
      </c>
      <c r="P749" t="s">
        <v>1157</v>
      </c>
      <c r="Q749" t="s">
        <v>1157</v>
      </c>
      <c r="R749" t="s">
        <v>1157</v>
      </c>
      <c r="S749" t="s">
        <v>1157</v>
      </c>
      <c r="T749" t="s">
        <v>1157</v>
      </c>
      <c r="U749">
        <v>19335679</v>
      </c>
      <c r="V749">
        <v>0</v>
      </c>
      <c r="W749" t="s">
        <v>1189</v>
      </c>
    </row>
    <row r="750" spans="1:23" x14ac:dyDescent="0.2">
      <c r="A750" t="s">
        <v>827</v>
      </c>
      <c r="B750" t="s">
        <v>24</v>
      </c>
      <c r="C750" t="s">
        <v>815</v>
      </c>
      <c r="D750" t="s">
        <v>2401</v>
      </c>
      <c r="E750">
        <v>0</v>
      </c>
      <c r="F750" t="s">
        <v>35</v>
      </c>
      <c r="G750">
        <v>0</v>
      </c>
      <c r="H750">
        <v>2</v>
      </c>
      <c r="I750">
        <v>0</v>
      </c>
      <c r="J750" t="s">
        <v>1157</v>
      </c>
      <c r="K750" t="s">
        <v>1157</v>
      </c>
      <c r="L750">
        <v>3</v>
      </c>
      <c r="M750">
        <v>0</v>
      </c>
      <c r="N750" t="s">
        <v>1157</v>
      </c>
      <c r="O750">
        <v>0</v>
      </c>
      <c r="P750" t="s">
        <v>1157</v>
      </c>
      <c r="Q750" t="s">
        <v>1157</v>
      </c>
      <c r="R750" t="s">
        <v>1157</v>
      </c>
      <c r="S750" t="s">
        <v>1157</v>
      </c>
      <c r="T750" t="s">
        <v>1157</v>
      </c>
      <c r="U750">
        <v>19293381</v>
      </c>
      <c r="V750">
        <v>0</v>
      </c>
      <c r="W750" t="s">
        <v>1189</v>
      </c>
    </row>
    <row r="751" spans="1:23" x14ac:dyDescent="0.2">
      <c r="A751" t="s">
        <v>829</v>
      </c>
      <c r="B751" t="s">
        <v>24</v>
      </c>
      <c r="C751" t="s">
        <v>815</v>
      </c>
      <c r="D751" t="s">
        <v>2402</v>
      </c>
      <c r="E751">
        <v>0</v>
      </c>
      <c r="F751" t="s">
        <v>35</v>
      </c>
      <c r="G751">
        <v>0</v>
      </c>
      <c r="H751">
        <v>1</v>
      </c>
      <c r="I751">
        <v>0</v>
      </c>
      <c r="J751" t="s">
        <v>1157</v>
      </c>
      <c r="K751" t="s">
        <v>1157</v>
      </c>
      <c r="L751">
        <v>2</v>
      </c>
      <c r="M751">
        <v>0</v>
      </c>
      <c r="N751" t="s">
        <v>1157</v>
      </c>
      <c r="O751">
        <v>0</v>
      </c>
      <c r="P751" t="s">
        <v>1157</v>
      </c>
      <c r="Q751" t="s">
        <v>1157</v>
      </c>
      <c r="R751" t="s">
        <v>1157</v>
      </c>
      <c r="S751" t="s">
        <v>1157</v>
      </c>
      <c r="T751" t="s">
        <v>1157</v>
      </c>
      <c r="U751">
        <v>19335679</v>
      </c>
      <c r="V751">
        <v>0</v>
      </c>
      <c r="W751" t="s">
        <v>1189</v>
      </c>
    </row>
    <row r="752" spans="1:23" x14ac:dyDescent="0.2">
      <c r="A752" t="s">
        <v>830</v>
      </c>
      <c r="B752" t="s">
        <v>24</v>
      </c>
      <c r="C752" t="s">
        <v>815</v>
      </c>
      <c r="D752" t="s">
        <v>2403</v>
      </c>
      <c r="E752">
        <v>0</v>
      </c>
      <c r="F752" t="s">
        <v>28</v>
      </c>
      <c r="G752" t="s">
        <v>1157</v>
      </c>
      <c r="H752" t="s">
        <v>1157</v>
      </c>
      <c r="I752" t="s">
        <v>1157</v>
      </c>
      <c r="J752" t="s">
        <v>1157</v>
      </c>
      <c r="K752" t="s">
        <v>1157</v>
      </c>
      <c r="L752">
        <v>0</v>
      </c>
      <c r="M752">
        <v>19335679</v>
      </c>
      <c r="N752" t="s">
        <v>1157</v>
      </c>
      <c r="O752">
        <v>100</v>
      </c>
      <c r="P752" t="s">
        <v>1157</v>
      </c>
      <c r="Q752" t="s">
        <v>1157</v>
      </c>
      <c r="R752" t="s">
        <v>1157</v>
      </c>
      <c r="S752" t="s">
        <v>1157</v>
      </c>
      <c r="T752" t="s">
        <v>1157</v>
      </c>
      <c r="U752">
        <v>0</v>
      </c>
      <c r="V752">
        <v>0</v>
      </c>
      <c r="W752" t="s">
        <v>1192</v>
      </c>
    </row>
    <row r="753" spans="1:23" x14ac:dyDescent="0.2">
      <c r="A753" t="s">
        <v>831</v>
      </c>
      <c r="B753" t="s">
        <v>24</v>
      </c>
      <c r="C753" t="s">
        <v>815</v>
      </c>
      <c r="D753" t="s">
        <v>2404</v>
      </c>
      <c r="E753">
        <v>0</v>
      </c>
      <c r="F753" t="s">
        <v>28</v>
      </c>
      <c r="G753">
        <v>0</v>
      </c>
      <c r="H753">
        <v>83142</v>
      </c>
      <c r="I753">
        <v>47005</v>
      </c>
      <c r="J753" t="s">
        <v>1157</v>
      </c>
      <c r="K753" t="s">
        <v>1157</v>
      </c>
      <c r="L753">
        <v>82427</v>
      </c>
      <c r="M753">
        <v>5257233</v>
      </c>
      <c r="N753" t="s">
        <v>1157</v>
      </c>
      <c r="O753">
        <v>27.189299999999999</v>
      </c>
      <c r="P753" t="s">
        <v>1157</v>
      </c>
      <c r="Q753" t="s">
        <v>1157</v>
      </c>
      <c r="R753" t="s">
        <v>1157</v>
      </c>
      <c r="S753" t="s">
        <v>1157</v>
      </c>
      <c r="T753" t="s">
        <v>1157</v>
      </c>
      <c r="U753">
        <v>345144</v>
      </c>
      <c r="V753">
        <v>0</v>
      </c>
    </row>
    <row r="754" spans="1:23" x14ac:dyDescent="0.2">
      <c r="A754" t="s">
        <v>187</v>
      </c>
      <c r="B754" t="s">
        <v>24</v>
      </c>
      <c r="C754" t="s">
        <v>815</v>
      </c>
      <c r="D754" t="s">
        <v>2405</v>
      </c>
      <c r="E754">
        <v>0</v>
      </c>
      <c r="F754" t="s">
        <v>35</v>
      </c>
      <c r="G754">
        <v>0</v>
      </c>
      <c r="H754">
        <v>0</v>
      </c>
      <c r="I754">
        <v>0</v>
      </c>
      <c r="J754" t="s">
        <v>1157</v>
      </c>
      <c r="K754" t="s">
        <v>1157</v>
      </c>
      <c r="L754">
        <v>1</v>
      </c>
      <c r="M754">
        <v>0</v>
      </c>
      <c r="N754" t="s">
        <v>1157</v>
      </c>
      <c r="O754">
        <v>0</v>
      </c>
      <c r="P754" t="s">
        <v>1157</v>
      </c>
      <c r="Q754" t="s">
        <v>1157</v>
      </c>
      <c r="R754" t="s">
        <v>1157</v>
      </c>
      <c r="S754" t="s">
        <v>1157</v>
      </c>
      <c r="T754" t="s">
        <v>1157</v>
      </c>
      <c r="U754">
        <v>19335679</v>
      </c>
      <c r="V754">
        <v>0</v>
      </c>
      <c r="W754" t="s">
        <v>1189</v>
      </c>
    </row>
    <row r="755" spans="1:23" x14ac:dyDescent="0.2">
      <c r="A755" t="s">
        <v>272</v>
      </c>
      <c r="B755" t="s">
        <v>24</v>
      </c>
      <c r="C755" t="s">
        <v>815</v>
      </c>
      <c r="D755" t="s">
        <v>2406</v>
      </c>
      <c r="E755">
        <v>0</v>
      </c>
      <c r="F755" t="s">
        <v>49</v>
      </c>
      <c r="G755">
        <v>-606216218</v>
      </c>
      <c r="H755">
        <v>606216218</v>
      </c>
      <c r="I755">
        <v>2209</v>
      </c>
      <c r="J755" t="s">
        <v>1157</v>
      </c>
      <c r="K755" t="s">
        <v>1157</v>
      </c>
      <c r="L755">
        <v>583626</v>
      </c>
      <c r="M755">
        <v>0</v>
      </c>
      <c r="N755" t="s">
        <v>1157</v>
      </c>
      <c r="O755">
        <v>0</v>
      </c>
      <c r="P755" t="s">
        <v>1157</v>
      </c>
      <c r="Q755" t="s">
        <v>1157</v>
      </c>
      <c r="R755" t="s">
        <v>1157</v>
      </c>
      <c r="S755" t="s">
        <v>1157</v>
      </c>
      <c r="T755" t="s">
        <v>1157</v>
      </c>
      <c r="U755">
        <v>2</v>
      </c>
      <c r="V755">
        <v>0</v>
      </c>
    </row>
    <row r="756" spans="1:23" x14ac:dyDescent="0.2">
      <c r="A756" t="s">
        <v>222</v>
      </c>
      <c r="B756" t="s">
        <v>24</v>
      </c>
      <c r="C756" t="s">
        <v>815</v>
      </c>
      <c r="D756" t="s">
        <v>2407</v>
      </c>
      <c r="E756">
        <v>0</v>
      </c>
      <c r="F756" t="s">
        <v>28</v>
      </c>
      <c r="G756">
        <v>-1</v>
      </c>
      <c r="H756">
        <v>7</v>
      </c>
      <c r="I756">
        <v>6</v>
      </c>
      <c r="J756" t="s">
        <v>1157</v>
      </c>
      <c r="K756" t="s">
        <v>1157</v>
      </c>
      <c r="L756">
        <v>3</v>
      </c>
      <c r="M756">
        <v>5675374</v>
      </c>
      <c r="N756" t="s">
        <v>1157</v>
      </c>
      <c r="O756">
        <v>29.351800000000001</v>
      </c>
      <c r="P756" t="s">
        <v>1157</v>
      </c>
      <c r="Q756" t="s">
        <v>1157</v>
      </c>
      <c r="R756" t="s">
        <v>1157</v>
      </c>
      <c r="S756" t="s">
        <v>1157</v>
      </c>
      <c r="T756" t="s">
        <v>1157</v>
      </c>
      <c r="U756">
        <v>13583879</v>
      </c>
      <c r="V756">
        <v>0</v>
      </c>
      <c r="W756" t="s">
        <v>1208</v>
      </c>
    </row>
    <row r="757" spans="1:23" x14ac:dyDescent="0.2">
      <c r="A757" t="s">
        <v>832</v>
      </c>
      <c r="B757" t="s">
        <v>24</v>
      </c>
      <c r="C757" t="s">
        <v>815</v>
      </c>
      <c r="D757" t="s">
        <v>2408</v>
      </c>
      <c r="E757">
        <v>0</v>
      </c>
      <c r="F757" t="s">
        <v>35</v>
      </c>
      <c r="G757">
        <v>0</v>
      </c>
      <c r="H757">
        <v>0</v>
      </c>
      <c r="I757">
        <v>0</v>
      </c>
      <c r="J757" t="s">
        <v>1157</v>
      </c>
      <c r="K757" t="s">
        <v>1157</v>
      </c>
      <c r="L757">
        <v>1</v>
      </c>
      <c r="M757">
        <v>5675374</v>
      </c>
      <c r="N757" t="s">
        <v>1157</v>
      </c>
      <c r="O757">
        <v>29.351800000000001</v>
      </c>
      <c r="P757" t="s">
        <v>1157</v>
      </c>
      <c r="Q757" t="s">
        <v>1157</v>
      </c>
      <c r="R757" t="s">
        <v>1157</v>
      </c>
      <c r="S757" t="s">
        <v>1157</v>
      </c>
      <c r="T757" t="s">
        <v>1157</v>
      </c>
      <c r="U757">
        <v>13660305</v>
      </c>
      <c r="V757">
        <v>0</v>
      </c>
      <c r="W757" t="s">
        <v>1200</v>
      </c>
    </row>
    <row r="758" spans="1:23" x14ac:dyDescent="0.2">
      <c r="A758" t="s">
        <v>839</v>
      </c>
      <c r="B758" t="s">
        <v>24</v>
      </c>
      <c r="C758" t="s">
        <v>815</v>
      </c>
      <c r="D758" t="s">
        <v>2409</v>
      </c>
      <c r="E758">
        <v>0</v>
      </c>
      <c r="F758" t="s">
        <v>35</v>
      </c>
      <c r="G758">
        <v>0</v>
      </c>
      <c r="H758">
        <v>0</v>
      </c>
      <c r="I758">
        <v>0</v>
      </c>
      <c r="J758" t="s">
        <v>1157</v>
      </c>
      <c r="K758" t="s">
        <v>1157</v>
      </c>
      <c r="L758">
        <v>1</v>
      </c>
      <c r="M758">
        <v>0</v>
      </c>
      <c r="N758" t="s">
        <v>1157</v>
      </c>
      <c r="O758">
        <v>0</v>
      </c>
      <c r="P758" t="s">
        <v>1157</v>
      </c>
      <c r="Q758" t="s">
        <v>1157</v>
      </c>
      <c r="R758" t="s">
        <v>1157</v>
      </c>
      <c r="S758" t="s">
        <v>1157</v>
      </c>
      <c r="T758" t="s">
        <v>1157</v>
      </c>
      <c r="U758">
        <v>19335679</v>
      </c>
      <c r="V758">
        <v>0</v>
      </c>
      <c r="W758" t="s">
        <v>1189</v>
      </c>
    </row>
    <row r="759" spans="1:23" x14ac:dyDescent="0.2">
      <c r="A759" t="s">
        <v>840</v>
      </c>
      <c r="B759" t="s">
        <v>24</v>
      </c>
      <c r="C759" t="s">
        <v>815</v>
      </c>
      <c r="D759" t="s">
        <v>2410</v>
      </c>
      <c r="E759">
        <v>0</v>
      </c>
      <c r="F759" t="s">
        <v>28</v>
      </c>
      <c r="G759">
        <v>0</v>
      </c>
      <c r="H759">
        <v>130</v>
      </c>
      <c r="I759">
        <v>2</v>
      </c>
      <c r="J759" t="s">
        <v>1157</v>
      </c>
      <c r="K759" t="s">
        <v>1157</v>
      </c>
      <c r="L759">
        <v>131</v>
      </c>
      <c r="M759">
        <v>15535998</v>
      </c>
      <c r="N759" t="s">
        <v>1157</v>
      </c>
      <c r="O759">
        <v>80.3489</v>
      </c>
      <c r="P759" t="s">
        <v>1157</v>
      </c>
      <c r="Q759" t="s">
        <v>1157</v>
      </c>
      <c r="R759" t="s">
        <v>1157</v>
      </c>
      <c r="S759" t="s">
        <v>1157</v>
      </c>
      <c r="T759" t="s">
        <v>1157</v>
      </c>
      <c r="U759">
        <v>3351462</v>
      </c>
      <c r="V759">
        <v>0</v>
      </c>
      <c r="W759" t="s">
        <v>1239</v>
      </c>
    </row>
    <row r="760" spans="1:23" x14ac:dyDescent="0.2">
      <c r="A760" t="s">
        <v>36</v>
      </c>
      <c r="B760" t="s">
        <v>24</v>
      </c>
      <c r="C760" t="s">
        <v>815</v>
      </c>
      <c r="D760" t="s">
        <v>2411</v>
      </c>
      <c r="E760">
        <v>0</v>
      </c>
      <c r="F760" t="s">
        <v>37</v>
      </c>
      <c r="G760" t="s">
        <v>1157</v>
      </c>
      <c r="H760" t="s">
        <v>1157</v>
      </c>
      <c r="I760" t="s">
        <v>1157</v>
      </c>
      <c r="J760" t="s">
        <v>1193</v>
      </c>
      <c r="K760" t="s">
        <v>1204</v>
      </c>
      <c r="L760">
        <v>6815762</v>
      </c>
      <c r="M760">
        <v>3837037</v>
      </c>
      <c r="N760" t="s">
        <v>1157</v>
      </c>
      <c r="O760">
        <v>19.8443</v>
      </c>
      <c r="P760" t="s">
        <v>1157</v>
      </c>
      <c r="Q760">
        <v>13662873</v>
      </c>
      <c r="R760">
        <v>13440317</v>
      </c>
      <c r="S760" t="s">
        <v>1157</v>
      </c>
      <c r="T760" t="s">
        <v>1157</v>
      </c>
      <c r="U760" t="s">
        <v>1157</v>
      </c>
      <c r="V760">
        <v>0</v>
      </c>
    </row>
    <row r="761" spans="1:23" x14ac:dyDescent="0.2">
      <c r="A761" t="s">
        <v>323</v>
      </c>
      <c r="B761" t="s">
        <v>24</v>
      </c>
      <c r="C761" t="s">
        <v>815</v>
      </c>
      <c r="D761" t="s">
        <v>2412</v>
      </c>
      <c r="E761">
        <v>0</v>
      </c>
      <c r="F761" t="s">
        <v>37</v>
      </c>
      <c r="G761" t="s">
        <v>1157</v>
      </c>
      <c r="H761" t="s">
        <v>1157</v>
      </c>
      <c r="I761" t="s">
        <v>1157</v>
      </c>
      <c r="J761" t="s">
        <v>1193</v>
      </c>
      <c r="K761" t="s">
        <v>1193</v>
      </c>
      <c r="L761">
        <v>11441</v>
      </c>
      <c r="M761">
        <v>0</v>
      </c>
      <c r="N761" t="s">
        <v>1157</v>
      </c>
      <c r="O761">
        <v>0</v>
      </c>
      <c r="P761" t="s">
        <v>1157</v>
      </c>
      <c r="Q761">
        <v>0</v>
      </c>
      <c r="R761">
        <v>0</v>
      </c>
      <c r="S761" t="s">
        <v>1157</v>
      </c>
      <c r="T761" t="s">
        <v>1157</v>
      </c>
      <c r="U761" t="s">
        <v>1157</v>
      </c>
      <c r="V761">
        <v>0</v>
      </c>
      <c r="W761" t="s">
        <v>1194</v>
      </c>
    </row>
    <row r="762" spans="1:23" x14ac:dyDescent="0.2">
      <c r="A762" t="s">
        <v>797</v>
      </c>
      <c r="B762" t="s">
        <v>24</v>
      </c>
      <c r="C762" t="s">
        <v>815</v>
      </c>
      <c r="D762" t="s">
        <v>2413</v>
      </c>
      <c r="E762">
        <v>0</v>
      </c>
      <c r="F762" t="s">
        <v>37</v>
      </c>
      <c r="G762" t="s">
        <v>1157</v>
      </c>
      <c r="H762" t="s">
        <v>1157</v>
      </c>
      <c r="I762" t="s">
        <v>1157</v>
      </c>
      <c r="J762" t="s">
        <v>1193</v>
      </c>
      <c r="K762" t="s">
        <v>1193</v>
      </c>
      <c r="L762">
        <v>11429</v>
      </c>
      <c r="M762">
        <v>0</v>
      </c>
      <c r="N762" t="s">
        <v>1157</v>
      </c>
      <c r="O762">
        <v>0</v>
      </c>
      <c r="P762" t="s">
        <v>1157</v>
      </c>
      <c r="Q762">
        <v>0</v>
      </c>
      <c r="R762">
        <v>0</v>
      </c>
      <c r="S762" t="s">
        <v>1157</v>
      </c>
      <c r="T762" t="s">
        <v>1157</v>
      </c>
      <c r="U762" t="s">
        <v>1157</v>
      </c>
      <c r="V762">
        <v>0</v>
      </c>
      <c r="W762" t="s">
        <v>1194</v>
      </c>
    </row>
    <row r="763" spans="1:23" x14ac:dyDescent="0.2">
      <c r="A763" t="s">
        <v>798</v>
      </c>
      <c r="B763" t="s">
        <v>24</v>
      </c>
      <c r="C763" t="s">
        <v>815</v>
      </c>
      <c r="D763" t="s">
        <v>2414</v>
      </c>
      <c r="E763">
        <v>0</v>
      </c>
      <c r="F763" t="s">
        <v>37</v>
      </c>
      <c r="G763" t="s">
        <v>1157</v>
      </c>
      <c r="H763" t="s">
        <v>1157</v>
      </c>
      <c r="I763" t="s">
        <v>1157</v>
      </c>
      <c r="J763" t="s">
        <v>1193</v>
      </c>
      <c r="K763" t="s">
        <v>1193</v>
      </c>
      <c r="L763">
        <v>10308</v>
      </c>
      <c r="M763">
        <v>2182976</v>
      </c>
      <c r="N763" t="s">
        <v>1157</v>
      </c>
      <c r="O763">
        <v>11.289899999999999</v>
      </c>
      <c r="P763" t="s">
        <v>1157</v>
      </c>
      <c r="Q763">
        <v>0</v>
      </c>
      <c r="R763">
        <v>0</v>
      </c>
      <c r="S763" t="s">
        <v>1157</v>
      </c>
      <c r="T763" t="s">
        <v>1157</v>
      </c>
      <c r="U763" t="s">
        <v>1157</v>
      </c>
      <c r="V763">
        <v>0</v>
      </c>
      <c r="W763" t="s">
        <v>1194</v>
      </c>
    </row>
    <row r="764" spans="1:23" x14ac:dyDescent="0.2">
      <c r="A764" t="s">
        <v>828</v>
      </c>
      <c r="B764" t="s">
        <v>24</v>
      </c>
      <c r="C764" t="s">
        <v>815</v>
      </c>
      <c r="D764" t="s">
        <v>2415</v>
      </c>
      <c r="E764">
        <v>0</v>
      </c>
      <c r="F764" t="s">
        <v>37</v>
      </c>
      <c r="G764" t="s">
        <v>1157</v>
      </c>
      <c r="H764" t="s">
        <v>1157</v>
      </c>
      <c r="I764" t="s">
        <v>1157</v>
      </c>
      <c r="J764" t="s">
        <v>1193</v>
      </c>
      <c r="K764" t="s">
        <v>1193</v>
      </c>
      <c r="L764">
        <v>3544</v>
      </c>
      <c r="M764">
        <v>19270048</v>
      </c>
      <c r="N764" t="s">
        <v>1157</v>
      </c>
      <c r="O764">
        <v>99.660600000000002</v>
      </c>
      <c r="P764" t="s">
        <v>1157</v>
      </c>
      <c r="Q764">
        <v>0</v>
      </c>
      <c r="R764">
        <v>0</v>
      </c>
      <c r="S764" t="s">
        <v>1157</v>
      </c>
      <c r="T764" t="s">
        <v>1157</v>
      </c>
      <c r="U764" t="s">
        <v>1157</v>
      </c>
      <c r="V764">
        <v>0</v>
      </c>
      <c r="W764" t="s">
        <v>1215</v>
      </c>
    </row>
    <row r="765" spans="1:23" x14ac:dyDescent="0.2">
      <c r="A765" t="s">
        <v>833</v>
      </c>
      <c r="B765" t="s">
        <v>24</v>
      </c>
      <c r="C765" t="s">
        <v>815</v>
      </c>
      <c r="D765" t="s">
        <v>2416</v>
      </c>
      <c r="E765">
        <v>0</v>
      </c>
      <c r="F765" t="s">
        <v>37</v>
      </c>
      <c r="G765" t="s">
        <v>1157</v>
      </c>
      <c r="H765" t="s">
        <v>1157</v>
      </c>
      <c r="I765" t="s">
        <v>1157</v>
      </c>
      <c r="J765" t="s">
        <v>1193</v>
      </c>
      <c r="K765" t="s">
        <v>1193</v>
      </c>
      <c r="L765">
        <v>3357</v>
      </c>
      <c r="M765">
        <v>19149880</v>
      </c>
      <c r="N765" t="s">
        <v>1157</v>
      </c>
      <c r="O765">
        <v>99.039100000000005</v>
      </c>
      <c r="P765" t="s">
        <v>1157</v>
      </c>
      <c r="Q765">
        <v>0</v>
      </c>
      <c r="R765">
        <v>0</v>
      </c>
      <c r="S765" t="s">
        <v>1157</v>
      </c>
      <c r="T765" t="s">
        <v>1157</v>
      </c>
      <c r="U765" t="s">
        <v>1157</v>
      </c>
      <c r="V765">
        <v>0</v>
      </c>
      <c r="W765" t="s">
        <v>1215</v>
      </c>
    </row>
    <row r="766" spans="1:23" x14ac:dyDescent="0.2">
      <c r="A766" t="s">
        <v>285</v>
      </c>
      <c r="B766" t="s">
        <v>24</v>
      </c>
      <c r="C766" t="s">
        <v>842</v>
      </c>
      <c r="D766" t="s">
        <v>2417</v>
      </c>
      <c r="E766">
        <v>10</v>
      </c>
      <c r="F766" t="s">
        <v>82</v>
      </c>
      <c r="G766">
        <v>0</v>
      </c>
      <c r="H766">
        <v>10</v>
      </c>
      <c r="I766">
        <v>2</v>
      </c>
      <c r="J766" t="s">
        <v>1157</v>
      </c>
      <c r="K766" t="s">
        <v>1157</v>
      </c>
      <c r="L766">
        <v>124</v>
      </c>
      <c r="M766">
        <v>0</v>
      </c>
      <c r="N766">
        <v>1972752</v>
      </c>
      <c r="O766">
        <v>0</v>
      </c>
      <c r="P766">
        <v>4.8235999999999999</v>
      </c>
      <c r="Q766" t="s">
        <v>1157</v>
      </c>
      <c r="R766" t="s">
        <v>1157</v>
      </c>
      <c r="S766">
        <v>0</v>
      </c>
      <c r="T766">
        <v>0</v>
      </c>
      <c r="U766">
        <v>10294722</v>
      </c>
      <c r="V766">
        <v>0</v>
      </c>
      <c r="W766" t="s">
        <v>1197</v>
      </c>
    </row>
    <row r="767" spans="1:23" x14ac:dyDescent="0.2">
      <c r="A767" t="s">
        <v>850</v>
      </c>
      <c r="B767" t="s">
        <v>24</v>
      </c>
      <c r="C767" t="s">
        <v>842</v>
      </c>
      <c r="D767" t="s">
        <v>2418</v>
      </c>
      <c r="E767">
        <v>40</v>
      </c>
      <c r="F767" t="s">
        <v>39</v>
      </c>
      <c r="G767">
        <v>0</v>
      </c>
      <c r="H767">
        <v>36</v>
      </c>
      <c r="I767">
        <v>2</v>
      </c>
      <c r="J767" t="s">
        <v>1157</v>
      </c>
      <c r="K767" t="s">
        <v>1157</v>
      </c>
      <c r="L767">
        <v>113</v>
      </c>
      <c r="M767">
        <v>0</v>
      </c>
      <c r="N767">
        <v>13645695</v>
      </c>
      <c r="O767">
        <v>0</v>
      </c>
      <c r="P767">
        <v>33.365000000000002</v>
      </c>
      <c r="Q767" t="s">
        <v>1157</v>
      </c>
      <c r="R767" t="s">
        <v>1157</v>
      </c>
      <c r="S767">
        <v>11</v>
      </c>
      <c r="T767">
        <v>0</v>
      </c>
      <c r="U767">
        <v>13659316</v>
      </c>
      <c r="V767">
        <v>0</v>
      </c>
      <c r="W767" t="s">
        <v>1197</v>
      </c>
    </row>
    <row r="768" spans="1:23" x14ac:dyDescent="0.2">
      <c r="A768" t="s">
        <v>176</v>
      </c>
      <c r="B768" t="s">
        <v>24</v>
      </c>
      <c r="C768" t="s">
        <v>842</v>
      </c>
      <c r="D768" t="s">
        <v>2419</v>
      </c>
      <c r="E768">
        <v>20</v>
      </c>
      <c r="F768" t="s">
        <v>39</v>
      </c>
      <c r="G768">
        <v>0</v>
      </c>
      <c r="H768">
        <v>15</v>
      </c>
      <c r="I768">
        <v>3</v>
      </c>
      <c r="J768" t="s">
        <v>1157</v>
      </c>
      <c r="K768" t="s">
        <v>1157</v>
      </c>
      <c r="L768">
        <v>153</v>
      </c>
      <c r="M768">
        <v>10922532</v>
      </c>
      <c r="N768">
        <v>7567581</v>
      </c>
      <c r="O768">
        <v>26.706600000000002</v>
      </c>
      <c r="P768">
        <v>18.503399999999999</v>
      </c>
      <c r="Q768" t="s">
        <v>1157</v>
      </c>
      <c r="R768" t="s">
        <v>1157</v>
      </c>
      <c r="S768">
        <v>0</v>
      </c>
      <c r="T768">
        <v>0</v>
      </c>
      <c r="U768">
        <v>7567582</v>
      </c>
      <c r="V768">
        <v>0</v>
      </c>
      <c r="W768" t="s">
        <v>1207</v>
      </c>
    </row>
    <row r="769" spans="1:23" x14ac:dyDescent="0.2">
      <c r="A769" t="s">
        <v>557</v>
      </c>
      <c r="B769" t="s">
        <v>24</v>
      </c>
      <c r="C769" t="s">
        <v>842</v>
      </c>
      <c r="D769" t="s">
        <v>2420</v>
      </c>
      <c r="E769">
        <v>3</v>
      </c>
      <c r="F769" t="s">
        <v>82</v>
      </c>
      <c r="G769">
        <v>0</v>
      </c>
      <c r="H769">
        <v>0</v>
      </c>
      <c r="I769">
        <v>0</v>
      </c>
      <c r="J769" t="s">
        <v>1157</v>
      </c>
      <c r="K769" t="s">
        <v>1157</v>
      </c>
      <c r="L769">
        <v>1</v>
      </c>
      <c r="M769">
        <v>11150566</v>
      </c>
      <c r="N769">
        <v>29747682</v>
      </c>
      <c r="O769">
        <v>27.264199999999999</v>
      </c>
      <c r="P769">
        <v>72.735799999999998</v>
      </c>
      <c r="Q769" t="s">
        <v>1157</v>
      </c>
      <c r="R769" t="s">
        <v>1157</v>
      </c>
      <c r="S769">
        <v>0</v>
      </c>
      <c r="T769">
        <v>0</v>
      </c>
      <c r="U769">
        <v>29747682</v>
      </c>
      <c r="V769">
        <v>0</v>
      </c>
      <c r="W769" t="s">
        <v>1200</v>
      </c>
    </row>
    <row r="770" spans="1:23" x14ac:dyDescent="0.2">
      <c r="A770" t="s">
        <v>38</v>
      </c>
      <c r="B770" t="s">
        <v>24</v>
      </c>
      <c r="C770" t="s">
        <v>842</v>
      </c>
      <c r="D770" t="s">
        <v>2421</v>
      </c>
      <c r="E770">
        <v>15</v>
      </c>
      <c r="F770" t="s">
        <v>82</v>
      </c>
      <c r="G770">
        <v>0</v>
      </c>
      <c r="H770">
        <v>0</v>
      </c>
      <c r="I770">
        <v>0</v>
      </c>
      <c r="J770" t="s">
        <v>1157</v>
      </c>
      <c r="K770" t="s">
        <v>1157</v>
      </c>
      <c r="L770">
        <v>1</v>
      </c>
      <c r="M770">
        <v>11150566</v>
      </c>
      <c r="N770">
        <v>29747682</v>
      </c>
      <c r="O770">
        <v>27.264199999999999</v>
      </c>
      <c r="P770">
        <v>72.735799999999998</v>
      </c>
      <c r="Q770" t="s">
        <v>1157</v>
      </c>
      <c r="R770" t="s">
        <v>1157</v>
      </c>
      <c r="S770">
        <v>0</v>
      </c>
      <c r="T770">
        <v>0</v>
      </c>
      <c r="U770">
        <v>29747682</v>
      </c>
      <c r="V770">
        <v>0</v>
      </c>
      <c r="W770" t="s">
        <v>1200</v>
      </c>
    </row>
    <row r="771" spans="1:23" x14ac:dyDescent="0.2">
      <c r="A771" t="s">
        <v>518</v>
      </c>
      <c r="B771" t="s">
        <v>24</v>
      </c>
      <c r="C771" t="s">
        <v>842</v>
      </c>
      <c r="D771" t="s">
        <v>2422</v>
      </c>
      <c r="E771">
        <v>15</v>
      </c>
      <c r="F771" t="s">
        <v>82</v>
      </c>
      <c r="G771">
        <v>0</v>
      </c>
      <c r="H771">
        <v>0</v>
      </c>
      <c r="I771">
        <v>0</v>
      </c>
      <c r="J771" t="s">
        <v>1157</v>
      </c>
      <c r="K771" t="s">
        <v>1157</v>
      </c>
      <c r="L771">
        <v>1</v>
      </c>
      <c r="M771">
        <v>11150566</v>
      </c>
      <c r="N771">
        <v>29747682</v>
      </c>
      <c r="O771">
        <v>27.264199999999999</v>
      </c>
      <c r="P771">
        <v>72.735799999999998</v>
      </c>
      <c r="Q771" t="s">
        <v>1157</v>
      </c>
      <c r="R771" t="s">
        <v>1157</v>
      </c>
      <c r="S771">
        <v>0</v>
      </c>
      <c r="T771">
        <v>0</v>
      </c>
      <c r="U771">
        <v>29747682</v>
      </c>
      <c r="V771">
        <v>0</v>
      </c>
      <c r="W771" t="s">
        <v>1200</v>
      </c>
    </row>
    <row r="772" spans="1:23" x14ac:dyDescent="0.2">
      <c r="A772" t="s">
        <v>852</v>
      </c>
      <c r="B772" t="s">
        <v>24</v>
      </c>
      <c r="C772" t="s">
        <v>842</v>
      </c>
      <c r="D772" t="s">
        <v>2423</v>
      </c>
      <c r="E772">
        <v>15</v>
      </c>
      <c r="F772" t="s">
        <v>82</v>
      </c>
      <c r="G772">
        <v>0</v>
      </c>
      <c r="H772">
        <v>0</v>
      </c>
      <c r="I772">
        <v>0</v>
      </c>
      <c r="J772" t="s">
        <v>1157</v>
      </c>
      <c r="K772" t="s">
        <v>1157</v>
      </c>
      <c r="L772">
        <v>1</v>
      </c>
      <c r="M772">
        <v>11150566</v>
      </c>
      <c r="N772">
        <v>29747682</v>
      </c>
      <c r="O772">
        <v>27.264199999999999</v>
      </c>
      <c r="P772">
        <v>72.735799999999998</v>
      </c>
      <c r="Q772" t="s">
        <v>1157</v>
      </c>
      <c r="R772" t="s">
        <v>1157</v>
      </c>
      <c r="S772">
        <v>0</v>
      </c>
      <c r="T772">
        <v>0</v>
      </c>
      <c r="U772">
        <v>29747682</v>
      </c>
      <c r="V772">
        <v>0</v>
      </c>
      <c r="W772" t="s">
        <v>1200</v>
      </c>
    </row>
    <row r="773" spans="1:23" x14ac:dyDescent="0.2">
      <c r="A773" t="s">
        <v>834</v>
      </c>
      <c r="B773" t="s">
        <v>24</v>
      </c>
      <c r="C773" t="s">
        <v>842</v>
      </c>
      <c r="D773" t="s">
        <v>2424</v>
      </c>
      <c r="E773">
        <v>20</v>
      </c>
      <c r="F773" t="s">
        <v>39</v>
      </c>
      <c r="G773">
        <v>0</v>
      </c>
      <c r="H773">
        <v>0</v>
      </c>
      <c r="I773">
        <v>0</v>
      </c>
      <c r="J773" t="s">
        <v>1157</v>
      </c>
      <c r="K773" t="s">
        <v>1157</v>
      </c>
      <c r="L773">
        <v>1</v>
      </c>
      <c r="M773">
        <v>11221265</v>
      </c>
      <c r="N773">
        <v>29676983</v>
      </c>
      <c r="O773">
        <v>27.437000000000001</v>
      </c>
      <c r="P773">
        <v>72.563000000000002</v>
      </c>
      <c r="Q773" t="s">
        <v>1157</v>
      </c>
      <c r="R773" t="s">
        <v>1157</v>
      </c>
      <c r="S773">
        <v>0</v>
      </c>
      <c r="T773">
        <v>0</v>
      </c>
      <c r="U773">
        <v>29676983</v>
      </c>
      <c r="V773">
        <v>0</v>
      </c>
      <c r="W773" t="s">
        <v>1200</v>
      </c>
    </row>
    <row r="774" spans="1:23" x14ac:dyDescent="0.2">
      <c r="A774" t="s">
        <v>295</v>
      </c>
      <c r="B774" t="s">
        <v>24</v>
      </c>
      <c r="C774" t="s">
        <v>842</v>
      </c>
      <c r="D774" t="s">
        <v>2425</v>
      </c>
      <c r="E774">
        <v>0</v>
      </c>
      <c r="F774" t="s">
        <v>28</v>
      </c>
      <c r="G774">
        <v>-18437782</v>
      </c>
      <c r="H774">
        <v>21057368</v>
      </c>
      <c r="I774">
        <v>5583953</v>
      </c>
      <c r="J774" t="s">
        <v>1157</v>
      </c>
      <c r="K774" t="s">
        <v>1157</v>
      </c>
      <c r="L774">
        <v>18846484</v>
      </c>
      <c r="M774">
        <v>0</v>
      </c>
      <c r="N774" t="s">
        <v>1157</v>
      </c>
      <c r="O774">
        <v>0</v>
      </c>
      <c r="P774" t="s">
        <v>1157</v>
      </c>
      <c r="Q774" t="s">
        <v>1157</v>
      </c>
      <c r="R774" t="s">
        <v>1157</v>
      </c>
      <c r="S774" t="s">
        <v>1157</v>
      </c>
      <c r="T774" t="s">
        <v>1157</v>
      </c>
      <c r="U774">
        <v>3</v>
      </c>
      <c r="V774">
        <v>0</v>
      </c>
    </row>
    <row r="775" spans="1:23" x14ac:dyDescent="0.2">
      <c r="A775" t="s">
        <v>843</v>
      </c>
      <c r="B775" t="s">
        <v>24</v>
      </c>
      <c r="C775" t="s">
        <v>842</v>
      </c>
      <c r="D775" t="s">
        <v>2426</v>
      </c>
      <c r="E775">
        <v>0</v>
      </c>
      <c r="F775" t="s">
        <v>31</v>
      </c>
      <c r="G775">
        <v>1</v>
      </c>
      <c r="H775">
        <v>866</v>
      </c>
      <c r="I775">
        <v>3</v>
      </c>
      <c r="J775" t="s">
        <v>1157</v>
      </c>
      <c r="K775" t="s">
        <v>1157</v>
      </c>
      <c r="L775">
        <v>866</v>
      </c>
      <c r="M775">
        <v>0</v>
      </c>
      <c r="N775" t="s">
        <v>1157</v>
      </c>
      <c r="O775">
        <v>0</v>
      </c>
      <c r="P775" t="s">
        <v>1157</v>
      </c>
      <c r="Q775" t="s">
        <v>1157</v>
      </c>
      <c r="R775" t="s">
        <v>1157</v>
      </c>
      <c r="S775" t="s">
        <v>1157</v>
      </c>
      <c r="T775" t="s">
        <v>1157</v>
      </c>
      <c r="U775">
        <v>18790345</v>
      </c>
      <c r="V775">
        <v>0</v>
      </c>
    </row>
    <row r="776" spans="1:23" x14ac:dyDescent="0.2">
      <c r="A776" t="s">
        <v>32</v>
      </c>
      <c r="B776" t="s">
        <v>24</v>
      </c>
      <c r="C776" t="s">
        <v>842</v>
      </c>
      <c r="D776" t="s">
        <v>2427</v>
      </c>
      <c r="E776">
        <v>0</v>
      </c>
      <c r="F776" t="s">
        <v>28</v>
      </c>
      <c r="G776">
        <v>0</v>
      </c>
      <c r="H776">
        <v>6790163</v>
      </c>
      <c r="I776">
        <v>2207770</v>
      </c>
      <c r="J776" t="s">
        <v>1157</v>
      </c>
      <c r="K776" t="s">
        <v>1157</v>
      </c>
      <c r="L776">
        <v>4804358</v>
      </c>
      <c r="M776">
        <v>0</v>
      </c>
      <c r="N776" t="s">
        <v>1157</v>
      </c>
      <c r="O776">
        <v>0</v>
      </c>
      <c r="P776" t="s">
        <v>1157</v>
      </c>
      <c r="Q776" t="s">
        <v>1157</v>
      </c>
      <c r="R776" t="s">
        <v>1157</v>
      </c>
      <c r="S776" t="s">
        <v>1157</v>
      </c>
      <c r="T776" t="s">
        <v>1157</v>
      </c>
      <c r="U776">
        <v>71079</v>
      </c>
      <c r="V776">
        <v>0</v>
      </c>
    </row>
    <row r="777" spans="1:23" x14ac:dyDescent="0.2">
      <c r="A777" t="s">
        <v>517</v>
      </c>
      <c r="B777" t="s">
        <v>24</v>
      </c>
      <c r="C777" t="s">
        <v>842</v>
      </c>
      <c r="D777" t="s">
        <v>2428</v>
      </c>
      <c r="E777">
        <v>0</v>
      </c>
      <c r="F777" t="s">
        <v>28</v>
      </c>
      <c r="G777">
        <v>0</v>
      </c>
      <c r="H777">
        <v>6789396</v>
      </c>
      <c r="I777">
        <v>1836572</v>
      </c>
      <c r="J777" t="s">
        <v>1157</v>
      </c>
      <c r="K777" t="s">
        <v>1157</v>
      </c>
      <c r="L777">
        <v>81330</v>
      </c>
      <c r="M777">
        <v>38936129</v>
      </c>
      <c r="N777" t="s">
        <v>1157</v>
      </c>
      <c r="O777">
        <v>95.202399999999997</v>
      </c>
      <c r="P777" t="s">
        <v>1157</v>
      </c>
      <c r="Q777" t="s">
        <v>1157</v>
      </c>
      <c r="R777" t="s">
        <v>1157</v>
      </c>
      <c r="S777" t="s">
        <v>1157</v>
      </c>
      <c r="T777" t="s">
        <v>1157</v>
      </c>
      <c r="U777">
        <v>890245</v>
      </c>
      <c r="V777">
        <v>0</v>
      </c>
      <c r="W777" t="s">
        <v>1216</v>
      </c>
    </row>
    <row r="778" spans="1:23" x14ac:dyDescent="0.2">
      <c r="A778" t="s">
        <v>79</v>
      </c>
      <c r="B778" t="s">
        <v>24</v>
      </c>
      <c r="C778" t="s">
        <v>842</v>
      </c>
      <c r="D778" t="s">
        <v>2429</v>
      </c>
      <c r="E778">
        <v>0</v>
      </c>
      <c r="F778" t="s">
        <v>35</v>
      </c>
      <c r="G778">
        <v>0</v>
      </c>
      <c r="H778">
        <v>8</v>
      </c>
      <c r="I778">
        <v>7</v>
      </c>
      <c r="J778" t="s">
        <v>1157</v>
      </c>
      <c r="K778" t="s">
        <v>1157</v>
      </c>
      <c r="L778">
        <v>3</v>
      </c>
      <c r="M778">
        <v>0</v>
      </c>
      <c r="N778" t="s">
        <v>1157</v>
      </c>
      <c r="O778">
        <v>0</v>
      </c>
      <c r="P778" t="s">
        <v>1157</v>
      </c>
      <c r="Q778" t="s">
        <v>1157</v>
      </c>
      <c r="R778" t="s">
        <v>1157</v>
      </c>
      <c r="S778" t="s">
        <v>1157</v>
      </c>
      <c r="T778" t="s">
        <v>1157</v>
      </c>
      <c r="U778">
        <v>30282779</v>
      </c>
      <c r="V778">
        <v>0</v>
      </c>
      <c r="W778" t="s">
        <v>1189</v>
      </c>
    </row>
    <row r="779" spans="1:23" x14ac:dyDescent="0.2">
      <c r="A779" t="s">
        <v>641</v>
      </c>
      <c r="B779" t="s">
        <v>24</v>
      </c>
      <c r="C779" t="s">
        <v>842</v>
      </c>
      <c r="D779" t="s">
        <v>2430</v>
      </c>
      <c r="E779">
        <v>0</v>
      </c>
      <c r="F779" t="s">
        <v>35</v>
      </c>
      <c r="G779">
        <v>2</v>
      </c>
      <c r="H779">
        <v>38</v>
      </c>
      <c r="I779">
        <v>3</v>
      </c>
      <c r="J779" t="s">
        <v>1157</v>
      </c>
      <c r="K779" t="s">
        <v>1157</v>
      </c>
      <c r="L779">
        <v>6</v>
      </c>
      <c r="M779">
        <v>0</v>
      </c>
      <c r="N779" t="s">
        <v>1157</v>
      </c>
      <c r="O779">
        <v>0</v>
      </c>
      <c r="P779" t="s">
        <v>1157</v>
      </c>
      <c r="Q779" t="s">
        <v>1157</v>
      </c>
      <c r="R779" t="s">
        <v>1157</v>
      </c>
      <c r="S779" t="s">
        <v>1157</v>
      </c>
      <c r="T779" t="s">
        <v>1157</v>
      </c>
      <c r="U779">
        <v>24667936</v>
      </c>
      <c r="V779">
        <v>0</v>
      </c>
      <c r="W779" t="s">
        <v>1189</v>
      </c>
    </row>
    <row r="780" spans="1:23" x14ac:dyDescent="0.2">
      <c r="A780" t="s">
        <v>844</v>
      </c>
      <c r="B780" t="s">
        <v>24</v>
      </c>
      <c r="C780" t="s">
        <v>842</v>
      </c>
      <c r="D780" t="s">
        <v>2431</v>
      </c>
      <c r="E780">
        <v>0</v>
      </c>
      <c r="F780" t="s">
        <v>28</v>
      </c>
      <c r="G780">
        <v>0</v>
      </c>
      <c r="H780">
        <v>15815912</v>
      </c>
      <c r="I780">
        <v>4532271</v>
      </c>
      <c r="J780" t="s">
        <v>1157</v>
      </c>
      <c r="K780" t="s">
        <v>1157</v>
      </c>
      <c r="L780">
        <v>11998031</v>
      </c>
      <c r="M780">
        <v>0</v>
      </c>
      <c r="N780" t="s">
        <v>1157</v>
      </c>
      <c r="O780">
        <v>0</v>
      </c>
      <c r="P780" t="s">
        <v>1157</v>
      </c>
      <c r="Q780" t="s">
        <v>1157</v>
      </c>
      <c r="R780" t="s">
        <v>1157</v>
      </c>
      <c r="S780" t="s">
        <v>1157</v>
      </c>
      <c r="T780" t="s">
        <v>1157</v>
      </c>
      <c r="U780">
        <v>159387</v>
      </c>
      <c r="V780">
        <v>0</v>
      </c>
    </row>
    <row r="781" spans="1:23" x14ac:dyDescent="0.2">
      <c r="A781" t="s">
        <v>845</v>
      </c>
      <c r="B781" t="s">
        <v>24</v>
      </c>
      <c r="C781" t="s">
        <v>842</v>
      </c>
      <c r="D781" t="s">
        <v>2432</v>
      </c>
      <c r="E781">
        <v>0</v>
      </c>
      <c r="F781" t="s">
        <v>49</v>
      </c>
      <c r="G781">
        <v>-24210</v>
      </c>
      <c r="H781">
        <v>79318185</v>
      </c>
      <c r="I781">
        <v>10680</v>
      </c>
      <c r="J781" t="s">
        <v>1157</v>
      </c>
      <c r="K781" t="s">
        <v>1157</v>
      </c>
      <c r="L781">
        <v>4624250</v>
      </c>
      <c r="M781">
        <v>0</v>
      </c>
      <c r="N781" t="s">
        <v>1157</v>
      </c>
      <c r="O781">
        <v>0</v>
      </c>
      <c r="P781" t="s">
        <v>1157</v>
      </c>
      <c r="Q781" t="s">
        <v>1157</v>
      </c>
      <c r="R781" t="s">
        <v>1157</v>
      </c>
      <c r="S781" t="s">
        <v>1157</v>
      </c>
      <c r="T781" t="s">
        <v>1157</v>
      </c>
      <c r="U781">
        <v>2</v>
      </c>
      <c r="V781">
        <v>0</v>
      </c>
    </row>
    <row r="782" spans="1:23" x14ac:dyDescent="0.2">
      <c r="A782" t="s">
        <v>846</v>
      </c>
      <c r="B782" t="s">
        <v>24</v>
      </c>
      <c r="C782" t="s">
        <v>842</v>
      </c>
      <c r="D782" t="s">
        <v>2433</v>
      </c>
      <c r="E782">
        <v>0</v>
      </c>
      <c r="F782" t="s">
        <v>49</v>
      </c>
      <c r="G782">
        <v>-8000000</v>
      </c>
      <c r="H782">
        <v>40000000</v>
      </c>
      <c r="I782">
        <v>1024</v>
      </c>
      <c r="J782" t="s">
        <v>1157</v>
      </c>
      <c r="K782" t="s">
        <v>1157</v>
      </c>
      <c r="L782">
        <v>1184201</v>
      </c>
      <c r="M782">
        <v>0</v>
      </c>
      <c r="N782" t="s">
        <v>1157</v>
      </c>
      <c r="O782">
        <v>0</v>
      </c>
      <c r="P782" t="s">
        <v>1157</v>
      </c>
      <c r="Q782" t="s">
        <v>1157</v>
      </c>
      <c r="R782" t="s">
        <v>1157</v>
      </c>
      <c r="S782" t="s">
        <v>1157</v>
      </c>
      <c r="T782" t="s">
        <v>1157</v>
      </c>
      <c r="U782">
        <v>2</v>
      </c>
      <c r="V782">
        <v>0</v>
      </c>
    </row>
    <row r="783" spans="1:23" x14ac:dyDescent="0.2">
      <c r="A783" t="s">
        <v>847</v>
      </c>
      <c r="B783" t="s">
        <v>24</v>
      </c>
      <c r="C783" t="s">
        <v>842</v>
      </c>
      <c r="D783" t="s">
        <v>2434</v>
      </c>
      <c r="E783">
        <v>0</v>
      </c>
      <c r="F783" t="s">
        <v>49</v>
      </c>
      <c r="G783">
        <v>0</v>
      </c>
      <c r="H783">
        <v>0</v>
      </c>
      <c r="I783">
        <v>0</v>
      </c>
      <c r="J783" t="s">
        <v>1157</v>
      </c>
      <c r="K783" t="s">
        <v>1157</v>
      </c>
      <c r="L783">
        <v>1</v>
      </c>
      <c r="M783">
        <v>0</v>
      </c>
      <c r="N783" t="s">
        <v>1157</v>
      </c>
      <c r="O783">
        <v>0</v>
      </c>
      <c r="P783" t="s">
        <v>1157</v>
      </c>
      <c r="Q783" t="s">
        <v>1157</v>
      </c>
      <c r="R783" t="s">
        <v>1157</v>
      </c>
      <c r="S783" t="s">
        <v>1157</v>
      </c>
      <c r="T783" t="s">
        <v>1157</v>
      </c>
      <c r="U783">
        <v>40898248</v>
      </c>
      <c r="V783">
        <v>0</v>
      </c>
      <c r="W783" t="s">
        <v>1189</v>
      </c>
    </row>
    <row r="784" spans="1:23" x14ac:dyDescent="0.2">
      <c r="A784" t="s">
        <v>416</v>
      </c>
      <c r="B784" t="s">
        <v>24</v>
      </c>
      <c r="C784" t="s">
        <v>842</v>
      </c>
      <c r="D784" t="s">
        <v>2435</v>
      </c>
      <c r="E784">
        <v>0</v>
      </c>
      <c r="F784" t="s">
        <v>49</v>
      </c>
      <c r="G784">
        <v>-698380</v>
      </c>
      <c r="H784">
        <v>6516000</v>
      </c>
      <c r="I784">
        <v>256</v>
      </c>
      <c r="J784" t="s">
        <v>1157</v>
      </c>
      <c r="K784" t="s">
        <v>1157</v>
      </c>
      <c r="L784">
        <v>888807</v>
      </c>
      <c r="M784">
        <v>0</v>
      </c>
      <c r="N784" t="s">
        <v>1157</v>
      </c>
      <c r="O784">
        <v>0</v>
      </c>
      <c r="P784" t="s">
        <v>1157</v>
      </c>
      <c r="Q784" t="s">
        <v>1157</v>
      </c>
      <c r="R784" t="s">
        <v>1157</v>
      </c>
      <c r="S784" t="s">
        <v>1157</v>
      </c>
      <c r="T784" t="s">
        <v>1157</v>
      </c>
      <c r="U784">
        <v>2</v>
      </c>
      <c r="V784">
        <v>0</v>
      </c>
    </row>
    <row r="785" spans="1:23" x14ac:dyDescent="0.2">
      <c r="A785" t="s">
        <v>484</v>
      </c>
      <c r="B785" t="s">
        <v>24</v>
      </c>
      <c r="C785" t="s">
        <v>842</v>
      </c>
      <c r="D785" t="s">
        <v>2436</v>
      </c>
      <c r="E785">
        <v>0</v>
      </c>
      <c r="F785" t="s">
        <v>49</v>
      </c>
      <c r="G785">
        <v>-11365</v>
      </c>
      <c r="H785">
        <v>47177</v>
      </c>
      <c r="I785">
        <v>0</v>
      </c>
      <c r="J785" t="s">
        <v>1157</v>
      </c>
      <c r="K785" t="s">
        <v>1157</v>
      </c>
      <c r="L785">
        <v>23570</v>
      </c>
      <c r="M785">
        <v>0</v>
      </c>
      <c r="N785" t="s">
        <v>1157</v>
      </c>
      <c r="O785">
        <v>0</v>
      </c>
      <c r="P785" t="s">
        <v>1157</v>
      </c>
      <c r="Q785" t="s">
        <v>1157</v>
      </c>
      <c r="R785" t="s">
        <v>1157</v>
      </c>
      <c r="S785" t="s">
        <v>1157</v>
      </c>
      <c r="T785" t="s">
        <v>1157</v>
      </c>
      <c r="U785">
        <v>0</v>
      </c>
      <c r="V785">
        <v>0</v>
      </c>
    </row>
    <row r="786" spans="1:23" x14ac:dyDescent="0.2">
      <c r="A786" t="s">
        <v>848</v>
      </c>
      <c r="B786" t="s">
        <v>24</v>
      </c>
      <c r="C786" t="s">
        <v>842</v>
      </c>
      <c r="D786" t="s">
        <v>2437</v>
      </c>
      <c r="E786">
        <v>0</v>
      </c>
      <c r="F786" t="s">
        <v>49</v>
      </c>
      <c r="G786">
        <v>-711894</v>
      </c>
      <c r="H786">
        <v>711894</v>
      </c>
      <c r="I786">
        <v>5</v>
      </c>
      <c r="J786" t="s">
        <v>1157</v>
      </c>
      <c r="K786" t="s">
        <v>1157</v>
      </c>
      <c r="L786">
        <v>81793</v>
      </c>
      <c r="M786">
        <v>0</v>
      </c>
      <c r="N786" t="s">
        <v>1157</v>
      </c>
      <c r="O786">
        <v>0</v>
      </c>
      <c r="P786" t="s">
        <v>1157</v>
      </c>
      <c r="Q786" t="s">
        <v>1157</v>
      </c>
      <c r="R786" t="s">
        <v>1157</v>
      </c>
      <c r="S786" t="s">
        <v>1157</v>
      </c>
      <c r="T786" t="s">
        <v>1157</v>
      </c>
      <c r="U786">
        <v>0</v>
      </c>
      <c r="V786">
        <v>0</v>
      </c>
    </row>
    <row r="787" spans="1:23" x14ac:dyDescent="0.2">
      <c r="A787" t="s">
        <v>849</v>
      </c>
      <c r="B787" t="s">
        <v>24</v>
      </c>
      <c r="C787" t="s">
        <v>842</v>
      </c>
      <c r="D787" t="s">
        <v>2438</v>
      </c>
      <c r="E787">
        <v>0</v>
      </c>
      <c r="F787" t="s">
        <v>49</v>
      </c>
      <c r="G787">
        <v>-99</v>
      </c>
      <c r="H787">
        <v>160</v>
      </c>
      <c r="I787">
        <v>0</v>
      </c>
      <c r="J787" t="s">
        <v>1157</v>
      </c>
      <c r="K787" t="s">
        <v>1157</v>
      </c>
      <c r="L787">
        <v>10263</v>
      </c>
      <c r="M787">
        <v>0</v>
      </c>
      <c r="N787" t="s">
        <v>1157</v>
      </c>
      <c r="O787">
        <v>0</v>
      </c>
      <c r="P787" t="s">
        <v>1157</v>
      </c>
      <c r="Q787" t="s">
        <v>1157</v>
      </c>
      <c r="R787" t="s">
        <v>1157</v>
      </c>
      <c r="S787" t="s">
        <v>1157</v>
      </c>
      <c r="T787" t="s">
        <v>1157</v>
      </c>
      <c r="U787">
        <v>3</v>
      </c>
      <c r="V787">
        <v>0</v>
      </c>
    </row>
    <row r="788" spans="1:23" x14ac:dyDescent="0.2">
      <c r="A788" t="s">
        <v>782</v>
      </c>
      <c r="B788" t="s">
        <v>24</v>
      </c>
      <c r="C788" t="s">
        <v>842</v>
      </c>
      <c r="D788" t="s">
        <v>2439</v>
      </c>
      <c r="E788">
        <v>0</v>
      </c>
      <c r="F788" t="s">
        <v>49</v>
      </c>
      <c r="G788" t="s">
        <v>1157</v>
      </c>
      <c r="H788" t="s">
        <v>1157</v>
      </c>
      <c r="I788" t="s">
        <v>1157</v>
      </c>
      <c r="J788" t="s">
        <v>1157</v>
      </c>
      <c r="K788" t="s">
        <v>1157</v>
      </c>
      <c r="L788">
        <v>0</v>
      </c>
      <c r="M788">
        <v>40898248</v>
      </c>
      <c r="N788" t="s">
        <v>1157</v>
      </c>
      <c r="O788">
        <v>100</v>
      </c>
      <c r="P788" t="s">
        <v>1157</v>
      </c>
      <c r="Q788" t="s">
        <v>1157</v>
      </c>
      <c r="R788" t="s">
        <v>1157</v>
      </c>
      <c r="S788" t="s">
        <v>1157</v>
      </c>
      <c r="T788" t="s">
        <v>1157</v>
      </c>
      <c r="U788">
        <v>0</v>
      </c>
      <c r="V788">
        <v>0</v>
      </c>
      <c r="W788" t="s">
        <v>1192</v>
      </c>
    </row>
    <row r="789" spans="1:23" x14ac:dyDescent="0.2">
      <c r="A789" t="s">
        <v>783</v>
      </c>
      <c r="B789" t="s">
        <v>24</v>
      </c>
      <c r="C789" t="s">
        <v>842</v>
      </c>
      <c r="D789" t="s">
        <v>2440</v>
      </c>
      <c r="E789">
        <v>0</v>
      </c>
      <c r="F789" t="s">
        <v>49</v>
      </c>
      <c r="G789" t="s">
        <v>1157</v>
      </c>
      <c r="H789" t="s">
        <v>1157</v>
      </c>
      <c r="I789" t="s">
        <v>1157</v>
      </c>
      <c r="J789" t="s">
        <v>1157</v>
      </c>
      <c r="K789" t="s">
        <v>1157</v>
      </c>
      <c r="L789">
        <v>0</v>
      </c>
      <c r="M789">
        <v>40898248</v>
      </c>
      <c r="N789" t="s">
        <v>1157</v>
      </c>
      <c r="O789">
        <v>100</v>
      </c>
      <c r="P789" t="s">
        <v>1157</v>
      </c>
      <c r="Q789" t="s">
        <v>1157</v>
      </c>
      <c r="R789" t="s">
        <v>1157</v>
      </c>
      <c r="S789" t="s">
        <v>1157</v>
      </c>
      <c r="T789" t="s">
        <v>1157</v>
      </c>
      <c r="U789">
        <v>0</v>
      </c>
      <c r="V789">
        <v>0</v>
      </c>
      <c r="W789" t="s">
        <v>1192</v>
      </c>
    </row>
    <row r="790" spans="1:23" x14ac:dyDescent="0.2">
      <c r="A790" t="s">
        <v>851</v>
      </c>
      <c r="B790" t="s">
        <v>24</v>
      </c>
      <c r="C790" t="s">
        <v>842</v>
      </c>
      <c r="D790" t="s">
        <v>2441</v>
      </c>
      <c r="E790">
        <v>0</v>
      </c>
      <c r="F790" t="s">
        <v>49</v>
      </c>
      <c r="G790">
        <v>-177973</v>
      </c>
      <c r="H790">
        <v>177973</v>
      </c>
      <c r="I790">
        <v>4</v>
      </c>
      <c r="J790" t="s">
        <v>1157</v>
      </c>
      <c r="K790" t="s">
        <v>1157</v>
      </c>
      <c r="L790">
        <v>46338</v>
      </c>
      <c r="M790">
        <v>0</v>
      </c>
      <c r="N790" t="s">
        <v>1157</v>
      </c>
      <c r="O790">
        <v>0</v>
      </c>
      <c r="P790" t="s">
        <v>1157</v>
      </c>
      <c r="Q790" t="s">
        <v>1157</v>
      </c>
      <c r="R790" t="s">
        <v>1157</v>
      </c>
      <c r="S790" t="s">
        <v>1157</v>
      </c>
      <c r="T790" t="s">
        <v>1157</v>
      </c>
      <c r="U790">
        <v>0</v>
      </c>
      <c r="V790">
        <v>0</v>
      </c>
    </row>
    <row r="791" spans="1:23" x14ac:dyDescent="0.2">
      <c r="A791" t="s">
        <v>853</v>
      </c>
      <c r="B791" t="s">
        <v>24</v>
      </c>
      <c r="C791" t="s">
        <v>842</v>
      </c>
      <c r="D791" t="s">
        <v>2442</v>
      </c>
      <c r="E791">
        <v>0</v>
      </c>
      <c r="F791" t="s">
        <v>35</v>
      </c>
      <c r="G791">
        <v>0</v>
      </c>
      <c r="H791">
        <v>3</v>
      </c>
      <c r="I791">
        <v>2</v>
      </c>
      <c r="J791" t="s">
        <v>1157</v>
      </c>
      <c r="K791" t="s">
        <v>1157</v>
      </c>
      <c r="L791">
        <v>4</v>
      </c>
      <c r="M791">
        <v>8802601</v>
      </c>
      <c r="N791" t="s">
        <v>1157</v>
      </c>
      <c r="O791">
        <v>21.523199999999999</v>
      </c>
      <c r="P791" t="s">
        <v>1157</v>
      </c>
      <c r="Q791" t="s">
        <v>1157</v>
      </c>
      <c r="R791" t="s">
        <v>1157</v>
      </c>
      <c r="S791" t="s">
        <v>1157</v>
      </c>
      <c r="T791" t="s">
        <v>1157</v>
      </c>
      <c r="U791">
        <v>14815996</v>
      </c>
      <c r="V791">
        <v>0</v>
      </c>
      <c r="W791" t="s">
        <v>1207</v>
      </c>
    </row>
    <row r="792" spans="1:23" x14ac:dyDescent="0.2">
      <c r="A792" t="s">
        <v>789</v>
      </c>
      <c r="B792" t="s">
        <v>24</v>
      </c>
      <c r="C792" t="s">
        <v>842</v>
      </c>
      <c r="D792" t="s">
        <v>2443</v>
      </c>
      <c r="E792">
        <v>0</v>
      </c>
      <c r="F792" t="s">
        <v>49</v>
      </c>
      <c r="G792">
        <v>-1040460</v>
      </c>
      <c r="H792">
        <v>2685951</v>
      </c>
      <c r="I792">
        <v>424</v>
      </c>
      <c r="J792" t="s">
        <v>1157</v>
      </c>
      <c r="K792" t="s">
        <v>1157</v>
      </c>
      <c r="L792">
        <v>575971</v>
      </c>
      <c r="M792">
        <v>24824501</v>
      </c>
      <c r="N792" t="s">
        <v>1157</v>
      </c>
      <c r="O792">
        <v>60.6982</v>
      </c>
      <c r="P792" t="s">
        <v>1157</v>
      </c>
      <c r="Q792" t="s">
        <v>1157</v>
      </c>
      <c r="R792" t="s">
        <v>1157</v>
      </c>
      <c r="S792" t="s">
        <v>1157</v>
      </c>
      <c r="T792" t="s">
        <v>1157</v>
      </c>
      <c r="U792">
        <v>0</v>
      </c>
      <c r="V792">
        <v>0</v>
      </c>
      <c r="W792" t="s">
        <v>1222</v>
      </c>
    </row>
    <row r="793" spans="1:23" x14ac:dyDescent="0.2">
      <c r="A793" t="s">
        <v>121</v>
      </c>
      <c r="B793" t="s">
        <v>24</v>
      </c>
      <c r="C793" t="s">
        <v>842</v>
      </c>
      <c r="D793" t="s">
        <v>2444</v>
      </c>
      <c r="E793">
        <v>0</v>
      </c>
      <c r="F793" t="s">
        <v>37</v>
      </c>
      <c r="G793" t="s">
        <v>1157</v>
      </c>
      <c r="H793" t="s">
        <v>1157</v>
      </c>
      <c r="I793" t="s">
        <v>1157</v>
      </c>
      <c r="J793" t="s">
        <v>1193</v>
      </c>
      <c r="K793" t="s">
        <v>1193</v>
      </c>
      <c r="L793">
        <v>8512</v>
      </c>
      <c r="M793">
        <v>17184676</v>
      </c>
      <c r="N793" t="s">
        <v>1157</v>
      </c>
      <c r="O793">
        <v>42.018099999999997</v>
      </c>
      <c r="P793" t="s">
        <v>1157</v>
      </c>
      <c r="Q793">
        <v>0</v>
      </c>
      <c r="R793">
        <v>0</v>
      </c>
      <c r="S793" t="s">
        <v>1157</v>
      </c>
      <c r="T793" t="s">
        <v>1157</v>
      </c>
      <c r="U793" t="s">
        <v>1157</v>
      </c>
      <c r="V793">
        <v>0</v>
      </c>
      <c r="W793" t="s">
        <v>1194</v>
      </c>
    </row>
    <row r="794" spans="1:23" x14ac:dyDescent="0.2">
      <c r="A794" t="s">
        <v>621</v>
      </c>
      <c r="B794" t="s">
        <v>24</v>
      </c>
      <c r="C794" t="s">
        <v>618</v>
      </c>
      <c r="D794" t="s">
        <v>2445</v>
      </c>
      <c r="E794">
        <v>10</v>
      </c>
      <c r="F794" t="s">
        <v>82</v>
      </c>
      <c r="G794">
        <v>0</v>
      </c>
      <c r="H794">
        <v>10</v>
      </c>
      <c r="I794">
        <v>0</v>
      </c>
      <c r="J794" t="s">
        <v>1157</v>
      </c>
      <c r="K794" t="s">
        <v>1157</v>
      </c>
      <c r="L794">
        <v>178</v>
      </c>
      <c r="M794">
        <v>7538</v>
      </c>
      <c r="N794">
        <v>18349</v>
      </c>
      <c r="O794">
        <v>28.545500000000001</v>
      </c>
      <c r="P794">
        <v>69.485399999999998</v>
      </c>
      <c r="Q794" t="s">
        <v>1157</v>
      </c>
      <c r="R794" t="s">
        <v>1157</v>
      </c>
      <c r="S794">
        <v>137</v>
      </c>
      <c r="T794">
        <v>9</v>
      </c>
      <c r="U794">
        <v>18475</v>
      </c>
      <c r="V794">
        <v>0</v>
      </c>
      <c r="W794" t="s">
        <v>1200</v>
      </c>
    </row>
    <row r="795" spans="1:23" x14ac:dyDescent="0.2">
      <c r="A795" t="s">
        <v>208</v>
      </c>
      <c r="B795" t="s">
        <v>24</v>
      </c>
      <c r="C795" t="s">
        <v>618</v>
      </c>
      <c r="D795" t="s">
        <v>2446</v>
      </c>
      <c r="E795">
        <v>20</v>
      </c>
      <c r="F795" t="s">
        <v>39</v>
      </c>
      <c r="G795">
        <v>0</v>
      </c>
      <c r="H795">
        <v>20</v>
      </c>
      <c r="I795">
        <v>2</v>
      </c>
      <c r="J795" t="s">
        <v>1157</v>
      </c>
      <c r="K795" t="s">
        <v>1157</v>
      </c>
      <c r="L795">
        <v>10536</v>
      </c>
      <c r="M795">
        <v>1041</v>
      </c>
      <c r="N795">
        <v>9313</v>
      </c>
      <c r="O795">
        <v>3.9420999999999999</v>
      </c>
      <c r="P795">
        <v>35.267200000000003</v>
      </c>
      <c r="Q795" t="s">
        <v>1157</v>
      </c>
      <c r="R795" t="s">
        <v>1157</v>
      </c>
      <c r="S795">
        <v>15572</v>
      </c>
      <c r="T795">
        <v>8484</v>
      </c>
      <c r="U795">
        <v>9314</v>
      </c>
      <c r="V795">
        <v>0</v>
      </c>
    </row>
    <row r="796" spans="1:23" x14ac:dyDescent="0.2">
      <c r="A796" t="s">
        <v>622</v>
      </c>
      <c r="B796" t="s">
        <v>24</v>
      </c>
      <c r="C796" t="s">
        <v>618</v>
      </c>
      <c r="D796" t="s">
        <v>2447</v>
      </c>
      <c r="E796">
        <v>30</v>
      </c>
      <c r="F796" t="s">
        <v>39</v>
      </c>
      <c r="G796">
        <v>0</v>
      </c>
      <c r="H796">
        <v>0</v>
      </c>
      <c r="I796">
        <v>0</v>
      </c>
      <c r="J796" t="s">
        <v>1157</v>
      </c>
      <c r="K796" t="s">
        <v>1157</v>
      </c>
      <c r="L796">
        <v>1</v>
      </c>
      <c r="M796">
        <v>19356</v>
      </c>
      <c r="N796">
        <v>7051</v>
      </c>
      <c r="O796">
        <v>73.298699999999997</v>
      </c>
      <c r="P796">
        <v>26.7013</v>
      </c>
      <c r="Q796" t="s">
        <v>1157</v>
      </c>
      <c r="R796" t="s">
        <v>1157</v>
      </c>
      <c r="S796">
        <v>0</v>
      </c>
      <c r="T796">
        <v>0</v>
      </c>
      <c r="U796">
        <v>7051</v>
      </c>
      <c r="V796">
        <v>0</v>
      </c>
      <c r="W796" t="s">
        <v>1220</v>
      </c>
    </row>
    <row r="797" spans="1:23" x14ac:dyDescent="0.2">
      <c r="A797" t="s">
        <v>81</v>
      </c>
      <c r="B797" t="s">
        <v>24</v>
      </c>
      <c r="C797" t="s">
        <v>618</v>
      </c>
      <c r="D797" t="s">
        <v>2448</v>
      </c>
      <c r="E797">
        <v>80</v>
      </c>
      <c r="F797" t="s">
        <v>39</v>
      </c>
      <c r="G797">
        <v>0</v>
      </c>
      <c r="H797">
        <v>76</v>
      </c>
      <c r="I797">
        <v>22</v>
      </c>
      <c r="J797" t="s">
        <v>1157</v>
      </c>
      <c r="K797" t="s">
        <v>1157</v>
      </c>
      <c r="L797">
        <v>15514</v>
      </c>
      <c r="M797">
        <v>0</v>
      </c>
      <c r="N797">
        <v>4</v>
      </c>
      <c r="O797">
        <v>0</v>
      </c>
      <c r="P797">
        <v>1.5100000000000001E-2</v>
      </c>
      <c r="Q797" t="s">
        <v>1157</v>
      </c>
      <c r="R797" t="s">
        <v>1157</v>
      </c>
      <c r="S797">
        <v>0</v>
      </c>
      <c r="T797">
        <v>0</v>
      </c>
      <c r="U797">
        <v>5</v>
      </c>
      <c r="V797">
        <v>0</v>
      </c>
    </row>
    <row r="798" spans="1:23" x14ac:dyDescent="0.2">
      <c r="A798" t="s">
        <v>87</v>
      </c>
      <c r="B798" t="s">
        <v>24</v>
      </c>
      <c r="C798" t="s">
        <v>618</v>
      </c>
      <c r="D798" t="s">
        <v>2449</v>
      </c>
      <c r="E798">
        <v>80</v>
      </c>
      <c r="F798" t="s">
        <v>39</v>
      </c>
      <c r="G798">
        <v>0</v>
      </c>
      <c r="H798">
        <v>80</v>
      </c>
      <c r="I798">
        <v>8</v>
      </c>
      <c r="J798" t="s">
        <v>1157</v>
      </c>
      <c r="K798" t="s">
        <v>1157</v>
      </c>
      <c r="L798">
        <v>3548</v>
      </c>
      <c r="M798">
        <v>7426</v>
      </c>
      <c r="N798">
        <v>9837</v>
      </c>
      <c r="O798">
        <v>28.121300000000002</v>
      </c>
      <c r="P798">
        <v>37.2515</v>
      </c>
      <c r="Q798" t="s">
        <v>1157</v>
      </c>
      <c r="R798" t="s">
        <v>1157</v>
      </c>
      <c r="S798">
        <v>54</v>
      </c>
      <c r="T798">
        <v>1040</v>
      </c>
      <c r="U798">
        <v>9840</v>
      </c>
      <c r="V798">
        <v>0</v>
      </c>
    </row>
    <row r="799" spans="1:23" x14ac:dyDescent="0.2">
      <c r="A799" t="s">
        <v>623</v>
      </c>
      <c r="B799" t="s">
        <v>24</v>
      </c>
      <c r="C799" t="s">
        <v>618</v>
      </c>
      <c r="D799" t="s">
        <v>2450</v>
      </c>
      <c r="E799">
        <v>30</v>
      </c>
      <c r="F799" t="s">
        <v>39</v>
      </c>
      <c r="G799">
        <v>0</v>
      </c>
      <c r="H799">
        <v>30</v>
      </c>
      <c r="I799">
        <v>4</v>
      </c>
      <c r="J799" t="s">
        <v>1157</v>
      </c>
      <c r="K799" t="s">
        <v>1157</v>
      </c>
      <c r="L799">
        <v>3421</v>
      </c>
      <c r="M799">
        <v>512</v>
      </c>
      <c r="N799">
        <v>18024</v>
      </c>
      <c r="O799">
        <v>1.9389000000000001</v>
      </c>
      <c r="P799">
        <v>68.254599999999996</v>
      </c>
      <c r="Q799" t="s">
        <v>1157</v>
      </c>
      <c r="R799" t="s">
        <v>1157</v>
      </c>
      <c r="S799">
        <v>13</v>
      </c>
      <c r="T799">
        <v>6</v>
      </c>
      <c r="U799">
        <v>18079</v>
      </c>
      <c r="V799">
        <v>0</v>
      </c>
      <c r="W799" t="s">
        <v>1191</v>
      </c>
    </row>
    <row r="800" spans="1:23" x14ac:dyDescent="0.2">
      <c r="A800" t="s">
        <v>624</v>
      </c>
      <c r="B800" t="s">
        <v>24</v>
      </c>
      <c r="C800" t="s">
        <v>618</v>
      </c>
      <c r="D800" t="s">
        <v>2451</v>
      </c>
      <c r="E800">
        <v>30</v>
      </c>
      <c r="F800" t="s">
        <v>39</v>
      </c>
      <c r="G800">
        <v>0</v>
      </c>
      <c r="H800">
        <v>30</v>
      </c>
      <c r="I800">
        <v>12</v>
      </c>
      <c r="J800" t="s">
        <v>1157</v>
      </c>
      <c r="K800" t="s">
        <v>1157</v>
      </c>
      <c r="L800">
        <v>9931</v>
      </c>
      <c r="M800">
        <v>228</v>
      </c>
      <c r="N800">
        <v>4693</v>
      </c>
      <c r="O800">
        <v>0.86339999999999995</v>
      </c>
      <c r="P800">
        <v>17.771799999999999</v>
      </c>
      <c r="Q800" t="s">
        <v>1157</v>
      </c>
      <c r="R800" t="s">
        <v>1157</v>
      </c>
      <c r="S800">
        <v>10</v>
      </c>
      <c r="T800">
        <v>0</v>
      </c>
      <c r="U800">
        <v>5268</v>
      </c>
      <c r="V800">
        <v>0</v>
      </c>
    </row>
    <row r="801" spans="1:23" x14ac:dyDescent="0.2">
      <c r="A801" t="s">
        <v>625</v>
      </c>
      <c r="B801" t="s">
        <v>24</v>
      </c>
      <c r="C801" t="s">
        <v>618</v>
      </c>
      <c r="D801" t="s">
        <v>2452</v>
      </c>
      <c r="E801">
        <v>2</v>
      </c>
      <c r="F801" t="s">
        <v>82</v>
      </c>
      <c r="G801">
        <v>0</v>
      </c>
      <c r="H801">
        <v>2</v>
      </c>
      <c r="I801">
        <v>1</v>
      </c>
      <c r="J801" t="s">
        <v>1157</v>
      </c>
      <c r="K801" t="s">
        <v>1157</v>
      </c>
      <c r="L801">
        <v>33</v>
      </c>
      <c r="M801">
        <v>0</v>
      </c>
      <c r="N801">
        <v>32</v>
      </c>
      <c r="O801">
        <v>0</v>
      </c>
      <c r="P801">
        <v>0.1212</v>
      </c>
      <c r="Q801" t="s">
        <v>1157</v>
      </c>
      <c r="R801" t="s">
        <v>1157</v>
      </c>
      <c r="S801">
        <v>0</v>
      </c>
      <c r="T801">
        <v>0</v>
      </c>
      <c r="U801">
        <v>26407</v>
      </c>
      <c r="V801">
        <v>0</v>
      </c>
      <c r="W801" t="s">
        <v>1189</v>
      </c>
    </row>
    <row r="802" spans="1:23" x14ac:dyDescent="0.2">
      <c r="A802" t="s">
        <v>195</v>
      </c>
      <c r="B802" t="s">
        <v>24</v>
      </c>
      <c r="C802" t="s">
        <v>618</v>
      </c>
      <c r="D802" t="s">
        <v>2453</v>
      </c>
      <c r="E802">
        <v>5</v>
      </c>
      <c r="F802" t="s">
        <v>82</v>
      </c>
      <c r="G802">
        <v>0</v>
      </c>
      <c r="H802">
        <v>5</v>
      </c>
      <c r="I802">
        <v>4</v>
      </c>
      <c r="J802" t="s">
        <v>1157</v>
      </c>
      <c r="K802" t="s">
        <v>1157</v>
      </c>
      <c r="L802">
        <v>6285</v>
      </c>
      <c r="M802">
        <v>0</v>
      </c>
      <c r="N802">
        <v>1385</v>
      </c>
      <c r="O802">
        <v>0</v>
      </c>
      <c r="P802">
        <v>5.2447999999999997</v>
      </c>
      <c r="Q802" t="s">
        <v>1157</v>
      </c>
      <c r="R802" t="s">
        <v>1157</v>
      </c>
      <c r="S802">
        <v>25021</v>
      </c>
      <c r="T802">
        <v>331</v>
      </c>
      <c r="U802">
        <v>25767</v>
      </c>
      <c r="V802">
        <v>0</v>
      </c>
      <c r="W802" t="s">
        <v>1191</v>
      </c>
    </row>
    <row r="803" spans="1:23" x14ac:dyDescent="0.2">
      <c r="A803" t="s">
        <v>626</v>
      </c>
      <c r="B803" t="s">
        <v>24</v>
      </c>
      <c r="C803" t="s">
        <v>618</v>
      </c>
      <c r="D803" t="s">
        <v>2454</v>
      </c>
      <c r="E803">
        <v>20</v>
      </c>
      <c r="F803" t="s">
        <v>39</v>
      </c>
      <c r="G803">
        <v>0</v>
      </c>
      <c r="H803">
        <v>20</v>
      </c>
      <c r="I803">
        <v>8</v>
      </c>
      <c r="J803" t="s">
        <v>1157</v>
      </c>
      <c r="K803" t="s">
        <v>1157</v>
      </c>
      <c r="L803">
        <v>1344</v>
      </c>
      <c r="M803">
        <v>0</v>
      </c>
      <c r="N803">
        <v>43</v>
      </c>
      <c r="O803">
        <v>0</v>
      </c>
      <c r="P803">
        <v>0.1628</v>
      </c>
      <c r="Q803" t="s">
        <v>1157</v>
      </c>
      <c r="R803" t="s">
        <v>1157</v>
      </c>
      <c r="S803">
        <v>1</v>
      </c>
      <c r="T803">
        <v>0</v>
      </c>
      <c r="U803">
        <v>52</v>
      </c>
      <c r="V803">
        <v>0</v>
      </c>
    </row>
    <row r="804" spans="1:23" x14ac:dyDescent="0.2">
      <c r="A804" t="s">
        <v>197</v>
      </c>
      <c r="B804" t="s">
        <v>24</v>
      </c>
      <c r="C804" t="s">
        <v>618</v>
      </c>
      <c r="D804" t="s">
        <v>2455</v>
      </c>
      <c r="E804">
        <v>20</v>
      </c>
      <c r="F804" t="s">
        <v>39</v>
      </c>
      <c r="G804">
        <v>0</v>
      </c>
      <c r="H804">
        <v>18</v>
      </c>
      <c r="I804">
        <v>4</v>
      </c>
      <c r="J804" t="s">
        <v>1157</v>
      </c>
      <c r="K804" t="s">
        <v>1157</v>
      </c>
      <c r="L804">
        <v>6113</v>
      </c>
      <c r="M804">
        <v>0</v>
      </c>
      <c r="N804">
        <v>13310</v>
      </c>
      <c r="O804">
        <v>0</v>
      </c>
      <c r="P804">
        <v>50.403300000000002</v>
      </c>
      <c r="Q804" t="s">
        <v>1157</v>
      </c>
      <c r="R804" t="s">
        <v>1157</v>
      </c>
      <c r="S804">
        <v>13029</v>
      </c>
      <c r="T804">
        <v>0</v>
      </c>
      <c r="U804">
        <v>13312</v>
      </c>
      <c r="V804">
        <v>0</v>
      </c>
    </row>
    <row r="805" spans="1:23" x14ac:dyDescent="0.2">
      <c r="A805" t="s">
        <v>219</v>
      </c>
      <c r="B805" t="s">
        <v>24</v>
      </c>
      <c r="C805" t="s">
        <v>618</v>
      </c>
      <c r="D805" t="s">
        <v>2456</v>
      </c>
      <c r="E805">
        <v>20</v>
      </c>
      <c r="F805" t="s">
        <v>39</v>
      </c>
      <c r="G805">
        <v>0</v>
      </c>
      <c r="H805">
        <v>12</v>
      </c>
      <c r="I805">
        <v>0</v>
      </c>
      <c r="J805" t="s">
        <v>1157</v>
      </c>
      <c r="K805" t="s">
        <v>1157</v>
      </c>
      <c r="L805">
        <v>86</v>
      </c>
      <c r="M805">
        <v>0</v>
      </c>
      <c r="N805">
        <v>26089</v>
      </c>
      <c r="O805">
        <v>0</v>
      </c>
      <c r="P805">
        <v>98.7958</v>
      </c>
      <c r="Q805" t="s">
        <v>1157</v>
      </c>
      <c r="R805" t="s">
        <v>1157</v>
      </c>
      <c r="S805">
        <v>317</v>
      </c>
      <c r="T805">
        <v>0</v>
      </c>
      <c r="U805">
        <v>26101</v>
      </c>
      <c r="V805">
        <v>0</v>
      </c>
      <c r="W805" t="s">
        <v>1189</v>
      </c>
    </row>
    <row r="806" spans="1:23" x14ac:dyDescent="0.2">
      <c r="A806" t="s">
        <v>627</v>
      </c>
      <c r="B806" t="s">
        <v>24</v>
      </c>
      <c r="C806" t="s">
        <v>618</v>
      </c>
      <c r="D806" t="s">
        <v>2457</v>
      </c>
      <c r="E806">
        <v>20</v>
      </c>
      <c r="F806" t="s">
        <v>39</v>
      </c>
      <c r="G806">
        <v>0</v>
      </c>
      <c r="H806">
        <v>13</v>
      </c>
      <c r="I806">
        <v>0</v>
      </c>
      <c r="J806" t="s">
        <v>1157</v>
      </c>
      <c r="K806" t="s">
        <v>1157</v>
      </c>
      <c r="L806">
        <v>481</v>
      </c>
      <c r="M806">
        <v>0</v>
      </c>
      <c r="N806">
        <v>25859</v>
      </c>
      <c r="O806">
        <v>0</v>
      </c>
      <c r="P806">
        <v>97.924800000000005</v>
      </c>
      <c r="Q806" t="s">
        <v>1157</v>
      </c>
      <c r="R806" t="s">
        <v>1157</v>
      </c>
      <c r="S806">
        <v>547</v>
      </c>
      <c r="T806">
        <v>0</v>
      </c>
      <c r="U806">
        <v>25860</v>
      </c>
      <c r="V806">
        <v>0</v>
      </c>
      <c r="W806" t="s">
        <v>1191</v>
      </c>
    </row>
    <row r="807" spans="1:23" x14ac:dyDescent="0.2">
      <c r="A807" t="s">
        <v>198</v>
      </c>
      <c r="B807" t="s">
        <v>24</v>
      </c>
      <c r="C807" t="s">
        <v>618</v>
      </c>
      <c r="D807" t="s">
        <v>2458</v>
      </c>
      <c r="E807">
        <v>16</v>
      </c>
      <c r="F807" t="s">
        <v>39</v>
      </c>
      <c r="G807">
        <v>0</v>
      </c>
      <c r="H807">
        <v>13</v>
      </c>
      <c r="I807">
        <v>11</v>
      </c>
      <c r="J807" t="s">
        <v>1157</v>
      </c>
      <c r="K807" t="s">
        <v>1157</v>
      </c>
      <c r="L807">
        <v>11725</v>
      </c>
      <c r="M807">
        <v>0</v>
      </c>
      <c r="N807">
        <v>2446</v>
      </c>
      <c r="O807">
        <v>0</v>
      </c>
      <c r="P807">
        <v>9.2627000000000006</v>
      </c>
      <c r="Q807" t="s">
        <v>1157</v>
      </c>
      <c r="R807" t="s">
        <v>1157</v>
      </c>
      <c r="S807">
        <v>12</v>
      </c>
      <c r="T807">
        <v>0</v>
      </c>
      <c r="U807">
        <v>26229</v>
      </c>
      <c r="V807">
        <v>0</v>
      </c>
      <c r="W807" t="s">
        <v>1191</v>
      </c>
    </row>
    <row r="808" spans="1:23" x14ac:dyDescent="0.2">
      <c r="A808" t="s">
        <v>628</v>
      </c>
      <c r="B808" t="s">
        <v>24</v>
      </c>
      <c r="C808" t="s">
        <v>618</v>
      </c>
      <c r="D808" t="s">
        <v>2459</v>
      </c>
      <c r="E808">
        <v>30</v>
      </c>
      <c r="F808" t="s">
        <v>39</v>
      </c>
      <c r="G808">
        <v>0</v>
      </c>
      <c r="H808">
        <v>30</v>
      </c>
      <c r="I808">
        <v>0</v>
      </c>
      <c r="J808" t="s">
        <v>1157</v>
      </c>
      <c r="K808" t="s">
        <v>1157</v>
      </c>
      <c r="L808">
        <v>32</v>
      </c>
      <c r="M808">
        <v>7649</v>
      </c>
      <c r="N808">
        <v>18721</v>
      </c>
      <c r="O808">
        <v>28.965800000000002</v>
      </c>
      <c r="P808">
        <v>70.894099999999995</v>
      </c>
      <c r="Q808" t="s">
        <v>1157</v>
      </c>
      <c r="R808" t="s">
        <v>1157</v>
      </c>
      <c r="S808">
        <v>0</v>
      </c>
      <c r="T808">
        <v>0</v>
      </c>
      <c r="U808">
        <v>18722</v>
      </c>
      <c r="V808">
        <v>0</v>
      </c>
      <c r="W808" t="s">
        <v>1200</v>
      </c>
    </row>
    <row r="809" spans="1:23" x14ac:dyDescent="0.2">
      <c r="A809" t="s">
        <v>629</v>
      </c>
      <c r="B809" t="s">
        <v>24</v>
      </c>
      <c r="C809" t="s">
        <v>618</v>
      </c>
      <c r="D809" t="s">
        <v>2460</v>
      </c>
      <c r="E809">
        <v>30</v>
      </c>
      <c r="F809" t="s">
        <v>39</v>
      </c>
      <c r="G809">
        <v>0</v>
      </c>
      <c r="H809">
        <v>30</v>
      </c>
      <c r="I809">
        <v>6</v>
      </c>
      <c r="J809" t="s">
        <v>1157</v>
      </c>
      <c r="K809" t="s">
        <v>1157</v>
      </c>
      <c r="L809">
        <v>4246</v>
      </c>
      <c r="M809">
        <v>7453</v>
      </c>
      <c r="N809">
        <v>9975</v>
      </c>
      <c r="O809">
        <v>28.223600000000001</v>
      </c>
      <c r="P809">
        <v>37.774099999999997</v>
      </c>
      <c r="Q809" t="s">
        <v>1157</v>
      </c>
      <c r="R809" t="s">
        <v>1157</v>
      </c>
      <c r="S809">
        <v>2</v>
      </c>
      <c r="T809">
        <v>2</v>
      </c>
      <c r="U809">
        <v>9985</v>
      </c>
      <c r="V809">
        <v>0</v>
      </c>
    </row>
    <row r="810" spans="1:23" x14ac:dyDescent="0.2">
      <c r="A810" t="s">
        <v>221</v>
      </c>
      <c r="B810" t="s">
        <v>24</v>
      </c>
      <c r="C810" t="s">
        <v>618</v>
      </c>
      <c r="D810" t="s">
        <v>2461</v>
      </c>
      <c r="E810">
        <v>199</v>
      </c>
      <c r="F810" t="s">
        <v>39</v>
      </c>
      <c r="G810">
        <v>0</v>
      </c>
      <c r="H810">
        <v>64</v>
      </c>
      <c r="I810">
        <v>5</v>
      </c>
      <c r="J810" t="s">
        <v>1157</v>
      </c>
      <c r="K810" t="s">
        <v>1157</v>
      </c>
      <c r="L810">
        <v>2841</v>
      </c>
      <c r="M810">
        <v>7590</v>
      </c>
      <c r="N810">
        <v>14396</v>
      </c>
      <c r="O810">
        <v>28.7424</v>
      </c>
      <c r="P810">
        <v>54.515799999999999</v>
      </c>
      <c r="Q810" t="s">
        <v>1157</v>
      </c>
      <c r="R810" t="s">
        <v>1157</v>
      </c>
      <c r="S810">
        <v>0</v>
      </c>
      <c r="T810">
        <v>0</v>
      </c>
      <c r="U810">
        <v>14397</v>
      </c>
      <c r="V810">
        <v>0</v>
      </c>
    </row>
    <row r="811" spans="1:23" x14ac:dyDescent="0.2">
      <c r="A811" t="s">
        <v>630</v>
      </c>
      <c r="B811" t="s">
        <v>24</v>
      </c>
      <c r="C811" t="s">
        <v>618</v>
      </c>
      <c r="D811" t="s">
        <v>2462</v>
      </c>
      <c r="E811">
        <v>40</v>
      </c>
      <c r="F811" t="s">
        <v>39</v>
      </c>
      <c r="G811">
        <v>0</v>
      </c>
      <c r="H811">
        <v>35</v>
      </c>
      <c r="I811">
        <v>0</v>
      </c>
      <c r="J811" t="s">
        <v>1157</v>
      </c>
      <c r="K811" t="s">
        <v>1157</v>
      </c>
      <c r="L811">
        <v>30</v>
      </c>
      <c r="M811">
        <v>19345</v>
      </c>
      <c r="N811">
        <v>7023</v>
      </c>
      <c r="O811">
        <v>73.257099999999994</v>
      </c>
      <c r="P811">
        <v>26.595199999999998</v>
      </c>
      <c r="Q811" t="s">
        <v>1157</v>
      </c>
      <c r="R811" t="s">
        <v>1157</v>
      </c>
      <c r="S811">
        <v>0</v>
      </c>
      <c r="T811">
        <v>0</v>
      </c>
      <c r="U811">
        <v>7024</v>
      </c>
      <c r="V811">
        <v>0</v>
      </c>
      <c r="W811" t="s">
        <v>1220</v>
      </c>
    </row>
    <row r="812" spans="1:23" x14ac:dyDescent="0.2">
      <c r="A812" t="s">
        <v>631</v>
      </c>
      <c r="B812" t="s">
        <v>24</v>
      </c>
      <c r="C812" t="s">
        <v>618</v>
      </c>
      <c r="D812" t="s">
        <v>2463</v>
      </c>
      <c r="E812">
        <v>3</v>
      </c>
      <c r="F812" t="s">
        <v>82</v>
      </c>
      <c r="G812">
        <v>0</v>
      </c>
      <c r="H812">
        <v>3</v>
      </c>
      <c r="I812">
        <v>1</v>
      </c>
      <c r="J812" t="s">
        <v>1157</v>
      </c>
      <c r="K812" t="s">
        <v>1157</v>
      </c>
      <c r="L812">
        <v>12</v>
      </c>
      <c r="M812">
        <v>471</v>
      </c>
      <c r="N812">
        <v>9598</v>
      </c>
      <c r="O812">
        <v>1.7836000000000001</v>
      </c>
      <c r="P812">
        <v>36.346400000000003</v>
      </c>
      <c r="Q812" t="s">
        <v>1157</v>
      </c>
      <c r="R812" t="s">
        <v>1157</v>
      </c>
      <c r="S812">
        <v>0</v>
      </c>
      <c r="T812">
        <v>0</v>
      </c>
      <c r="U812">
        <v>25936</v>
      </c>
      <c r="V812">
        <v>0</v>
      </c>
      <c r="W812" t="s">
        <v>1200</v>
      </c>
    </row>
    <row r="813" spans="1:23" x14ac:dyDescent="0.2">
      <c r="A813" t="s">
        <v>632</v>
      </c>
      <c r="B813" t="s">
        <v>24</v>
      </c>
      <c r="C813" t="s">
        <v>618</v>
      </c>
      <c r="D813" t="s">
        <v>2464</v>
      </c>
      <c r="E813">
        <v>30</v>
      </c>
      <c r="F813" t="s">
        <v>39</v>
      </c>
      <c r="G813">
        <v>0</v>
      </c>
      <c r="H813">
        <v>21</v>
      </c>
      <c r="I813">
        <v>1</v>
      </c>
      <c r="J813" t="s">
        <v>1157</v>
      </c>
      <c r="K813" t="s">
        <v>1157</v>
      </c>
      <c r="L813">
        <v>711</v>
      </c>
      <c r="M813">
        <v>289</v>
      </c>
      <c r="N813">
        <v>23923</v>
      </c>
      <c r="O813">
        <v>1.0944</v>
      </c>
      <c r="P813">
        <v>90.593400000000003</v>
      </c>
      <c r="Q813" t="s">
        <v>1157</v>
      </c>
      <c r="R813" t="s">
        <v>1157</v>
      </c>
      <c r="S813">
        <v>0</v>
      </c>
      <c r="T813">
        <v>0</v>
      </c>
      <c r="U813">
        <v>23925</v>
      </c>
      <c r="V813">
        <v>0</v>
      </c>
      <c r="W813" t="s">
        <v>1191</v>
      </c>
    </row>
    <row r="814" spans="1:23" x14ac:dyDescent="0.2">
      <c r="A814" t="s">
        <v>633</v>
      </c>
      <c r="B814" t="s">
        <v>24</v>
      </c>
      <c r="C814" t="s">
        <v>618</v>
      </c>
      <c r="D814" t="s">
        <v>2465</v>
      </c>
      <c r="E814">
        <v>30</v>
      </c>
      <c r="F814" t="s">
        <v>39</v>
      </c>
      <c r="G814">
        <v>0</v>
      </c>
      <c r="H814">
        <v>25</v>
      </c>
      <c r="I814">
        <v>8</v>
      </c>
      <c r="J814" t="s">
        <v>1157</v>
      </c>
      <c r="K814" t="s">
        <v>1157</v>
      </c>
      <c r="L814">
        <v>9255</v>
      </c>
      <c r="M814">
        <v>225</v>
      </c>
      <c r="N814">
        <v>6231</v>
      </c>
      <c r="O814">
        <v>0.85199999999999998</v>
      </c>
      <c r="P814">
        <v>23.596</v>
      </c>
      <c r="Q814" t="s">
        <v>1157</v>
      </c>
      <c r="R814" t="s">
        <v>1157</v>
      </c>
      <c r="S814">
        <v>0</v>
      </c>
      <c r="T814">
        <v>0</v>
      </c>
      <c r="U814">
        <v>6232</v>
      </c>
      <c r="V814">
        <v>0</v>
      </c>
    </row>
    <row r="815" spans="1:23" x14ac:dyDescent="0.2">
      <c r="A815" t="s">
        <v>635</v>
      </c>
      <c r="B815" t="s">
        <v>24</v>
      </c>
      <c r="C815" t="s">
        <v>618</v>
      </c>
      <c r="D815" t="s">
        <v>2466</v>
      </c>
      <c r="E815">
        <v>22</v>
      </c>
      <c r="F815" t="s">
        <v>39</v>
      </c>
      <c r="G815">
        <v>0</v>
      </c>
      <c r="H815">
        <v>17</v>
      </c>
      <c r="I815">
        <v>11</v>
      </c>
      <c r="J815" t="s">
        <v>1157</v>
      </c>
      <c r="K815" t="s">
        <v>1157</v>
      </c>
      <c r="L815">
        <v>8997</v>
      </c>
      <c r="M815">
        <v>2903</v>
      </c>
      <c r="N815">
        <v>3225</v>
      </c>
      <c r="O815">
        <v>10.9933</v>
      </c>
      <c r="P815">
        <v>12.2127</v>
      </c>
      <c r="Q815" t="s">
        <v>1157</v>
      </c>
      <c r="R815" t="s">
        <v>1157</v>
      </c>
      <c r="S815">
        <v>44</v>
      </c>
      <c r="T815">
        <v>0</v>
      </c>
      <c r="U815">
        <v>3228</v>
      </c>
      <c r="V815">
        <v>0</v>
      </c>
    </row>
    <row r="816" spans="1:23" x14ac:dyDescent="0.2">
      <c r="A816" t="s">
        <v>232</v>
      </c>
      <c r="B816" t="s">
        <v>24</v>
      </c>
      <c r="C816" t="s">
        <v>618</v>
      </c>
      <c r="D816" t="s">
        <v>2467</v>
      </c>
      <c r="E816">
        <v>4</v>
      </c>
      <c r="F816" t="s">
        <v>82</v>
      </c>
      <c r="G816">
        <v>0</v>
      </c>
      <c r="H816">
        <v>4</v>
      </c>
      <c r="I816">
        <v>2</v>
      </c>
      <c r="J816" t="s">
        <v>1157</v>
      </c>
      <c r="K816" t="s">
        <v>1157</v>
      </c>
      <c r="L816">
        <v>3</v>
      </c>
      <c r="M816">
        <v>0</v>
      </c>
      <c r="N816">
        <v>50</v>
      </c>
      <c r="O816">
        <v>0</v>
      </c>
      <c r="P816">
        <v>0.1893</v>
      </c>
      <c r="Q816" t="s">
        <v>1157</v>
      </c>
      <c r="R816" t="s">
        <v>1157</v>
      </c>
      <c r="S816">
        <v>0</v>
      </c>
      <c r="T816">
        <v>0</v>
      </c>
      <c r="U816">
        <v>51</v>
      </c>
      <c r="V816">
        <v>0</v>
      </c>
      <c r="W816" t="s">
        <v>1197</v>
      </c>
    </row>
    <row r="817" spans="1:23" x14ac:dyDescent="0.2">
      <c r="A817" t="s">
        <v>233</v>
      </c>
      <c r="B817" t="s">
        <v>24</v>
      </c>
      <c r="C817" t="s">
        <v>618</v>
      </c>
      <c r="D817" t="s">
        <v>2468</v>
      </c>
      <c r="E817">
        <v>3</v>
      </c>
      <c r="F817" t="s">
        <v>82</v>
      </c>
      <c r="G817">
        <v>0</v>
      </c>
      <c r="H817">
        <v>3</v>
      </c>
      <c r="I817">
        <v>2</v>
      </c>
      <c r="J817" t="s">
        <v>1157</v>
      </c>
      <c r="K817" t="s">
        <v>1157</v>
      </c>
      <c r="L817">
        <v>5</v>
      </c>
      <c r="M817">
        <v>0</v>
      </c>
      <c r="N817">
        <v>50</v>
      </c>
      <c r="O817">
        <v>0</v>
      </c>
      <c r="P817">
        <v>0.1893</v>
      </c>
      <c r="Q817" t="s">
        <v>1157</v>
      </c>
      <c r="R817" t="s">
        <v>1157</v>
      </c>
      <c r="S817">
        <v>0</v>
      </c>
      <c r="T817">
        <v>0</v>
      </c>
      <c r="U817">
        <v>26407</v>
      </c>
      <c r="V817">
        <v>0</v>
      </c>
      <c r="W817" t="s">
        <v>1189</v>
      </c>
    </row>
    <row r="818" spans="1:23" x14ac:dyDescent="0.2">
      <c r="A818" t="s">
        <v>642</v>
      </c>
      <c r="B818" t="s">
        <v>24</v>
      </c>
      <c r="C818" t="s">
        <v>618</v>
      </c>
      <c r="D818" t="s">
        <v>2469</v>
      </c>
      <c r="E818">
        <v>8</v>
      </c>
      <c r="F818" t="s">
        <v>82</v>
      </c>
      <c r="G818">
        <v>0</v>
      </c>
      <c r="H818">
        <v>7</v>
      </c>
      <c r="I818">
        <v>6</v>
      </c>
      <c r="J818" t="s">
        <v>1157</v>
      </c>
      <c r="K818" t="s">
        <v>1157</v>
      </c>
      <c r="L818">
        <v>8</v>
      </c>
      <c r="M818">
        <v>0</v>
      </c>
      <c r="N818">
        <v>5</v>
      </c>
      <c r="O818">
        <v>0</v>
      </c>
      <c r="P818">
        <v>1.89E-2</v>
      </c>
      <c r="Q818" t="s">
        <v>1157</v>
      </c>
      <c r="R818" t="s">
        <v>1157</v>
      </c>
      <c r="S818">
        <v>0</v>
      </c>
      <c r="T818">
        <v>0</v>
      </c>
      <c r="U818">
        <v>890</v>
      </c>
      <c r="V818">
        <v>0</v>
      </c>
      <c r="W818" t="s">
        <v>1197</v>
      </c>
    </row>
    <row r="819" spans="1:23" x14ac:dyDescent="0.2">
      <c r="A819" t="s">
        <v>643</v>
      </c>
      <c r="B819" t="s">
        <v>24</v>
      </c>
      <c r="C819" t="s">
        <v>618</v>
      </c>
      <c r="D819" t="s">
        <v>2470</v>
      </c>
      <c r="E819">
        <v>8</v>
      </c>
      <c r="F819" t="s">
        <v>82</v>
      </c>
      <c r="G819">
        <v>0</v>
      </c>
      <c r="H819">
        <v>7</v>
      </c>
      <c r="I819">
        <v>6</v>
      </c>
      <c r="J819" t="s">
        <v>1157</v>
      </c>
      <c r="K819" t="s">
        <v>1157</v>
      </c>
      <c r="L819">
        <v>8</v>
      </c>
      <c r="M819">
        <v>0</v>
      </c>
      <c r="N819">
        <v>5</v>
      </c>
      <c r="O819">
        <v>0</v>
      </c>
      <c r="P819">
        <v>1.89E-2</v>
      </c>
      <c r="Q819" t="s">
        <v>1157</v>
      </c>
      <c r="R819" t="s">
        <v>1157</v>
      </c>
      <c r="S819">
        <v>0</v>
      </c>
      <c r="T819">
        <v>0</v>
      </c>
      <c r="U819">
        <v>23882</v>
      </c>
      <c r="V819">
        <v>0</v>
      </c>
      <c r="W819" t="s">
        <v>1189</v>
      </c>
    </row>
    <row r="820" spans="1:23" x14ac:dyDescent="0.2">
      <c r="A820" t="s">
        <v>646</v>
      </c>
      <c r="B820" t="s">
        <v>24</v>
      </c>
      <c r="C820" t="s">
        <v>618</v>
      </c>
      <c r="D820" t="s">
        <v>2471</v>
      </c>
      <c r="E820">
        <v>8</v>
      </c>
      <c r="F820" t="s">
        <v>82</v>
      </c>
      <c r="G820">
        <v>0</v>
      </c>
      <c r="H820">
        <v>7</v>
      </c>
      <c r="I820">
        <v>5</v>
      </c>
      <c r="J820" t="s">
        <v>1157</v>
      </c>
      <c r="K820" t="s">
        <v>1157</v>
      </c>
      <c r="L820">
        <v>6</v>
      </c>
      <c r="M820">
        <v>576</v>
      </c>
      <c r="N820">
        <v>1890</v>
      </c>
      <c r="O820">
        <v>2.1812</v>
      </c>
      <c r="P820">
        <v>7.1571999999999996</v>
      </c>
      <c r="Q820" t="s">
        <v>1157</v>
      </c>
      <c r="R820" t="s">
        <v>1157</v>
      </c>
      <c r="S820">
        <v>0</v>
      </c>
      <c r="T820">
        <v>0</v>
      </c>
      <c r="U820">
        <v>2107</v>
      </c>
      <c r="V820">
        <v>0</v>
      </c>
      <c r="W820" t="s">
        <v>1207</v>
      </c>
    </row>
    <row r="821" spans="1:23" x14ac:dyDescent="0.2">
      <c r="A821" t="s">
        <v>313</v>
      </c>
      <c r="B821" t="s">
        <v>24</v>
      </c>
      <c r="C821" t="s">
        <v>618</v>
      </c>
      <c r="D821" t="s">
        <v>2472</v>
      </c>
      <c r="E821">
        <v>20</v>
      </c>
      <c r="F821" t="s">
        <v>39</v>
      </c>
      <c r="G821">
        <v>0</v>
      </c>
      <c r="H821">
        <v>0</v>
      </c>
      <c r="I821">
        <v>0</v>
      </c>
      <c r="J821" t="s">
        <v>1157</v>
      </c>
      <c r="K821" t="s">
        <v>1157</v>
      </c>
      <c r="L821">
        <v>1</v>
      </c>
      <c r="M821">
        <v>19529</v>
      </c>
      <c r="N821">
        <v>6878</v>
      </c>
      <c r="O821">
        <v>73.953900000000004</v>
      </c>
      <c r="P821">
        <v>26.046099999999999</v>
      </c>
      <c r="Q821" t="s">
        <v>1157</v>
      </c>
      <c r="R821" t="s">
        <v>1157</v>
      </c>
      <c r="S821">
        <v>0</v>
      </c>
      <c r="T821">
        <v>0</v>
      </c>
      <c r="U821">
        <v>6878</v>
      </c>
      <c r="V821">
        <v>0</v>
      </c>
      <c r="W821" t="s">
        <v>1220</v>
      </c>
    </row>
    <row r="822" spans="1:23" x14ac:dyDescent="0.2">
      <c r="A822" t="s">
        <v>647</v>
      </c>
      <c r="B822" t="s">
        <v>24</v>
      </c>
      <c r="C822" t="s">
        <v>618</v>
      </c>
      <c r="D822" t="s">
        <v>2473</v>
      </c>
      <c r="E822">
        <v>30</v>
      </c>
      <c r="F822" t="s">
        <v>39</v>
      </c>
      <c r="G822">
        <v>0</v>
      </c>
      <c r="H822">
        <v>0</v>
      </c>
      <c r="I822">
        <v>0</v>
      </c>
      <c r="J822" t="s">
        <v>1157</v>
      </c>
      <c r="K822" t="s">
        <v>1157</v>
      </c>
      <c r="L822">
        <v>1</v>
      </c>
      <c r="M822">
        <v>19529</v>
      </c>
      <c r="N822">
        <v>6878</v>
      </c>
      <c r="O822">
        <v>73.953900000000004</v>
      </c>
      <c r="P822">
        <v>26.046099999999999</v>
      </c>
      <c r="Q822" t="s">
        <v>1157</v>
      </c>
      <c r="R822" t="s">
        <v>1157</v>
      </c>
      <c r="S822">
        <v>0</v>
      </c>
      <c r="T822">
        <v>0</v>
      </c>
      <c r="U822">
        <v>6878</v>
      </c>
      <c r="V822">
        <v>0</v>
      </c>
      <c r="W822" t="s">
        <v>1220</v>
      </c>
    </row>
    <row r="823" spans="1:23" x14ac:dyDescent="0.2">
      <c r="A823" t="s">
        <v>648</v>
      </c>
      <c r="B823" t="s">
        <v>24</v>
      </c>
      <c r="C823" t="s">
        <v>618</v>
      </c>
      <c r="D823" t="s">
        <v>2474</v>
      </c>
      <c r="E823">
        <v>10</v>
      </c>
      <c r="F823" t="s">
        <v>82</v>
      </c>
      <c r="G823">
        <v>0</v>
      </c>
      <c r="H823">
        <v>0</v>
      </c>
      <c r="I823">
        <v>0</v>
      </c>
      <c r="J823" t="s">
        <v>1157</v>
      </c>
      <c r="K823" t="s">
        <v>1157</v>
      </c>
      <c r="L823">
        <v>1</v>
      </c>
      <c r="M823">
        <v>19529</v>
      </c>
      <c r="N823">
        <v>6878</v>
      </c>
      <c r="O823">
        <v>73.953900000000004</v>
      </c>
      <c r="P823">
        <v>26.046099999999999</v>
      </c>
      <c r="Q823" t="s">
        <v>1157</v>
      </c>
      <c r="R823" t="s">
        <v>1157</v>
      </c>
      <c r="S823">
        <v>0</v>
      </c>
      <c r="T823">
        <v>0</v>
      </c>
      <c r="U823">
        <v>6878</v>
      </c>
      <c r="V823">
        <v>0</v>
      </c>
      <c r="W823" t="s">
        <v>1220</v>
      </c>
    </row>
    <row r="824" spans="1:23" x14ac:dyDescent="0.2">
      <c r="A824" t="s">
        <v>649</v>
      </c>
      <c r="B824" t="s">
        <v>24</v>
      </c>
      <c r="C824" t="s">
        <v>618</v>
      </c>
      <c r="D824" t="s">
        <v>2475</v>
      </c>
      <c r="E824">
        <v>80</v>
      </c>
      <c r="F824" t="s">
        <v>39</v>
      </c>
      <c r="G824">
        <v>0</v>
      </c>
      <c r="H824">
        <v>74</v>
      </c>
      <c r="I824">
        <v>1</v>
      </c>
      <c r="J824" t="s">
        <v>1157</v>
      </c>
      <c r="K824" t="s">
        <v>1157</v>
      </c>
      <c r="L824">
        <v>941</v>
      </c>
      <c r="M824">
        <v>9309</v>
      </c>
      <c r="N824">
        <v>15677</v>
      </c>
      <c r="O824">
        <v>35.252000000000002</v>
      </c>
      <c r="P824">
        <v>59.366799999999998</v>
      </c>
      <c r="Q824" t="s">
        <v>1157</v>
      </c>
      <c r="R824" t="s">
        <v>1157</v>
      </c>
      <c r="S824">
        <v>56</v>
      </c>
      <c r="T824">
        <v>0</v>
      </c>
      <c r="U824">
        <v>15678</v>
      </c>
      <c r="V824">
        <v>0</v>
      </c>
      <c r="W824" t="s">
        <v>1191</v>
      </c>
    </row>
    <row r="825" spans="1:23" x14ac:dyDescent="0.2">
      <c r="A825" t="s">
        <v>650</v>
      </c>
      <c r="B825" t="s">
        <v>24</v>
      </c>
      <c r="C825" t="s">
        <v>618</v>
      </c>
      <c r="D825" t="s">
        <v>2476</v>
      </c>
      <c r="E825">
        <v>2</v>
      </c>
      <c r="F825" t="s">
        <v>82</v>
      </c>
      <c r="G825" t="s">
        <v>1157</v>
      </c>
      <c r="H825" t="s">
        <v>1157</v>
      </c>
      <c r="I825" t="s">
        <v>1157</v>
      </c>
      <c r="J825" t="s">
        <v>1157</v>
      </c>
      <c r="K825" t="s">
        <v>1157</v>
      </c>
      <c r="L825">
        <v>0</v>
      </c>
      <c r="M825">
        <v>26407</v>
      </c>
      <c r="N825">
        <v>0</v>
      </c>
      <c r="O825">
        <v>100</v>
      </c>
      <c r="P825">
        <v>0</v>
      </c>
      <c r="Q825" t="s">
        <v>1157</v>
      </c>
      <c r="R825" t="s">
        <v>1157</v>
      </c>
      <c r="S825">
        <v>0</v>
      </c>
      <c r="T825">
        <v>0</v>
      </c>
      <c r="U825">
        <v>0</v>
      </c>
      <c r="V825">
        <v>0</v>
      </c>
      <c r="W825" t="s">
        <v>1192</v>
      </c>
    </row>
    <row r="826" spans="1:23" x14ac:dyDescent="0.2">
      <c r="A826" t="s">
        <v>654</v>
      </c>
      <c r="B826" t="s">
        <v>24</v>
      </c>
      <c r="C826" t="s">
        <v>618</v>
      </c>
      <c r="D826" t="s">
        <v>2477</v>
      </c>
      <c r="E826">
        <v>30</v>
      </c>
      <c r="F826" t="s">
        <v>39</v>
      </c>
      <c r="G826">
        <v>0</v>
      </c>
      <c r="H826">
        <v>0</v>
      </c>
      <c r="I826">
        <v>0</v>
      </c>
      <c r="J826" t="s">
        <v>1157</v>
      </c>
      <c r="K826" t="s">
        <v>1157</v>
      </c>
      <c r="L826">
        <v>1</v>
      </c>
      <c r="M826">
        <v>19529</v>
      </c>
      <c r="N826">
        <v>6878</v>
      </c>
      <c r="O826">
        <v>73.953900000000004</v>
      </c>
      <c r="P826">
        <v>26.046099999999999</v>
      </c>
      <c r="Q826" t="s">
        <v>1157</v>
      </c>
      <c r="R826" t="s">
        <v>1157</v>
      </c>
      <c r="S826">
        <v>0</v>
      </c>
      <c r="T826">
        <v>0</v>
      </c>
      <c r="U826">
        <v>6878</v>
      </c>
      <c r="V826">
        <v>0</v>
      </c>
      <c r="W826" t="s">
        <v>1220</v>
      </c>
    </row>
    <row r="827" spans="1:23" x14ac:dyDescent="0.2">
      <c r="A827" t="s">
        <v>656</v>
      </c>
      <c r="B827" t="s">
        <v>24</v>
      </c>
      <c r="C827" t="s">
        <v>618</v>
      </c>
      <c r="D827" t="s">
        <v>2478</v>
      </c>
      <c r="E827">
        <v>70</v>
      </c>
      <c r="F827" t="s">
        <v>39</v>
      </c>
      <c r="G827">
        <v>0</v>
      </c>
      <c r="H827">
        <v>0</v>
      </c>
      <c r="I827">
        <v>0</v>
      </c>
      <c r="J827" t="s">
        <v>1157</v>
      </c>
      <c r="K827" t="s">
        <v>1157</v>
      </c>
      <c r="L827">
        <v>1</v>
      </c>
      <c r="M827">
        <v>19908</v>
      </c>
      <c r="N827">
        <v>6499</v>
      </c>
      <c r="O827">
        <v>75.389099999999999</v>
      </c>
      <c r="P827">
        <v>24.610900000000001</v>
      </c>
      <c r="Q827" t="s">
        <v>1157</v>
      </c>
      <c r="R827" t="s">
        <v>1157</v>
      </c>
      <c r="S827">
        <v>0</v>
      </c>
      <c r="T827">
        <v>0</v>
      </c>
      <c r="U827">
        <v>6499</v>
      </c>
      <c r="V827">
        <v>0</v>
      </c>
      <c r="W827" t="s">
        <v>1220</v>
      </c>
    </row>
    <row r="828" spans="1:23" x14ac:dyDescent="0.2">
      <c r="A828" t="s">
        <v>658</v>
      </c>
      <c r="B828" t="s">
        <v>24</v>
      </c>
      <c r="C828" t="s">
        <v>618</v>
      </c>
      <c r="D828" t="s">
        <v>2479</v>
      </c>
      <c r="E828">
        <v>20</v>
      </c>
      <c r="F828" t="s">
        <v>39</v>
      </c>
      <c r="G828">
        <v>0</v>
      </c>
      <c r="H828">
        <v>6</v>
      </c>
      <c r="I828">
        <v>3</v>
      </c>
      <c r="J828" t="s">
        <v>1157</v>
      </c>
      <c r="K828" t="s">
        <v>1157</v>
      </c>
      <c r="L828">
        <v>16</v>
      </c>
      <c r="M828">
        <v>291</v>
      </c>
      <c r="N828">
        <v>592</v>
      </c>
      <c r="O828">
        <v>1.1020000000000001</v>
      </c>
      <c r="P828">
        <v>2.2418</v>
      </c>
      <c r="Q828" t="s">
        <v>1157</v>
      </c>
      <c r="R828" t="s">
        <v>1157</v>
      </c>
      <c r="S828">
        <v>0</v>
      </c>
      <c r="T828">
        <v>0</v>
      </c>
      <c r="U828">
        <v>2396</v>
      </c>
      <c r="V828">
        <v>0</v>
      </c>
      <c r="W828" t="s">
        <v>1207</v>
      </c>
    </row>
    <row r="829" spans="1:23" x14ac:dyDescent="0.2">
      <c r="A829" t="s">
        <v>659</v>
      </c>
      <c r="B829" t="s">
        <v>24</v>
      </c>
      <c r="C829" t="s">
        <v>618</v>
      </c>
      <c r="D829" t="s">
        <v>2480</v>
      </c>
      <c r="E829">
        <v>20</v>
      </c>
      <c r="F829" t="s">
        <v>39</v>
      </c>
      <c r="G829">
        <v>0</v>
      </c>
      <c r="H829">
        <v>2</v>
      </c>
      <c r="I829">
        <v>1</v>
      </c>
      <c r="J829" t="s">
        <v>1157</v>
      </c>
      <c r="K829" t="s">
        <v>1157</v>
      </c>
      <c r="L829">
        <v>4</v>
      </c>
      <c r="M829">
        <v>291</v>
      </c>
      <c r="N829">
        <v>596</v>
      </c>
      <c r="O829">
        <v>1.1020000000000001</v>
      </c>
      <c r="P829">
        <v>2.2570000000000001</v>
      </c>
      <c r="Q829" t="s">
        <v>1157</v>
      </c>
      <c r="R829" t="s">
        <v>1157</v>
      </c>
      <c r="S829">
        <v>0</v>
      </c>
      <c r="T829">
        <v>0</v>
      </c>
      <c r="U829">
        <v>26116</v>
      </c>
      <c r="V829">
        <v>0</v>
      </c>
      <c r="W829" t="s">
        <v>1200</v>
      </c>
    </row>
    <row r="830" spans="1:23" x14ac:dyDescent="0.2">
      <c r="A830" t="s">
        <v>661</v>
      </c>
      <c r="B830" t="s">
        <v>24</v>
      </c>
      <c r="C830" t="s">
        <v>618</v>
      </c>
      <c r="D830" t="s">
        <v>2481</v>
      </c>
      <c r="E830">
        <v>34</v>
      </c>
      <c r="F830" t="s">
        <v>39</v>
      </c>
      <c r="G830">
        <v>0</v>
      </c>
      <c r="H830">
        <v>33</v>
      </c>
      <c r="I830">
        <v>4</v>
      </c>
      <c r="J830" t="s">
        <v>1157</v>
      </c>
      <c r="K830" t="s">
        <v>1157</v>
      </c>
      <c r="L830">
        <v>142</v>
      </c>
      <c r="M830">
        <v>18887</v>
      </c>
      <c r="N830">
        <v>5527</v>
      </c>
      <c r="O830">
        <v>71.5227</v>
      </c>
      <c r="P830">
        <v>20.930099999999999</v>
      </c>
      <c r="Q830" t="s">
        <v>1157</v>
      </c>
      <c r="R830" t="s">
        <v>1157</v>
      </c>
      <c r="S830">
        <v>9</v>
      </c>
      <c r="T830">
        <v>0</v>
      </c>
      <c r="U830">
        <v>5528</v>
      </c>
      <c r="V830">
        <v>0</v>
      </c>
      <c r="W830" t="s">
        <v>1220</v>
      </c>
    </row>
    <row r="831" spans="1:23" x14ac:dyDescent="0.2">
      <c r="A831" t="s">
        <v>662</v>
      </c>
      <c r="B831" t="s">
        <v>24</v>
      </c>
      <c r="C831" t="s">
        <v>618</v>
      </c>
      <c r="D831" t="s">
        <v>2482</v>
      </c>
      <c r="E831">
        <v>11</v>
      </c>
      <c r="F831" t="s">
        <v>82</v>
      </c>
      <c r="G831">
        <v>0</v>
      </c>
      <c r="H831">
        <v>11</v>
      </c>
      <c r="I831">
        <v>2</v>
      </c>
      <c r="J831" t="s">
        <v>1157</v>
      </c>
      <c r="K831" t="s">
        <v>1157</v>
      </c>
      <c r="L831">
        <v>64</v>
      </c>
      <c r="M831">
        <v>18905</v>
      </c>
      <c r="N831">
        <v>5533</v>
      </c>
      <c r="O831">
        <v>71.590900000000005</v>
      </c>
      <c r="P831">
        <v>20.9528</v>
      </c>
      <c r="Q831" t="s">
        <v>1157</v>
      </c>
      <c r="R831" t="s">
        <v>1157</v>
      </c>
      <c r="S831">
        <v>0</v>
      </c>
      <c r="T831">
        <v>0</v>
      </c>
      <c r="U831">
        <v>5707</v>
      </c>
      <c r="V831">
        <v>0</v>
      </c>
      <c r="W831" t="s">
        <v>1220</v>
      </c>
    </row>
    <row r="832" spans="1:23" x14ac:dyDescent="0.2">
      <c r="A832" t="s">
        <v>664</v>
      </c>
      <c r="B832" t="s">
        <v>24</v>
      </c>
      <c r="C832" t="s">
        <v>618</v>
      </c>
      <c r="D832" t="s">
        <v>2483</v>
      </c>
      <c r="E832">
        <v>20</v>
      </c>
      <c r="F832" t="s">
        <v>39</v>
      </c>
      <c r="G832" t="s">
        <v>1157</v>
      </c>
      <c r="H832" t="s">
        <v>1157</v>
      </c>
      <c r="I832" t="s">
        <v>1157</v>
      </c>
      <c r="J832" t="s">
        <v>1157</v>
      </c>
      <c r="K832" t="s">
        <v>1157</v>
      </c>
      <c r="L832">
        <v>0</v>
      </c>
      <c r="M832">
        <v>26407</v>
      </c>
      <c r="N832">
        <v>0</v>
      </c>
      <c r="O832">
        <v>100</v>
      </c>
      <c r="P832">
        <v>0</v>
      </c>
      <c r="Q832" t="s">
        <v>1157</v>
      </c>
      <c r="R832" t="s">
        <v>1157</v>
      </c>
      <c r="S832">
        <v>0</v>
      </c>
      <c r="T832">
        <v>0</v>
      </c>
      <c r="U832">
        <v>0</v>
      </c>
      <c r="V832">
        <v>0</v>
      </c>
      <c r="W832" t="s">
        <v>1192</v>
      </c>
    </row>
    <row r="833" spans="1:23" x14ac:dyDescent="0.2">
      <c r="A833" t="s">
        <v>665</v>
      </c>
      <c r="B833" t="s">
        <v>24</v>
      </c>
      <c r="C833" t="s">
        <v>618</v>
      </c>
      <c r="D833" t="s">
        <v>2484</v>
      </c>
      <c r="E833">
        <v>20</v>
      </c>
      <c r="F833" t="s">
        <v>39</v>
      </c>
      <c r="G833" t="s">
        <v>1157</v>
      </c>
      <c r="H833" t="s">
        <v>1157</v>
      </c>
      <c r="I833" t="s">
        <v>1157</v>
      </c>
      <c r="J833" t="s">
        <v>1157</v>
      </c>
      <c r="K833" t="s">
        <v>1157</v>
      </c>
      <c r="L833">
        <v>0</v>
      </c>
      <c r="M833">
        <v>26407</v>
      </c>
      <c r="N833">
        <v>0</v>
      </c>
      <c r="O833">
        <v>100</v>
      </c>
      <c r="P833">
        <v>0</v>
      </c>
      <c r="Q833" t="s">
        <v>1157</v>
      </c>
      <c r="R833" t="s">
        <v>1157</v>
      </c>
      <c r="S833">
        <v>0</v>
      </c>
      <c r="T833">
        <v>0</v>
      </c>
      <c r="U833">
        <v>0</v>
      </c>
      <c r="V833">
        <v>0</v>
      </c>
      <c r="W833" t="s">
        <v>1192</v>
      </c>
    </row>
    <row r="834" spans="1:23" x14ac:dyDescent="0.2">
      <c r="A834" t="s">
        <v>666</v>
      </c>
      <c r="B834" t="s">
        <v>24</v>
      </c>
      <c r="C834" t="s">
        <v>618</v>
      </c>
      <c r="D834" t="s">
        <v>2485</v>
      </c>
      <c r="E834">
        <v>50</v>
      </c>
      <c r="F834" t="s">
        <v>39</v>
      </c>
      <c r="G834" t="s">
        <v>1157</v>
      </c>
      <c r="H834" t="s">
        <v>1157</v>
      </c>
      <c r="I834" t="s">
        <v>1157</v>
      </c>
      <c r="J834" t="s">
        <v>1157</v>
      </c>
      <c r="K834" t="s">
        <v>1157</v>
      </c>
      <c r="L834">
        <v>0</v>
      </c>
      <c r="M834">
        <v>26407</v>
      </c>
      <c r="N834">
        <v>0</v>
      </c>
      <c r="O834">
        <v>100</v>
      </c>
      <c r="P834">
        <v>0</v>
      </c>
      <c r="Q834" t="s">
        <v>1157</v>
      </c>
      <c r="R834" t="s">
        <v>1157</v>
      </c>
      <c r="S834">
        <v>0</v>
      </c>
      <c r="T834">
        <v>0</v>
      </c>
      <c r="U834">
        <v>0</v>
      </c>
      <c r="V834">
        <v>0</v>
      </c>
      <c r="W834" t="s">
        <v>1192</v>
      </c>
    </row>
    <row r="835" spans="1:23" x14ac:dyDescent="0.2">
      <c r="A835" t="s">
        <v>667</v>
      </c>
      <c r="B835" t="s">
        <v>24</v>
      </c>
      <c r="C835" t="s">
        <v>618</v>
      </c>
      <c r="D835" t="s">
        <v>2486</v>
      </c>
      <c r="E835">
        <v>20</v>
      </c>
      <c r="F835" t="s">
        <v>39</v>
      </c>
      <c r="G835" t="s">
        <v>1157</v>
      </c>
      <c r="H835" t="s">
        <v>1157</v>
      </c>
      <c r="I835" t="s">
        <v>1157</v>
      </c>
      <c r="J835" t="s">
        <v>1157</v>
      </c>
      <c r="K835" t="s">
        <v>1157</v>
      </c>
      <c r="L835">
        <v>0</v>
      </c>
      <c r="M835">
        <v>26407</v>
      </c>
      <c r="N835">
        <v>0</v>
      </c>
      <c r="O835">
        <v>100</v>
      </c>
      <c r="P835">
        <v>0</v>
      </c>
      <c r="Q835" t="s">
        <v>1157</v>
      </c>
      <c r="R835" t="s">
        <v>1157</v>
      </c>
      <c r="S835">
        <v>0</v>
      </c>
      <c r="T835">
        <v>0</v>
      </c>
      <c r="U835">
        <v>0</v>
      </c>
      <c r="V835">
        <v>0</v>
      </c>
      <c r="W835" t="s">
        <v>1192</v>
      </c>
    </row>
    <row r="836" spans="1:23" x14ac:dyDescent="0.2">
      <c r="A836" t="s">
        <v>668</v>
      </c>
      <c r="B836" t="s">
        <v>24</v>
      </c>
      <c r="C836" t="s">
        <v>618</v>
      </c>
      <c r="D836" t="s">
        <v>2487</v>
      </c>
      <c r="E836">
        <v>10</v>
      </c>
      <c r="F836" t="s">
        <v>82</v>
      </c>
      <c r="G836" t="s">
        <v>1157</v>
      </c>
      <c r="H836" t="s">
        <v>1157</v>
      </c>
      <c r="I836" t="s">
        <v>1157</v>
      </c>
      <c r="J836" t="s">
        <v>1157</v>
      </c>
      <c r="K836" t="s">
        <v>1157</v>
      </c>
      <c r="L836">
        <v>0</v>
      </c>
      <c r="M836">
        <v>26407</v>
      </c>
      <c r="N836">
        <v>0</v>
      </c>
      <c r="O836">
        <v>100</v>
      </c>
      <c r="P836">
        <v>0</v>
      </c>
      <c r="Q836" t="s">
        <v>1157</v>
      </c>
      <c r="R836" t="s">
        <v>1157</v>
      </c>
      <c r="S836">
        <v>0</v>
      </c>
      <c r="T836">
        <v>0</v>
      </c>
      <c r="U836">
        <v>0</v>
      </c>
      <c r="V836">
        <v>0</v>
      </c>
      <c r="W836" t="s">
        <v>1192</v>
      </c>
    </row>
    <row r="837" spans="1:23" x14ac:dyDescent="0.2">
      <c r="A837" t="s">
        <v>669</v>
      </c>
      <c r="B837" t="s">
        <v>24</v>
      </c>
      <c r="C837" t="s">
        <v>618</v>
      </c>
      <c r="D837" t="s">
        <v>2488</v>
      </c>
      <c r="E837">
        <v>20</v>
      </c>
      <c r="F837" t="s">
        <v>39</v>
      </c>
      <c r="G837" t="s">
        <v>1157</v>
      </c>
      <c r="H837" t="s">
        <v>1157</v>
      </c>
      <c r="I837" t="s">
        <v>1157</v>
      </c>
      <c r="J837" t="s">
        <v>1157</v>
      </c>
      <c r="K837" t="s">
        <v>1157</v>
      </c>
      <c r="L837">
        <v>0</v>
      </c>
      <c r="M837">
        <v>26407</v>
      </c>
      <c r="N837">
        <v>0</v>
      </c>
      <c r="O837">
        <v>100</v>
      </c>
      <c r="P837">
        <v>0</v>
      </c>
      <c r="Q837" t="s">
        <v>1157</v>
      </c>
      <c r="R837" t="s">
        <v>1157</v>
      </c>
      <c r="S837">
        <v>0</v>
      </c>
      <c r="T837">
        <v>0</v>
      </c>
      <c r="U837">
        <v>0</v>
      </c>
      <c r="V837">
        <v>0</v>
      </c>
      <c r="W837" t="s">
        <v>1192</v>
      </c>
    </row>
    <row r="838" spans="1:23" x14ac:dyDescent="0.2">
      <c r="A838" t="s">
        <v>670</v>
      </c>
      <c r="B838" t="s">
        <v>24</v>
      </c>
      <c r="C838" t="s">
        <v>618</v>
      </c>
      <c r="D838" t="s">
        <v>2489</v>
      </c>
      <c r="E838">
        <v>50</v>
      </c>
      <c r="F838" t="s">
        <v>39</v>
      </c>
      <c r="G838" t="s">
        <v>1157</v>
      </c>
      <c r="H838" t="s">
        <v>1157</v>
      </c>
      <c r="I838" t="s">
        <v>1157</v>
      </c>
      <c r="J838" t="s">
        <v>1157</v>
      </c>
      <c r="K838" t="s">
        <v>1157</v>
      </c>
      <c r="L838">
        <v>0</v>
      </c>
      <c r="M838">
        <v>26407</v>
      </c>
      <c r="N838">
        <v>0</v>
      </c>
      <c r="O838">
        <v>100</v>
      </c>
      <c r="P838">
        <v>0</v>
      </c>
      <c r="Q838" t="s">
        <v>1157</v>
      </c>
      <c r="R838" t="s">
        <v>1157</v>
      </c>
      <c r="S838">
        <v>0</v>
      </c>
      <c r="T838">
        <v>0</v>
      </c>
      <c r="U838">
        <v>0</v>
      </c>
      <c r="V838">
        <v>0</v>
      </c>
      <c r="W838" t="s">
        <v>1192</v>
      </c>
    </row>
    <row r="839" spans="1:23" x14ac:dyDescent="0.2">
      <c r="A839" t="s">
        <v>673</v>
      </c>
      <c r="B839" t="s">
        <v>24</v>
      </c>
      <c r="C839" t="s">
        <v>618</v>
      </c>
      <c r="D839" t="s">
        <v>2490</v>
      </c>
      <c r="E839">
        <v>150</v>
      </c>
      <c r="F839" t="s">
        <v>39</v>
      </c>
      <c r="G839" t="s">
        <v>1157</v>
      </c>
      <c r="H839" t="s">
        <v>1157</v>
      </c>
      <c r="I839" t="s">
        <v>1157</v>
      </c>
      <c r="J839" t="s">
        <v>1157</v>
      </c>
      <c r="K839" t="s">
        <v>1157</v>
      </c>
      <c r="L839">
        <v>0</v>
      </c>
      <c r="M839">
        <v>26407</v>
      </c>
      <c r="N839">
        <v>0</v>
      </c>
      <c r="O839">
        <v>100</v>
      </c>
      <c r="P839">
        <v>0</v>
      </c>
      <c r="Q839" t="s">
        <v>1157</v>
      </c>
      <c r="R839" t="s">
        <v>1157</v>
      </c>
      <c r="S839">
        <v>0</v>
      </c>
      <c r="T839">
        <v>0</v>
      </c>
      <c r="U839">
        <v>0</v>
      </c>
      <c r="V839">
        <v>0</v>
      </c>
      <c r="W839" t="s">
        <v>1192</v>
      </c>
    </row>
    <row r="840" spans="1:23" x14ac:dyDescent="0.2">
      <c r="A840" t="s">
        <v>674</v>
      </c>
      <c r="B840" t="s">
        <v>24</v>
      </c>
      <c r="C840" t="s">
        <v>618</v>
      </c>
      <c r="D840" t="s">
        <v>2491</v>
      </c>
      <c r="E840">
        <v>150</v>
      </c>
      <c r="F840" t="s">
        <v>39</v>
      </c>
      <c r="G840" t="s">
        <v>1157</v>
      </c>
      <c r="H840" t="s">
        <v>1157</v>
      </c>
      <c r="I840" t="s">
        <v>1157</v>
      </c>
      <c r="J840" t="s">
        <v>1157</v>
      </c>
      <c r="K840" t="s">
        <v>1157</v>
      </c>
      <c r="L840">
        <v>0</v>
      </c>
      <c r="M840">
        <v>26407</v>
      </c>
      <c r="N840">
        <v>0</v>
      </c>
      <c r="O840">
        <v>100</v>
      </c>
      <c r="P840">
        <v>0</v>
      </c>
      <c r="Q840" t="s">
        <v>1157</v>
      </c>
      <c r="R840" t="s">
        <v>1157</v>
      </c>
      <c r="S840">
        <v>0</v>
      </c>
      <c r="T840">
        <v>0</v>
      </c>
      <c r="U840">
        <v>0</v>
      </c>
      <c r="V840">
        <v>0</v>
      </c>
      <c r="W840" t="s">
        <v>1192</v>
      </c>
    </row>
    <row r="841" spans="1:23" x14ac:dyDescent="0.2">
      <c r="A841" t="s">
        <v>675</v>
      </c>
      <c r="B841" t="s">
        <v>24</v>
      </c>
      <c r="C841" t="s">
        <v>618</v>
      </c>
      <c r="D841" t="s">
        <v>2492</v>
      </c>
      <c r="E841">
        <v>150</v>
      </c>
      <c r="F841" t="s">
        <v>39</v>
      </c>
      <c r="G841" t="s">
        <v>1157</v>
      </c>
      <c r="H841" t="s">
        <v>1157</v>
      </c>
      <c r="I841" t="s">
        <v>1157</v>
      </c>
      <c r="J841" t="s">
        <v>1157</v>
      </c>
      <c r="K841" t="s">
        <v>1157</v>
      </c>
      <c r="L841">
        <v>0</v>
      </c>
      <c r="M841">
        <v>26407</v>
      </c>
      <c r="N841">
        <v>0</v>
      </c>
      <c r="O841">
        <v>100</v>
      </c>
      <c r="P841">
        <v>0</v>
      </c>
      <c r="Q841" t="s">
        <v>1157</v>
      </c>
      <c r="R841" t="s">
        <v>1157</v>
      </c>
      <c r="S841">
        <v>0</v>
      </c>
      <c r="T841">
        <v>0</v>
      </c>
      <c r="U841">
        <v>0</v>
      </c>
      <c r="V841">
        <v>0</v>
      </c>
      <c r="W841" t="s">
        <v>1192</v>
      </c>
    </row>
    <row r="842" spans="1:23" x14ac:dyDescent="0.2">
      <c r="A842" t="s">
        <v>676</v>
      </c>
      <c r="B842" t="s">
        <v>24</v>
      </c>
      <c r="C842" t="s">
        <v>618</v>
      </c>
      <c r="D842" t="s">
        <v>2493</v>
      </c>
      <c r="E842">
        <v>90</v>
      </c>
      <c r="F842" t="s">
        <v>39</v>
      </c>
      <c r="G842">
        <v>0</v>
      </c>
      <c r="H842">
        <v>0</v>
      </c>
      <c r="I842">
        <v>0</v>
      </c>
      <c r="J842" t="s">
        <v>1157</v>
      </c>
      <c r="K842" t="s">
        <v>1157</v>
      </c>
      <c r="L842">
        <v>1</v>
      </c>
      <c r="M842">
        <v>25094</v>
      </c>
      <c r="N842">
        <v>1313</v>
      </c>
      <c r="O842">
        <v>95.027799999999999</v>
      </c>
      <c r="P842">
        <v>4.9722</v>
      </c>
      <c r="Q842" t="s">
        <v>1157</v>
      </c>
      <c r="R842" t="s">
        <v>1157</v>
      </c>
      <c r="S842">
        <v>0</v>
      </c>
      <c r="T842">
        <v>0</v>
      </c>
      <c r="U842">
        <v>1313</v>
      </c>
      <c r="V842">
        <v>0</v>
      </c>
      <c r="W842" t="s">
        <v>1190</v>
      </c>
    </row>
    <row r="843" spans="1:23" x14ac:dyDescent="0.2">
      <c r="A843" t="s">
        <v>182</v>
      </c>
      <c r="B843" t="s">
        <v>24</v>
      </c>
      <c r="C843" t="s">
        <v>618</v>
      </c>
      <c r="D843" t="s">
        <v>2494</v>
      </c>
      <c r="E843">
        <v>0</v>
      </c>
      <c r="F843" t="s">
        <v>31</v>
      </c>
      <c r="G843">
        <v>1</v>
      </c>
      <c r="H843">
        <v>20010</v>
      </c>
      <c r="I843">
        <v>4715</v>
      </c>
      <c r="J843" t="s">
        <v>1157</v>
      </c>
      <c r="K843" t="s">
        <v>1157</v>
      </c>
      <c r="L843">
        <v>9661</v>
      </c>
      <c r="M843">
        <v>0</v>
      </c>
      <c r="N843" t="s">
        <v>1157</v>
      </c>
      <c r="O843">
        <v>0</v>
      </c>
      <c r="P843" t="s">
        <v>1157</v>
      </c>
      <c r="Q843" t="s">
        <v>1157</v>
      </c>
      <c r="R843" t="s">
        <v>1157</v>
      </c>
      <c r="S843" t="s">
        <v>1157</v>
      </c>
      <c r="T843" t="s">
        <v>1157</v>
      </c>
      <c r="U843">
        <v>2</v>
      </c>
      <c r="V843">
        <v>0</v>
      </c>
    </row>
    <row r="844" spans="1:23" x14ac:dyDescent="0.2">
      <c r="A844" t="s">
        <v>183</v>
      </c>
      <c r="B844" t="s">
        <v>24</v>
      </c>
      <c r="C844" t="s">
        <v>618</v>
      </c>
      <c r="D844" t="s">
        <v>2495</v>
      </c>
      <c r="E844">
        <v>0</v>
      </c>
      <c r="F844" t="s">
        <v>31</v>
      </c>
      <c r="G844">
        <v>0</v>
      </c>
      <c r="H844">
        <v>17104</v>
      </c>
      <c r="I844">
        <v>1506</v>
      </c>
      <c r="J844" t="s">
        <v>1157</v>
      </c>
      <c r="K844" t="s">
        <v>1157</v>
      </c>
      <c r="L844">
        <v>6813</v>
      </c>
      <c r="M844">
        <v>0</v>
      </c>
      <c r="N844" t="s">
        <v>1157</v>
      </c>
      <c r="O844">
        <v>0</v>
      </c>
      <c r="P844" t="s">
        <v>1157</v>
      </c>
      <c r="Q844" t="s">
        <v>1157</v>
      </c>
      <c r="R844" t="s">
        <v>1157</v>
      </c>
      <c r="S844" t="s">
        <v>1157</v>
      </c>
      <c r="T844" t="s">
        <v>1157</v>
      </c>
      <c r="U844">
        <v>9662</v>
      </c>
      <c r="V844">
        <v>0</v>
      </c>
    </row>
    <row r="845" spans="1:23" x14ac:dyDescent="0.2">
      <c r="A845" t="s">
        <v>619</v>
      </c>
      <c r="B845" t="s">
        <v>24</v>
      </c>
      <c r="C845" t="s">
        <v>618</v>
      </c>
      <c r="D845" t="s">
        <v>2496</v>
      </c>
      <c r="E845">
        <v>0</v>
      </c>
      <c r="F845" t="s">
        <v>31</v>
      </c>
      <c r="G845">
        <v>1</v>
      </c>
      <c r="H845">
        <v>1</v>
      </c>
      <c r="I845">
        <v>1</v>
      </c>
      <c r="J845" t="s">
        <v>1157</v>
      </c>
      <c r="K845" t="s">
        <v>1157</v>
      </c>
      <c r="L845">
        <v>1</v>
      </c>
      <c r="M845">
        <v>0</v>
      </c>
      <c r="N845" t="s">
        <v>1157</v>
      </c>
      <c r="O845">
        <v>0</v>
      </c>
      <c r="P845" t="s">
        <v>1157</v>
      </c>
      <c r="Q845" t="s">
        <v>1157</v>
      </c>
      <c r="R845" t="s">
        <v>1157</v>
      </c>
      <c r="S845" t="s">
        <v>1157</v>
      </c>
      <c r="T845" t="s">
        <v>1157</v>
      </c>
      <c r="U845">
        <v>26407</v>
      </c>
      <c r="V845">
        <v>0</v>
      </c>
      <c r="W845" t="s">
        <v>1196</v>
      </c>
    </row>
    <row r="846" spans="1:23" x14ac:dyDescent="0.2">
      <c r="A846" t="s">
        <v>620</v>
      </c>
      <c r="B846" t="s">
        <v>24</v>
      </c>
      <c r="C846" t="s">
        <v>618</v>
      </c>
      <c r="D846" t="s">
        <v>2497</v>
      </c>
      <c r="E846">
        <v>0</v>
      </c>
      <c r="F846" t="s">
        <v>31</v>
      </c>
      <c r="G846">
        <v>0</v>
      </c>
      <c r="H846">
        <v>2</v>
      </c>
      <c r="I846">
        <v>1</v>
      </c>
      <c r="J846" t="s">
        <v>1157</v>
      </c>
      <c r="K846" t="s">
        <v>1157</v>
      </c>
      <c r="L846">
        <v>3</v>
      </c>
      <c r="M846">
        <v>0</v>
      </c>
      <c r="N846" t="s">
        <v>1157</v>
      </c>
      <c r="O846">
        <v>0</v>
      </c>
      <c r="P846" t="s">
        <v>1157</v>
      </c>
      <c r="Q846" t="s">
        <v>1157</v>
      </c>
      <c r="R846" t="s">
        <v>1157</v>
      </c>
      <c r="S846" t="s">
        <v>1157</v>
      </c>
      <c r="T846" t="s">
        <v>1157</v>
      </c>
      <c r="U846">
        <v>25555</v>
      </c>
      <c r="V846">
        <v>0</v>
      </c>
      <c r="W846" t="s">
        <v>1196</v>
      </c>
    </row>
    <row r="847" spans="1:23" x14ac:dyDescent="0.2">
      <c r="A847" t="s">
        <v>634</v>
      </c>
      <c r="B847" t="s">
        <v>24</v>
      </c>
      <c r="C847" t="s">
        <v>618</v>
      </c>
      <c r="D847" t="s">
        <v>2498</v>
      </c>
      <c r="E847">
        <v>0</v>
      </c>
      <c r="F847" t="s">
        <v>35</v>
      </c>
      <c r="G847">
        <v>0</v>
      </c>
      <c r="H847">
        <v>3</v>
      </c>
      <c r="I847">
        <v>0</v>
      </c>
      <c r="J847" t="s">
        <v>1157</v>
      </c>
      <c r="K847" t="s">
        <v>1157</v>
      </c>
      <c r="L847">
        <v>3</v>
      </c>
      <c r="M847">
        <v>0</v>
      </c>
      <c r="N847" t="s">
        <v>1157</v>
      </c>
      <c r="O847">
        <v>0</v>
      </c>
      <c r="P847" t="s">
        <v>1157</v>
      </c>
      <c r="Q847" t="s">
        <v>1157</v>
      </c>
      <c r="R847" t="s">
        <v>1157</v>
      </c>
      <c r="S847" t="s">
        <v>1157</v>
      </c>
      <c r="T847" t="s">
        <v>1157</v>
      </c>
      <c r="U847">
        <v>3426</v>
      </c>
      <c r="V847">
        <v>0</v>
      </c>
      <c r="W847" t="s">
        <v>1197</v>
      </c>
    </row>
    <row r="848" spans="1:23" x14ac:dyDescent="0.2">
      <c r="A848" t="s">
        <v>636</v>
      </c>
      <c r="B848" t="s">
        <v>24</v>
      </c>
      <c r="C848" t="s">
        <v>618</v>
      </c>
      <c r="D848" t="s">
        <v>2499</v>
      </c>
      <c r="E848">
        <v>0</v>
      </c>
      <c r="F848" t="s">
        <v>35</v>
      </c>
      <c r="G848">
        <v>0</v>
      </c>
      <c r="H848">
        <v>1</v>
      </c>
      <c r="I848">
        <v>0</v>
      </c>
      <c r="J848" t="s">
        <v>1157</v>
      </c>
      <c r="K848" t="s">
        <v>1157</v>
      </c>
      <c r="L848">
        <v>2</v>
      </c>
      <c r="M848">
        <v>0</v>
      </c>
      <c r="N848" t="s">
        <v>1157</v>
      </c>
      <c r="O848">
        <v>0</v>
      </c>
      <c r="P848" t="s">
        <v>1157</v>
      </c>
      <c r="Q848" t="s">
        <v>1157</v>
      </c>
      <c r="R848" t="s">
        <v>1157</v>
      </c>
      <c r="S848" t="s">
        <v>1157</v>
      </c>
      <c r="T848" t="s">
        <v>1157</v>
      </c>
      <c r="U848">
        <v>26407</v>
      </c>
      <c r="V848">
        <v>0</v>
      </c>
      <c r="W848" t="s">
        <v>1189</v>
      </c>
    </row>
    <row r="849" spans="1:23" x14ac:dyDescent="0.2">
      <c r="A849" t="s">
        <v>640</v>
      </c>
      <c r="B849" t="s">
        <v>24</v>
      </c>
      <c r="C849" t="s">
        <v>618</v>
      </c>
      <c r="D849" t="s">
        <v>2500</v>
      </c>
      <c r="E849">
        <v>0</v>
      </c>
      <c r="F849" t="s">
        <v>35</v>
      </c>
      <c r="G849">
        <v>0</v>
      </c>
      <c r="H849">
        <v>1</v>
      </c>
      <c r="I849">
        <v>0</v>
      </c>
      <c r="J849" t="s">
        <v>1157</v>
      </c>
      <c r="K849" t="s">
        <v>1157</v>
      </c>
      <c r="L849">
        <v>2</v>
      </c>
      <c r="M849">
        <v>0</v>
      </c>
      <c r="N849" t="s">
        <v>1157</v>
      </c>
      <c r="O849">
        <v>0</v>
      </c>
      <c r="P849" t="s">
        <v>1157</v>
      </c>
      <c r="Q849" t="s">
        <v>1157</v>
      </c>
      <c r="R849" t="s">
        <v>1157</v>
      </c>
      <c r="S849" t="s">
        <v>1157</v>
      </c>
      <c r="T849" t="s">
        <v>1157</v>
      </c>
      <c r="U849">
        <v>26407</v>
      </c>
      <c r="V849">
        <v>0</v>
      </c>
      <c r="W849" t="s">
        <v>1189</v>
      </c>
    </row>
    <row r="850" spans="1:23" x14ac:dyDescent="0.2">
      <c r="A850" t="s">
        <v>641</v>
      </c>
      <c r="B850" t="s">
        <v>24</v>
      </c>
      <c r="C850" t="s">
        <v>618</v>
      </c>
      <c r="D850" t="s">
        <v>2501</v>
      </c>
      <c r="E850">
        <v>0</v>
      </c>
      <c r="F850" t="s">
        <v>35</v>
      </c>
      <c r="G850">
        <v>0</v>
      </c>
      <c r="H850">
        <v>3</v>
      </c>
      <c r="I850">
        <v>0</v>
      </c>
      <c r="J850" t="s">
        <v>1157</v>
      </c>
      <c r="K850" t="s">
        <v>1157</v>
      </c>
      <c r="L850">
        <v>4</v>
      </c>
      <c r="M850">
        <v>0</v>
      </c>
      <c r="N850" t="s">
        <v>1157</v>
      </c>
      <c r="O850">
        <v>0</v>
      </c>
      <c r="P850" t="s">
        <v>1157</v>
      </c>
      <c r="Q850" t="s">
        <v>1157</v>
      </c>
      <c r="R850" t="s">
        <v>1157</v>
      </c>
      <c r="S850" t="s">
        <v>1157</v>
      </c>
      <c r="T850" t="s">
        <v>1157</v>
      </c>
      <c r="U850">
        <v>26393</v>
      </c>
      <c r="V850">
        <v>0</v>
      </c>
      <c r="W850" t="s">
        <v>1189</v>
      </c>
    </row>
    <row r="851" spans="1:23" x14ac:dyDescent="0.2">
      <c r="A851" t="s">
        <v>119</v>
      </c>
      <c r="B851" t="s">
        <v>24</v>
      </c>
      <c r="C851" t="s">
        <v>618</v>
      </c>
      <c r="D851" t="s">
        <v>2502</v>
      </c>
      <c r="E851">
        <v>0</v>
      </c>
      <c r="F851" t="s">
        <v>35</v>
      </c>
      <c r="G851">
        <v>0</v>
      </c>
      <c r="H851">
        <v>3</v>
      </c>
      <c r="I851">
        <v>0</v>
      </c>
      <c r="J851" t="s">
        <v>1157</v>
      </c>
      <c r="K851" t="s">
        <v>1157</v>
      </c>
      <c r="L851">
        <v>4</v>
      </c>
      <c r="M851">
        <v>0</v>
      </c>
      <c r="N851" t="s">
        <v>1157</v>
      </c>
      <c r="O851">
        <v>0</v>
      </c>
      <c r="P851" t="s">
        <v>1157</v>
      </c>
      <c r="Q851" t="s">
        <v>1157</v>
      </c>
      <c r="R851" t="s">
        <v>1157</v>
      </c>
      <c r="S851" t="s">
        <v>1157</v>
      </c>
      <c r="T851" t="s">
        <v>1157</v>
      </c>
      <c r="U851">
        <v>26390</v>
      </c>
      <c r="V851">
        <v>0</v>
      </c>
      <c r="W851" t="s">
        <v>1189</v>
      </c>
    </row>
    <row r="852" spans="1:23" x14ac:dyDescent="0.2">
      <c r="A852" t="s">
        <v>644</v>
      </c>
      <c r="B852" t="s">
        <v>24</v>
      </c>
      <c r="C852" t="s">
        <v>618</v>
      </c>
      <c r="D852" t="s">
        <v>2503</v>
      </c>
      <c r="E852">
        <v>0</v>
      </c>
      <c r="F852" t="s">
        <v>35</v>
      </c>
      <c r="G852">
        <v>0</v>
      </c>
      <c r="H852">
        <v>2</v>
      </c>
      <c r="I852">
        <v>0</v>
      </c>
      <c r="J852" t="s">
        <v>1157</v>
      </c>
      <c r="K852" t="s">
        <v>1157</v>
      </c>
      <c r="L852">
        <v>2</v>
      </c>
      <c r="M852">
        <v>114</v>
      </c>
      <c r="N852" t="s">
        <v>1157</v>
      </c>
      <c r="O852">
        <v>0.43169999999999997</v>
      </c>
      <c r="P852" t="s">
        <v>1157</v>
      </c>
      <c r="Q852" t="s">
        <v>1157</v>
      </c>
      <c r="R852" t="s">
        <v>1157</v>
      </c>
      <c r="S852" t="s">
        <v>1157</v>
      </c>
      <c r="T852" t="s">
        <v>1157</v>
      </c>
      <c r="U852">
        <v>26293</v>
      </c>
      <c r="V852">
        <v>0</v>
      </c>
      <c r="W852" t="s">
        <v>1200</v>
      </c>
    </row>
    <row r="853" spans="1:23" x14ac:dyDescent="0.2">
      <c r="A853" t="s">
        <v>645</v>
      </c>
      <c r="B853" t="s">
        <v>24</v>
      </c>
      <c r="C853" t="s">
        <v>618</v>
      </c>
      <c r="D853" t="s">
        <v>2504</v>
      </c>
      <c r="E853">
        <v>0</v>
      </c>
      <c r="F853" t="s">
        <v>35</v>
      </c>
      <c r="G853">
        <v>0</v>
      </c>
      <c r="H853">
        <v>1</v>
      </c>
      <c r="I853">
        <v>0</v>
      </c>
      <c r="J853" t="s">
        <v>1157</v>
      </c>
      <c r="K853" t="s">
        <v>1157</v>
      </c>
      <c r="L853">
        <v>2</v>
      </c>
      <c r="M853">
        <v>8365</v>
      </c>
      <c r="N853" t="s">
        <v>1157</v>
      </c>
      <c r="O853">
        <v>31.677199999999999</v>
      </c>
      <c r="P853" t="s">
        <v>1157</v>
      </c>
      <c r="Q853" t="s">
        <v>1157</v>
      </c>
      <c r="R853" t="s">
        <v>1157</v>
      </c>
      <c r="S853" t="s">
        <v>1157</v>
      </c>
      <c r="T853" t="s">
        <v>1157</v>
      </c>
      <c r="U853">
        <v>18042</v>
      </c>
      <c r="V853">
        <v>0</v>
      </c>
      <c r="W853" t="s">
        <v>1200</v>
      </c>
    </row>
    <row r="854" spans="1:23" x14ac:dyDescent="0.2">
      <c r="A854" t="s">
        <v>222</v>
      </c>
      <c r="B854" t="s">
        <v>24</v>
      </c>
      <c r="C854" t="s">
        <v>618</v>
      </c>
      <c r="D854" t="s">
        <v>2505</v>
      </c>
      <c r="E854">
        <v>0</v>
      </c>
      <c r="F854" t="s">
        <v>28</v>
      </c>
      <c r="G854" t="s">
        <v>1157</v>
      </c>
      <c r="H854" t="s">
        <v>1157</v>
      </c>
      <c r="I854" t="s">
        <v>1157</v>
      </c>
      <c r="J854" t="s">
        <v>1157</v>
      </c>
      <c r="K854" t="s">
        <v>1157</v>
      </c>
      <c r="L854">
        <v>0</v>
      </c>
      <c r="M854">
        <v>26407</v>
      </c>
      <c r="N854" t="s">
        <v>1157</v>
      </c>
      <c r="O854">
        <v>100</v>
      </c>
      <c r="P854" t="s">
        <v>1157</v>
      </c>
      <c r="Q854" t="s">
        <v>1157</v>
      </c>
      <c r="R854" t="s">
        <v>1157</v>
      </c>
      <c r="S854" t="s">
        <v>1157</v>
      </c>
      <c r="T854" t="s">
        <v>1157</v>
      </c>
      <c r="U854">
        <v>0</v>
      </c>
      <c r="V854">
        <v>0</v>
      </c>
      <c r="W854" t="s">
        <v>1192</v>
      </c>
    </row>
    <row r="855" spans="1:23" x14ac:dyDescent="0.2">
      <c r="A855" t="s">
        <v>624</v>
      </c>
      <c r="B855" t="s">
        <v>24</v>
      </c>
      <c r="C855" t="s">
        <v>1391</v>
      </c>
      <c r="D855" t="s">
        <v>2506</v>
      </c>
      <c r="E855">
        <v>30</v>
      </c>
      <c r="F855" t="s">
        <v>39</v>
      </c>
      <c r="G855">
        <v>3</v>
      </c>
      <c r="H855">
        <v>24</v>
      </c>
      <c r="I855">
        <v>10</v>
      </c>
      <c r="J855" t="s">
        <v>1157</v>
      </c>
      <c r="K855" t="s">
        <v>1157</v>
      </c>
      <c r="L855">
        <v>102</v>
      </c>
      <c r="M855">
        <v>9</v>
      </c>
      <c r="N855">
        <v>0</v>
      </c>
      <c r="O855">
        <v>5.3571</v>
      </c>
      <c r="P855">
        <v>0</v>
      </c>
      <c r="Q855" t="s">
        <v>1157</v>
      </c>
      <c r="R855" t="s">
        <v>1157</v>
      </c>
      <c r="S855">
        <v>0</v>
      </c>
      <c r="T855">
        <v>0</v>
      </c>
      <c r="U855">
        <v>3</v>
      </c>
      <c r="V855">
        <v>0</v>
      </c>
    </row>
    <row r="856" spans="1:23" x14ac:dyDescent="0.2">
      <c r="A856" t="s">
        <v>651</v>
      </c>
      <c r="B856" t="s">
        <v>24</v>
      </c>
      <c r="C856" t="s">
        <v>618</v>
      </c>
      <c r="D856" t="s">
        <v>2507</v>
      </c>
      <c r="E856">
        <v>0</v>
      </c>
      <c r="F856" t="s">
        <v>35</v>
      </c>
      <c r="G856">
        <v>255</v>
      </c>
      <c r="H856">
        <v>255</v>
      </c>
      <c r="I856">
        <v>255</v>
      </c>
      <c r="J856" t="s">
        <v>1157</v>
      </c>
      <c r="K856" t="s">
        <v>1157</v>
      </c>
      <c r="L856">
        <v>1</v>
      </c>
      <c r="M856">
        <v>8774</v>
      </c>
      <c r="N856" t="s">
        <v>1157</v>
      </c>
      <c r="O856">
        <v>33.225999999999999</v>
      </c>
      <c r="P856" t="s">
        <v>1157</v>
      </c>
      <c r="Q856" t="s">
        <v>1157</v>
      </c>
      <c r="R856" t="s">
        <v>1157</v>
      </c>
      <c r="S856" t="s">
        <v>1157</v>
      </c>
      <c r="T856" t="s">
        <v>1157</v>
      </c>
      <c r="U856">
        <v>17633</v>
      </c>
      <c r="V856">
        <v>0</v>
      </c>
      <c r="W856" t="s">
        <v>1200</v>
      </c>
    </row>
    <row r="857" spans="1:23" x14ac:dyDescent="0.2">
      <c r="A857" t="s">
        <v>652</v>
      </c>
      <c r="B857" t="s">
        <v>24</v>
      </c>
      <c r="C857" t="s">
        <v>618</v>
      </c>
      <c r="D857" t="s">
        <v>2508</v>
      </c>
      <c r="E857">
        <v>0</v>
      </c>
      <c r="F857" t="s">
        <v>49</v>
      </c>
      <c r="G857">
        <v>0</v>
      </c>
      <c r="H857">
        <v>307088</v>
      </c>
      <c r="I857">
        <v>85</v>
      </c>
      <c r="J857" t="s">
        <v>1157</v>
      </c>
      <c r="K857" t="s">
        <v>1157</v>
      </c>
      <c r="L857">
        <v>3</v>
      </c>
      <c r="M857">
        <v>19236</v>
      </c>
      <c r="N857" t="s">
        <v>1157</v>
      </c>
      <c r="O857">
        <v>72.844300000000004</v>
      </c>
      <c r="P857" t="s">
        <v>1157</v>
      </c>
      <c r="Q857" t="s">
        <v>1157</v>
      </c>
      <c r="R857" t="s">
        <v>1157</v>
      </c>
      <c r="S857" t="s">
        <v>1157</v>
      </c>
      <c r="T857" t="s">
        <v>1157</v>
      </c>
      <c r="U857">
        <v>7170</v>
      </c>
      <c r="V857">
        <v>0</v>
      </c>
      <c r="W857" t="s">
        <v>1220</v>
      </c>
    </row>
    <row r="858" spans="1:23" x14ac:dyDescent="0.2">
      <c r="A858" t="s">
        <v>653</v>
      </c>
      <c r="B858" t="s">
        <v>24</v>
      </c>
      <c r="C858" t="s">
        <v>618</v>
      </c>
      <c r="D858" t="s">
        <v>2509</v>
      </c>
      <c r="E858">
        <v>0</v>
      </c>
      <c r="F858" t="s">
        <v>49</v>
      </c>
      <c r="G858">
        <v>0</v>
      </c>
      <c r="H858">
        <v>300</v>
      </c>
      <c r="I858">
        <v>1</v>
      </c>
      <c r="J858" t="s">
        <v>1157</v>
      </c>
      <c r="K858" t="s">
        <v>1157</v>
      </c>
      <c r="L858">
        <v>19</v>
      </c>
      <c r="M858">
        <v>925</v>
      </c>
      <c r="N858" t="s">
        <v>1157</v>
      </c>
      <c r="O858">
        <v>3.5028999999999999</v>
      </c>
      <c r="P858" t="s">
        <v>1157</v>
      </c>
      <c r="Q858" t="s">
        <v>1157</v>
      </c>
      <c r="R858" t="s">
        <v>1157</v>
      </c>
      <c r="S858" t="s">
        <v>1157</v>
      </c>
      <c r="T858" t="s">
        <v>1157</v>
      </c>
      <c r="U858">
        <v>24813</v>
      </c>
      <c r="V858">
        <v>0</v>
      </c>
      <c r="W858" t="s">
        <v>1200</v>
      </c>
    </row>
    <row r="859" spans="1:23" x14ac:dyDescent="0.2">
      <c r="A859" t="s">
        <v>655</v>
      </c>
      <c r="B859" t="s">
        <v>24</v>
      </c>
      <c r="C859" t="s">
        <v>618</v>
      </c>
      <c r="D859" t="s">
        <v>2510</v>
      </c>
      <c r="E859">
        <v>0</v>
      </c>
      <c r="F859" t="s">
        <v>28</v>
      </c>
      <c r="G859" t="s">
        <v>1157</v>
      </c>
      <c r="H859" t="s">
        <v>1157</v>
      </c>
      <c r="I859" t="s">
        <v>1157</v>
      </c>
      <c r="J859" t="s">
        <v>1157</v>
      </c>
      <c r="K859" t="s">
        <v>1157</v>
      </c>
      <c r="L859">
        <v>0</v>
      </c>
      <c r="M859">
        <v>26407</v>
      </c>
      <c r="N859" t="s">
        <v>1157</v>
      </c>
      <c r="O859">
        <v>100</v>
      </c>
      <c r="P859" t="s">
        <v>1157</v>
      </c>
      <c r="Q859" t="s">
        <v>1157</v>
      </c>
      <c r="R859" t="s">
        <v>1157</v>
      </c>
      <c r="S859" t="s">
        <v>1157</v>
      </c>
      <c r="T859" t="s">
        <v>1157</v>
      </c>
      <c r="U859">
        <v>0</v>
      </c>
      <c r="V859">
        <v>0</v>
      </c>
      <c r="W859" t="s">
        <v>1192</v>
      </c>
    </row>
    <row r="860" spans="1:23" x14ac:dyDescent="0.2">
      <c r="A860" t="s">
        <v>657</v>
      </c>
      <c r="B860" t="s">
        <v>24</v>
      </c>
      <c r="C860" t="s">
        <v>618</v>
      </c>
      <c r="D860" t="s">
        <v>2511</v>
      </c>
      <c r="E860">
        <v>0</v>
      </c>
      <c r="F860" t="s">
        <v>28</v>
      </c>
      <c r="G860">
        <v>1</v>
      </c>
      <c r="H860">
        <v>3</v>
      </c>
      <c r="I860">
        <v>1</v>
      </c>
      <c r="J860" t="s">
        <v>1157</v>
      </c>
      <c r="K860" t="s">
        <v>1157</v>
      </c>
      <c r="L860">
        <v>3</v>
      </c>
      <c r="M860">
        <v>870</v>
      </c>
      <c r="N860" t="s">
        <v>1157</v>
      </c>
      <c r="O860">
        <v>3.2946</v>
      </c>
      <c r="P860" t="s">
        <v>1157</v>
      </c>
      <c r="Q860" t="s">
        <v>1157</v>
      </c>
      <c r="R860" t="s">
        <v>1157</v>
      </c>
      <c r="S860" t="s">
        <v>1157</v>
      </c>
      <c r="T860" t="s">
        <v>1157</v>
      </c>
      <c r="U860">
        <v>24740</v>
      </c>
      <c r="V860">
        <v>0</v>
      </c>
      <c r="W860" t="s">
        <v>1201</v>
      </c>
    </row>
    <row r="861" spans="1:23" x14ac:dyDescent="0.2">
      <c r="A861" t="s">
        <v>660</v>
      </c>
      <c r="B861" t="s">
        <v>24</v>
      </c>
      <c r="C861" t="s">
        <v>618</v>
      </c>
      <c r="D861" t="s">
        <v>2512</v>
      </c>
      <c r="E861">
        <v>0</v>
      </c>
      <c r="F861" t="s">
        <v>35</v>
      </c>
      <c r="G861">
        <v>0</v>
      </c>
      <c r="H861">
        <v>1</v>
      </c>
      <c r="I861">
        <v>0</v>
      </c>
      <c r="J861" t="s">
        <v>1157</v>
      </c>
      <c r="K861" t="s">
        <v>1157</v>
      </c>
      <c r="L861">
        <v>2</v>
      </c>
      <c r="M861">
        <v>771</v>
      </c>
      <c r="N861" t="s">
        <v>1157</v>
      </c>
      <c r="O861">
        <v>2.9197000000000002</v>
      </c>
      <c r="P861" t="s">
        <v>1157</v>
      </c>
      <c r="Q861" t="s">
        <v>1157</v>
      </c>
      <c r="R861" t="s">
        <v>1157</v>
      </c>
      <c r="S861" t="s">
        <v>1157</v>
      </c>
      <c r="T861" t="s">
        <v>1157</v>
      </c>
      <c r="U861">
        <v>25636</v>
      </c>
      <c r="V861">
        <v>0</v>
      </c>
      <c r="W861" t="s">
        <v>1200</v>
      </c>
    </row>
    <row r="862" spans="1:23" x14ac:dyDescent="0.2">
      <c r="A862" t="s">
        <v>663</v>
      </c>
      <c r="B862" t="s">
        <v>24</v>
      </c>
      <c r="C862" t="s">
        <v>618</v>
      </c>
      <c r="D862" t="s">
        <v>2513</v>
      </c>
      <c r="E862">
        <v>0</v>
      </c>
      <c r="F862" t="s">
        <v>35</v>
      </c>
      <c r="G862">
        <v>0</v>
      </c>
      <c r="H862">
        <v>1</v>
      </c>
      <c r="I862">
        <v>0</v>
      </c>
      <c r="J862" t="s">
        <v>1157</v>
      </c>
      <c r="K862" t="s">
        <v>1157</v>
      </c>
      <c r="L862">
        <v>2</v>
      </c>
      <c r="M862">
        <v>0</v>
      </c>
      <c r="N862" t="s">
        <v>1157</v>
      </c>
      <c r="O862">
        <v>0</v>
      </c>
      <c r="P862" t="s">
        <v>1157</v>
      </c>
      <c r="Q862" t="s">
        <v>1157</v>
      </c>
      <c r="R862" t="s">
        <v>1157</v>
      </c>
      <c r="S862" t="s">
        <v>1157</v>
      </c>
      <c r="T862" t="s">
        <v>1157</v>
      </c>
      <c r="U862">
        <v>26407</v>
      </c>
      <c r="V862">
        <v>0</v>
      </c>
      <c r="W862" t="s">
        <v>1189</v>
      </c>
    </row>
    <row r="863" spans="1:23" x14ac:dyDescent="0.2">
      <c r="A863" t="s">
        <v>612</v>
      </c>
      <c r="B863" t="s">
        <v>24</v>
      </c>
      <c r="C863" t="s">
        <v>618</v>
      </c>
      <c r="D863" t="s">
        <v>2514</v>
      </c>
      <c r="E863">
        <v>0</v>
      </c>
      <c r="F863" t="s">
        <v>35</v>
      </c>
      <c r="G863" t="s">
        <v>1157</v>
      </c>
      <c r="H863" t="s">
        <v>1157</v>
      </c>
      <c r="I863" t="s">
        <v>1157</v>
      </c>
      <c r="J863" t="s">
        <v>1157</v>
      </c>
      <c r="K863" t="s">
        <v>1157</v>
      </c>
      <c r="L863">
        <v>0</v>
      </c>
      <c r="M863">
        <v>26407</v>
      </c>
      <c r="N863" t="s">
        <v>1157</v>
      </c>
      <c r="O863">
        <v>100</v>
      </c>
      <c r="P863" t="s">
        <v>1157</v>
      </c>
      <c r="Q863" t="s">
        <v>1157</v>
      </c>
      <c r="R863" t="s">
        <v>1157</v>
      </c>
      <c r="S863" t="s">
        <v>1157</v>
      </c>
      <c r="T863" t="s">
        <v>1157</v>
      </c>
      <c r="U863">
        <v>0</v>
      </c>
      <c r="V863">
        <v>0</v>
      </c>
      <c r="W863" t="s">
        <v>1192</v>
      </c>
    </row>
    <row r="864" spans="1:23" x14ac:dyDescent="0.2">
      <c r="A864" t="s">
        <v>671</v>
      </c>
      <c r="B864" t="s">
        <v>24</v>
      </c>
      <c r="C864" t="s">
        <v>618</v>
      </c>
      <c r="D864" t="s">
        <v>2515</v>
      </c>
      <c r="E864">
        <v>0</v>
      </c>
      <c r="F864" t="s">
        <v>35</v>
      </c>
      <c r="G864" t="s">
        <v>1157</v>
      </c>
      <c r="H864" t="s">
        <v>1157</v>
      </c>
      <c r="I864" t="s">
        <v>1157</v>
      </c>
      <c r="J864" t="s">
        <v>1157</v>
      </c>
      <c r="K864" t="s">
        <v>1157</v>
      </c>
      <c r="L864">
        <v>0</v>
      </c>
      <c r="M864">
        <v>26407</v>
      </c>
      <c r="N864" t="s">
        <v>1157</v>
      </c>
      <c r="O864">
        <v>100</v>
      </c>
      <c r="P864" t="s">
        <v>1157</v>
      </c>
      <c r="Q864" t="s">
        <v>1157</v>
      </c>
      <c r="R864" t="s">
        <v>1157</v>
      </c>
      <c r="S864" t="s">
        <v>1157</v>
      </c>
      <c r="T864" t="s">
        <v>1157</v>
      </c>
      <c r="U864">
        <v>0</v>
      </c>
      <c r="V864">
        <v>0</v>
      </c>
      <c r="W864" t="s">
        <v>1192</v>
      </c>
    </row>
    <row r="865" spans="1:23" x14ac:dyDescent="0.2">
      <c r="A865" t="s">
        <v>672</v>
      </c>
      <c r="B865" t="s">
        <v>24</v>
      </c>
      <c r="C865" t="s">
        <v>618</v>
      </c>
      <c r="D865" t="s">
        <v>2516</v>
      </c>
      <c r="E865">
        <v>0</v>
      </c>
      <c r="F865" t="s">
        <v>35</v>
      </c>
      <c r="G865" t="s">
        <v>1157</v>
      </c>
      <c r="H865" t="s">
        <v>1157</v>
      </c>
      <c r="I865" t="s">
        <v>1157</v>
      </c>
      <c r="J865" t="s">
        <v>1157</v>
      </c>
      <c r="K865" t="s">
        <v>1157</v>
      </c>
      <c r="L865">
        <v>0</v>
      </c>
      <c r="M865">
        <v>26407</v>
      </c>
      <c r="N865" t="s">
        <v>1157</v>
      </c>
      <c r="O865">
        <v>100</v>
      </c>
      <c r="P865" t="s">
        <v>1157</v>
      </c>
      <c r="Q865" t="s">
        <v>1157</v>
      </c>
      <c r="R865" t="s">
        <v>1157</v>
      </c>
      <c r="S865" t="s">
        <v>1157</v>
      </c>
      <c r="T865" t="s">
        <v>1157</v>
      </c>
      <c r="U865">
        <v>0</v>
      </c>
      <c r="V865">
        <v>0</v>
      </c>
      <c r="W865" t="s">
        <v>1192</v>
      </c>
    </row>
    <row r="866" spans="1:23" x14ac:dyDescent="0.2">
      <c r="A866" t="s">
        <v>36</v>
      </c>
      <c r="B866" t="s">
        <v>24</v>
      </c>
      <c r="C866" t="s">
        <v>618</v>
      </c>
      <c r="D866" t="s">
        <v>2517</v>
      </c>
      <c r="E866">
        <v>0</v>
      </c>
      <c r="F866" t="s">
        <v>37</v>
      </c>
      <c r="G866" t="s">
        <v>1157</v>
      </c>
      <c r="H866" t="s">
        <v>1157</v>
      </c>
      <c r="I866" t="s">
        <v>1157</v>
      </c>
      <c r="J866" t="s">
        <v>1193</v>
      </c>
      <c r="K866" t="s">
        <v>1193</v>
      </c>
      <c r="L866">
        <v>4012</v>
      </c>
      <c r="M866">
        <v>0</v>
      </c>
      <c r="N866" t="s">
        <v>1157</v>
      </c>
      <c r="O866">
        <v>0</v>
      </c>
      <c r="P866" t="s">
        <v>1157</v>
      </c>
      <c r="Q866">
        <v>9243</v>
      </c>
      <c r="R866">
        <v>9243</v>
      </c>
      <c r="S866" t="s">
        <v>1157</v>
      </c>
      <c r="T866" t="s">
        <v>1157</v>
      </c>
      <c r="U866" t="s">
        <v>1157</v>
      </c>
      <c r="V866">
        <v>0</v>
      </c>
    </row>
    <row r="867" spans="1:23" x14ac:dyDescent="0.2">
      <c r="A867" t="s">
        <v>637</v>
      </c>
      <c r="B867" t="s">
        <v>24</v>
      </c>
      <c r="C867" t="s">
        <v>618</v>
      </c>
      <c r="D867" t="s">
        <v>2518</v>
      </c>
      <c r="E867">
        <v>0</v>
      </c>
      <c r="F867" t="s">
        <v>37</v>
      </c>
      <c r="G867" t="s">
        <v>1157</v>
      </c>
      <c r="H867" t="s">
        <v>1157</v>
      </c>
      <c r="I867" t="s">
        <v>1157</v>
      </c>
      <c r="J867" t="s">
        <v>1193</v>
      </c>
      <c r="K867" t="s">
        <v>1193</v>
      </c>
      <c r="L867">
        <v>19</v>
      </c>
      <c r="M867">
        <v>26331</v>
      </c>
      <c r="N867" t="s">
        <v>1157</v>
      </c>
      <c r="O867">
        <v>99.712199999999996</v>
      </c>
      <c r="P867" t="s">
        <v>1157</v>
      </c>
      <c r="Q867">
        <v>0</v>
      </c>
      <c r="R867">
        <v>0</v>
      </c>
      <c r="S867" t="s">
        <v>1157</v>
      </c>
      <c r="T867" t="s">
        <v>1157</v>
      </c>
      <c r="U867" t="s">
        <v>1157</v>
      </c>
      <c r="V867">
        <v>0</v>
      </c>
      <c r="W867" t="s">
        <v>1195</v>
      </c>
    </row>
    <row r="868" spans="1:23" x14ac:dyDescent="0.2">
      <c r="A868" t="s">
        <v>638</v>
      </c>
      <c r="B868" t="s">
        <v>24</v>
      </c>
      <c r="C868" t="s">
        <v>618</v>
      </c>
      <c r="D868" t="s">
        <v>2519</v>
      </c>
      <c r="E868">
        <v>0</v>
      </c>
      <c r="F868" t="s">
        <v>37</v>
      </c>
      <c r="G868" t="s">
        <v>1157</v>
      </c>
      <c r="H868" t="s">
        <v>1157</v>
      </c>
      <c r="I868" t="s">
        <v>1157</v>
      </c>
      <c r="J868" t="s">
        <v>1193</v>
      </c>
      <c r="K868" t="s">
        <v>1193</v>
      </c>
      <c r="L868">
        <v>1</v>
      </c>
      <c r="M868">
        <v>26406</v>
      </c>
      <c r="N868" t="s">
        <v>1157</v>
      </c>
      <c r="O868">
        <v>99.996200000000002</v>
      </c>
      <c r="P868" t="s">
        <v>1157</v>
      </c>
      <c r="Q868">
        <v>0</v>
      </c>
      <c r="R868">
        <v>0</v>
      </c>
      <c r="S868" t="s">
        <v>1157</v>
      </c>
      <c r="T868" t="s">
        <v>1157</v>
      </c>
      <c r="U868" t="s">
        <v>1157</v>
      </c>
      <c r="V868">
        <v>0</v>
      </c>
      <c r="W868" t="s">
        <v>1195</v>
      </c>
    </row>
    <row r="869" spans="1:23" x14ac:dyDescent="0.2">
      <c r="A869" t="s">
        <v>639</v>
      </c>
      <c r="B869" t="s">
        <v>24</v>
      </c>
      <c r="C869" t="s">
        <v>618</v>
      </c>
      <c r="D869" t="s">
        <v>2520</v>
      </c>
      <c r="E869">
        <v>0</v>
      </c>
      <c r="F869" t="s">
        <v>37</v>
      </c>
      <c r="G869" t="s">
        <v>1157</v>
      </c>
      <c r="H869" t="s">
        <v>1157</v>
      </c>
      <c r="I869" t="s">
        <v>1157</v>
      </c>
      <c r="J869" t="s">
        <v>1193</v>
      </c>
      <c r="K869" t="s">
        <v>1193</v>
      </c>
      <c r="L869">
        <v>13</v>
      </c>
      <c r="M869">
        <v>26394</v>
      </c>
      <c r="N869" t="s">
        <v>1157</v>
      </c>
      <c r="O869">
        <v>99.950800000000001</v>
      </c>
      <c r="P869" t="s">
        <v>1157</v>
      </c>
      <c r="Q869">
        <v>0</v>
      </c>
      <c r="R869">
        <v>0</v>
      </c>
      <c r="S869" t="s">
        <v>1157</v>
      </c>
      <c r="T869" t="s">
        <v>1157</v>
      </c>
      <c r="U869" t="s">
        <v>1157</v>
      </c>
      <c r="V869">
        <v>0</v>
      </c>
      <c r="W869" t="s">
        <v>1195</v>
      </c>
    </row>
    <row r="870" spans="1:23" x14ac:dyDescent="0.2">
      <c r="A870" t="s">
        <v>608</v>
      </c>
      <c r="B870" t="s">
        <v>24</v>
      </c>
      <c r="C870" t="s">
        <v>1392</v>
      </c>
      <c r="D870" t="s">
        <v>2521</v>
      </c>
      <c r="E870">
        <v>50</v>
      </c>
      <c r="F870" t="s">
        <v>39</v>
      </c>
      <c r="G870">
        <v>0</v>
      </c>
      <c r="H870">
        <v>4</v>
      </c>
      <c r="I870">
        <v>0</v>
      </c>
      <c r="J870" t="s">
        <v>1157</v>
      </c>
      <c r="K870" t="s">
        <v>1157</v>
      </c>
      <c r="L870">
        <v>2</v>
      </c>
      <c r="M870">
        <v>12860</v>
      </c>
      <c r="N870">
        <v>13849</v>
      </c>
      <c r="O870">
        <v>48.146799999999999</v>
      </c>
      <c r="P870">
        <v>51.849499999999999</v>
      </c>
      <c r="Q870" t="s">
        <v>1157</v>
      </c>
      <c r="R870" t="s">
        <v>1157</v>
      </c>
      <c r="S870">
        <v>0</v>
      </c>
      <c r="T870">
        <v>0</v>
      </c>
      <c r="U870">
        <v>13850</v>
      </c>
      <c r="V870">
        <v>0</v>
      </c>
      <c r="W870" t="s">
        <v>1207</v>
      </c>
    </row>
    <row r="871" spans="1:23" x14ac:dyDescent="0.2">
      <c r="A871" t="s">
        <v>585</v>
      </c>
      <c r="B871" t="s">
        <v>24</v>
      </c>
      <c r="C871" t="s">
        <v>1392</v>
      </c>
      <c r="D871" t="s">
        <v>2522</v>
      </c>
      <c r="E871">
        <v>50</v>
      </c>
      <c r="F871" t="s">
        <v>39</v>
      </c>
      <c r="G871">
        <v>0</v>
      </c>
      <c r="H871">
        <v>39</v>
      </c>
      <c r="I871">
        <v>0</v>
      </c>
      <c r="J871" t="s">
        <v>1157</v>
      </c>
      <c r="K871" t="s">
        <v>1157</v>
      </c>
      <c r="L871">
        <v>56</v>
      </c>
      <c r="M871">
        <v>218</v>
      </c>
      <c r="N871">
        <v>26397</v>
      </c>
      <c r="O871">
        <v>0.81620000000000004</v>
      </c>
      <c r="P871">
        <v>98.828199999999995</v>
      </c>
      <c r="Q871" t="s">
        <v>1157</v>
      </c>
      <c r="R871" t="s">
        <v>1157</v>
      </c>
      <c r="S871">
        <v>0</v>
      </c>
      <c r="T871">
        <v>0</v>
      </c>
      <c r="U871">
        <v>26403</v>
      </c>
      <c r="V871">
        <v>0</v>
      </c>
      <c r="W871" t="s">
        <v>1200</v>
      </c>
    </row>
    <row r="872" spans="1:23" x14ac:dyDescent="0.2">
      <c r="A872" t="s">
        <v>623</v>
      </c>
      <c r="B872" t="s">
        <v>24</v>
      </c>
      <c r="C872" t="s">
        <v>1392</v>
      </c>
      <c r="D872" t="s">
        <v>2523</v>
      </c>
      <c r="E872">
        <v>150</v>
      </c>
      <c r="F872" t="s">
        <v>39</v>
      </c>
      <c r="G872">
        <v>0</v>
      </c>
      <c r="H872">
        <v>74</v>
      </c>
      <c r="I872">
        <v>7</v>
      </c>
      <c r="J872" t="s">
        <v>1157</v>
      </c>
      <c r="K872" t="s">
        <v>1157</v>
      </c>
      <c r="L872">
        <v>6134</v>
      </c>
      <c r="M872">
        <v>165</v>
      </c>
      <c r="N872">
        <v>14094</v>
      </c>
      <c r="O872">
        <v>0.61770000000000003</v>
      </c>
      <c r="P872">
        <v>52.766800000000003</v>
      </c>
      <c r="Q872" t="s">
        <v>1157</v>
      </c>
      <c r="R872" t="s">
        <v>1157</v>
      </c>
      <c r="S872">
        <v>191</v>
      </c>
      <c r="T872">
        <v>144</v>
      </c>
      <c r="U872">
        <v>14095</v>
      </c>
      <c r="V872">
        <v>0</v>
      </c>
    </row>
    <row r="873" spans="1:23" x14ac:dyDescent="0.2">
      <c r="A873" t="s">
        <v>664</v>
      </c>
      <c r="B873" t="s">
        <v>24</v>
      </c>
      <c r="C873" t="s">
        <v>1031</v>
      </c>
      <c r="D873" t="s">
        <v>2524</v>
      </c>
      <c r="E873">
        <v>20</v>
      </c>
      <c r="F873" t="s">
        <v>39</v>
      </c>
      <c r="G873">
        <v>0</v>
      </c>
      <c r="H873">
        <v>0</v>
      </c>
      <c r="I873">
        <v>0</v>
      </c>
      <c r="J873" t="s">
        <v>1157</v>
      </c>
      <c r="K873" t="s">
        <v>1157</v>
      </c>
      <c r="L873">
        <v>1</v>
      </c>
      <c r="M873">
        <v>54348</v>
      </c>
      <c r="N873">
        <v>2157</v>
      </c>
      <c r="O873">
        <v>96.182599999999994</v>
      </c>
      <c r="P873">
        <v>3.8174000000000001</v>
      </c>
      <c r="Q873" t="s">
        <v>1157</v>
      </c>
      <c r="R873" t="s">
        <v>1157</v>
      </c>
      <c r="S873">
        <v>0</v>
      </c>
      <c r="T873">
        <v>0</v>
      </c>
      <c r="U873">
        <v>2157</v>
      </c>
      <c r="V873">
        <v>0</v>
      </c>
      <c r="W873" t="s">
        <v>1190</v>
      </c>
    </row>
    <row r="874" spans="1:23" x14ac:dyDescent="0.2">
      <c r="A874" t="s">
        <v>665</v>
      </c>
      <c r="B874" t="s">
        <v>24</v>
      </c>
      <c r="C874" t="s">
        <v>1031</v>
      </c>
      <c r="D874" t="s">
        <v>2525</v>
      </c>
      <c r="E874">
        <v>20</v>
      </c>
      <c r="F874" t="s">
        <v>39</v>
      </c>
      <c r="G874">
        <v>0</v>
      </c>
      <c r="H874">
        <v>0</v>
      </c>
      <c r="I874">
        <v>0</v>
      </c>
      <c r="J874" t="s">
        <v>1157</v>
      </c>
      <c r="K874" t="s">
        <v>1157</v>
      </c>
      <c r="L874">
        <v>1</v>
      </c>
      <c r="M874">
        <v>54348</v>
      </c>
      <c r="N874">
        <v>2157</v>
      </c>
      <c r="O874">
        <v>96.182599999999994</v>
      </c>
      <c r="P874">
        <v>3.8174000000000001</v>
      </c>
      <c r="Q874" t="s">
        <v>1157</v>
      </c>
      <c r="R874" t="s">
        <v>1157</v>
      </c>
      <c r="S874">
        <v>0</v>
      </c>
      <c r="T874">
        <v>0</v>
      </c>
      <c r="U874">
        <v>2157</v>
      </c>
      <c r="V874">
        <v>0</v>
      </c>
      <c r="W874" t="s">
        <v>1190</v>
      </c>
    </row>
    <row r="875" spans="1:23" x14ac:dyDescent="0.2">
      <c r="A875" t="s">
        <v>694</v>
      </c>
      <c r="B875" t="s">
        <v>24</v>
      </c>
      <c r="C875" t="s">
        <v>1031</v>
      </c>
      <c r="D875" t="s">
        <v>2526</v>
      </c>
      <c r="E875">
        <v>2</v>
      </c>
      <c r="F875" t="s">
        <v>82</v>
      </c>
      <c r="G875" t="s">
        <v>1157</v>
      </c>
      <c r="H875" t="s">
        <v>1157</v>
      </c>
      <c r="I875" t="s">
        <v>1157</v>
      </c>
      <c r="J875" t="s">
        <v>1157</v>
      </c>
      <c r="K875" t="s">
        <v>1157</v>
      </c>
      <c r="L875">
        <v>0</v>
      </c>
      <c r="M875">
        <v>56505</v>
      </c>
      <c r="N875">
        <v>0</v>
      </c>
      <c r="O875">
        <v>100</v>
      </c>
      <c r="P875">
        <v>0</v>
      </c>
      <c r="Q875" t="s">
        <v>1157</v>
      </c>
      <c r="R875" t="s">
        <v>1157</v>
      </c>
      <c r="S875">
        <v>0</v>
      </c>
      <c r="T875">
        <v>0</v>
      </c>
      <c r="U875">
        <v>0</v>
      </c>
      <c r="V875">
        <v>0</v>
      </c>
      <c r="W875" t="s">
        <v>1192</v>
      </c>
    </row>
    <row r="876" spans="1:23" x14ac:dyDescent="0.2">
      <c r="A876" t="s">
        <v>33</v>
      </c>
      <c r="B876" t="s">
        <v>24</v>
      </c>
      <c r="C876" t="s">
        <v>1031</v>
      </c>
      <c r="D876" t="s">
        <v>2527</v>
      </c>
      <c r="E876">
        <v>0</v>
      </c>
      <c r="F876" t="s">
        <v>28</v>
      </c>
      <c r="G876">
        <v>2</v>
      </c>
      <c r="H876">
        <v>2160273</v>
      </c>
      <c r="I876">
        <v>558103</v>
      </c>
      <c r="J876" t="s">
        <v>1157</v>
      </c>
      <c r="K876" t="s">
        <v>1157</v>
      </c>
      <c r="L876">
        <v>56505</v>
      </c>
      <c r="M876">
        <v>0</v>
      </c>
      <c r="N876" t="s">
        <v>1157</v>
      </c>
      <c r="O876">
        <v>0</v>
      </c>
      <c r="P876" t="s">
        <v>1157</v>
      </c>
      <c r="Q876" t="s">
        <v>1157</v>
      </c>
      <c r="R876" t="s">
        <v>1157</v>
      </c>
      <c r="S876" t="s">
        <v>1157</v>
      </c>
      <c r="T876" t="s">
        <v>1157</v>
      </c>
      <c r="U876">
        <v>2</v>
      </c>
      <c r="V876">
        <v>0</v>
      </c>
    </row>
    <row r="877" spans="1:23" x14ac:dyDescent="0.2">
      <c r="A877" t="s">
        <v>171</v>
      </c>
      <c r="B877" t="s">
        <v>24</v>
      </c>
      <c r="C877" t="s">
        <v>1031</v>
      </c>
      <c r="D877" t="s">
        <v>2528</v>
      </c>
      <c r="E877">
        <v>0</v>
      </c>
      <c r="F877" t="s">
        <v>31</v>
      </c>
      <c r="G877" t="s">
        <v>1157</v>
      </c>
      <c r="H877" t="s">
        <v>1157</v>
      </c>
      <c r="I877" t="s">
        <v>1157</v>
      </c>
      <c r="J877" t="s">
        <v>1157</v>
      </c>
      <c r="K877" t="s">
        <v>1157</v>
      </c>
      <c r="L877">
        <v>0</v>
      </c>
      <c r="M877">
        <v>56505</v>
      </c>
      <c r="N877" t="s">
        <v>1157</v>
      </c>
      <c r="O877">
        <v>100</v>
      </c>
      <c r="P877" t="s">
        <v>1157</v>
      </c>
      <c r="Q877" t="s">
        <v>1157</v>
      </c>
      <c r="R877" t="s">
        <v>1157</v>
      </c>
      <c r="S877" t="s">
        <v>1157</v>
      </c>
      <c r="T877" t="s">
        <v>1157</v>
      </c>
      <c r="U877">
        <v>0</v>
      </c>
      <c r="V877">
        <v>0</v>
      </c>
      <c r="W877" t="s">
        <v>1192</v>
      </c>
    </row>
    <row r="878" spans="1:23" x14ac:dyDescent="0.2">
      <c r="A878" t="s">
        <v>1033</v>
      </c>
      <c r="B878" t="s">
        <v>24</v>
      </c>
      <c r="C878" t="s">
        <v>1031</v>
      </c>
      <c r="D878" t="s">
        <v>2529</v>
      </c>
      <c r="E878">
        <v>0</v>
      </c>
      <c r="F878" t="s">
        <v>49</v>
      </c>
      <c r="G878">
        <v>-2105440</v>
      </c>
      <c r="H878">
        <v>198353068</v>
      </c>
      <c r="I878">
        <v>168882</v>
      </c>
      <c r="J878" t="s">
        <v>1157</v>
      </c>
      <c r="K878" t="s">
        <v>1157</v>
      </c>
      <c r="L878">
        <v>47934</v>
      </c>
      <c r="M878">
        <v>8416</v>
      </c>
      <c r="N878" t="s">
        <v>1157</v>
      </c>
      <c r="O878">
        <v>14.894299999999999</v>
      </c>
      <c r="P878" t="s">
        <v>1157</v>
      </c>
      <c r="Q878" t="s">
        <v>1157</v>
      </c>
      <c r="R878" t="s">
        <v>1157</v>
      </c>
      <c r="S878" t="s">
        <v>1157</v>
      </c>
      <c r="T878" t="s">
        <v>1157</v>
      </c>
      <c r="U878">
        <v>2</v>
      </c>
      <c r="V878">
        <v>0</v>
      </c>
    </row>
    <row r="879" spans="1:23" x14ac:dyDescent="0.2">
      <c r="A879" t="s">
        <v>1036</v>
      </c>
      <c r="B879" t="s">
        <v>24</v>
      </c>
      <c r="C879" t="s">
        <v>1031</v>
      </c>
      <c r="D879" t="s">
        <v>2530</v>
      </c>
      <c r="E879">
        <v>0</v>
      </c>
      <c r="F879" t="s">
        <v>35</v>
      </c>
      <c r="G879">
        <v>0</v>
      </c>
      <c r="H879">
        <v>1</v>
      </c>
      <c r="I879">
        <v>0</v>
      </c>
      <c r="J879" t="s">
        <v>1157</v>
      </c>
      <c r="K879" t="s">
        <v>1157</v>
      </c>
      <c r="L879">
        <v>2</v>
      </c>
      <c r="M879">
        <v>55029</v>
      </c>
      <c r="N879" t="s">
        <v>1157</v>
      </c>
      <c r="O879">
        <v>97.387799999999999</v>
      </c>
      <c r="P879" t="s">
        <v>1157</v>
      </c>
      <c r="Q879" t="s">
        <v>1157</v>
      </c>
      <c r="R879" t="s">
        <v>1157</v>
      </c>
      <c r="S879" t="s">
        <v>1157</v>
      </c>
      <c r="T879" t="s">
        <v>1157</v>
      </c>
      <c r="U879">
        <v>1476</v>
      </c>
      <c r="V879">
        <v>0</v>
      </c>
      <c r="W879" t="s">
        <v>1190</v>
      </c>
    </row>
    <row r="880" spans="1:23" x14ac:dyDescent="0.2">
      <c r="A880" t="s">
        <v>1039</v>
      </c>
      <c r="B880" t="s">
        <v>24</v>
      </c>
      <c r="C880" t="s">
        <v>1031</v>
      </c>
      <c r="D880" t="s">
        <v>2531</v>
      </c>
      <c r="E880">
        <v>0</v>
      </c>
      <c r="F880" t="s">
        <v>49</v>
      </c>
      <c r="G880">
        <v>0</v>
      </c>
      <c r="H880">
        <v>20240208</v>
      </c>
      <c r="I880">
        <v>753940</v>
      </c>
      <c r="J880" t="s">
        <v>1157</v>
      </c>
      <c r="K880" t="s">
        <v>1157</v>
      </c>
      <c r="L880">
        <v>6</v>
      </c>
      <c r="M880">
        <v>56448</v>
      </c>
      <c r="N880" t="s">
        <v>1157</v>
      </c>
      <c r="O880">
        <v>99.899100000000004</v>
      </c>
      <c r="P880" t="s">
        <v>1157</v>
      </c>
      <c r="Q880" t="s">
        <v>1157</v>
      </c>
      <c r="R880" t="s">
        <v>1157</v>
      </c>
      <c r="S880" t="s">
        <v>1157</v>
      </c>
      <c r="T880" t="s">
        <v>1157</v>
      </c>
      <c r="U880">
        <v>52</v>
      </c>
      <c r="V880">
        <v>0</v>
      </c>
      <c r="W880" t="s">
        <v>1190</v>
      </c>
    </row>
    <row r="881" spans="1:23" x14ac:dyDescent="0.2">
      <c r="A881" t="s">
        <v>1040</v>
      </c>
      <c r="B881" t="s">
        <v>24</v>
      </c>
      <c r="C881" t="s">
        <v>1031</v>
      </c>
      <c r="D881" t="s">
        <v>2532</v>
      </c>
      <c r="E881">
        <v>0</v>
      </c>
      <c r="F881" t="s">
        <v>49</v>
      </c>
      <c r="G881">
        <v>0</v>
      </c>
      <c r="H881">
        <v>311084</v>
      </c>
      <c r="I881">
        <v>103695</v>
      </c>
      <c r="J881" t="s">
        <v>1157</v>
      </c>
      <c r="K881" t="s">
        <v>1157</v>
      </c>
      <c r="L881">
        <v>3</v>
      </c>
      <c r="M881">
        <v>56502</v>
      </c>
      <c r="N881" t="s">
        <v>1157</v>
      </c>
      <c r="O881">
        <v>99.994699999999995</v>
      </c>
      <c r="P881" t="s">
        <v>1157</v>
      </c>
      <c r="Q881" t="s">
        <v>1157</v>
      </c>
      <c r="R881" t="s">
        <v>1157</v>
      </c>
      <c r="S881" t="s">
        <v>1157</v>
      </c>
      <c r="T881" t="s">
        <v>1157</v>
      </c>
      <c r="U881">
        <v>2</v>
      </c>
      <c r="V881">
        <v>0</v>
      </c>
      <c r="W881" t="s">
        <v>1190</v>
      </c>
    </row>
    <row r="882" spans="1:23" x14ac:dyDescent="0.2">
      <c r="A882" t="s">
        <v>691</v>
      </c>
      <c r="B882" t="s">
        <v>24</v>
      </c>
      <c r="C882" t="s">
        <v>1031</v>
      </c>
      <c r="D882" t="s">
        <v>2533</v>
      </c>
      <c r="E882">
        <v>0</v>
      </c>
      <c r="F882" t="s">
        <v>35</v>
      </c>
      <c r="G882">
        <v>0</v>
      </c>
      <c r="H882">
        <v>1</v>
      </c>
      <c r="I882">
        <v>0</v>
      </c>
      <c r="J882" t="s">
        <v>1157</v>
      </c>
      <c r="K882" t="s">
        <v>1157</v>
      </c>
      <c r="L882">
        <v>2</v>
      </c>
      <c r="M882">
        <v>52039</v>
      </c>
      <c r="N882" t="s">
        <v>1157</v>
      </c>
      <c r="O882">
        <v>92.096299999999999</v>
      </c>
      <c r="P882" t="s">
        <v>1157</v>
      </c>
      <c r="Q882" t="s">
        <v>1157</v>
      </c>
      <c r="R882" t="s">
        <v>1157</v>
      </c>
      <c r="S882" t="s">
        <v>1157</v>
      </c>
      <c r="T882" t="s">
        <v>1157</v>
      </c>
      <c r="U882">
        <v>4466</v>
      </c>
      <c r="V882">
        <v>0</v>
      </c>
      <c r="W882" t="s">
        <v>1190</v>
      </c>
    </row>
    <row r="883" spans="1:23" x14ac:dyDescent="0.2">
      <c r="A883" t="s">
        <v>751</v>
      </c>
      <c r="B883" t="s">
        <v>24</v>
      </c>
      <c r="C883" t="s">
        <v>1031</v>
      </c>
      <c r="D883" t="s">
        <v>2534</v>
      </c>
      <c r="E883">
        <v>0</v>
      </c>
      <c r="F883" t="s">
        <v>49</v>
      </c>
      <c r="G883">
        <v>0</v>
      </c>
      <c r="H883">
        <v>27339</v>
      </c>
      <c r="I883">
        <v>23</v>
      </c>
      <c r="J883" t="s">
        <v>1157</v>
      </c>
      <c r="K883" t="s">
        <v>1157</v>
      </c>
      <c r="L883">
        <v>4011</v>
      </c>
      <c r="M883">
        <v>28540</v>
      </c>
      <c r="N883" t="s">
        <v>1157</v>
      </c>
      <c r="O883">
        <v>50.508800000000001</v>
      </c>
      <c r="P883" t="s">
        <v>1157</v>
      </c>
      <c r="Q883" t="s">
        <v>1157</v>
      </c>
      <c r="R883" t="s">
        <v>1157</v>
      </c>
      <c r="S883" t="s">
        <v>1157</v>
      </c>
      <c r="T883" t="s">
        <v>1157</v>
      </c>
      <c r="U883">
        <v>2053</v>
      </c>
      <c r="V883">
        <v>0</v>
      </c>
      <c r="W883" t="s">
        <v>1222</v>
      </c>
    </row>
    <row r="884" spans="1:23" x14ac:dyDescent="0.2">
      <c r="A884" t="s">
        <v>752</v>
      </c>
      <c r="B884" t="s">
        <v>24</v>
      </c>
      <c r="C884" t="s">
        <v>1031</v>
      </c>
      <c r="D884" t="s">
        <v>2535</v>
      </c>
      <c r="E884">
        <v>0</v>
      </c>
      <c r="F884" t="s">
        <v>49</v>
      </c>
      <c r="G884">
        <v>0</v>
      </c>
      <c r="H884">
        <v>788969</v>
      </c>
      <c r="I884">
        <v>3825</v>
      </c>
      <c r="J884" t="s">
        <v>1157</v>
      </c>
      <c r="K884" t="s">
        <v>1157</v>
      </c>
      <c r="L884">
        <v>896</v>
      </c>
      <c r="M884">
        <v>47990</v>
      </c>
      <c r="N884" t="s">
        <v>1157</v>
      </c>
      <c r="O884">
        <v>84.930499999999995</v>
      </c>
      <c r="P884" t="s">
        <v>1157</v>
      </c>
      <c r="Q884" t="s">
        <v>1157</v>
      </c>
      <c r="R884" t="s">
        <v>1157</v>
      </c>
      <c r="S884" t="s">
        <v>1157</v>
      </c>
      <c r="T884" t="s">
        <v>1157</v>
      </c>
      <c r="U884">
        <v>7611</v>
      </c>
      <c r="V884">
        <v>0</v>
      </c>
      <c r="W884" t="s">
        <v>1222</v>
      </c>
    </row>
    <row r="885" spans="1:23" x14ac:dyDescent="0.2">
      <c r="A885" t="s">
        <v>1041</v>
      </c>
      <c r="B885" t="s">
        <v>24</v>
      </c>
      <c r="C885" t="s">
        <v>1031</v>
      </c>
      <c r="D885" t="s">
        <v>2536</v>
      </c>
      <c r="E885">
        <v>0</v>
      </c>
      <c r="F885" t="s">
        <v>31</v>
      </c>
      <c r="G885">
        <v>0</v>
      </c>
      <c r="H885">
        <v>60</v>
      </c>
      <c r="I885">
        <v>1</v>
      </c>
      <c r="J885" t="s">
        <v>1157</v>
      </c>
      <c r="K885" t="s">
        <v>1157</v>
      </c>
      <c r="L885">
        <v>8</v>
      </c>
      <c r="M885">
        <v>55331</v>
      </c>
      <c r="N885" t="s">
        <v>1157</v>
      </c>
      <c r="O885">
        <v>97.922300000000007</v>
      </c>
      <c r="P885" t="s">
        <v>1157</v>
      </c>
      <c r="Q885" t="s">
        <v>1157</v>
      </c>
      <c r="R885" t="s">
        <v>1157</v>
      </c>
      <c r="S885" t="s">
        <v>1157</v>
      </c>
      <c r="T885" t="s">
        <v>1157</v>
      </c>
      <c r="U885">
        <v>1168</v>
      </c>
      <c r="V885">
        <v>0</v>
      </c>
      <c r="W885" t="s">
        <v>1214</v>
      </c>
    </row>
    <row r="886" spans="1:23" x14ac:dyDescent="0.2">
      <c r="A886" t="s">
        <v>818</v>
      </c>
      <c r="B886" t="s">
        <v>24</v>
      </c>
      <c r="C886" t="s">
        <v>1031</v>
      </c>
      <c r="D886" t="s">
        <v>2537</v>
      </c>
      <c r="E886">
        <v>0</v>
      </c>
      <c r="F886" t="s">
        <v>49</v>
      </c>
      <c r="G886" t="s">
        <v>1157</v>
      </c>
      <c r="H886" t="s">
        <v>1157</v>
      </c>
      <c r="I886" t="s">
        <v>1157</v>
      </c>
      <c r="J886" t="s">
        <v>1157</v>
      </c>
      <c r="K886" t="s">
        <v>1157</v>
      </c>
      <c r="L886">
        <v>0</v>
      </c>
      <c r="M886">
        <v>56505</v>
      </c>
      <c r="N886" t="s">
        <v>1157</v>
      </c>
      <c r="O886">
        <v>100</v>
      </c>
      <c r="P886" t="s">
        <v>1157</v>
      </c>
      <c r="Q886" t="s">
        <v>1157</v>
      </c>
      <c r="R886" t="s">
        <v>1157</v>
      </c>
      <c r="S886" t="s">
        <v>1157</v>
      </c>
      <c r="T886" t="s">
        <v>1157</v>
      </c>
      <c r="U886">
        <v>0</v>
      </c>
      <c r="V886">
        <v>0</v>
      </c>
      <c r="W886" t="s">
        <v>1192</v>
      </c>
    </row>
    <row r="887" spans="1:23" x14ac:dyDescent="0.2">
      <c r="A887" t="s">
        <v>36</v>
      </c>
      <c r="B887" t="s">
        <v>24</v>
      </c>
      <c r="C887" t="s">
        <v>1031</v>
      </c>
      <c r="D887" t="s">
        <v>2538</v>
      </c>
      <c r="E887">
        <v>0</v>
      </c>
      <c r="F887" t="s">
        <v>37</v>
      </c>
      <c r="G887" t="s">
        <v>1157</v>
      </c>
      <c r="H887" t="s">
        <v>1157</v>
      </c>
      <c r="I887" t="s">
        <v>1157</v>
      </c>
      <c r="J887" t="s">
        <v>1193</v>
      </c>
      <c r="K887" t="s">
        <v>1193</v>
      </c>
      <c r="L887">
        <v>4752</v>
      </c>
      <c r="M887">
        <v>0</v>
      </c>
      <c r="N887" t="s">
        <v>1157</v>
      </c>
      <c r="O887">
        <v>0</v>
      </c>
      <c r="P887" t="s">
        <v>1157</v>
      </c>
      <c r="Q887">
        <v>143</v>
      </c>
      <c r="R887">
        <v>143</v>
      </c>
      <c r="S887" t="s">
        <v>1157</v>
      </c>
      <c r="T887" t="s">
        <v>1157</v>
      </c>
      <c r="U887" t="s">
        <v>1157</v>
      </c>
      <c r="V887">
        <v>0</v>
      </c>
    </row>
    <row r="888" spans="1:23" x14ac:dyDescent="0.2">
      <c r="A888" t="s">
        <v>323</v>
      </c>
      <c r="B888" t="s">
        <v>24</v>
      </c>
      <c r="C888" t="s">
        <v>1031</v>
      </c>
      <c r="D888" t="s">
        <v>2539</v>
      </c>
      <c r="E888">
        <v>0</v>
      </c>
      <c r="F888" t="s">
        <v>37</v>
      </c>
      <c r="G888" t="s">
        <v>1157</v>
      </c>
      <c r="H888" t="s">
        <v>1157</v>
      </c>
      <c r="I888" t="s">
        <v>1157</v>
      </c>
      <c r="J888" t="s">
        <v>1193</v>
      </c>
      <c r="K888" t="s">
        <v>1193</v>
      </c>
      <c r="L888">
        <v>4930</v>
      </c>
      <c r="M888">
        <v>773</v>
      </c>
      <c r="N888" t="s">
        <v>1157</v>
      </c>
      <c r="O888">
        <v>1.3680000000000001</v>
      </c>
      <c r="P888" t="s">
        <v>1157</v>
      </c>
      <c r="Q888">
        <v>0</v>
      </c>
      <c r="R888">
        <v>0</v>
      </c>
      <c r="S888" t="s">
        <v>1157</v>
      </c>
      <c r="T888" t="s">
        <v>1157</v>
      </c>
      <c r="U888" t="s">
        <v>1157</v>
      </c>
      <c r="V888">
        <v>0</v>
      </c>
      <c r="W888" t="s">
        <v>1194</v>
      </c>
    </row>
    <row r="889" spans="1:23" x14ac:dyDescent="0.2">
      <c r="A889" t="s">
        <v>1037</v>
      </c>
      <c r="B889" t="s">
        <v>24</v>
      </c>
      <c r="C889" t="s">
        <v>1031</v>
      </c>
      <c r="D889" t="s">
        <v>2540</v>
      </c>
      <c r="E889">
        <v>0</v>
      </c>
      <c r="F889" t="s">
        <v>37</v>
      </c>
      <c r="G889" t="s">
        <v>1157</v>
      </c>
      <c r="H889" t="s">
        <v>1157</v>
      </c>
      <c r="I889" t="s">
        <v>1157</v>
      </c>
      <c r="J889" t="s">
        <v>1193</v>
      </c>
      <c r="K889" t="s">
        <v>1193</v>
      </c>
      <c r="L889">
        <v>4812</v>
      </c>
      <c r="M889">
        <v>6500</v>
      </c>
      <c r="N889" t="s">
        <v>1157</v>
      </c>
      <c r="O889">
        <v>11.503399999999999</v>
      </c>
      <c r="P889" t="s">
        <v>1157</v>
      </c>
      <c r="Q889">
        <v>0</v>
      </c>
      <c r="R889">
        <v>0</v>
      </c>
      <c r="S889" t="s">
        <v>1157</v>
      </c>
      <c r="T889" t="s">
        <v>1157</v>
      </c>
      <c r="U889" t="s">
        <v>1157</v>
      </c>
      <c r="V889">
        <v>0</v>
      </c>
      <c r="W889" t="s">
        <v>1194</v>
      </c>
    </row>
    <row r="890" spans="1:23" x14ac:dyDescent="0.2">
      <c r="A890" t="s">
        <v>1038</v>
      </c>
      <c r="B890" t="s">
        <v>24</v>
      </c>
      <c r="C890" t="s">
        <v>1031</v>
      </c>
      <c r="D890" t="s">
        <v>2541</v>
      </c>
      <c r="E890">
        <v>0</v>
      </c>
      <c r="F890" t="s">
        <v>37</v>
      </c>
      <c r="G890" t="s">
        <v>1157</v>
      </c>
      <c r="H890" t="s">
        <v>1157</v>
      </c>
      <c r="I890" t="s">
        <v>1157</v>
      </c>
      <c r="J890" t="s">
        <v>1193</v>
      </c>
      <c r="K890" t="s">
        <v>1193</v>
      </c>
      <c r="L890">
        <v>4570</v>
      </c>
      <c r="M890">
        <v>4656</v>
      </c>
      <c r="N890" t="s">
        <v>1157</v>
      </c>
      <c r="O890">
        <v>8.24</v>
      </c>
      <c r="P890" t="s">
        <v>1157</v>
      </c>
      <c r="Q890">
        <v>0</v>
      </c>
      <c r="R890">
        <v>0</v>
      </c>
      <c r="S890" t="s">
        <v>1157</v>
      </c>
      <c r="T890" t="s">
        <v>1157</v>
      </c>
      <c r="U890" t="s">
        <v>1157</v>
      </c>
      <c r="V890">
        <v>0</v>
      </c>
      <c r="W890" t="s">
        <v>1194</v>
      </c>
    </row>
    <row r="891" spans="1:23" x14ac:dyDescent="0.2">
      <c r="A891" t="s">
        <v>1393</v>
      </c>
      <c r="B891" t="s">
        <v>24</v>
      </c>
      <c r="C891" t="s">
        <v>1394</v>
      </c>
      <c r="D891" t="s">
        <v>2542</v>
      </c>
      <c r="E891">
        <v>80</v>
      </c>
      <c r="F891" t="s">
        <v>39</v>
      </c>
      <c r="G891">
        <v>3</v>
      </c>
      <c r="H891">
        <v>63</v>
      </c>
      <c r="I891">
        <v>19</v>
      </c>
      <c r="J891" t="s">
        <v>1157</v>
      </c>
      <c r="K891" t="s">
        <v>1157</v>
      </c>
      <c r="L891">
        <v>2352</v>
      </c>
      <c r="M891">
        <v>0</v>
      </c>
      <c r="N891">
        <v>0</v>
      </c>
      <c r="O891">
        <v>0</v>
      </c>
      <c r="P891">
        <v>0</v>
      </c>
      <c r="Q891" t="s">
        <v>1157</v>
      </c>
      <c r="R891" t="s">
        <v>1157</v>
      </c>
      <c r="S891">
        <v>0</v>
      </c>
      <c r="T891">
        <v>0</v>
      </c>
      <c r="U891">
        <v>2</v>
      </c>
      <c r="V891">
        <v>0</v>
      </c>
    </row>
    <row r="892" spans="1:23" x14ac:dyDescent="0.2">
      <c r="A892" t="s">
        <v>1042</v>
      </c>
      <c r="B892" t="s">
        <v>24</v>
      </c>
      <c r="C892" t="s">
        <v>1031</v>
      </c>
      <c r="D892" t="s">
        <v>2543</v>
      </c>
      <c r="E892">
        <v>0</v>
      </c>
      <c r="F892" t="s">
        <v>37</v>
      </c>
      <c r="G892" t="s">
        <v>1157</v>
      </c>
      <c r="H892" t="s">
        <v>1157</v>
      </c>
      <c r="I892" t="s">
        <v>1157</v>
      </c>
      <c r="J892" t="s">
        <v>1193</v>
      </c>
      <c r="K892" t="s">
        <v>1193</v>
      </c>
      <c r="L892">
        <v>1</v>
      </c>
      <c r="M892">
        <v>56504</v>
      </c>
      <c r="N892" t="s">
        <v>1157</v>
      </c>
      <c r="O892">
        <v>99.998199999999997</v>
      </c>
      <c r="P892" t="s">
        <v>1157</v>
      </c>
      <c r="Q892">
        <v>0</v>
      </c>
      <c r="R892">
        <v>0</v>
      </c>
      <c r="S892" t="s">
        <v>1157</v>
      </c>
      <c r="T892" t="s">
        <v>1157</v>
      </c>
      <c r="U892" t="s">
        <v>1157</v>
      </c>
      <c r="V892">
        <v>0</v>
      </c>
      <c r="W892" t="s">
        <v>1195</v>
      </c>
    </row>
    <row r="893" spans="1:23" x14ac:dyDescent="0.2">
      <c r="A893" t="s">
        <v>1043</v>
      </c>
      <c r="B893" t="s">
        <v>24</v>
      </c>
      <c r="C893" t="s">
        <v>1031</v>
      </c>
      <c r="D893" t="s">
        <v>2544</v>
      </c>
      <c r="E893">
        <v>0</v>
      </c>
      <c r="F893" t="s">
        <v>37</v>
      </c>
      <c r="G893" t="s">
        <v>1157</v>
      </c>
      <c r="H893" t="s">
        <v>1157</v>
      </c>
      <c r="I893" t="s">
        <v>1157</v>
      </c>
      <c r="J893" t="s">
        <v>1193</v>
      </c>
      <c r="K893" t="s">
        <v>1193</v>
      </c>
      <c r="L893">
        <v>4</v>
      </c>
      <c r="M893">
        <v>56501</v>
      </c>
      <c r="N893" t="s">
        <v>1157</v>
      </c>
      <c r="O893">
        <v>99.992900000000006</v>
      </c>
      <c r="P893" t="s">
        <v>1157</v>
      </c>
      <c r="Q893">
        <v>0</v>
      </c>
      <c r="R893">
        <v>0</v>
      </c>
      <c r="S893" t="s">
        <v>1157</v>
      </c>
      <c r="T893" t="s">
        <v>1157</v>
      </c>
      <c r="U893" t="s">
        <v>1157</v>
      </c>
      <c r="V893">
        <v>0</v>
      </c>
      <c r="W893" t="s">
        <v>1195</v>
      </c>
    </row>
    <row r="894" spans="1:23" x14ac:dyDescent="0.2">
      <c r="A894" t="s">
        <v>1044</v>
      </c>
      <c r="B894" t="s">
        <v>24</v>
      </c>
      <c r="C894" t="s">
        <v>1031</v>
      </c>
      <c r="D894" t="s">
        <v>2545</v>
      </c>
      <c r="E894">
        <v>0</v>
      </c>
      <c r="F894" t="s">
        <v>37</v>
      </c>
      <c r="G894" t="s">
        <v>1157</v>
      </c>
      <c r="H894" t="s">
        <v>1157</v>
      </c>
      <c r="I894" t="s">
        <v>1157</v>
      </c>
      <c r="J894" t="s">
        <v>1193</v>
      </c>
      <c r="K894" t="s">
        <v>1193</v>
      </c>
      <c r="L894">
        <v>2</v>
      </c>
      <c r="M894">
        <v>56503</v>
      </c>
      <c r="N894" t="s">
        <v>1157</v>
      </c>
      <c r="O894">
        <v>99.996499999999997</v>
      </c>
      <c r="P894" t="s">
        <v>1157</v>
      </c>
      <c r="Q894">
        <v>0</v>
      </c>
      <c r="R894">
        <v>0</v>
      </c>
      <c r="S894" t="s">
        <v>1157</v>
      </c>
      <c r="T894" t="s">
        <v>1157</v>
      </c>
      <c r="U894" t="s">
        <v>1157</v>
      </c>
      <c r="V894">
        <v>0</v>
      </c>
      <c r="W894" t="s">
        <v>1195</v>
      </c>
    </row>
    <row r="895" spans="1:23" x14ac:dyDescent="0.2">
      <c r="A895" t="s">
        <v>1045</v>
      </c>
      <c r="B895" t="s">
        <v>24</v>
      </c>
      <c r="C895" t="s">
        <v>1031</v>
      </c>
      <c r="D895" t="s">
        <v>2546</v>
      </c>
      <c r="E895">
        <v>0</v>
      </c>
      <c r="F895" t="s">
        <v>37</v>
      </c>
      <c r="G895" t="s">
        <v>1157</v>
      </c>
      <c r="H895" t="s">
        <v>1157</v>
      </c>
      <c r="I895" t="s">
        <v>1157</v>
      </c>
      <c r="J895" t="s">
        <v>1193</v>
      </c>
      <c r="K895" t="s">
        <v>1193</v>
      </c>
      <c r="L895">
        <v>11</v>
      </c>
      <c r="M895">
        <v>56494</v>
      </c>
      <c r="N895" t="s">
        <v>1157</v>
      </c>
      <c r="O895">
        <v>99.980500000000006</v>
      </c>
      <c r="P895" t="s">
        <v>1157</v>
      </c>
      <c r="Q895">
        <v>0</v>
      </c>
      <c r="R895">
        <v>0</v>
      </c>
      <c r="S895" t="s">
        <v>1157</v>
      </c>
      <c r="T895" t="s">
        <v>1157</v>
      </c>
      <c r="U895" t="s">
        <v>1157</v>
      </c>
      <c r="V895">
        <v>0</v>
      </c>
      <c r="W895" t="s">
        <v>1195</v>
      </c>
    </row>
    <row r="896" spans="1:23" x14ac:dyDescent="0.2">
      <c r="A896" t="s">
        <v>1046</v>
      </c>
      <c r="B896" t="s">
        <v>24</v>
      </c>
      <c r="C896" t="s">
        <v>1031</v>
      </c>
      <c r="D896" t="s">
        <v>2547</v>
      </c>
      <c r="E896">
        <v>0</v>
      </c>
      <c r="F896" t="s">
        <v>37</v>
      </c>
      <c r="G896" t="s">
        <v>1157</v>
      </c>
      <c r="H896" t="s">
        <v>1157</v>
      </c>
      <c r="I896" t="s">
        <v>1157</v>
      </c>
      <c r="J896" t="s">
        <v>1193</v>
      </c>
      <c r="K896" t="s">
        <v>1193</v>
      </c>
      <c r="L896">
        <v>15</v>
      </c>
      <c r="M896">
        <v>56482</v>
      </c>
      <c r="N896" t="s">
        <v>1157</v>
      </c>
      <c r="O896">
        <v>99.959299999999999</v>
      </c>
      <c r="P896" t="s">
        <v>1157</v>
      </c>
      <c r="Q896">
        <v>0</v>
      </c>
      <c r="R896">
        <v>0</v>
      </c>
      <c r="S896" t="s">
        <v>1157</v>
      </c>
      <c r="T896" t="s">
        <v>1157</v>
      </c>
      <c r="U896" t="s">
        <v>1157</v>
      </c>
      <c r="V896">
        <v>0</v>
      </c>
      <c r="W896" t="s">
        <v>1195</v>
      </c>
    </row>
    <row r="897" spans="1:23" x14ac:dyDescent="0.2">
      <c r="A897" t="s">
        <v>1047</v>
      </c>
      <c r="B897" t="s">
        <v>24</v>
      </c>
      <c r="C897" t="s">
        <v>1031</v>
      </c>
      <c r="D897" t="s">
        <v>2548</v>
      </c>
      <c r="E897">
        <v>0</v>
      </c>
      <c r="F897" t="s">
        <v>37</v>
      </c>
      <c r="G897" t="s">
        <v>1157</v>
      </c>
      <c r="H897" t="s">
        <v>1157</v>
      </c>
      <c r="I897" t="s">
        <v>1157</v>
      </c>
      <c r="J897" t="s">
        <v>1193</v>
      </c>
      <c r="K897" t="s">
        <v>1193</v>
      </c>
      <c r="L897">
        <v>21</v>
      </c>
      <c r="M897">
        <v>56479</v>
      </c>
      <c r="N897" t="s">
        <v>1157</v>
      </c>
      <c r="O897">
        <v>99.953999999999994</v>
      </c>
      <c r="P897" t="s">
        <v>1157</v>
      </c>
      <c r="Q897">
        <v>0</v>
      </c>
      <c r="R897">
        <v>0</v>
      </c>
      <c r="S897" t="s">
        <v>1157</v>
      </c>
      <c r="T897" t="s">
        <v>1157</v>
      </c>
      <c r="U897" t="s">
        <v>1157</v>
      </c>
      <c r="V897">
        <v>0</v>
      </c>
      <c r="W897" t="s">
        <v>1195</v>
      </c>
    </row>
    <row r="898" spans="1:23" x14ac:dyDescent="0.2">
      <c r="A898" t="s">
        <v>1395</v>
      </c>
      <c r="B898" t="s">
        <v>24</v>
      </c>
      <c r="C898" t="s">
        <v>1394</v>
      </c>
      <c r="D898" t="s">
        <v>2549</v>
      </c>
      <c r="E898">
        <v>80</v>
      </c>
      <c r="F898" t="s">
        <v>39</v>
      </c>
      <c r="G898">
        <v>0</v>
      </c>
      <c r="H898">
        <v>71</v>
      </c>
      <c r="I898">
        <v>2</v>
      </c>
      <c r="J898" t="s">
        <v>1157</v>
      </c>
      <c r="K898" t="s">
        <v>1157</v>
      </c>
      <c r="L898">
        <v>201</v>
      </c>
      <c r="M898">
        <v>490</v>
      </c>
      <c r="N898">
        <v>168444</v>
      </c>
      <c r="O898">
        <v>0.25979999999999998</v>
      </c>
      <c r="P898">
        <v>89.322299999999998</v>
      </c>
      <c r="Q898" t="s">
        <v>1157</v>
      </c>
      <c r="R898" t="s">
        <v>1157</v>
      </c>
      <c r="S898">
        <v>8</v>
      </c>
      <c r="T898">
        <v>0</v>
      </c>
      <c r="U898">
        <v>168445</v>
      </c>
      <c r="V898">
        <v>0</v>
      </c>
      <c r="W898" t="s">
        <v>1191</v>
      </c>
    </row>
    <row r="899" spans="1:23" x14ac:dyDescent="0.2">
      <c r="A899" t="s">
        <v>176</v>
      </c>
      <c r="B899" t="s">
        <v>24</v>
      </c>
      <c r="C899" t="s">
        <v>1394</v>
      </c>
      <c r="D899" t="s">
        <v>2550</v>
      </c>
      <c r="E899">
        <v>256</v>
      </c>
      <c r="F899" t="s">
        <v>39</v>
      </c>
      <c r="G899">
        <v>0</v>
      </c>
      <c r="H899">
        <v>24</v>
      </c>
      <c r="I899">
        <v>10</v>
      </c>
      <c r="J899" t="s">
        <v>1157</v>
      </c>
      <c r="K899" t="s">
        <v>1157</v>
      </c>
      <c r="L899">
        <v>369</v>
      </c>
      <c r="M899">
        <v>0</v>
      </c>
      <c r="N899">
        <v>24</v>
      </c>
      <c r="O899">
        <v>0</v>
      </c>
      <c r="P899">
        <v>1.2699999999999999E-2</v>
      </c>
      <c r="Q899" t="s">
        <v>1157</v>
      </c>
      <c r="R899" t="s">
        <v>1157</v>
      </c>
      <c r="S899">
        <v>0</v>
      </c>
      <c r="T899">
        <v>0</v>
      </c>
      <c r="U899">
        <v>28</v>
      </c>
      <c r="V899">
        <v>0</v>
      </c>
    </row>
    <row r="900" spans="1:23" x14ac:dyDescent="0.2">
      <c r="A900" t="s">
        <v>33</v>
      </c>
      <c r="B900" t="s">
        <v>24</v>
      </c>
      <c r="C900" t="s">
        <v>1394</v>
      </c>
      <c r="D900" t="s">
        <v>2551</v>
      </c>
      <c r="E900">
        <v>0</v>
      </c>
      <c r="F900" t="s">
        <v>28</v>
      </c>
      <c r="G900">
        <v>2</v>
      </c>
      <c r="H900">
        <v>2160273</v>
      </c>
      <c r="I900">
        <v>472307</v>
      </c>
      <c r="J900" t="s">
        <v>1157</v>
      </c>
      <c r="K900" t="s">
        <v>1157</v>
      </c>
      <c r="L900">
        <v>47078</v>
      </c>
      <c r="M900">
        <v>0</v>
      </c>
      <c r="N900" t="s">
        <v>1157</v>
      </c>
      <c r="O900">
        <v>0</v>
      </c>
      <c r="P900" t="s">
        <v>1157</v>
      </c>
      <c r="Q900" t="s">
        <v>1157</v>
      </c>
      <c r="R900" t="s">
        <v>1157</v>
      </c>
      <c r="S900" t="s">
        <v>1157</v>
      </c>
      <c r="T900" t="s">
        <v>1157</v>
      </c>
      <c r="U900">
        <v>3</v>
      </c>
      <c r="V900">
        <v>0</v>
      </c>
    </row>
    <row r="901" spans="1:23" x14ac:dyDescent="0.2">
      <c r="A901" t="s">
        <v>32</v>
      </c>
      <c r="B901" t="s">
        <v>24</v>
      </c>
      <c r="C901" t="s">
        <v>1394</v>
      </c>
      <c r="D901" t="s">
        <v>2552</v>
      </c>
      <c r="E901">
        <v>0</v>
      </c>
      <c r="F901" t="s">
        <v>28</v>
      </c>
      <c r="G901">
        <v>2</v>
      </c>
      <c r="H901">
        <v>6790063</v>
      </c>
      <c r="I901">
        <v>2327819</v>
      </c>
      <c r="J901" t="s">
        <v>1157</v>
      </c>
      <c r="K901" t="s">
        <v>1157</v>
      </c>
      <c r="L901">
        <v>186265</v>
      </c>
      <c r="M901">
        <v>0</v>
      </c>
      <c r="N901" t="s">
        <v>1157</v>
      </c>
      <c r="O901">
        <v>0</v>
      </c>
      <c r="P901" t="s">
        <v>1157</v>
      </c>
      <c r="Q901" t="s">
        <v>1157</v>
      </c>
      <c r="R901" t="s">
        <v>1157</v>
      </c>
      <c r="S901" t="s">
        <v>1157</v>
      </c>
      <c r="T901" t="s">
        <v>1157</v>
      </c>
      <c r="U901">
        <v>2</v>
      </c>
      <c r="V901">
        <v>0</v>
      </c>
    </row>
    <row r="902" spans="1:23" x14ac:dyDescent="0.2">
      <c r="A902" t="s">
        <v>69</v>
      </c>
      <c r="B902" t="s">
        <v>24</v>
      </c>
      <c r="C902" t="s">
        <v>1394</v>
      </c>
      <c r="D902" t="s">
        <v>2553</v>
      </c>
      <c r="E902">
        <v>0</v>
      </c>
      <c r="F902" t="s">
        <v>49</v>
      </c>
      <c r="G902">
        <v>0</v>
      </c>
      <c r="H902">
        <v>95173827</v>
      </c>
      <c r="I902">
        <v>21124</v>
      </c>
      <c r="J902" t="s">
        <v>1157</v>
      </c>
      <c r="K902" t="s">
        <v>1157</v>
      </c>
      <c r="L902">
        <v>85040</v>
      </c>
      <c r="M902">
        <v>0</v>
      </c>
      <c r="N902" t="s">
        <v>1157</v>
      </c>
      <c r="O902">
        <v>0</v>
      </c>
      <c r="P902" t="s">
        <v>1157</v>
      </c>
      <c r="Q902" t="s">
        <v>1157</v>
      </c>
      <c r="R902" t="s">
        <v>1157</v>
      </c>
      <c r="S902" t="s">
        <v>1157</v>
      </c>
      <c r="T902" t="s">
        <v>1157</v>
      </c>
      <c r="U902">
        <v>3763</v>
      </c>
      <c r="V902">
        <v>0</v>
      </c>
    </row>
    <row r="903" spans="1:23" x14ac:dyDescent="0.2">
      <c r="A903" t="s">
        <v>1396</v>
      </c>
      <c r="B903" t="s">
        <v>24</v>
      </c>
      <c r="C903" t="s">
        <v>1394</v>
      </c>
      <c r="D903" t="s">
        <v>2554</v>
      </c>
      <c r="E903">
        <v>0</v>
      </c>
      <c r="F903" t="s">
        <v>49</v>
      </c>
      <c r="G903">
        <v>0</v>
      </c>
      <c r="H903">
        <v>491</v>
      </c>
      <c r="I903">
        <v>0</v>
      </c>
      <c r="J903" t="s">
        <v>1157</v>
      </c>
      <c r="K903" t="s">
        <v>1157</v>
      </c>
      <c r="L903">
        <v>6</v>
      </c>
      <c r="M903">
        <v>0</v>
      </c>
      <c r="N903" t="s">
        <v>1157</v>
      </c>
      <c r="O903">
        <v>0</v>
      </c>
      <c r="P903" t="s">
        <v>1157</v>
      </c>
      <c r="Q903" t="s">
        <v>1157</v>
      </c>
      <c r="R903" t="s">
        <v>1157</v>
      </c>
      <c r="S903" t="s">
        <v>1157</v>
      </c>
      <c r="T903" t="s">
        <v>1157</v>
      </c>
      <c r="U903">
        <v>188574</v>
      </c>
      <c r="V903">
        <v>0</v>
      </c>
      <c r="W903" t="s">
        <v>1189</v>
      </c>
    </row>
    <row r="904" spans="1:23" x14ac:dyDescent="0.2">
      <c r="A904" t="s">
        <v>70</v>
      </c>
      <c r="B904" t="s">
        <v>24</v>
      </c>
      <c r="C904" t="s">
        <v>1394</v>
      </c>
      <c r="D904" t="s">
        <v>2555</v>
      </c>
      <c r="E904">
        <v>0</v>
      </c>
      <c r="F904" t="s">
        <v>49</v>
      </c>
      <c r="G904">
        <v>-2126619</v>
      </c>
      <c r="H904">
        <v>58250960</v>
      </c>
      <c r="I904">
        <v>19680</v>
      </c>
      <c r="J904" t="s">
        <v>1157</v>
      </c>
      <c r="K904" t="s">
        <v>1157</v>
      </c>
      <c r="L904">
        <v>179662</v>
      </c>
      <c r="M904">
        <v>0</v>
      </c>
      <c r="N904" t="s">
        <v>1157</v>
      </c>
      <c r="O904">
        <v>0</v>
      </c>
      <c r="P904" t="s">
        <v>1157</v>
      </c>
      <c r="Q904" t="s">
        <v>1157</v>
      </c>
      <c r="R904" t="s">
        <v>1157</v>
      </c>
      <c r="S904" t="s">
        <v>1157</v>
      </c>
      <c r="T904" t="s">
        <v>1157</v>
      </c>
      <c r="U904">
        <v>0</v>
      </c>
      <c r="V904">
        <v>0</v>
      </c>
    </row>
    <row r="905" spans="1:23" x14ac:dyDescent="0.2">
      <c r="A905" t="s">
        <v>71</v>
      </c>
      <c r="B905" t="s">
        <v>24</v>
      </c>
      <c r="C905" t="s">
        <v>1394</v>
      </c>
      <c r="D905" t="s">
        <v>2556</v>
      </c>
      <c r="E905">
        <v>0</v>
      </c>
      <c r="F905" t="s">
        <v>49</v>
      </c>
      <c r="G905">
        <v>0</v>
      </c>
      <c r="H905">
        <v>94279</v>
      </c>
      <c r="I905">
        <v>568</v>
      </c>
      <c r="J905" t="s">
        <v>1157</v>
      </c>
      <c r="K905" t="s">
        <v>1157</v>
      </c>
      <c r="L905">
        <v>5963</v>
      </c>
      <c r="M905">
        <v>0</v>
      </c>
      <c r="N905" t="s">
        <v>1157</v>
      </c>
      <c r="O905">
        <v>0</v>
      </c>
      <c r="P905" t="s">
        <v>1157</v>
      </c>
      <c r="Q905" t="s">
        <v>1157</v>
      </c>
      <c r="R905" t="s">
        <v>1157</v>
      </c>
      <c r="S905" t="s">
        <v>1157</v>
      </c>
      <c r="T905" t="s">
        <v>1157</v>
      </c>
      <c r="U905">
        <v>27168</v>
      </c>
      <c r="V905">
        <v>0</v>
      </c>
    </row>
    <row r="906" spans="1:23" x14ac:dyDescent="0.2">
      <c r="A906" t="s">
        <v>541</v>
      </c>
      <c r="B906" t="s">
        <v>24</v>
      </c>
      <c r="C906" t="s">
        <v>1394</v>
      </c>
      <c r="D906" t="s">
        <v>2557</v>
      </c>
      <c r="E906">
        <v>0</v>
      </c>
      <c r="F906" t="s">
        <v>49</v>
      </c>
      <c r="G906">
        <v>-2120014</v>
      </c>
      <c r="H906">
        <v>112793933</v>
      </c>
      <c r="I906">
        <v>41373</v>
      </c>
      <c r="J906" t="s">
        <v>1157</v>
      </c>
      <c r="K906" t="s">
        <v>1157</v>
      </c>
      <c r="L906">
        <v>184867</v>
      </c>
      <c r="M906">
        <v>0</v>
      </c>
      <c r="N906" t="s">
        <v>1157</v>
      </c>
      <c r="O906">
        <v>0</v>
      </c>
      <c r="P906" t="s">
        <v>1157</v>
      </c>
      <c r="Q906" t="s">
        <v>1157</v>
      </c>
      <c r="R906" t="s">
        <v>1157</v>
      </c>
      <c r="S906" t="s">
        <v>1157</v>
      </c>
      <c r="T906" t="s">
        <v>1157</v>
      </c>
      <c r="U906">
        <v>0</v>
      </c>
      <c r="V906">
        <v>0</v>
      </c>
    </row>
    <row r="907" spans="1:23" x14ac:dyDescent="0.2">
      <c r="A907" t="s">
        <v>1397</v>
      </c>
      <c r="B907" t="s">
        <v>24</v>
      </c>
      <c r="C907" t="s">
        <v>1394</v>
      </c>
      <c r="D907" t="s">
        <v>2558</v>
      </c>
      <c r="E907">
        <v>0</v>
      </c>
      <c r="F907" t="s">
        <v>49</v>
      </c>
      <c r="G907">
        <v>0</v>
      </c>
      <c r="H907">
        <v>0</v>
      </c>
      <c r="I907">
        <v>0</v>
      </c>
      <c r="J907" t="s">
        <v>1157</v>
      </c>
      <c r="K907" t="s">
        <v>1157</v>
      </c>
      <c r="L907">
        <v>1</v>
      </c>
      <c r="M907">
        <v>0</v>
      </c>
      <c r="N907" t="s">
        <v>1157</v>
      </c>
      <c r="O907">
        <v>0</v>
      </c>
      <c r="P907" t="s">
        <v>1157</v>
      </c>
      <c r="Q907" t="s">
        <v>1157</v>
      </c>
      <c r="R907" t="s">
        <v>1157</v>
      </c>
      <c r="S907" t="s">
        <v>1157</v>
      </c>
      <c r="T907" t="s">
        <v>1157</v>
      </c>
      <c r="U907">
        <v>188580</v>
      </c>
      <c r="V907">
        <v>0</v>
      </c>
      <c r="W907" t="s">
        <v>1189</v>
      </c>
    </row>
    <row r="908" spans="1:23" x14ac:dyDescent="0.2">
      <c r="A908" t="s">
        <v>1398</v>
      </c>
      <c r="B908" t="s">
        <v>24</v>
      </c>
      <c r="C908" t="s">
        <v>1394</v>
      </c>
      <c r="D908" t="s">
        <v>2559</v>
      </c>
      <c r="E908">
        <v>0</v>
      </c>
      <c r="F908" t="s">
        <v>49</v>
      </c>
      <c r="G908">
        <v>0</v>
      </c>
      <c r="H908">
        <v>0</v>
      </c>
      <c r="I908">
        <v>0</v>
      </c>
      <c r="J908" t="s">
        <v>1157</v>
      </c>
      <c r="K908" t="s">
        <v>1157</v>
      </c>
      <c r="L908">
        <v>1</v>
      </c>
      <c r="M908">
        <v>0</v>
      </c>
      <c r="N908" t="s">
        <v>1157</v>
      </c>
      <c r="O908">
        <v>0</v>
      </c>
      <c r="P908" t="s">
        <v>1157</v>
      </c>
      <c r="Q908" t="s">
        <v>1157</v>
      </c>
      <c r="R908" t="s">
        <v>1157</v>
      </c>
      <c r="S908" t="s">
        <v>1157</v>
      </c>
      <c r="T908" t="s">
        <v>1157</v>
      </c>
      <c r="U908">
        <v>188580</v>
      </c>
      <c r="V908">
        <v>0</v>
      </c>
      <c r="W908" t="s">
        <v>1189</v>
      </c>
    </row>
    <row r="909" spans="1:23" x14ac:dyDescent="0.2">
      <c r="A909" t="s">
        <v>38</v>
      </c>
      <c r="B909" t="s">
        <v>24</v>
      </c>
      <c r="C909" t="s">
        <v>1399</v>
      </c>
      <c r="D909" t="s">
        <v>2560</v>
      </c>
      <c r="E909">
        <v>15</v>
      </c>
      <c r="F909" t="s">
        <v>82</v>
      </c>
      <c r="G909">
        <v>0</v>
      </c>
      <c r="H909">
        <v>10</v>
      </c>
      <c r="I909">
        <v>1</v>
      </c>
      <c r="J909" t="s">
        <v>1157</v>
      </c>
      <c r="K909" t="s">
        <v>1157</v>
      </c>
      <c r="L909">
        <v>9</v>
      </c>
      <c r="M909">
        <v>0</v>
      </c>
      <c r="N909">
        <v>34</v>
      </c>
      <c r="O909">
        <v>0</v>
      </c>
      <c r="P909">
        <v>0.17249999999999999</v>
      </c>
      <c r="Q909" t="s">
        <v>1157</v>
      </c>
      <c r="R909" t="s">
        <v>1157</v>
      </c>
      <c r="S909">
        <v>0</v>
      </c>
      <c r="T909">
        <v>0</v>
      </c>
      <c r="U909">
        <v>35</v>
      </c>
      <c r="V909">
        <v>0</v>
      </c>
      <c r="W909" t="s">
        <v>1197</v>
      </c>
    </row>
    <row r="910" spans="1:23" x14ac:dyDescent="0.2">
      <c r="A910" t="s">
        <v>625</v>
      </c>
      <c r="B910" t="s">
        <v>24</v>
      </c>
      <c r="C910" t="s">
        <v>1399</v>
      </c>
      <c r="D910" t="s">
        <v>2561</v>
      </c>
      <c r="E910">
        <v>2</v>
      </c>
      <c r="F910" t="s">
        <v>82</v>
      </c>
      <c r="G910">
        <v>0</v>
      </c>
      <c r="H910">
        <v>2</v>
      </c>
      <c r="I910">
        <v>1</v>
      </c>
      <c r="J910" t="s">
        <v>1157</v>
      </c>
      <c r="K910" t="s">
        <v>1157</v>
      </c>
      <c r="L910">
        <v>4</v>
      </c>
      <c r="M910">
        <v>0</v>
      </c>
      <c r="N910">
        <v>1</v>
      </c>
      <c r="O910">
        <v>0</v>
      </c>
      <c r="P910">
        <v>5.1000000000000004E-3</v>
      </c>
      <c r="Q910" t="s">
        <v>1157</v>
      </c>
      <c r="R910" t="s">
        <v>1157</v>
      </c>
      <c r="S910">
        <v>0</v>
      </c>
      <c r="T910">
        <v>0</v>
      </c>
      <c r="U910">
        <v>5</v>
      </c>
      <c r="V910">
        <v>0</v>
      </c>
      <c r="W910" t="s">
        <v>1197</v>
      </c>
    </row>
    <row r="911" spans="1:23" x14ac:dyDescent="0.2">
      <c r="A911" t="s">
        <v>348</v>
      </c>
      <c r="B911" t="s">
        <v>24</v>
      </c>
      <c r="C911" t="s">
        <v>1399</v>
      </c>
      <c r="D911" t="s">
        <v>2562</v>
      </c>
      <c r="E911">
        <v>17</v>
      </c>
      <c r="F911" t="s">
        <v>39</v>
      </c>
      <c r="G911">
        <v>0</v>
      </c>
      <c r="H911">
        <v>15</v>
      </c>
      <c r="I911">
        <v>1</v>
      </c>
      <c r="J911" t="s">
        <v>1157</v>
      </c>
      <c r="K911" t="s">
        <v>1157</v>
      </c>
      <c r="L911">
        <v>20</v>
      </c>
      <c r="M911">
        <v>0</v>
      </c>
      <c r="N911">
        <v>1</v>
      </c>
      <c r="O911">
        <v>0</v>
      </c>
      <c r="P911">
        <v>5.1000000000000004E-3</v>
      </c>
      <c r="Q911" t="s">
        <v>1157</v>
      </c>
      <c r="R911" t="s">
        <v>1157</v>
      </c>
      <c r="S911">
        <v>0</v>
      </c>
      <c r="T911">
        <v>0</v>
      </c>
      <c r="U911">
        <v>2</v>
      </c>
      <c r="V911">
        <v>0</v>
      </c>
      <c r="W911" t="s">
        <v>1197</v>
      </c>
    </row>
    <row r="912" spans="1:23" x14ac:dyDescent="0.2">
      <c r="A912" t="s">
        <v>1400</v>
      </c>
      <c r="B912" t="s">
        <v>24</v>
      </c>
      <c r="C912" t="s">
        <v>1399</v>
      </c>
      <c r="D912" t="s">
        <v>2563</v>
      </c>
      <c r="E912">
        <v>17</v>
      </c>
      <c r="F912" t="s">
        <v>39</v>
      </c>
      <c r="G912">
        <v>0</v>
      </c>
      <c r="H912">
        <v>14</v>
      </c>
      <c r="I912">
        <v>1</v>
      </c>
      <c r="J912" t="s">
        <v>1157</v>
      </c>
      <c r="K912" t="s">
        <v>1157</v>
      </c>
      <c r="L912">
        <v>9</v>
      </c>
      <c r="M912">
        <v>0</v>
      </c>
      <c r="N912">
        <v>1</v>
      </c>
      <c r="O912">
        <v>0</v>
      </c>
      <c r="P912">
        <v>5.1000000000000004E-3</v>
      </c>
      <c r="Q912" t="s">
        <v>1157</v>
      </c>
      <c r="R912" t="s">
        <v>1157</v>
      </c>
      <c r="S912">
        <v>0</v>
      </c>
      <c r="T912">
        <v>0</v>
      </c>
      <c r="U912">
        <v>2</v>
      </c>
      <c r="V912">
        <v>0</v>
      </c>
      <c r="W912" t="s">
        <v>1197</v>
      </c>
    </row>
    <row r="913" spans="1:23" x14ac:dyDescent="0.2">
      <c r="A913" t="s">
        <v>1401</v>
      </c>
      <c r="B913" t="s">
        <v>24</v>
      </c>
      <c r="C913" t="s">
        <v>1399</v>
      </c>
      <c r="D913" t="s">
        <v>2564</v>
      </c>
      <c r="E913">
        <v>17</v>
      </c>
      <c r="F913" t="s">
        <v>39</v>
      </c>
      <c r="G913">
        <v>1</v>
      </c>
      <c r="H913">
        <v>15</v>
      </c>
      <c r="I913">
        <v>1</v>
      </c>
      <c r="J913" t="s">
        <v>1157</v>
      </c>
      <c r="K913" t="s">
        <v>1157</v>
      </c>
      <c r="L913">
        <v>7</v>
      </c>
      <c r="M913">
        <v>0</v>
      </c>
      <c r="N913">
        <v>0</v>
      </c>
      <c r="O913">
        <v>0</v>
      </c>
      <c r="P913">
        <v>0</v>
      </c>
      <c r="Q913" t="s">
        <v>1157</v>
      </c>
      <c r="R913" t="s">
        <v>1157</v>
      </c>
      <c r="S913">
        <v>0</v>
      </c>
      <c r="T913">
        <v>0</v>
      </c>
      <c r="U913">
        <v>19647</v>
      </c>
      <c r="V913">
        <v>0</v>
      </c>
      <c r="W913" t="s">
        <v>1189</v>
      </c>
    </row>
    <row r="914" spans="1:23" x14ac:dyDescent="0.2">
      <c r="A914" t="s">
        <v>459</v>
      </c>
      <c r="B914" t="s">
        <v>24</v>
      </c>
      <c r="C914" t="s">
        <v>1399</v>
      </c>
      <c r="D914" t="s">
        <v>2565</v>
      </c>
      <c r="E914">
        <v>80</v>
      </c>
      <c r="F914" t="s">
        <v>39</v>
      </c>
      <c r="G914">
        <v>0</v>
      </c>
      <c r="H914">
        <v>60</v>
      </c>
      <c r="I914">
        <v>5</v>
      </c>
      <c r="J914" t="s">
        <v>1157</v>
      </c>
      <c r="K914" t="s">
        <v>1157</v>
      </c>
      <c r="L914">
        <v>870</v>
      </c>
      <c r="M914">
        <v>0</v>
      </c>
      <c r="N914">
        <v>10679</v>
      </c>
      <c r="O914">
        <v>0</v>
      </c>
      <c r="P914">
        <v>54.186100000000003</v>
      </c>
      <c r="Q914" t="s">
        <v>1157</v>
      </c>
      <c r="R914" t="s">
        <v>1157</v>
      </c>
      <c r="S914">
        <v>0</v>
      </c>
      <c r="T914">
        <v>0</v>
      </c>
      <c r="U914">
        <v>10680</v>
      </c>
      <c r="V914">
        <v>0</v>
      </c>
    </row>
    <row r="915" spans="1:23" x14ac:dyDescent="0.2">
      <c r="A915" t="s">
        <v>271</v>
      </c>
      <c r="B915" t="s">
        <v>24</v>
      </c>
      <c r="C915" t="s">
        <v>1399</v>
      </c>
      <c r="D915" t="s">
        <v>2566</v>
      </c>
      <c r="E915">
        <v>3</v>
      </c>
      <c r="F915" t="s">
        <v>82</v>
      </c>
      <c r="G915">
        <v>1</v>
      </c>
      <c r="H915">
        <v>1</v>
      </c>
      <c r="I915">
        <v>1</v>
      </c>
      <c r="J915" t="s">
        <v>1157</v>
      </c>
      <c r="K915" t="s">
        <v>1157</v>
      </c>
      <c r="L915">
        <v>1</v>
      </c>
      <c r="M915">
        <v>2</v>
      </c>
      <c r="N915">
        <v>0</v>
      </c>
      <c r="O915">
        <v>1.01E-2</v>
      </c>
      <c r="P915">
        <v>0</v>
      </c>
      <c r="Q915" t="s">
        <v>1157</v>
      </c>
      <c r="R915" t="s">
        <v>1157</v>
      </c>
      <c r="S915">
        <v>0</v>
      </c>
      <c r="T915">
        <v>0</v>
      </c>
      <c r="U915">
        <v>19706</v>
      </c>
      <c r="V915">
        <v>0</v>
      </c>
      <c r="W915" t="s">
        <v>1200</v>
      </c>
    </row>
    <row r="916" spans="1:23" x14ac:dyDescent="0.2">
      <c r="A916" t="s">
        <v>774</v>
      </c>
      <c r="B916" t="s">
        <v>24</v>
      </c>
      <c r="C916" t="s">
        <v>1399</v>
      </c>
      <c r="D916" t="s">
        <v>2567</v>
      </c>
      <c r="E916">
        <v>8</v>
      </c>
      <c r="F916" t="s">
        <v>82</v>
      </c>
      <c r="G916">
        <v>0</v>
      </c>
      <c r="H916">
        <v>7</v>
      </c>
      <c r="I916">
        <v>2</v>
      </c>
      <c r="J916" t="s">
        <v>1157</v>
      </c>
      <c r="K916" t="s">
        <v>1157</v>
      </c>
      <c r="L916">
        <v>41</v>
      </c>
      <c r="M916">
        <v>0</v>
      </c>
      <c r="N916">
        <v>5</v>
      </c>
      <c r="O916">
        <v>0</v>
      </c>
      <c r="P916">
        <v>2.5399999999999999E-2</v>
      </c>
      <c r="Q916" t="s">
        <v>1157</v>
      </c>
      <c r="R916" t="s">
        <v>1157</v>
      </c>
      <c r="S916">
        <v>0</v>
      </c>
      <c r="T916">
        <v>0</v>
      </c>
      <c r="U916">
        <v>34</v>
      </c>
      <c r="V916">
        <v>0</v>
      </c>
      <c r="W916" t="s">
        <v>1197</v>
      </c>
    </row>
    <row r="917" spans="1:23" x14ac:dyDescent="0.2">
      <c r="A917" t="s">
        <v>285</v>
      </c>
      <c r="B917" t="s">
        <v>24</v>
      </c>
      <c r="C917" t="s">
        <v>1399</v>
      </c>
      <c r="D917" t="s">
        <v>2568</v>
      </c>
      <c r="E917">
        <v>40</v>
      </c>
      <c r="F917" t="s">
        <v>39</v>
      </c>
      <c r="G917">
        <v>1</v>
      </c>
      <c r="H917">
        <v>39</v>
      </c>
      <c r="I917">
        <v>6</v>
      </c>
      <c r="J917" t="s">
        <v>1157</v>
      </c>
      <c r="K917" t="s">
        <v>1157</v>
      </c>
      <c r="L917">
        <v>11</v>
      </c>
      <c r="M917">
        <v>0</v>
      </c>
      <c r="N917">
        <v>0</v>
      </c>
      <c r="O917">
        <v>0</v>
      </c>
      <c r="P917">
        <v>0</v>
      </c>
      <c r="Q917" t="s">
        <v>1157</v>
      </c>
      <c r="R917" t="s">
        <v>1157</v>
      </c>
      <c r="S917">
        <v>0</v>
      </c>
      <c r="T917">
        <v>0</v>
      </c>
      <c r="U917">
        <v>9078</v>
      </c>
      <c r="V917">
        <v>0</v>
      </c>
      <c r="W917" t="s">
        <v>1197</v>
      </c>
    </row>
    <row r="918" spans="1:23" x14ac:dyDescent="0.2">
      <c r="A918" t="s">
        <v>460</v>
      </c>
      <c r="B918" t="s">
        <v>24</v>
      </c>
      <c r="C918" t="s">
        <v>1399</v>
      </c>
      <c r="D918" t="s">
        <v>2569</v>
      </c>
      <c r="E918">
        <v>40</v>
      </c>
      <c r="F918" t="s">
        <v>39</v>
      </c>
      <c r="G918">
        <v>1</v>
      </c>
      <c r="H918">
        <v>39</v>
      </c>
      <c r="I918">
        <v>6</v>
      </c>
      <c r="J918" t="s">
        <v>1157</v>
      </c>
      <c r="K918" t="s">
        <v>1157</v>
      </c>
      <c r="L918">
        <v>11</v>
      </c>
      <c r="M918">
        <v>0</v>
      </c>
      <c r="N918">
        <v>0</v>
      </c>
      <c r="O918">
        <v>0</v>
      </c>
      <c r="P918">
        <v>0</v>
      </c>
      <c r="Q918" t="s">
        <v>1157</v>
      </c>
      <c r="R918" t="s">
        <v>1157</v>
      </c>
      <c r="S918">
        <v>0</v>
      </c>
      <c r="T918">
        <v>0</v>
      </c>
      <c r="U918">
        <v>9071</v>
      </c>
      <c r="V918">
        <v>0</v>
      </c>
      <c r="W918" t="s">
        <v>1197</v>
      </c>
    </row>
    <row r="919" spans="1:23" x14ac:dyDescent="0.2">
      <c r="A919" t="s">
        <v>461</v>
      </c>
      <c r="B919" t="s">
        <v>24</v>
      </c>
      <c r="C919" t="s">
        <v>1399</v>
      </c>
      <c r="D919" t="s">
        <v>2570</v>
      </c>
      <c r="E919">
        <v>40</v>
      </c>
      <c r="F919" t="s">
        <v>39</v>
      </c>
      <c r="G919">
        <v>0</v>
      </c>
      <c r="H919">
        <v>39</v>
      </c>
      <c r="I919">
        <v>3</v>
      </c>
      <c r="J919" t="s">
        <v>1157</v>
      </c>
      <c r="K919" t="s">
        <v>1157</v>
      </c>
      <c r="L919">
        <v>7</v>
      </c>
      <c r="M919">
        <v>0</v>
      </c>
      <c r="N919">
        <v>1</v>
      </c>
      <c r="O919">
        <v>0</v>
      </c>
      <c r="P919">
        <v>5.1000000000000004E-3</v>
      </c>
      <c r="Q919" t="s">
        <v>1157</v>
      </c>
      <c r="R919" t="s">
        <v>1157</v>
      </c>
      <c r="S919">
        <v>0</v>
      </c>
      <c r="T919">
        <v>0</v>
      </c>
      <c r="U919">
        <v>2</v>
      </c>
      <c r="V919">
        <v>0</v>
      </c>
      <c r="W919" t="s">
        <v>1197</v>
      </c>
    </row>
    <row r="920" spans="1:23" x14ac:dyDescent="0.2">
      <c r="A920" t="s">
        <v>1063</v>
      </c>
      <c r="B920" t="s">
        <v>24</v>
      </c>
      <c r="C920" t="s">
        <v>1399</v>
      </c>
      <c r="D920" t="s">
        <v>2571</v>
      </c>
      <c r="E920">
        <v>40</v>
      </c>
      <c r="F920" t="s">
        <v>39</v>
      </c>
      <c r="G920">
        <v>1</v>
      </c>
      <c r="H920">
        <v>1</v>
      </c>
      <c r="I920">
        <v>1</v>
      </c>
      <c r="J920" t="s">
        <v>1157</v>
      </c>
      <c r="K920" t="s">
        <v>1157</v>
      </c>
      <c r="L920">
        <v>1</v>
      </c>
      <c r="M920">
        <v>0</v>
      </c>
      <c r="N920">
        <v>0</v>
      </c>
      <c r="O920">
        <v>0</v>
      </c>
      <c r="P920">
        <v>0</v>
      </c>
      <c r="Q920" t="s">
        <v>1157</v>
      </c>
      <c r="R920" t="s">
        <v>1157</v>
      </c>
      <c r="S920">
        <v>0</v>
      </c>
      <c r="T920">
        <v>0</v>
      </c>
      <c r="U920">
        <v>19708</v>
      </c>
      <c r="V920">
        <v>0</v>
      </c>
      <c r="W920" t="s">
        <v>1189</v>
      </c>
    </row>
    <row r="921" spans="1:23" x14ac:dyDescent="0.2">
      <c r="A921" t="s">
        <v>416</v>
      </c>
      <c r="B921" t="s">
        <v>24</v>
      </c>
      <c r="C921" t="s">
        <v>1399</v>
      </c>
      <c r="D921" t="s">
        <v>2572</v>
      </c>
      <c r="E921">
        <v>60</v>
      </c>
      <c r="F921" t="s">
        <v>39</v>
      </c>
      <c r="G921">
        <v>0</v>
      </c>
      <c r="H921">
        <v>17</v>
      </c>
      <c r="I921">
        <v>7</v>
      </c>
      <c r="J921" t="s">
        <v>1157</v>
      </c>
      <c r="K921" t="s">
        <v>1157</v>
      </c>
      <c r="L921">
        <v>22</v>
      </c>
      <c r="M921">
        <v>0</v>
      </c>
      <c r="N921">
        <v>3</v>
      </c>
      <c r="O921">
        <v>0</v>
      </c>
      <c r="P921">
        <v>1.52E-2</v>
      </c>
      <c r="Q921" t="s">
        <v>1157</v>
      </c>
      <c r="R921" t="s">
        <v>1157</v>
      </c>
      <c r="S921">
        <v>0</v>
      </c>
      <c r="T921">
        <v>0</v>
      </c>
      <c r="U921">
        <v>4</v>
      </c>
      <c r="V921">
        <v>0</v>
      </c>
      <c r="W921" t="s">
        <v>1197</v>
      </c>
    </row>
    <row r="922" spans="1:23" x14ac:dyDescent="0.2">
      <c r="A922" t="s">
        <v>417</v>
      </c>
      <c r="B922" t="s">
        <v>24</v>
      </c>
      <c r="C922" t="s">
        <v>1399</v>
      </c>
      <c r="D922" t="s">
        <v>2573</v>
      </c>
      <c r="E922">
        <v>60</v>
      </c>
      <c r="F922" t="s">
        <v>39</v>
      </c>
      <c r="G922">
        <v>0</v>
      </c>
      <c r="H922">
        <v>17</v>
      </c>
      <c r="I922">
        <v>8</v>
      </c>
      <c r="J922" t="s">
        <v>1157</v>
      </c>
      <c r="K922" t="s">
        <v>1157</v>
      </c>
      <c r="L922">
        <v>23</v>
      </c>
      <c r="M922">
        <v>0</v>
      </c>
      <c r="N922">
        <v>82</v>
      </c>
      <c r="O922">
        <v>0</v>
      </c>
      <c r="P922">
        <v>0.41610000000000003</v>
      </c>
      <c r="Q922" t="s">
        <v>1157</v>
      </c>
      <c r="R922" t="s">
        <v>1157</v>
      </c>
      <c r="S922">
        <v>0</v>
      </c>
      <c r="T922">
        <v>0</v>
      </c>
      <c r="U922">
        <v>83</v>
      </c>
      <c r="V922">
        <v>0</v>
      </c>
      <c r="W922" t="s">
        <v>1197</v>
      </c>
    </row>
    <row r="923" spans="1:23" x14ac:dyDescent="0.2">
      <c r="A923" t="s">
        <v>418</v>
      </c>
      <c r="B923" t="s">
        <v>24</v>
      </c>
      <c r="C923" t="s">
        <v>1399</v>
      </c>
      <c r="D923" t="s">
        <v>2574</v>
      </c>
      <c r="E923">
        <v>60</v>
      </c>
      <c r="F923" t="s">
        <v>39</v>
      </c>
      <c r="G923">
        <v>0</v>
      </c>
      <c r="H923">
        <v>5</v>
      </c>
      <c r="I923">
        <v>1</v>
      </c>
      <c r="J923" t="s">
        <v>1157</v>
      </c>
      <c r="K923" t="s">
        <v>1157</v>
      </c>
      <c r="L923">
        <v>5</v>
      </c>
      <c r="M923">
        <v>0</v>
      </c>
      <c r="N923">
        <v>8</v>
      </c>
      <c r="O923">
        <v>0</v>
      </c>
      <c r="P923">
        <v>4.0599999999999997E-2</v>
      </c>
      <c r="Q923" t="s">
        <v>1157</v>
      </c>
      <c r="R923" t="s">
        <v>1157</v>
      </c>
      <c r="S923">
        <v>0</v>
      </c>
      <c r="T923">
        <v>0</v>
      </c>
      <c r="U923">
        <v>20</v>
      </c>
      <c r="V923">
        <v>0</v>
      </c>
      <c r="W923" t="s">
        <v>1197</v>
      </c>
    </row>
    <row r="924" spans="1:23" x14ac:dyDescent="0.2">
      <c r="A924" t="s">
        <v>1402</v>
      </c>
      <c r="B924" t="s">
        <v>24</v>
      </c>
      <c r="C924" t="s">
        <v>1399</v>
      </c>
      <c r="D924" t="s">
        <v>2575</v>
      </c>
      <c r="E924">
        <v>8</v>
      </c>
      <c r="F924" t="s">
        <v>82</v>
      </c>
      <c r="G924">
        <v>1</v>
      </c>
      <c r="H924">
        <v>1</v>
      </c>
      <c r="I924">
        <v>1</v>
      </c>
      <c r="J924" t="s">
        <v>1157</v>
      </c>
      <c r="K924" t="s">
        <v>1157</v>
      </c>
      <c r="L924">
        <v>1</v>
      </c>
      <c r="M924">
        <v>2</v>
      </c>
      <c r="N924">
        <v>0</v>
      </c>
      <c r="O924">
        <v>1.01E-2</v>
      </c>
      <c r="P924">
        <v>0</v>
      </c>
      <c r="Q924" t="s">
        <v>1157</v>
      </c>
      <c r="R924" t="s">
        <v>1157</v>
      </c>
      <c r="S924">
        <v>0</v>
      </c>
      <c r="T924">
        <v>0</v>
      </c>
      <c r="U924">
        <v>19706</v>
      </c>
      <c r="V924">
        <v>0</v>
      </c>
      <c r="W924" t="s">
        <v>1200</v>
      </c>
    </row>
    <row r="925" spans="1:23" x14ac:dyDescent="0.2">
      <c r="A925" t="s">
        <v>1403</v>
      </c>
      <c r="B925" t="s">
        <v>24</v>
      </c>
      <c r="C925" t="s">
        <v>1399</v>
      </c>
      <c r="D925" t="s">
        <v>2576</v>
      </c>
      <c r="E925">
        <v>8</v>
      </c>
      <c r="F925" t="s">
        <v>82</v>
      </c>
      <c r="G925">
        <v>1</v>
      </c>
      <c r="H925">
        <v>1</v>
      </c>
      <c r="I925">
        <v>1</v>
      </c>
      <c r="J925" t="s">
        <v>1157</v>
      </c>
      <c r="K925" t="s">
        <v>1157</v>
      </c>
      <c r="L925">
        <v>1</v>
      </c>
      <c r="M925">
        <v>2</v>
      </c>
      <c r="N925">
        <v>0</v>
      </c>
      <c r="O925">
        <v>1.01E-2</v>
      </c>
      <c r="P925">
        <v>0</v>
      </c>
      <c r="Q925" t="s">
        <v>1157</v>
      </c>
      <c r="R925" t="s">
        <v>1157</v>
      </c>
      <c r="S925">
        <v>0</v>
      </c>
      <c r="T925">
        <v>0</v>
      </c>
      <c r="U925">
        <v>19706</v>
      </c>
      <c r="V925">
        <v>0</v>
      </c>
      <c r="W925" t="s">
        <v>1200</v>
      </c>
    </row>
    <row r="926" spans="1:23" x14ac:dyDescent="0.2">
      <c r="A926" t="s">
        <v>824</v>
      </c>
      <c r="B926" t="s">
        <v>24</v>
      </c>
      <c r="C926" t="s">
        <v>1399</v>
      </c>
      <c r="D926" t="s">
        <v>2577</v>
      </c>
      <c r="E926">
        <v>20</v>
      </c>
      <c r="F926" t="s">
        <v>39</v>
      </c>
      <c r="G926">
        <v>1</v>
      </c>
      <c r="H926">
        <v>6</v>
      </c>
      <c r="I926">
        <v>1</v>
      </c>
      <c r="J926" t="s">
        <v>1157</v>
      </c>
      <c r="K926" t="s">
        <v>1157</v>
      </c>
      <c r="L926">
        <v>2</v>
      </c>
      <c r="M926">
        <v>0</v>
      </c>
      <c r="N926">
        <v>0</v>
      </c>
      <c r="O926">
        <v>0</v>
      </c>
      <c r="P926">
        <v>0</v>
      </c>
      <c r="Q926" t="s">
        <v>1157</v>
      </c>
      <c r="R926" t="s">
        <v>1157</v>
      </c>
      <c r="S926">
        <v>0</v>
      </c>
      <c r="T926">
        <v>0</v>
      </c>
      <c r="U926">
        <v>19708</v>
      </c>
      <c r="V926">
        <v>0</v>
      </c>
      <c r="W926" t="s">
        <v>1189</v>
      </c>
    </row>
    <row r="927" spans="1:23" x14ac:dyDescent="0.2">
      <c r="A927" t="s">
        <v>1404</v>
      </c>
      <c r="B927" t="s">
        <v>24</v>
      </c>
      <c r="C927" t="s">
        <v>1399</v>
      </c>
      <c r="D927" t="s">
        <v>2578</v>
      </c>
      <c r="E927">
        <v>80</v>
      </c>
      <c r="F927" t="s">
        <v>39</v>
      </c>
      <c r="G927">
        <v>0</v>
      </c>
      <c r="H927">
        <v>1</v>
      </c>
      <c r="I927">
        <v>0</v>
      </c>
      <c r="J927" t="s">
        <v>1157</v>
      </c>
      <c r="K927" t="s">
        <v>1157</v>
      </c>
      <c r="L927">
        <v>2</v>
      </c>
      <c r="M927">
        <v>2</v>
      </c>
      <c r="N927">
        <v>1</v>
      </c>
      <c r="O927">
        <v>1.01E-2</v>
      </c>
      <c r="P927">
        <v>5.1000000000000004E-3</v>
      </c>
      <c r="Q927" t="s">
        <v>1157</v>
      </c>
      <c r="R927" t="s">
        <v>1157</v>
      </c>
      <c r="S927">
        <v>0</v>
      </c>
      <c r="T927">
        <v>0</v>
      </c>
      <c r="U927">
        <v>19706</v>
      </c>
      <c r="V927">
        <v>0</v>
      </c>
      <c r="W927" t="s">
        <v>1200</v>
      </c>
    </row>
    <row r="928" spans="1:23" x14ac:dyDescent="0.2">
      <c r="A928" t="s">
        <v>1405</v>
      </c>
      <c r="B928" t="s">
        <v>24</v>
      </c>
      <c r="C928" t="s">
        <v>1399</v>
      </c>
      <c r="D928" t="s">
        <v>2579</v>
      </c>
      <c r="E928">
        <v>8</v>
      </c>
      <c r="F928" t="s">
        <v>82</v>
      </c>
      <c r="G928">
        <v>1</v>
      </c>
      <c r="H928">
        <v>1</v>
      </c>
      <c r="I928">
        <v>1</v>
      </c>
      <c r="J928" t="s">
        <v>1157</v>
      </c>
      <c r="K928" t="s">
        <v>1157</v>
      </c>
      <c r="L928">
        <v>1</v>
      </c>
      <c r="M928">
        <v>0</v>
      </c>
      <c r="N928">
        <v>0</v>
      </c>
      <c r="O928">
        <v>0</v>
      </c>
      <c r="P928">
        <v>0</v>
      </c>
      <c r="Q928" t="s">
        <v>1157</v>
      </c>
      <c r="R928" t="s">
        <v>1157</v>
      </c>
      <c r="S928">
        <v>0</v>
      </c>
      <c r="T928">
        <v>0</v>
      </c>
      <c r="U928">
        <v>19708</v>
      </c>
      <c r="V928">
        <v>0</v>
      </c>
      <c r="W928" t="s">
        <v>1189</v>
      </c>
    </row>
    <row r="929" spans="1:23" x14ac:dyDescent="0.2">
      <c r="A929" t="s">
        <v>1406</v>
      </c>
      <c r="B929" t="s">
        <v>24</v>
      </c>
      <c r="C929" t="s">
        <v>1399</v>
      </c>
      <c r="D929" t="s">
        <v>2580</v>
      </c>
      <c r="E929">
        <v>17</v>
      </c>
      <c r="F929" t="s">
        <v>39</v>
      </c>
      <c r="G929">
        <v>1</v>
      </c>
      <c r="H929">
        <v>13</v>
      </c>
      <c r="I929">
        <v>5</v>
      </c>
      <c r="J929" t="s">
        <v>1157</v>
      </c>
      <c r="K929" t="s">
        <v>1157</v>
      </c>
      <c r="L929">
        <v>6</v>
      </c>
      <c r="M929">
        <v>0</v>
      </c>
      <c r="N929">
        <v>0</v>
      </c>
      <c r="O929">
        <v>0</v>
      </c>
      <c r="P929">
        <v>0</v>
      </c>
      <c r="Q929" t="s">
        <v>1157</v>
      </c>
      <c r="R929" t="s">
        <v>1157</v>
      </c>
      <c r="S929">
        <v>0</v>
      </c>
      <c r="T929">
        <v>0</v>
      </c>
      <c r="U929">
        <v>9109</v>
      </c>
      <c r="V929">
        <v>0</v>
      </c>
      <c r="W929" t="s">
        <v>1197</v>
      </c>
    </row>
    <row r="930" spans="1:23" x14ac:dyDescent="0.2">
      <c r="A930" t="s">
        <v>1407</v>
      </c>
      <c r="B930" t="s">
        <v>24</v>
      </c>
      <c r="C930" t="s">
        <v>1399</v>
      </c>
      <c r="D930" t="s">
        <v>2581</v>
      </c>
      <c r="E930">
        <v>20</v>
      </c>
      <c r="F930" t="s">
        <v>39</v>
      </c>
      <c r="G930">
        <v>1</v>
      </c>
      <c r="H930">
        <v>1</v>
      </c>
      <c r="I930">
        <v>1</v>
      </c>
      <c r="J930" t="s">
        <v>1157</v>
      </c>
      <c r="K930" t="s">
        <v>1157</v>
      </c>
      <c r="L930">
        <v>1</v>
      </c>
      <c r="M930">
        <v>0</v>
      </c>
      <c r="N930">
        <v>0</v>
      </c>
      <c r="O930">
        <v>0</v>
      </c>
      <c r="P930">
        <v>0</v>
      </c>
      <c r="Q930" t="s">
        <v>1157</v>
      </c>
      <c r="R930" t="s">
        <v>1157</v>
      </c>
      <c r="S930">
        <v>0</v>
      </c>
      <c r="T930">
        <v>0</v>
      </c>
      <c r="U930">
        <v>19708</v>
      </c>
      <c r="V930">
        <v>0</v>
      </c>
      <c r="W930" t="s">
        <v>1189</v>
      </c>
    </row>
    <row r="931" spans="1:23" x14ac:dyDescent="0.2">
      <c r="A931" t="s">
        <v>1408</v>
      </c>
      <c r="B931" t="s">
        <v>24</v>
      </c>
      <c r="C931" t="s">
        <v>1399</v>
      </c>
      <c r="D931" t="s">
        <v>2582</v>
      </c>
      <c r="E931">
        <v>40</v>
      </c>
      <c r="F931" t="s">
        <v>39</v>
      </c>
      <c r="G931">
        <v>1</v>
      </c>
      <c r="H931">
        <v>39</v>
      </c>
      <c r="I931">
        <v>6</v>
      </c>
      <c r="J931" t="s">
        <v>1157</v>
      </c>
      <c r="K931" t="s">
        <v>1157</v>
      </c>
      <c r="L931">
        <v>11</v>
      </c>
      <c r="M931">
        <v>0</v>
      </c>
      <c r="N931">
        <v>0</v>
      </c>
      <c r="O931">
        <v>0</v>
      </c>
      <c r="P931">
        <v>0</v>
      </c>
      <c r="Q931" t="s">
        <v>1157</v>
      </c>
      <c r="R931" t="s">
        <v>1157</v>
      </c>
      <c r="S931">
        <v>0</v>
      </c>
      <c r="T931">
        <v>0</v>
      </c>
      <c r="U931">
        <v>9101</v>
      </c>
      <c r="V931">
        <v>0</v>
      </c>
      <c r="W931" t="s">
        <v>1197</v>
      </c>
    </row>
    <row r="932" spans="1:23" x14ac:dyDescent="0.2">
      <c r="A932" t="s">
        <v>1409</v>
      </c>
      <c r="B932" t="s">
        <v>24</v>
      </c>
      <c r="C932" t="s">
        <v>1399</v>
      </c>
      <c r="D932" t="s">
        <v>2583</v>
      </c>
      <c r="E932">
        <v>3</v>
      </c>
      <c r="F932" t="s">
        <v>82</v>
      </c>
      <c r="G932">
        <v>1</v>
      </c>
      <c r="H932">
        <v>1</v>
      </c>
      <c r="I932">
        <v>1</v>
      </c>
      <c r="J932" t="s">
        <v>1157</v>
      </c>
      <c r="K932" t="s">
        <v>1157</v>
      </c>
      <c r="L932">
        <v>1</v>
      </c>
      <c r="M932">
        <v>2</v>
      </c>
      <c r="N932">
        <v>0</v>
      </c>
      <c r="O932">
        <v>1.01E-2</v>
      </c>
      <c r="P932">
        <v>0</v>
      </c>
      <c r="Q932" t="s">
        <v>1157</v>
      </c>
      <c r="R932" t="s">
        <v>1157</v>
      </c>
      <c r="S932">
        <v>0</v>
      </c>
      <c r="T932">
        <v>0</v>
      </c>
      <c r="U932">
        <v>19706</v>
      </c>
      <c r="V932">
        <v>0</v>
      </c>
      <c r="W932" t="s">
        <v>1200</v>
      </c>
    </row>
    <row r="933" spans="1:23" x14ac:dyDescent="0.2">
      <c r="A933" t="s">
        <v>1410</v>
      </c>
      <c r="B933" t="s">
        <v>24</v>
      </c>
      <c r="C933" t="s">
        <v>1399</v>
      </c>
      <c r="D933" t="s">
        <v>2584</v>
      </c>
      <c r="E933">
        <v>3</v>
      </c>
      <c r="F933" t="s">
        <v>82</v>
      </c>
      <c r="G933">
        <v>1</v>
      </c>
      <c r="H933">
        <v>1</v>
      </c>
      <c r="I933">
        <v>1</v>
      </c>
      <c r="J933" t="s">
        <v>1157</v>
      </c>
      <c r="K933" t="s">
        <v>1157</v>
      </c>
      <c r="L933">
        <v>1</v>
      </c>
      <c r="M933">
        <v>2</v>
      </c>
      <c r="N933">
        <v>0</v>
      </c>
      <c r="O933">
        <v>1.01E-2</v>
      </c>
      <c r="P933">
        <v>0</v>
      </c>
      <c r="Q933" t="s">
        <v>1157</v>
      </c>
      <c r="R933" t="s">
        <v>1157</v>
      </c>
      <c r="S933">
        <v>0</v>
      </c>
      <c r="T933">
        <v>0</v>
      </c>
      <c r="U933">
        <v>19706</v>
      </c>
      <c r="V933">
        <v>0</v>
      </c>
      <c r="W933" t="s">
        <v>1200</v>
      </c>
    </row>
    <row r="934" spans="1:23" x14ac:dyDescent="0.2">
      <c r="A934" t="s">
        <v>85</v>
      </c>
      <c r="B934" t="s">
        <v>24</v>
      </c>
      <c r="C934" t="s">
        <v>1399</v>
      </c>
      <c r="D934" t="s">
        <v>2585</v>
      </c>
      <c r="E934">
        <v>0</v>
      </c>
      <c r="F934" t="s">
        <v>31</v>
      </c>
      <c r="G934">
        <v>1</v>
      </c>
      <c r="H934">
        <v>20028</v>
      </c>
      <c r="I934">
        <v>4253</v>
      </c>
      <c r="J934" t="s">
        <v>1157</v>
      </c>
      <c r="K934" t="s">
        <v>1157</v>
      </c>
      <c r="L934">
        <v>8489</v>
      </c>
      <c r="M934">
        <v>0</v>
      </c>
      <c r="N934" t="s">
        <v>1157</v>
      </c>
      <c r="O934">
        <v>0</v>
      </c>
      <c r="P934" t="s">
        <v>1157</v>
      </c>
      <c r="Q934" t="s">
        <v>1157</v>
      </c>
      <c r="R934" t="s">
        <v>1157</v>
      </c>
      <c r="S934" t="s">
        <v>1157</v>
      </c>
      <c r="T934" t="s">
        <v>1157</v>
      </c>
      <c r="U934">
        <v>22</v>
      </c>
      <c r="V934">
        <v>0</v>
      </c>
    </row>
    <row r="935" spans="1:23" x14ac:dyDescent="0.2">
      <c r="A935" t="s">
        <v>79</v>
      </c>
      <c r="B935" t="s">
        <v>24</v>
      </c>
      <c r="C935" t="s">
        <v>1399</v>
      </c>
      <c r="D935" t="s">
        <v>2586</v>
      </c>
      <c r="E935">
        <v>0</v>
      </c>
      <c r="F935" t="s">
        <v>35</v>
      </c>
      <c r="G935">
        <v>2</v>
      </c>
      <c r="H935">
        <v>3</v>
      </c>
      <c r="I935">
        <v>2</v>
      </c>
      <c r="J935" t="s">
        <v>1157</v>
      </c>
      <c r="K935" t="s">
        <v>1157</v>
      </c>
      <c r="L935">
        <v>2</v>
      </c>
      <c r="M935">
        <v>0</v>
      </c>
      <c r="N935" t="s">
        <v>1157</v>
      </c>
      <c r="O935">
        <v>0</v>
      </c>
      <c r="P935" t="s">
        <v>1157</v>
      </c>
      <c r="Q935" t="s">
        <v>1157</v>
      </c>
      <c r="R935" t="s">
        <v>1157</v>
      </c>
      <c r="S935" t="s">
        <v>1157</v>
      </c>
      <c r="T935" t="s">
        <v>1157</v>
      </c>
      <c r="U935">
        <v>19708</v>
      </c>
      <c r="V935">
        <v>0</v>
      </c>
      <c r="W935" t="s">
        <v>1189</v>
      </c>
    </row>
    <row r="936" spans="1:23" x14ac:dyDescent="0.2">
      <c r="A936" t="s">
        <v>183</v>
      </c>
      <c r="B936" t="s">
        <v>24</v>
      </c>
      <c r="C936" t="s">
        <v>1399</v>
      </c>
      <c r="D936" t="s">
        <v>2587</v>
      </c>
      <c r="E936">
        <v>0</v>
      </c>
      <c r="F936" t="s">
        <v>31</v>
      </c>
      <c r="G936">
        <v>0</v>
      </c>
      <c r="H936">
        <v>10002</v>
      </c>
      <c r="I936">
        <v>1638</v>
      </c>
      <c r="J936" t="s">
        <v>1157</v>
      </c>
      <c r="K936" t="s">
        <v>1157</v>
      </c>
      <c r="L936">
        <v>5954</v>
      </c>
      <c r="M936">
        <v>0</v>
      </c>
      <c r="N936" t="s">
        <v>1157</v>
      </c>
      <c r="O936">
        <v>0</v>
      </c>
      <c r="P936" t="s">
        <v>1157</v>
      </c>
      <c r="Q936" t="s">
        <v>1157</v>
      </c>
      <c r="R936" t="s">
        <v>1157</v>
      </c>
      <c r="S936" t="s">
        <v>1157</v>
      </c>
      <c r="T936" t="s">
        <v>1157</v>
      </c>
      <c r="U936">
        <v>8685</v>
      </c>
      <c r="V936">
        <v>0</v>
      </c>
    </row>
    <row r="937" spans="1:23" x14ac:dyDescent="0.2">
      <c r="A937" t="s">
        <v>119</v>
      </c>
      <c r="B937" t="s">
        <v>24</v>
      </c>
      <c r="C937" t="s">
        <v>1399</v>
      </c>
      <c r="D937" t="s">
        <v>2588</v>
      </c>
      <c r="E937">
        <v>0</v>
      </c>
      <c r="F937" t="s">
        <v>35</v>
      </c>
      <c r="G937">
        <v>0</v>
      </c>
      <c r="H937">
        <v>3</v>
      </c>
      <c r="I937">
        <v>0</v>
      </c>
      <c r="J937" t="s">
        <v>1157</v>
      </c>
      <c r="K937" t="s">
        <v>1157</v>
      </c>
      <c r="L937">
        <v>4</v>
      </c>
      <c r="M937">
        <v>0</v>
      </c>
      <c r="N937" t="s">
        <v>1157</v>
      </c>
      <c r="O937">
        <v>0</v>
      </c>
      <c r="P937" t="s">
        <v>1157</v>
      </c>
      <c r="Q937" t="s">
        <v>1157</v>
      </c>
      <c r="R937" t="s">
        <v>1157</v>
      </c>
      <c r="S937" t="s">
        <v>1157</v>
      </c>
      <c r="T937" t="s">
        <v>1157</v>
      </c>
      <c r="U937">
        <v>17478</v>
      </c>
      <c r="V937">
        <v>0</v>
      </c>
      <c r="W937" t="s">
        <v>1189</v>
      </c>
    </row>
    <row r="938" spans="1:23" x14ac:dyDescent="0.2">
      <c r="A938" t="s">
        <v>641</v>
      </c>
      <c r="B938" t="s">
        <v>24</v>
      </c>
      <c r="C938" t="s">
        <v>1399</v>
      </c>
      <c r="D938" t="s">
        <v>2589</v>
      </c>
      <c r="E938">
        <v>0</v>
      </c>
      <c r="F938" t="s">
        <v>35</v>
      </c>
      <c r="G938">
        <v>0</v>
      </c>
      <c r="H938">
        <v>3</v>
      </c>
      <c r="I938">
        <v>0</v>
      </c>
      <c r="J938" t="s">
        <v>1157</v>
      </c>
      <c r="K938" t="s">
        <v>1157</v>
      </c>
      <c r="L938">
        <v>4</v>
      </c>
      <c r="M938">
        <v>0</v>
      </c>
      <c r="N938" t="s">
        <v>1157</v>
      </c>
      <c r="O938">
        <v>0</v>
      </c>
      <c r="P938" t="s">
        <v>1157</v>
      </c>
      <c r="Q938" t="s">
        <v>1157</v>
      </c>
      <c r="R938" t="s">
        <v>1157</v>
      </c>
      <c r="S938" t="s">
        <v>1157</v>
      </c>
      <c r="T938" t="s">
        <v>1157</v>
      </c>
      <c r="U938">
        <v>17708</v>
      </c>
      <c r="V938">
        <v>0</v>
      </c>
      <c r="W938" t="s">
        <v>1189</v>
      </c>
    </row>
    <row r="939" spans="1:23" x14ac:dyDescent="0.2">
      <c r="A939" t="s">
        <v>992</v>
      </c>
      <c r="B939" t="s">
        <v>24</v>
      </c>
      <c r="C939" t="s">
        <v>1399</v>
      </c>
      <c r="D939" t="s">
        <v>2590</v>
      </c>
      <c r="E939">
        <v>0</v>
      </c>
      <c r="F939" t="s">
        <v>31</v>
      </c>
      <c r="G939">
        <v>-1</v>
      </c>
      <c r="H939">
        <v>60</v>
      </c>
      <c r="I939">
        <v>12</v>
      </c>
      <c r="J939" t="s">
        <v>1157</v>
      </c>
      <c r="K939" t="s">
        <v>1157</v>
      </c>
      <c r="L939">
        <v>24</v>
      </c>
      <c r="M939">
        <v>0</v>
      </c>
      <c r="N939" t="s">
        <v>1157</v>
      </c>
      <c r="O939">
        <v>0</v>
      </c>
      <c r="P939" t="s">
        <v>1157</v>
      </c>
      <c r="Q939" t="s">
        <v>1157</v>
      </c>
      <c r="R939" t="s">
        <v>1157</v>
      </c>
      <c r="S939" t="s">
        <v>1157</v>
      </c>
      <c r="T939" t="s">
        <v>1157</v>
      </c>
      <c r="U939">
        <v>8243</v>
      </c>
      <c r="V939">
        <v>0</v>
      </c>
      <c r="W939" t="s">
        <v>1197</v>
      </c>
    </row>
    <row r="940" spans="1:23" x14ac:dyDescent="0.2">
      <c r="A940" t="s">
        <v>993</v>
      </c>
      <c r="B940" t="s">
        <v>24</v>
      </c>
      <c r="C940" t="s">
        <v>1399</v>
      </c>
      <c r="D940" t="s">
        <v>2591</v>
      </c>
      <c r="E940">
        <v>0</v>
      </c>
      <c r="F940" t="s">
        <v>31</v>
      </c>
      <c r="G940">
        <v>-1</v>
      </c>
      <c r="H940">
        <v>30</v>
      </c>
      <c r="I940">
        <v>0</v>
      </c>
      <c r="J940" t="s">
        <v>1157</v>
      </c>
      <c r="K940" t="s">
        <v>1157</v>
      </c>
      <c r="L940">
        <v>6</v>
      </c>
      <c r="M940">
        <v>0</v>
      </c>
      <c r="N940" t="s">
        <v>1157</v>
      </c>
      <c r="O940">
        <v>0</v>
      </c>
      <c r="P940" t="s">
        <v>1157</v>
      </c>
      <c r="Q940" t="s">
        <v>1157</v>
      </c>
      <c r="R940" t="s">
        <v>1157</v>
      </c>
      <c r="S940" t="s">
        <v>1157</v>
      </c>
      <c r="T940" t="s">
        <v>1157</v>
      </c>
      <c r="U940">
        <v>19686</v>
      </c>
      <c r="V940">
        <v>0</v>
      </c>
      <c r="W940" t="s">
        <v>1189</v>
      </c>
    </row>
    <row r="941" spans="1:23" x14ac:dyDescent="0.2">
      <c r="A941" t="s">
        <v>773</v>
      </c>
      <c r="B941" t="s">
        <v>24</v>
      </c>
      <c r="C941" t="s">
        <v>1399</v>
      </c>
      <c r="D941" t="s">
        <v>2592</v>
      </c>
      <c r="E941">
        <v>0</v>
      </c>
      <c r="F941" t="s">
        <v>49</v>
      </c>
      <c r="G941">
        <v>-1</v>
      </c>
      <c r="H941">
        <v>54</v>
      </c>
      <c r="I941">
        <v>8</v>
      </c>
      <c r="J941" t="s">
        <v>1157</v>
      </c>
      <c r="K941" t="s">
        <v>1157</v>
      </c>
      <c r="L941">
        <v>89</v>
      </c>
      <c r="M941">
        <v>0</v>
      </c>
      <c r="N941" t="s">
        <v>1157</v>
      </c>
      <c r="O941">
        <v>0</v>
      </c>
      <c r="P941" t="s">
        <v>1157</v>
      </c>
      <c r="Q941" t="s">
        <v>1157</v>
      </c>
      <c r="R941" t="s">
        <v>1157</v>
      </c>
      <c r="S941" t="s">
        <v>1157</v>
      </c>
      <c r="T941" t="s">
        <v>1157</v>
      </c>
      <c r="U941">
        <v>7011</v>
      </c>
      <c r="V941">
        <v>0</v>
      </c>
      <c r="W941" t="s">
        <v>1197</v>
      </c>
    </row>
    <row r="942" spans="1:23" x14ac:dyDescent="0.2">
      <c r="A942" t="s">
        <v>122</v>
      </c>
      <c r="B942" t="s">
        <v>24</v>
      </c>
      <c r="C942" t="s">
        <v>1399</v>
      </c>
      <c r="D942" t="s">
        <v>2593</v>
      </c>
      <c r="E942">
        <v>0</v>
      </c>
      <c r="F942" t="s">
        <v>35</v>
      </c>
      <c r="G942">
        <v>2</v>
      </c>
      <c r="H942">
        <v>255</v>
      </c>
      <c r="I942">
        <v>122</v>
      </c>
      <c r="J942" t="s">
        <v>1157</v>
      </c>
      <c r="K942" t="s">
        <v>1157</v>
      </c>
      <c r="L942">
        <v>6</v>
      </c>
      <c r="M942">
        <v>0</v>
      </c>
      <c r="N942" t="s">
        <v>1157</v>
      </c>
      <c r="O942">
        <v>0</v>
      </c>
      <c r="P942" t="s">
        <v>1157</v>
      </c>
      <c r="Q942" t="s">
        <v>1157</v>
      </c>
      <c r="R942" t="s">
        <v>1157</v>
      </c>
      <c r="S942" t="s">
        <v>1157</v>
      </c>
      <c r="T942" t="s">
        <v>1157</v>
      </c>
      <c r="U942">
        <v>9076</v>
      </c>
      <c r="V942">
        <v>0</v>
      </c>
      <c r="W942" t="s">
        <v>1197</v>
      </c>
    </row>
    <row r="943" spans="1:23" x14ac:dyDescent="0.2">
      <c r="A943" t="s">
        <v>1054</v>
      </c>
      <c r="B943" t="s">
        <v>24</v>
      </c>
      <c r="C943" t="s">
        <v>1399</v>
      </c>
      <c r="D943" t="s">
        <v>2594</v>
      </c>
      <c r="E943">
        <v>0</v>
      </c>
      <c r="F943" t="s">
        <v>35</v>
      </c>
      <c r="G943">
        <v>0</v>
      </c>
      <c r="H943">
        <v>255</v>
      </c>
      <c r="I943">
        <v>254</v>
      </c>
      <c r="J943" t="s">
        <v>1157</v>
      </c>
      <c r="K943" t="s">
        <v>1157</v>
      </c>
      <c r="L943">
        <v>2</v>
      </c>
      <c r="M943">
        <v>0</v>
      </c>
      <c r="N943" t="s">
        <v>1157</v>
      </c>
      <c r="O943">
        <v>0</v>
      </c>
      <c r="P943" t="s">
        <v>1157</v>
      </c>
      <c r="Q943" t="s">
        <v>1157</v>
      </c>
      <c r="R943" t="s">
        <v>1157</v>
      </c>
      <c r="S943" t="s">
        <v>1157</v>
      </c>
      <c r="T943" t="s">
        <v>1157</v>
      </c>
      <c r="U943">
        <v>19708</v>
      </c>
      <c r="V943">
        <v>0</v>
      </c>
      <c r="W943" t="s">
        <v>1189</v>
      </c>
    </row>
    <row r="944" spans="1:23" x14ac:dyDescent="0.2">
      <c r="A944" t="s">
        <v>1055</v>
      </c>
      <c r="B944" t="s">
        <v>24</v>
      </c>
      <c r="C944" t="s">
        <v>1399</v>
      </c>
      <c r="D944" t="s">
        <v>2595</v>
      </c>
      <c r="E944">
        <v>0</v>
      </c>
      <c r="F944" t="s">
        <v>35</v>
      </c>
      <c r="G944">
        <v>0</v>
      </c>
      <c r="H944">
        <v>255</v>
      </c>
      <c r="I944">
        <v>254</v>
      </c>
      <c r="J944" t="s">
        <v>1157</v>
      </c>
      <c r="K944" t="s">
        <v>1157</v>
      </c>
      <c r="L944">
        <v>3</v>
      </c>
      <c r="M944">
        <v>0</v>
      </c>
      <c r="N944" t="s">
        <v>1157</v>
      </c>
      <c r="O944">
        <v>0</v>
      </c>
      <c r="P944" t="s">
        <v>1157</v>
      </c>
      <c r="Q944" t="s">
        <v>1157</v>
      </c>
      <c r="R944" t="s">
        <v>1157</v>
      </c>
      <c r="S944" t="s">
        <v>1157</v>
      </c>
      <c r="T944" t="s">
        <v>1157</v>
      </c>
      <c r="U944">
        <v>19706</v>
      </c>
      <c r="V944">
        <v>0</v>
      </c>
      <c r="W944" t="s">
        <v>1189</v>
      </c>
    </row>
    <row r="945" spans="1:23" x14ac:dyDescent="0.2">
      <c r="A945" t="s">
        <v>1056</v>
      </c>
      <c r="B945" t="s">
        <v>24</v>
      </c>
      <c r="C945" t="s">
        <v>1399</v>
      </c>
      <c r="D945" t="s">
        <v>2596</v>
      </c>
      <c r="E945">
        <v>0</v>
      </c>
      <c r="F945" t="s">
        <v>35</v>
      </c>
      <c r="G945">
        <v>0</v>
      </c>
      <c r="H945">
        <v>255</v>
      </c>
      <c r="I945">
        <v>254</v>
      </c>
      <c r="J945" t="s">
        <v>1157</v>
      </c>
      <c r="K945" t="s">
        <v>1157</v>
      </c>
      <c r="L945">
        <v>3</v>
      </c>
      <c r="M945">
        <v>0</v>
      </c>
      <c r="N945" t="s">
        <v>1157</v>
      </c>
      <c r="O945">
        <v>0</v>
      </c>
      <c r="P945" t="s">
        <v>1157</v>
      </c>
      <c r="Q945" t="s">
        <v>1157</v>
      </c>
      <c r="R945" t="s">
        <v>1157</v>
      </c>
      <c r="S945" t="s">
        <v>1157</v>
      </c>
      <c r="T945" t="s">
        <v>1157</v>
      </c>
      <c r="U945">
        <v>19706</v>
      </c>
      <c r="V945">
        <v>0</v>
      </c>
      <c r="W945" t="s">
        <v>1189</v>
      </c>
    </row>
    <row r="946" spans="1:23" x14ac:dyDescent="0.2">
      <c r="A946" t="s">
        <v>1057</v>
      </c>
      <c r="B946" t="s">
        <v>24</v>
      </c>
      <c r="C946" t="s">
        <v>1399</v>
      </c>
      <c r="D946" t="s">
        <v>2597</v>
      </c>
      <c r="E946">
        <v>0</v>
      </c>
      <c r="F946" t="s">
        <v>35</v>
      </c>
      <c r="G946">
        <v>0</v>
      </c>
      <c r="H946">
        <v>255</v>
      </c>
      <c r="I946">
        <v>254</v>
      </c>
      <c r="J946" t="s">
        <v>1157</v>
      </c>
      <c r="K946" t="s">
        <v>1157</v>
      </c>
      <c r="L946">
        <v>2</v>
      </c>
      <c r="M946">
        <v>0</v>
      </c>
      <c r="N946" t="s">
        <v>1157</v>
      </c>
      <c r="O946">
        <v>0</v>
      </c>
      <c r="P946" t="s">
        <v>1157</v>
      </c>
      <c r="Q946" t="s">
        <v>1157</v>
      </c>
      <c r="R946" t="s">
        <v>1157</v>
      </c>
      <c r="S946" t="s">
        <v>1157</v>
      </c>
      <c r="T946" t="s">
        <v>1157</v>
      </c>
      <c r="U946">
        <v>19708</v>
      </c>
      <c r="V946">
        <v>0</v>
      </c>
      <c r="W946" t="s">
        <v>1189</v>
      </c>
    </row>
    <row r="947" spans="1:23" x14ac:dyDescent="0.2">
      <c r="A947" t="s">
        <v>1058</v>
      </c>
      <c r="B947" t="s">
        <v>24</v>
      </c>
      <c r="C947" t="s">
        <v>1399</v>
      </c>
      <c r="D947" t="s">
        <v>2598</v>
      </c>
      <c r="E947">
        <v>0</v>
      </c>
      <c r="F947" t="s">
        <v>35</v>
      </c>
      <c r="G947">
        <v>0</v>
      </c>
      <c r="H947">
        <v>255</v>
      </c>
      <c r="I947">
        <v>254</v>
      </c>
      <c r="J947" t="s">
        <v>1157</v>
      </c>
      <c r="K947" t="s">
        <v>1157</v>
      </c>
      <c r="L947">
        <v>2</v>
      </c>
      <c r="M947">
        <v>0</v>
      </c>
      <c r="N947" t="s">
        <v>1157</v>
      </c>
      <c r="O947">
        <v>0</v>
      </c>
      <c r="P947" t="s">
        <v>1157</v>
      </c>
      <c r="Q947" t="s">
        <v>1157</v>
      </c>
      <c r="R947" t="s">
        <v>1157</v>
      </c>
      <c r="S947" t="s">
        <v>1157</v>
      </c>
      <c r="T947" t="s">
        <v>1157</v>
      </c>
      <c r="U947">
        <v>19708</v>
      </c>
      <c r="V947">
        <v>0</v>
      </c>
      <c r="W947" t="s">
        <v>1189</v>
      </c>
    </row>
    <row r="948" spans="1:23" x14ac:dyDescent="0.2">
      <c r="A948" t="s">
        <v>1062</v>
      </c>
      <c r="B948" t="s">
        <v>24</v>
      </c>
      <c r="C948" t="s">
        <v>1399</v>
      </c>
      <c r="D948" t="s">
        <v>2599</v>
      </c>
      <c r="E948">
        <v>0</v>
      </c>
      <c r="F948" t="s">
        <v>35</v>
      </c>
      <c r="G948">
        <v>0</v>
      </c>
      <c r="H948">
        <v>255</v>
      </c>
      <c r="I948">
        <v>254</v>
      </c>
      <c r="J948" t="s">
        <v>1157</v>
      </c>
      <c r="K948" t="s">
        <v>1157</v>
      </c>
      <c r="L948">
        <v>2</v>
      </c>
      <c r="M948">
        <v>0</v>
      </c>
      <c r="N948" t="s">
        <v>1157</v>
      </c>
      <c r="O948">
        <v>0</v>
      </c>
      <c r="P948" t="s">
        <v>1157</v>
      </c>
      <c r="Q948" t="s">
        <v>1157</v>
      </c>
      <c r="R948" t="s">
        <v>1157</v>
      </c>
      <c r="S948" t="s">
        <v>1157</v>
      </c>
      <c r="T948" t="s">
        <v>1157</v>
      </c>
      <c r="U948">
        <v>19708</v>
      </c>
      <c r="V948">
        <v>0</v>
      </c>
      <c r="W948" t="s">
        <v>1189</v>
      </c>
    </row>
    <row r="949" spans="1:23" x14ac:dyDescent="0.2">
      <c r="A949" t="s">
        <v>95</v>
      </c>
      <c r="B949" t="s">
        <v>24</v>
      </c>
      <c r="C949" t="s">
        <v>1399</v>
      </c>
      <c r="D949" t="s">
        <v>2600</v>
      </c>
      <c r="E949">
        <v>0</v>
      </c>
      <c r="F949" t="s">
        <v>35</v>
      </c>
      <c r="G949">
        <v>2</v>
      </c>
      <c r="H949">
        <v>255</v>
      </c>
      <c r="I949">
        <v>254</v>
      </c>
      <c r="J949" t="s">
        <v>1157</v>
      </c>
      <c r="K949" t="s">
        <v>1157</v>
      </c>
      <c r="L949">
        <v>3</v>
      </c>
      <c r="M949">
        <v>0</v>
      </c>
      <c r="N949" t="s">
        <v>1157</v>
      </c>
      <c r="O949">
        <v>0</v>
      </c>
      <c r="P949" t="s">
        <v>1157</v>
      </c>
      <c r="Q949" t="s">
        <v>1157</v>
      </c>
      <c r="R949" t="s">
        <v>1157</v>
      </c>
      <c r="S949" t="s">
        <v>1157</v>
      </c>
      <c r="T949" t="s">
        <v>1157</v>
      </c>
      <c r="U949">
        <v>19704</v>
      </c>
      <c r="V949">
        <v>0</v>
      </c>
      <c r="W949" t="s">
        <v>1189</v>
      </c>
    </row>
    <row r="950" spans="1:23" x14ac:dyDescent="0.2">
      <c r="A950" t="s">
        <v>462</v>
      </c>
      <c r="B950" t="s">
        <v>24</v>
      </c>
      <c r="C950" t="s">
        <v>1399</v>
      </c>
      <c r="D950" t="s">
        <v>2601</v>
      </c>
      <c r="E950">
        <v>0</v>
      </c>
      <c r="F950" t="s">
        <v>49</v>
      </c>
      <c r="G950">
        <v>-1</v>
      </c>
      <c r="H950">
        <v>100</v>
      </c>
      <c r="I950">
        <v>0</v>
      </c>
      <c r="J950" t="s">
        <v>1157</v>
      </c>
      <c r="K950" t="s">
        <v>1157</v>
      </c>
      <c r="L950">
        <v>4</v>
      </c>
      <c r="M950">
        <v>0</v>
      </c>
      <c r="N950" t="s">
        <v>1157</v>
      </c>
      <c r="O950">
        <v>0</v>
      </c>
      <c r="P950" t="s">
        <v>1157</v>
      </c>
      <c r="Q950" t="s">
        <v>1157</v>
      </c>
      <c r="R950" t="s">
        <v>1157</v>
      </c>
      <c r="S950" t="s">
        <v>1157</v>
      </c>
      <c r="T950" t="s">
        <v>1157</v>
      </c>
      <c r="U950">
        <v>19697</v>
      </c>
      <c r="V950">
        <v>0</v>
      </c>
      <c r="W950" t="s">
        <v>1189</v>
      </c>
    </row>
    <row r="951" spans="1:23" x14ac:dyDescent="0.2">
      <c r="A951" t="s">
        <v>464</v>
      </c>
      <c r="B951" t="s">
        <v>24</v>
      </c>
      <c r="C951" t="s">
        <v>1399</v>
      </c>
      <c r="D951" t="s">
        <v>2602</v>
      </c>
      <c r="E951">
        <v>0</v>
      </c>
      <c r="F951" t="s">
        <v>49</v>
      </c>
      <c r="G951">
        <v>-1</v>
      </c>
      <c r="H951">
        <v>100</v>
      </c>
      <c r="I951">
        <v>0</v>
      </c>
      <c r="J951" t="s">
        <v>1157</v>
      </c>
      <c r="K951" t="s">
        <v>1157</v>
      </c>
      <c r="L951">
        <v>6</v>
      </c>
      <c r="M951">
        <v>0</v>
      </c>
      <c r="N951" t="s">
        <v>1157</v>
      </c>
      <c r="O951">
        <v>0</v>
      </c>
      <c r="P951" t="s">
        <v>1157</v>
      </c>
      <c r="Q951" t="s">
        <v>1157</v>
      </c>
      <c r="R951" t="s">
        <v>1157</v>
      </c>
      <c r="S951" t="s">
        <v>1157</v>
      </c>
      <c r="T951" t="s">
        <v>1157</v>
      </c>
      <c r="U951">
        <v>19702</v>
      </c>
      <c r="V951">
        <v>0</v>
      </c>
      <c r="W951" t="s">
        <v>1189</v>
      </c>
    </row>
    <row r="952" spans="1:23" x14ac:dyDescent="0.2">
      <c r="A952" t="s">
        <v>463</v>
      </c>
      <c r="B952" t="s">
        <v>24</v>
      </c>
      <c r="C952" t="s">
        <v>1399</v>
      </c>
      <c r="D952" t="s">
        <v>2603</v>
      </c>
      <c r="E952">
        <v>0</v>
      </c>
      <c r="F952" t="s">
        <v>49</v>
      </c>
      <c r="G952">
        <v>-1</v>
      </c>
      <c r="H952">
        <v>100</v>
      </c>
      <c r="I952">
        <v>0</v>
      </c>
      <c r="J952" t="s">
        <v>1157</v>
      </c>
      <c r="K952" t="s">
        <v>1157</v>
      </c>
      <c r="L952">
        <v>6</v>
      </c>
      <c r="M952">
        <v>0</v>
      </c>
      <c r="N952" t="s">
        <v>1157</v>
      </c>
      <c r="O952">
        <v>0</v>
      </c>
      <c r="P952" t="s">
        <v>1157</v>
      </c>
      <c r="Q952" t="s">
        <v>1157</v>
      </c>
      <c r="R952" t="s">
        <v>1157</v>
      </c>
      <c r="S952" t="s">
        <v>1157</v>
      </c>
      <c r="T952" t="s">
        <v>1157</v>
      </c>
      <c r="U952">
        <v>19700</v>
      </c>
      <c r="V952">
        <v>0</v>
      </c>
      <c r="W952" t="s">
        <v>1189</v>
      </c>
    </row>
    <row r="953" spans="1:23" x14ac:dyDescent="0.2">
      <c r="A953" t="s">
        <v>466</v>
      </c>
      <c r="B953" t="s">
        <v>24</v>
      </c>
      <c r="C953" t="s">
        <v>1399</v>
      </c>
      <c r="D953" t="s">
        <v>2604</v>
      </c>
      <c r="E953">
        <v>0</v>
      </c>
      <c r="F953" t="s">
        <v>49</v>
      </c>
      <c r="G953">
        <v>-1</v>
      </c>
      <c r="H953">
        <v>100</v>
      </c>
      <c r="I953">
        <v>0</v>
      </c>
      <c r="J953" t="s">
        <v>1157</v>
      </c>
      <c r="K953" t="s">
        <v>1157</v>
      </c>
      <c r="L953">
        <v>5</v>
      </c>
      <c r="M953">
        <v>0</v>
      </c>
      <c r="N953" t="s">
        <v>1157</v>
      </c>
      <c r="O953">
        <v>0</v>
      </c>
      <c r="P953" t="s">
        <v>1157</v>
      </c>
      <c r="Q953" t="s">
        <v>1157</v>
      </c>
      <c r="R953" t="s">
        <v>1157</v>
      </c>
      <c r="S953" t="s">
        <v>1157</v>
      </c>
      <c r="T953" t="s">
        <v>1157</v>
      </c>
      <c r="U953">
        <v>19703</v>
      </c>
      <c r="V953">
        <v>0</v>
      </c>
      <c r="W953" t="s">
        <v>1189</v>
      </c>
    </row>
    <row r="954" spans="1:23" x14ac:dyDescent="0.2">
      <c r="A954" t="s">
        <v>465</v>
      </c>
      <c r="B954" t="s">
        <v>24</v>
      </c>
      <c r="C954" t="s">
        <v>1399</v>
      </c>
      <c r="D954" t="s">
        <v>2605</v>
      </c>
      <c r="E954">
        <v>0</v>
      </c>
      <c r="F954" t="s">
        <v>35</v>
      </c>
      <c r="G954">
        <v>0</v>
      </c>
      <c r="H954">
        <v>255</v>
      </c>
      <c r="I954">
        <v>254</v>
      </c>
      <c r="J954" t="s">
        <v>1157</v>
      </c>
      <c r="K954" t="s">
        <v>1157</v>
      </c>
      <c r="L954">
        <v>2</v>
      </c>
      <c r="M954">
        <v>0</v>
      </c>
      <c r="N954" t="s">
        <v>1157</v>
      </c>
      <c r="O954">
        <v>0</v>
      </c>
      <c r="P954" t="s">
        <v>1157</v>
      </c>
      <c r="Q954" t="s">
        <v>1157</v>
      </c>
      <c r="R954" t="s">
        <v>1157</v>
      </c>
      <c r="S954" t="s">
        <v>1157</v>
      </c>
      <c r="T954" t="s">
        <v>1157</v>
      </c>
      <c r="U954">
        <v>19708</v>
      </c>
      <c r="V954">
        <v>0</v>
      </c>
      <c r="W954" t="s">
        <v>1189</v>
      </c>
    </row>
    <row r="955" spans="1:23" x14ac:dyDescent="0.2">
      <c r="A955" t="s">
        <v>1411</v>
      </c>
      <c r="B955" t="s">
        <v>24</v>
      </c>
      <c r="C955" t="s">
        <v>1399</v>
      </c>
      <c r="D955" t="s">
        <v>2606</v>
      </c>
      <c r="E955">
        <v>0</v>
      </c>
      <c r="F955" t="s">
        <v>31</v>
      </c>
      <c r="G955">
        <v>-1</v>
      </c>
      <c r="H955">
        <v>-1</v>
      </c>
      <c r="I955">
        <v>-1</v>
      </c>
      <c r="J955" t="s">
        <v>1157</v>
      </c>
      <c r="K955" t="s">
        <v>1157</v>
      </c>
      <c r="L955">
        <v>1</v>
      </c>
      <c r="M955">
        <v>0</v>
      </c>
      <c r="N955" t="s">
        <v>1157</v>
      </c>
      <c r="O955">
        <v>0</v>
      </c>
      <c r="P955" t="s">
        <v>1157</v>
      </c>
      <c r="Q955" t="s">
        <v>1157</v>
      </c>
      <c r="R955" t="s">
        <v>1157</v>
      </c>
      <c r="S955" t="s">
        <v>1157</v>
      </c>
      <c r="T955" t="s">
        <v>1157</v>
      </c>
      <c r="U955">
        <v>19708</v>
      </c>
      <c r="V955">
        <v>0</v>
      </c>
      <c r="W955" t="s">
        <v>1189</v>
      </c>
    </row>
    <row r="956" spans="1:23" x14ac:dyDescent="0.2">
      <c r="A956" t="s">
        <v>1412</v>
      </c>
      <c r="B956" t="s">
        <v>24</v>
      </c>
      <c r="C956" t="s">
        <v>1399</v>
      </c>
      <c r="D956" t="s">
        <v>2607</v>
      </c>
      <c r="E956">
        <v>0</v>
      </c>
      <c r="F956" t="s">
        <v>31</v>
      </c>
      <c r="G956">
        <v>-1</v>
      </c>
      <c r="H956">
        <v>-1</v>
      </c>
      <c r="I956">
        <v>-1</v>
      </c>
      <c r="J956" t="s">
        <v>1157</v>
      </c>
      <c r="K956" t="s">
        <v>1157</v>
      </c>
      <c r="L956">
        <v>1</v>
      </c>
      <c r="M956">
        <v>0</v>
      </c>
      <c r="N956" t="s">
        <v>1157</v>
      </c>
      <c r="O956">
        <v>0</v>
      </c>
      <c r="P956" t="s">
        <v>1157</v>
      </c>
      <c r="Q956" t="s">
        <v>1157</v>
      </c>
      <c r="R956" t="s">
        <v>1157</v>
      </c>
      <c r="S956" t="s">
        <v>1157</v>
      </c>
      <c r="T956" t="s">
        <v>1157</v>
      </c>
      <c r="U956">
        <v>19708</v>
      </c>
      <c r="V956">
        <v>0</v>
      </c>
      <c r="W956" t="s">
        <v>1189</v>
      </c>
    </row>
    <row r="957" spans="1:23" x14ac:dyDescent="0.2">
      <c r="A957" t="s">
        <v>1413</v>
      </c>
      <c r="B957" t="s">
        <v>24</v>
      </c>
      <c r="C957" t="s">
        <v>1399</v>
      </c>
      <c r="D957" t="s">
        <v>2608</v>
      </c>
      <c r="E957">
        <v>0</v>
      </c>
      <c r="F957" t="s">
        <v>35</v>
      </c>
      <c r="G957">
        <v>2</v>
      </c>
      <c r="H957">
        <v>255</v>
      </c>
      <c r="I957">
        <v>254</v>
      </c>
      <c r="J957" t="s">
        <v>1157</v>
      </c>
      <c r="K957" t="s">
        <v>1157</v>
      </c>
      <c r="L957">
        <v>2</v>
      </c>
      <c r="M957">
        <v>0</v>
      </c>
      <c r="N957" t="s">
        <v>1157</v>
      </c>
      <c r="O957">
        <v>0</v>
      </c>
      <c r="P957" t="s">
        <v>1157</v>
      </c>
      <c r="Q957" t="s">
        <v>1157</v>
      </c>
      <c r="R957" t="s">
        <v>1157</v>
      </c>
      <c r="S957" t="s">
        <v>1157</v>
      </c>
      <c r="T957" t="s">
        <v>1157</v>
      </c>
      <c r="U957">
        <v>19708</v>
      </c>
      <c r="V957">
        <v>0</v>
      </c>
      <c r="W957" t="s">
        <v>1189</v>
      </c>
    </row>
    <row r="958" spans="1:23" x14ac:dyDescent="0.2">
      <c r="A958" t="s">
        <v>206</v>
      </c>
      <c r="B958" t="s">
        <v>24</v>
      </c>
      <c r="C958" t="s">
        <v>1399</v>
      </c>
      <c r="D958" t="s">
        <v>2609</v>
      </c>
      <c r="E958">
        <v>0</v>
      </c>
      <c r="F958" t="s">
        <v>35</v>
      </c>
      <c r="G958">
        <v>0</v>
      </c>
      <c r="H958">
        <v>255</v>
      </c>
      <c r="I958">
        <v>254</v>
      </c>
      <c r="J958" t="s">
        <v>1157</v>
      </c>
      <c r="K958" t="s">
        <v>1157</v>
      </c>
      <c r="L958">
        <v>2</v>
      </c>
      <c r="M958">
        <v>0</v>
      </c>
      <c r="N958" t="s">
        <v>1157</v>
      </c>
      <c r="O958">
        <v>0</v>
      </c>
      <c r="P958" t="s">
        <v>1157</v>
      </c>
      <c r="Q958" t="s">
        <v>1157</v>
      </c>
      <c r="R958" t="s">
        <v>1157</v>
      </c>
      <c r="S958" t="s">
        <v>1157</v>
      </c>
      <c r="T958" t="s">
        <v>1157</v>
      </c>
      <c r="U958">
        <v>19708</v>
      </c>
      <c r="V958">
        <v>0</v>
      </c>
      <c r="W958" t="s">
        <v>1189</v>
      </c>
    </row>
    <row r="959" spans="1:23" x14ac:dyDescent="0.2">
      <c r="A959" t="s">
        <v>1414</v>
      </c>
      <c r="B959" t="s">
        <v>24</v>
      </c>
      <c r="C959" t="s">
        <v>1399</v>
      </c>
      <c r="D959" t="s">
        <v>2610</v>
      </c>
      <c r="E959">
        <v>0</v>
      </c>
      <c r="F959" t="s">
        <v>31</v>
      </c>
      <c r="G959">
        <v>-1</v>
      </c>
      <c r="H959">
        <v>30</v>
      </c>
      <c r="I959">
        <v>0</v>
      </c>
      <c r="J959" t="s">
        <v>1157</v>
      </c>
      <c r="K959" t="s">
        <v>1157</v>
      </c>
      <c r="L959">
        <v>2</v>
      </c>
      <c r="M959">
        <v>0</v>
      </c>
      <c r="N959" t="s">
        <v>1157</v>
      </c>
      <c r="O959">
        <v>0</v>
      </c>
      <c r="P959" t="s">
        <v>1157</v>
      </c>
      <c r="Q959" t="s">
        <v>1157</v>
      </c>
      <c r="R959" t="s">
        <v>1157</v>
      </c>
      <c r="S959" t="s">
        <v>1157</v>
      </c>
      <c r="T959" t="s">
        <v>1157</v>
      </c>
      <c r="U959">
        <v>19708</v>
      </c>
      <c r="V959">
        <v>0</v>
      </c>
      <c r="W959" t="s">
        <v>1189</v>
      </c>
    </row>
    <row r="960" spans="1:23" x14ac:dyDescent="0.2">
      <c r="A960" t="s">
        <v>1415</v>
      </c>
      <c r="B960" t="s">
        <v>24</v>
      </c>
      <c r="C960" t="s">
        <v>1399</v>
      </c>
      <c r="D960" t="s">
        <v>2611</v>
      </c>
      <c r="E960">
        <v>0</v>
      </c>
      <c r="F960" t="s">
        <v>35</v>
      </c>
      <c r="G960">
        <v>0</v>
      </c>
      <c r="H960">
        <v>255</v>
      </c>
      <c r="I960">
        <v>254</v>
      </c>
      <c r="J960" t="s">
        <v>1157</v>
      </c>
      <c r="K960" t="s">
        <v>1157</v>
      </c>
      <c r="L960">
        <v>4</v>
      </c>
      <c r="M960">
        <v>0</v>
      </c>
      <c r="N960" t="s">
        <v>1157</v>
      </c>
      <c r="O960">
        <v>0</v>
      </c>
      <c r="P960" t="s">
        <v>1157</v>
      </c>
      <c r="Q960" t="s">
        <v>1157</v>
      </c>
      <c r="R960" t="s">
        <v>1157</v>
      </c>
      <c r="S960" t="s">
        <v>1157</v>
      </c>
      <c r="T960" t="s">
        <v>1157</v>
      </c>
      <c r="U960">
        <v>19701</v>
      </c>
      <c r="V960">
        <v>0</v>
      </c>
      <c r="W960" t="s">
        <v>1189</v>
      </c>
    </row>
    <row r="961" spans="1:23" x14ac:dyDescent="0.2">
      <c r="A961" t="s">
        <v>1416</v>
      </c>
      <c r="B961" t="s">
        <v>24</v>
      </c>
      <c r="C961" t="s">
        <v>1399</v>
      </c>
      <c r="D961" t="s">
        <v>2612</v>
      </c>
      <c r="E961">
        <v>0</v>
      </c>
      <c r="F961" t="s">
        <v>35</v>
      </c>
      <c r="G961">
        <v>0</v>
      </c>
      <c r="H961">
        <v>255</v>
      </c>
      <c r="I961">
        <v>254</v>
      </c>
      <c r="J961" t="s">
        <v>1157</v>
      </c>
      <c r="K961" t="s">
        <v>1157</v>
      </c>
      <c r="L961">
        <v>2</v>
      </c>
      <c r="M961">
        <v>0</v>
      </c>
      <c r="N961" t="s">
        <v>1157</v>
      </c>
      <c r="O961">
        <v>0</v>
      </c>
      <c r="P961" t="s">
        <v>1157</v>
      </c>
      <c r="Q961" t="s">
        <v>1157</v>
      </c>
      <c r="R961" t="s">
        <v>1157</v>
      </c>
      <c r="S961" t="s">
        <v>1157</v>
      </c>
      <c r="T961" t="s">
        <v>1157</v>
      </c>
      <c r="U961">
        <v>19708</v>
      </c>
      <c r="V961">
        <v>0</v>
      </c>
      <c r="W961" t="s">
        <v>1189</v>
      </c>
    </row>
    <row r="962" spans="1:23" x14ac:dyDescent="0.2">
      <c r="A962" t="s">
        <v>1417</v>
      </c>
      <c r="B962" t="s">
        <v>24</v>
      </c>
      <c r="C962" t="s">
        <v>1399</v>
      </c>
      <c r="D962" t="s">
        <v>2613</v>
      </c>
      <c r="E962">
        <v>0</v>
      </c>
      <c r="F962" t="s">
        <v>49</v>
      </c>
      <c r="G962">
        <v>-1</v>
      </c>
      <c r="H962">
        <v>0</v>
      </c>
      <c r="I962">
        <v>0</v>
      </c>
      <c r="J962" t="s">
        <v>1157</v>
      </c>
      <c r="K962" t="s">
        <v>1157</v>
      </c>
      <c r="L962">
        <v>2</v>
      </c>
      <c r="M962">
        <v>6</v>
      </c>
      <c r="N962" t="s">
        <v>1157</v>
      </c>
      <c r="O962">
        <v>3.04E-2</v>
      </c>
      <c r="P962" t="s">
        <v>1157</v>
      </c>
      <c r="Q962" t="s">
        <v>1157</v>
      </c>
      <c r="R962" t="s">
        <v>1157</v>
      </c>
      <c r="S962" t="s">
        <v>1157</v>
      </c>
      <c r="T962" t="s">
        <v>1157</v>
      </c>
      <c r="U962">
        <v>19702</v>
      </c>
      <c r="V962">
        <v>0</v>
      </c>
      <c r="W962" t="s">
        <v>1200</v>
      </c>
    </row>
    <row r="963" spans="1:23" x14ac:dyDescent="0.2">
      <c r="A963" t="s">
        <v>38</v>
      </c>
      <c r="B963" t="s">
        <v>24</v>
      </c>
      <c r="C963" t="s">
        <v>1048</v>
      </c>
      <c r="D963" t="s">
        <v>2614</v>
      </c>
      <c r="E963">
        <v>15</v>
      </c>
      <c r="F963" t="s">
        <v>82</v>
      </c>
      <c r="G963">
        <v>0</v>
      </c>
      <c r="H963">
        <v>15</v>
      </c>
      <c r="I963">
        <v>8</v>
      </c>
      <c r="J963" t="s">
        <v>1157</v>
      </c>
      <c r="K963" t="s">
        <v>1157</v>
      </c>
      <c r="L963">
        <v>431</v>
      </c>
      <c r="M963">
        <v>0</v>
      </c>
      <c r="N963">
        <v>105</v>
      </c>
      <c r="O963">
        <v>0</v>
      </c>
      <c r="P963">
        <v>7.7000000000000002E-3</v>
      </c>
      <c r="Q963" t="s">
        <v>1157</v>
      </c>
      <c r="R963" t="s">
        <v>1157</v>
      </c>
      <c r="S963">
        <v>0</v>
      </c>
      <c r="T963">
        <v>0</v>
      </c>
      <c r="U963">
        <v>450</v>
      </c>
      <c r="V963">
        <v>0</v>
      </c>
    </row>
    <row r="964" spans="1:23" x14ac:dyDescent="0.2">
      <c r="A964" t="s">
        <v>94</v>
      </c>
      <c r="B964" t="s">
        <v>24</v>
      </c>
      <c r="C964" t="s">
        <v>1048</v>
      </c>
      <c r="D964" t="s">
        <v>2615</v>
      </c>
      <c r="E964">
        <v>25</v>
      </c>
      <c r="F964" t="s">
        <v>39</v>
      </c>
      <c r="G964">
        <v>0</v>
      </c>
      <c r="H964">
        <v>12</v>
      </c>
      <c r="I964">
        <v>8</v>
      </c>
      <c r="J964" t="s">
        <v>1157</v>
      </c>
      <c r="K964" t="s">
        <v>1157</v>
      </c>
      <c r="L964">
        <v>214581</v>
      </c>
      <c r="M964">
        <v>1139260</v>
      </c>
      <c r="N964">
        <v>2513</v>
      </c>
      <c r="O964">
        <v>83.994200000000006</v>
      </c>
      <c r="P964">
        <v>0.18529999999999999</v>
      </c>
      <c r="Q964" t="s">
        <v>1157</v>
      </c>
      <c r="R964" t="s">
        <v>1157</v>
      </c>
      <c r="S964">
        <v>107286</v>
      </c>
      <c r="T964">
        <v>1405</v>
      </c>
      <c r="U964">
        <v>2545</v>
      </c>
      <c r="V964">
        <v>0</v>
      </c>
      <c r="W964" t="s">
        <v>1222</v>
      </c>
    </row>
    <row r="965" spans="1:23" x14ac:dyDescent="0.2">
      <c r="A965" t="s">
        <v>1050</v>
      </c>
      <c r="B965" t="s">
        <v>24</v>
      </c>
      <c r="C965" t="s">
        <v>1048</v>
      </c>
      <c r="D965" t="s">
        <v>2616</v>
      </c>
      <c r="E965">
        <v>215</v>
      </c>
      <c r="F965" t="s">
        <v>39</v>
      </c>
      <c r="G965">
        <v>0</v>
      </c>
      <c r="H965">
        <v>120</v>
      </c>
      <c r="I965">
        <v>32</v>
      </c>
      <c r="J965" t="s">
        <v>1157</v>
      </c>
      <c r="K965" t="s">
        <v>1157</v>
      </c>
      <c r="L965">
        <v>408887</v>
      </c>
      <c r="M965">
        <v>2</v>
      </c>
      <c r="N965">
        <v>194</v>
      </c>
      <c r="O965">
        <v>1E-4</v>
      </c>
      <c r="P965">
        <v>1.43E-2</v>
      </c>
      <c r="Q965" t="s">
        <v>1157</v>
      </c>
      <c r="R965" t="s">
        <v>1157</v>
      </c>
      <c r="S965">
        <v>15</v>
      </c>
      <c r="T965">
        <v>1</v>
      </c>
      <c r="U965">
        <v>195</v>
      </c>
      <c r="V965">
        <v>0</v>
      </c>
    </row>
    <row r="966" spans="1:23" x14ac:dyDescent="0.2">
      <c r="A966" t="s">
        <v>1051</v>
      </c>
      <c r="B966" t="s">
        <v>24</v>
      </c>
      <c r="C966" t="s">
        <v>1048</v>
      </c>
      <c r="D966" t="s">
        <v>2617</v>
      </c>
      <c r="E966">
        <v>79</v>
      </c>
      <c r="F966" t="s">
        <v>39</v>
      </c>
      <c r="G966">
        <v>0</v>
      </c>
      <c r="H966">
        <v>79</v>
      </c>
      <c r="I966">
        <v>9</v>
      </c>
      <c r="J966" t="s">
        <v>1157</v>
      </c>
      <c r="K966" t="s">
        <v>1157</v>
      </c>
      <c r="L966">
        <v>141303</v>
      </c>
      <c r="M966">
        <v>343205</v>
      </c>
      <c r="N966">
        <v>79863</v>
      </c>
      <c r="O966">
        <v>25.3035</v>
      </c>
      <c r="P966">
        <v>5.8880999999999997</v>
      </c>
      <c r="Q966" t="s">
        <v>1157</v>
      </c>
      <c r="R966" t="s">
        <v>1157</v>
      </c>
      <c r="S966">
        <v>86661</v>
      </c>
      <c r="T966">
        <v>597</v>
      </c>
      <c r="U966">
        <v>85405</v>
      </c>
      <c r="V966">
        <v>0</v>
      </c>
    </row>
    <row r="967" spans="1:23" x14ac:dyDescent="0.2">
      <c r="A967" t="s">
        <v>1052</v>
      </c>
      <c r="B967" t="s">
        <v>24</v>
      </c>
      <c r="C967" t="s">
        <v>1048</v>
      </c>
      <c r="D967" t="s">
        <v>2618</v>
      </c>
      <c r="E967">
        <v>72</v>
      </c>
      <c r="F967" t="s">
        <v>39</v>
      </c>
      <c r="G967">
        <v>0</v>
      </c>
      <c r="H967">
        <v>22</v>
      </c>
      <c r="I967">
        <v>6</v>
      </c>
      <c r="J967" t="s">
        <v>1157</v>
      </c>
      <c r="K967" t="s">
        <v>1157</v>
      </c>
      <c r="L967">
        <v>7</v>
      </c>
      <c r="M967">
        <v>618496</v>
      </c>
      <c r="N967">
        <v>2513</v>
      </c>
      <c r="O967">
        <v>45.599899999999998</v>
      </c>
      <c r="P967">
        <v>0.18529999999999999</v>
      </c>
      <c r="Q967" t="s">
        <v>1157</v>
      </c>
      <c r="R967" t="s">
        <v>1157</v>
      </c>
      <c r="S967">
        <v>0</v>
      </c>
      <c r="T967">
        <v>0</v>
      </c>
      <c r="U967">
        <v>2514</v>
      </c>
      <c r="V967">
        <v>0</v>
      </c>
      <c r="W967" t="s">
        <v>1207</v>
      </c>
    </row>
    <row r="968" spans="1:23" x14ac:dyDescent="0.2">
      <c r="A968" t="s">
        <v>1053</v>
      </c>
      <c r="B968" t="s">
        <v>24</v>
      </c>
      <c r="C968" t="s">
        <v>1048</v>
      </c>
      <c r="D968" t="s">
        <v>2619</v>
      </c>
      <c r="E968">
        <v>72</v>
      </c>
      <c r="F968" t="s">
        <v>39</v>
      </c>
      <c r="G968">
        <v>0</v>
      </c>
      <c r="H968">
        <v>7</v>
      </c>
      <c r="I968">
        <v>6</v>
      </c>
      <c r="J968" t="s">
        <v>1157</v>
      </c>
      <c r="K968" t="s">
        <v>1157</v>
      </c>
      <c r="L968">
        <v>2</v>
      </c>
      <c r="M968">
        <v>618501</v>
      </c>
      <c r="N968">
        <v>2513</v>
      </c>
      <c r="O968">
        <v>45.600200000000001</v>
      </c>
      <c r="P968">
        <v>0.18529999999999999</v>
      </c>
      <c r="Q968" t="s">
        <v>1157</v>
      </c>
      <c r="R968" t="s">
        <v>1157</v>
      </c>
      <c r="S968">
        <v>0</v>
      </c>
      <c r="T968">
        <v>0</v>
      </c>
      <c r="U968">
        <v>737854</v>
      </c>
      <c r="V968">
        <v>0</v>
      </c>
      <c r="W968" t="s">
        <v>1207</v>
      </c>
    </row>
    <row r="969" spans="1:23" x14ac:dyDescent="0.2">
      <c r="A969" t="s">
        <v>1059</v>
      </c>
      <c r="B969" t="s">
        <v>24</v>
      </c>
      <c r="C969" t="s">
        <v>1048</v>
      </c>
      <c r="D969" t="s">
        <v>2620</v>
      </c>
      <c r="E969">
        <v>50</v>
      </c>
      <c r="F969" t="s">
        <v>39</v>
      </c>
      <c r="G969">
        <v>0</v>
      </c>
      <c r="H969">
        <v>46</v>
      </c>
      <c r="I969">
        <v>18</v>
      </c>
      <c r="J969" t="s">
        <v>1157</v>
      </c>
      <c r="K969" t="s">
        <v>1157</v>
      </c>
      <c r="L969">
        <v>4505</v>
      </c>
      <c r="M969">
        <v>840200</v>
      </c>
      <c r="N969">
        <v>6584</v>
      </c>
      <c r="O969">
        <v>61.945399999999999</v>
      </c>
      <c r="P969">
        <v>0.4854</v>
      </c>
      <c r="Q969" t="s">
        <v>1157</v>
      </c>
      <c r="R969" t="s">
        <v>1157</v>
      </c>
      <c r="S969">
        <v>0</v>
      </c>
      <c r="T969">
        <v>0</v>
      </c>
      <c r="U969">
        <v>6587</v>
      </c>
      <c r="V969">
        <v>0</v>
      </c>
      <c r="W969" t="s">
        <v>1222</v>
      </c>
    </row>
    <row r="970" spans="1:23" x14ac:dyDescent="0.2">
      <c r="A970" t="s">
        <v>1060</v>
      </c>
      <c r="B970" t="s">
        <v>24</v>
      </c>
      <c r="C970" t="s">
        <v>1048</v>
      </c>
      <c r="D970" t="s">
        <v>2621</v>
      </c>
      <c r="E970">
        <v>50</v>
      </c>
      <c r="F970" t="s">
        <v>39</v>
      </c>
      <c r="G970">
        <v>0</v>
      </c>
      <c r="H970">
        <v>11</v>
      </c>
      <c r="I970">
        <v>0</v>
      </c>
      <c r="J970" t="s">
        <v>1157</v>
      </c>
      <c r="K970" t="s">
        <v>1157</v>
      </c>
      <c r="L970">
        <v>6</v>
      </c>
      <c r="M970">
        <v>1349289</v>
      </c>
      <c r="N970">
        <v>7061</v>
      </c>
      <c r="O970">
        <v>99.478999999999999</v>
      </c>
      <c r="P970">
        <v>0.52059999999999995</v>
      </c>
      <c r="Q970" t="s">
        <v>1157</v>
      </c>
      <c r="R970" t="s">
        <v>1157</v>
      </c>
      <c r="S970">
        <v>2</v>
      </c>
      <c r="T970">
        <v>2</v>
      </c>
      <c r="U970">
        <v>7062</v>
      </c>
      <c r="V970">
        <v>0</v>
      </c>
      <c r="W970" t="s">
        <v>1190</v>
      </c>
    </row>
    <row r="971" spans="1:23" x14ac:dyDescent="0.2">
      <c r="A971" t="s">
        <v>1049</v>
      </c>
      <c r="B971" t="s">
        <v>24</v>
      </c>
      <c r="C971" t="s">
        <v>1048</v>
      </c>
      <c r="D971" t="s">
        <v>2622</v>
      </c>
      <c r="E971">
        <v>0</v>
      </c>
      <c r="F971" t="s">
        <v>28</v>
      </c>
      <c r="G971">
        <v>1</v>
      </c>
      <c r="H971">
        <v>1615315</v>
      </c>
      <c r="I971">
        <v>795647</v>
      </c>
      <c r="J971" t="s">
        <v>1157</v>
      </c>
      <c r="K971" t="s">
        <v>1157</v>
      </c>
      <c r="L971">
        <v>1356355</v>
      </c>
      <c r="M971">
        <v>0</v>
      </c>
      <c r="N971" t="s">
        <v>1157</v>
      </c>
      <c r="O971">
        <v>0</v>
      </c>
      <c r="P971" t="s">
        <v>1157</v>
      </c>
      <c r="Q971" t="s">
        <v>1157</v>
      </c>
      <c r="R971" t="s">
        <v>1157</v>
      </c>
      <c r="S971" t="s">
        <v>1157</v>
      </c>
      <c r="T971" t="s">
        <v>1157</v>
      </c>
      <c r="U971">
        <v>2</v>
      </c>
      <c r="V971">
        <v>0</v>
      </c>
    </row>
    <row r="972" spans="1:23" x14ac:dyDescent="0.2">
      <c r="A972" t="s">
        <v>32</v>
      </c>
      <c r="B972" t="s">
        <v>24</v>
      </c>
      <c r="C972" t="s">
        <v>1048</v>
      </c>
      <c r="D972" t="s">
        <v>2623</v>
      </c>
      <c r="E972">
        <v>0</v>
      </c>
      <c r="F972" t="s">
        <v>28</v>
      </c>
      <c r="G972">
        <v>0</v>
      </c>
      <c r="H972">
        <v>6790512</v>
      </c>
      <c r="I972">
        <v>2695554</v>
      </c>
      <c r="J972" t="s">
        <v>1157</v>
      </c>
      <c r="K972" t="s">
        <v>1157</v>
      </c>
      <c r="L972">
        <v>1356353</v>
      </c>
      <c r="M972">
        <v>0</v>
      </c>
      <c r="N972" t="s">
        <v>1157</v>
      </c>
      <c r="O972">
        <v>0</v>
      </c>
      <c r="P972" t="s">
        <v>1157</v>
      </c>
      <c r="Q972" t="s">
        <v>1157</v>
      </c>
      <c r="R972" t="s">
        <v>1157</v>
      </c>
      <c r="S972" t="s">
        <v>1157</v>
      </c>
      <c r="T972" t="s">
        <v>1157</v>
      </c>
      <c r="U972">
        <v>3</v>
      </c>
      <c r="V972">
        <v>0</v>
      </c>
    </row>
    <row r="973" spans="1:23" x14ac:dyDescent="0.2">
      <c r="A973" t="s">
        <v>1054</v>
      </c>
      <c r="B973" t="s">
        <v>24</v>
      </c>
      <c r="C973" t="s">
        <v>1048</v>
      </c>
      <c r="D973" t="s">
        <v>2624</v>
      </c>
      <c r="E973">
        <v>0</v>
      </c>
      <c r="F973" t="s">
        <v>35</v>
      </c>
      <c r="G973">
        <v>0</v>
      </c>
      <c r="H973">
        <v>1</v>
      </c>
      <c r="I973">
        <v>0</v>
      </c>
      <c r="J973" t="s">
        <v>1157</v>
      </c>
      <c r="K973" t="s">
        <v>1157</v>
      </c>
      <c r="L973">
        <v>2</v>
      </c>
      <c r="M973">
        <v>0</v>
      </c>
      <c r="N973" t="s">
        <v>1157</v>
      </c>
      <c r="O973">
        <v>0</v>
      </c>
      <c r="P973" t="s">
        <v>1157</v>
      </c>
      <c r="Q973" t="s">
        <v>1157</v>
      </c>
      <c r="R973" t="s">
        <v>1157</v>
      </c>
      <c r="S973" t="s">
        <v>1157</v>
      </c>
      <c r="T973" t="s">
        <v>1157</v>
      </c>
      <c r="U973">
        <v>1356355</v>
      </c>
      <c r="V973">
        <v>0</v>
      </c>
      <c r="W973" t="s">
        <v>1189</v>
      </c>
    </row>
    <row r="974" spans="1:23" x14ac:dyDescent="0.2">
      <c r="A974" t="s">
        <v>1055</v>
      </c>
      <c r="B974" t="s">
        <v>24</v>
      </c>
      <c r="C974" t="s">
        <v>1048</v>
      </c>
      <c r="D974" t="s">
        <v>2625</v>
      </c>
      <c r="E974">
        <v>0</v>
      </c>
      <c r="F974" t="s">
        <v>35</v>
      </c>
      <c r="G974">
        <v>0</v>
      </c>
      <c r="H974">
        <v>1</v>
      </c>
      <c r="I974">
        <v>0</v>
      </c>
      <c r="J974" t="s">
        <v>1157</v>
      </c>
      <c r="K974" t="s">
        <v>1157</v>
      </c>
      <c r="L974">
        <v>2</v>
      </c>
      <c r="M974">
        <v>0</v>
      </c>
      <c r="N974" t="s">
        <v>1157</v>
      </c>
      <c r="O974">
        <v>0</v>
      </c>
      <c r="P974" t="s">
        <v>1157</v>
      </c>
      <c r="Q974" t="s">
        <v>1157</v>
      </c>
      <c r="R974" t="s">
        <v>1157</v>
      </c>
      <c r="S974" t="s">
        <v>1157</v>
      </c>
      <c r="T974" t="s">
        <v>1157</v>
      </c>
      <c r="U974">
        <v>1356355</v>
      </c>
      <c r="V974">
        <v>0</v>
      </c>
      <c r="W974" t="s">
        <v>1189</v>
      </c>
    </row>
    <row r="975" spans="1:23" x14ac:dyDescent="0.2">
      <c r="A975" t="s">
        <v>1056</v>
      </c>
      <c r="B975" t="s">
        <v>24</v>
      </c>
      <c r="C975" t="s">
        <v>1048</v>
      </c>
      <c r="D975" t="s">
        <v>2626</v>
      </c>
      <c r="E975">
        <v>0</v>
      </c>
      <c r="F975" t="s">
        <v>35</v>
      </c>
      <c r="G975">
        <v>0</v>
      </c>
      <c r="H975">
        <v>1</v>
      </c>
      <c r="I975">
        <v>0</v>
      </c>
      <c r="J975" t="s">
        <v>1157</v>
      </c>
      <c r="K975" t="s">
        <v>1157</v>
      </c>
      <c r="L975">
        <v>2</v>
      </c>
      <c r="M975">
        <v>0</v>
      </c>
      <c r="N975" t="s">
        <v>1157</v>
      </c>
      <c r="O975">
        <v>0</v>
      </c>
      <c r="P975" t="s">
        <v>1157</v>
      </c>
      <c r="Q975" t="s">
        <v>1157</v>
      </c>
      <c r="R975" t="s">
        <v>1157</v>
      </c>
      <c r="S975" t="s">
        <v>1157</v>
      </c>
      <c r="T975" t="s">
        <v>1157</v>
      </c>
      <c r="U975">
        <v>1356355</v>
      </c>
      <c r="V975">
        <v>0</v>
      </c>
      <c r="W975" t="s">
        <v>1189</v>
      </c>
    </row>
    <row r="976" spans="1:23" x14ac:dyDescent="0.2">
      <c r="A976" t="s">
        <v>1057</v>
      </c>
      <c r="B976" t="s">
        <v>24</v>
      </c>
      <c r="C976" t="s">
        <v>1048</v>
      </c>
      <c r="D976" t="s">
        <v>2627</v>
      </c>
      <c r="E976">
        <v>0</v>
      </c>
      <c r="F976" t="s">
        <v>35</v>
      </c>
      <c r="G976">
        <v>0</v>
      </c>
      <c r="H976">
        <v>1</v>
      </c>
      <c r="I976">
        <v>0</v>
      </c>
      <c r="J976" t="s">
        <v>1157</v>
      </c>
      <c r="K976" t="s">
        <v>1157</v>
      </c>
      <c r="L976">
        <v>2</v>
      </c>
      <c r="M976">
        <v>0</v>
      </c>
      <c r="N976" t="s">
        <v>1157</v>
      </c>
      <c r="O976">
        <v>0</v>
      </c>
      <c r="P976" t="s">
        <v>1157</v>
      </c>
      <c r="Q976" t="s">
        <v>1157</v>
      </c>
      <c r="R976" t="s">
        <v>1157</v>
      </c>
      <c r="S976" t="s">
        <v>1157</v>
      </c>
      <c r="T976" t="s">
        <v>1157</v>
      </c>
      <c r="U976">
        <v>1356355</v>
      </c>
      <c r="V976">
        <v>0</v>
      </c>
      <c r="W976" t="s">
        <v>1189</v>
      </c>
    </row>
    <row r="977" spans="1:23" x14ac:dyDescent="0.2">
      <c r="A977" t="s">
        <v>1058</v>
      </c>
      <c r="B977" t="s">
        <v>24</v>
      </c>
      <c r="C977" t="s">
        <v>1048</v>
      </c>
      <c r="D977" t="s">
        <v>2628</v>
      </c>
      <c r="E977">
        <v>0</v>
      </c>
      <c r="F977" t="s">
        <v>35</v>
      </c>
      <c r="G977">
        <v>0</v>
      </c>
      <c r="H977">
        <v>0</v>
      </c>
      <c r="I977">
        <v>0</v>
      </c>
      <c r="J977" t="s">
        <v>1157</v>
      </c>
      <c r="K977" t="s">
        <v>1157</v>
      </c>
      <c r="L977">
        <v>1</v>
      </c>
      <c r="M977">
        <v>0</v>
      </c>
      <c r="N977" t="s">
        <v>1157</v>
      </c>
      <c r="O977">
        <v>0</v>
      </c>
      <c r="P977" t="s">
        <v>1157</v>
      </c>
      <c r="Q977" t="s">
        <v>1157</v>
      </c>
      <c r="R977" t="s">
        <v>1157</v>
      </c>
      <c r="S977" t="s">
        <v>1157</v>
      </c>
      <c r="T977" t="s">
        <v>1157</v>
      </c>
      <c r="U977">
        <v>1356355</v>
      </c>
      <c r="V977">
        <v>0</v>
      </c>
      <c r="W977" t="s">
        <v>1189</v>
      </c>
    </row>
    <row r="978" spans="1:23" x14ac:dyDescent="0.2">
      <c r="A978" t="s">
        <v>104</v>
      </c>
      <c r="B978" t="s">
        <v>24</v>
      </c>
      <c r="C978" t="s">
        <v>1048</v>
      </c>
      <c r="D978" t="s">
        <v>2629</v>
      </c>
      <c r="E978">
        <v>0</v>
      </c>
      <c r="F978" t="s">
        <v>35</v>
      </c>
      <c r="G978">
        <v>0</v>
      </c>
      <c r="H978">
        <v>5</v>
      </c>
      <c r="I978">
        <v>4</v>
      </c>
      <c r="J978" t="s">
        <v>1157</v>
      </c>
      <c r="K978" t="s">
        <v>1157</v>
      </c>
      <c r="L978">
        <v>6</v>
      </c>
      <c r="M978">
        <v>0</v>
      </c>
      <c r="N978" t="s">
        <v>1157</v>
      </c>
      <c r="O978">
        <v>0</v>
      </c>
      <c r="P978" t="s">
        <v>1157</v>
      </c>
      <c r="Q978" t="s">
        <v>1157</v>
      </c>
      <c r="R978" t="s">
        <v>1157</v>
      </c>
      <c r="S978" t="s">
        <v>1157</v>
      </c>
      <c r="T978" t="s">
        <v>1157</v>
      </c>
      <c r="U978">
        <v>1037383</v>
      </c>
      <c r="V978">
        <v>0</v>
      </c>
      <c r="W978" t="s">
        <v>1189</v>
      </c>
    </row>
    <row r="979" spans="1:23" x14ac:dyDescent="0.2">
      <c r="A979" t="s">
        <v>106</v>
      </c>
      <c r="B979" t="s">
        <v>24</v>
      </c>
      <c r="C979" t="s">
        <v>1048</v>
      </c>
      <c r="D979" t="s">
        <v>2630</v>
      </c>
      <c r="E979">
        <v>0</v>
      </c>
      <c r="F979" t="s">
        <v>28</v>
      </c>
      <c r="G979">
        <v>0</v>
      </c>
      <c r="H979">
        <v>2304</v>
      </c>
      <c r="I979">
        <v>614</v>
      </c>
      <c r="J979" t="s">
        <v>1157</v>
      </c>
      <c r="K979" t="s">
        <v>1157</v>
      </c>
      <c r="L979">
        <v>2300</v>
      </c>
      <c r="M979">
        <v>0</v>
      </c>
      <c r="N979" t="s">
        <v>1157</v>
      </c>
      <c r="O979">
        <v>0</v>
      </c>
      <c r="P979" t="s">
        <v>1157</v>
      </c>
      <c r="Q979" t="s">
        <v>1157</v>
      </c>
      <c r="R979" t="s">
        <v>1157</v>
      </c>
      <c r="S979" t="s">
        <v>1157</v>
      </c>
      <c r="T979" t="s">
        <v>1157</v>
      </c>
      <c r="U979">
        <v>626475</v>
      </c>
      <c r="V979">
        <v>0</v>
      </c>
      <c r="W979" t="s">
        <v>1213</v>
      </c>
    </row>
    <row r="980" spans="1:23" x14ac:dyDescent="0.2">
      <c r="A980" t="s">
        <v>36</v>
      </c>
      <c r="B980" t="s">
        <v>24</v>
      </c>
      <c r="C980" t="s">
        <v>1048</v>
      </c>
      <c r="D980" t="s">
        <v>2631</v>
      </c>
      <c r="E980">
        <v>0</v>
      </c>
      <c r="F980" t="s">
        <v>37</v>
      </c>
      <c r="G980" t="s">
        <v>1157</v>
      </c>
      <c r="H980" t="s">
        <v>1157</v>
      </c>
      <c r="I980" t="s">
        <v>1157</v>
      </c>
      <c r="J980" t="s">
        <v>1193</v>
      </c>
      <c r="K980" t="s">
        <v>1193</v>
      </c>
      <c r="L980">
        <v>4563</v>
      </c>
      <c r="M980">
        <v>0</v>
      </c>
      <c r="N980" t="s">
        <v>1157</v>
      </c>
      <c r="O980">
        <v>0</v>
      </c>
      <c r="P980" t="s">
        <v>1157</v>
      </c>
      <c r="Q980">
        <v>5581</v>
      </c>
      <c r="R980">
        <v>5581</v>
      </c>
      <c r="S980" t="s">
        <v>1157</v>
      </c>
      <c r="T980" t="s">
        <v>1157</v>
      </c>
      <c r="U980" t="s">
        <v>1157</v>
      </c>
      <c r="V980">
        <v>0</v>
      </c>
    </row>
    <row r="981" spans="1:23" x14ac:dyDescent="0.2">
      <c r="A981" t="s">
        <v>103</v>
      </c>
      <c r="B981" t="s">
        <v>24</v>
      </c>
      <c r="C981" t="s">
        <v>1048</v>
      </c>
      <c r="D981" t="s">
        <v>2632</v>
      </c>
      <c r="E981">
        <v>0</v>
      </c>
      <c r="F981" t="s">
        <v>37</v>
      </c>
      <c r="G981" t="s">
        <v>1157</v>
      </c>
      <c r="H981" t="s">
        <v>1157</v>
      </c>
      <c r="I981" t="s">
        <v>1157</v>
      </c>
      <c r="J981" t="s">
        <v>1193</v>
      </c>
      <c r="K981" t="s">
        <v>1193</v>
      </c>
      <c r="L981">
        <v>10042</v>
      </c>
      <c r="M981">
        <v>129753</v>
      </c>
      <c r="N981" t="s">
        <v>1157</v>
      </c>
      <c r="O981">
        <v>9.5663</v>
      </c>
      <c r="P981" t="s">
        <v>1157</v>
      </c>
      <c r="Q981">
        <v>194</v>
      </c>
      <c r="R981">
        <v>194</v>
      </c>
      <c r="S981" t="s">
        <v>1157</v>
      </c>
      <c r="T981" t="s">
        <v>1157</v>
      </c>
      <c r="U981" t="s">
        <v>1157</v>
      </c>
      <c r="V981">
        <v>0</v>
      </c>
    </row>
    <row r="982" spans="1:23" x14ac:dyDescent="0.2">
      <c r="A982" t="s">
        <v>1063</v>
      </c>
      <c r="B982" t="s">
        <v>24</v>
      </c>
      <c r="C982" t="s">
        <v>1061</v>
      </c>
      <c r="D982" t="s">
        <v>2633</v>
      </c>
      <c r="E982">
        <v>40</v>
      </c>
      <c r="F982" t="s">
        <v>39</v>
      </c>
      <c r="G982">
        <v>0</v>
      </c>
      <c r="H982">
        <v>0</v>
      </c>
      <c r="I982">
        <v>0</v>
      </c>
      <c r="J982" t="s">
        <v>1157</v>
      </c>
      <c r="K982" t="s">
        <v>1157</v>
      </c>
      <c r="L982">
        <v>1</v>
      </c>
      <c r="M982">
        <v>1401025</v>
      </c>
      <c r="N982">
        <v>112</v>
      </c>
      <c r="O982">
        <v>99.992000000000004</v>
      </c>
      <c r="P982">
        <v>8.0000000000000002E-3</v>
      </c>
      <c r="Q982" t="s">
        <v>1157</v>
      </c>
      <c r="R982" t="s">
        <v>1157</v>
      </c>
      <c r="S982">
        <v>0</v>
      </c>
      <c r="T982">
        <v>0</v>
      </c>
      <c r="U982">
        <v>112</v>
      </c>
      <c r="V982">
        <v>0</v>
      </c>
      <c r="W982" t="s">
        <v>1190</v>
      </c>
    </row>
    <row r="983" spans="1:23" x14ac:dyDescent="0.2">
      <c r="A983" t="s">
        <v>1064</v>
      </c>
      <c r="B983" t="s">
        <v>24</v>
      </c>
      <c r="C983" t="s">
        <v>1061</v>
      </c>
      <c r="D983" t="s">
        <v>2634</v>
      </c>
      <c r="E983">
        <v>4</v>
      </c>
      <c r="F983" t="s">
        <v>82</v>
      </c>
      <c r="G983">
        <v>0</v>
      </c>
      <c r="H983">
        <v>4</v>
      </c>
      <c r="I983">
        <v>3</v>
      </c>
      <c r="J983" t="s">
        <v>1157</v>
      </c>
      <c r="K983" t="s">
        <v>1157</v>
      </c>
      <c r="L983">
        <v>97</v>
      </c>
      <c r="M983">
        <v>173801</v>
      </c>
      <c r="N983">
        <v>183098</v>
      </c>
      <c r="O983">
        <v>12.404299999999999</v>
      </c>
      <c r="P983">
        <v>13.0678</v>
      </c>
      <c r="Q983" t="s">
        <v>1157</v>
      </c>
      <c r="R983" t="s">
        <v>1157</v>
      </c>
      <c r="S983">
        <v>1044238</v>
      </c>
      <c r="T983">
        <v>531320</v>
      </c>
      <c r="U983">
        <v>1227113</v>
      </c>
      <c r="V983">
        <v>0</v>
      </c>
      <c r="W983" t="s">
        <v>1200</v>
      </c>
    </row>
    <row r="984" spans="1:23" x14ac:dyDescent="0.2">
      <c r="A984" t="s">
        <v>1065</v>
      </c>
      <c r="B984" t="s">
        <v>24</v>
      </c>
      <c r="C984" t="s">
        <v>1061</v>
      </c>
      <c r="D984" t="s">
        <v>2635</v>
      </c>
      <c r="E984">
        <v>25</v>
      </c>
      <c r="F984" t="s">
        <v>39</v>
      </c>
      <c r="G984">
        <v>0</v>
      </c>
      <c r="H984">
        <v>0</v>
      </c>
      <c r="I984">
        <v>0</v>
      </c>
      <c r="J984" t="s">
        <v>1157</v>
      </c>
      <c r="K984" t="s">
        <v>1157</v>
      </c>
      <c r="L984">
        <v>1</v>
      </c>
      <c r="M984">
        <v>1401035</v>
      </c>
      <c r="N984">
        <v>102</v>
      </c>
      <c r="O984">
        <v>99.992699999999999</v>
      </c>
      <c r="P984">
        <v>7.3000000000000001E-3</v>
      </c>
      <c r="Q984" t="s">
        <v>1157</v>
      </c>
      <c r="R984" t="s">
        <v>1157</v>
      </c>
      <c r="S984">
        <v>0</v>
      </c>
      <c r="T984">
        <v>0</v>
      </c>
      <c r="U984">
        <v>102</v>
      </c>
      <c r="V984">
        <v>0</v>
      </c>
      <c r="W984" t="s">
        <v>1190</v>
      </c>
    </row>
    <row r="985" spans="1:23" x14ac:dyDescent="0.2">
      <c r="A985" t="s">
        <v>1067</v>
      </c>
      <c r="B985" t="s">
        <v>24</v>
      </c>
      <c r="C985" t="s">
        <v>1061</v>
      </c>
      <c r="D985" t="s">
        <v>2636</v>
      </c>
      <c r="E985">
        <v>20</v>
      </c>
      <c r="F985" t="s">
        <v>39</v>
      </c>
      <c r="G985">
        <v>0</v>
      </c>
      <c r="H985">
        <v>19</v>
      </c>
      <c r="I985">
        <v>8</v>
      </c>
      <c r="J985" t="s">
        <v>1157</v>
      </c>
      <c r="K985" t="s">
        <v>1157</v>
      </c>
      <c r="L985">
        <v>427163</v>
      </c>
      <c r="M985">
        <v>797887</v>
      </c>
      <c r="N985">
        <v>169932</v>
      </c>
      <c r="O985">
        <v>56.945700000000002</v>
      </c>
      <c r="P985">
        <v>12.1282</v>
      </c>
      <c r="Q985" t="s">
        <v>1157</v>
      </c>
      <c r="R985" t="s">
        <v>1157</v>
      </c>
      <c r="S985">
        <v>3634</v>
      </c>
      <c r="T985">
        <v>2043</v>
      </c>
      <c r="U985">
        <v>169933</v>
      </c>
      <c r="V985">
        <v>0</v>
      </c>
    </row>
    <row r="986" spans="1:23" x14ac:dyDescent="0.2">
      <c r="A986" t="s">
        <v>1069</v>
      </c>
      <c r="B986" t="s">
        <v>24</v>
      </c>
      <c r="C986" t="s">
        <v>1061</v>
      </c>
      <c r="D986" t="s">
        <v>2637</v>
      </c>
      <c r="E986">
        <v>20</v>
      </c>
      <c r="F986" t="s">
        <v>39</v>
      </c>
      <c r="G986">
        <v>0</v>
      </c>
      <c r="H986">
        <v>20</v>
      </c>
      <c r="I986">
        <v>10</v>
      </c>
      <c r="J986" t="s">
        <v>1157</v>
      </c>
      <c r="K986" t="s">
        <v>1157</v>
      </c>
      <c r="L986">
        <v>539977</v>
      </c>
      <c r="M986">
        <v>829702</v>
      </c>
      <c r="N986">
        <v>10873</v>
      </c>
      <c r="O986">
        <v>59.216299999999997</v>
      </c>
      <c r="P986">
        <v>0.77600000000000002</v>
      </c>
      <c r="Q986" t="s">
        <v>1157</v>
      </c>
      <c r="R986" t="s">
        <v>1157</v>
      </c>
      <c r="S986">
        <v>634</v>
      </c>
      <c r="T986">
        <v>8907</v>
      </c>
      <c r="U986">
        <v>11702</v>
      </c>
      <c r="V986">
        <v>0</v>
      </c>
    </row>
    <row r="987" spans="1:23" x14ac:dyDescent="0.2">
      <c r="A987" t="s">
        <v>1071</v>
      </c>
      <c r="B987" t="s">
        <v>24</v>
      </c>
      <c r="C987" t="s">
        <v>1061</v>
      </c>
      <c r="D987" t="s">
        <v>2638</v>
      </c>
      <c r="E987">
        <v>20</v>
      </c>
      <c r="F987" t="s">
        <v>39</v>
      </c>
      <c r="G987">
        <v>0</v>
      </c>
      <c r="H987">
        <v>0</v>
      </c>
      <c r="I987">
        <v>0</v>
      </c>
      <c r="J987" t="s">
        <v>1157</v>
      </c>
      <c r="K987" t="s">
        <v>1157</v>
      </c>
      <c r="L987">
        <v>1</v>
      </c>
      <c r="M987">
        <v>1401135</v>
      </c>
      <c r="N987">
        <v>2</v>
      </c>
      <c r="O987">
        <v>99.999899999999997</v>
      </c>
      <c r="P987">
        <v>1E-4</v>
      </c>
      <c r="Q987" t="s">
        <v>1157</v>
      </c>
      <c r="R987" t="s">
        <v>1157</v>
      </c>
      <c r="S987">
        <v>0</v>
      </c>
      <c r="T987">
        <v>0</v>
      </c>
      <c r="U987">
        <v>2</v>
      </c>
      <c r="V987">
        <v>0</v>
      </c>
      <c r="W987" t="s">
        <v>1190</v>
      </c>
    </row>
    <row r="988" spans="1:23" x14ac:dyDescent="0.2">
      <c r="A988" t="s">
        <v>1073</v>
      </c>
      <c r="B988" t="s">
        <v>24</v>
      </c>
      <c r="C988" t="s">
        <v>1061</v>
      </c>
      <c r="D988" t="s">
        <v>2639</v>
      </c>
      <c r="E988">
        <v>20</v>
      </c>
      <c r="F988" t="s">
        <v>39</v>
      </c>
      <c r="G988">
        <v>0</v>
      </c>
      <c r="H988">
        <v>0</v>
      </c>
      <c r="I988">
        <v>0</v>
      </c>
      <c r="J988" t="s">
        <v>1157</v>
      </c>
      <c r="K988" t="s">
        <v>1157</v>
      </c>
      <c r="L988">
        <v>1</v>
      </c>
      <c r="M988">
        <v>1401035</v>
      </c>
      <c r="N988">
        <v>102</v>
      </c>
      <c r="O988">
        <v>99.992699999999999</v>
      </c>
      <c r="P988">
        <v>7.3000000000000001E-3</v>
      </c>
      <c r="Q988" t="s">
        <v>1157</v>
      </c>
      <c r="R988" t="s">
        <v>1157</v>
      </c>
      <c r="S988">
        <v>0</v>
      </c>
      <c r="T988">
        <v>0</v>
      </c>
      <c r="U988">
        <v>102</v>
      </c>
      <c r="V988">
        <v>0</v>
      </c>
      <c r="W988" t="s">
        <v>1190</v>
      </c>
    </row>
    <row r="989" spans="1:23" x14ac:dyDescent="0.2">
      <c r="A989" t="s">
        <v>1074</v>
      </c>
      <c r="B989" t="s">
        <v>24</v>
      </c>
      <c r="C989" t="s">
        <v>1061</v>
      </c>
      <c r="D989" t="s">
        <v>2640</v>
      </c>
      <c r="E989">
        <v>4</v>
      </c>
      <c r="F989" t="s">
        <v>82</v>
      </c>
      <c r="G989">
        <v>0</v>
      </c>
      <c r="H989">
        <v>0</v>
      </c>
      <c r="I989">
        <v>0</v>
      </c>
      <c r="J989" t="s">
        <v>1157</v>
      </c>
      <c r="K989" t="s">
        <v>1157</v>
      </c>
      <c r="L989">
        <v>1</v>
      </c>
      <c r="M989">
        <v>1401031</v>
      </c>
      <c r="N989">
        <v>106</v>
      </c>
      <c r="O989">
        <v>99.992400000000004</v>
      </c>
      <c r="P989">
        <v>7.6E-3</v>
      </c>
      <c r="Q989" t="s">
        <v>1157</v>
      </c>
      <c r="R989" t="s">
        <v>1157</v>
      </c>
      <c r="S989">
        <v>0</v>
      </c>
      <c r="T989">
        <v>0</v>
      </c>
      <c r="U989">
        <v>106</v>
      </c>
      <c r="V989">
        <v>0</v>
      </c>
      <c r="W989" t="s">
        <v>1190</v>
      </c>
    </row>
    <row r="990" spans="1:23" x14ac:dyDescent="0.2">
      <c r="A990" t="s">
        <v>1076</v>
      </c>
      <c r="B990" t="s">
        <v>24</v>
      </c>
      <c r="C990" t="s">
        <v>1061</v>
      </c>
      <c r="D990" t="s">
        <v>2641</v>
      </c>
      <c r="E990">
        <v>40</v>
      </c>
      <c r="F990" t="s">
        <v>39</v>
      </c>
      <c r="G990">
        <v>0</v>
      </c>
      <c r="H990">
        <v>0</v>
      </c>
      <c r="I990">
        <v>0</v>
      </c>
      <c r="J990" t="s">
        <v>1157</v>
      </c>
      <c r="K990" t="s">
        <v>1157</v>
      </c>
      <c r="L990">
        <v>1</v>
      </c>
      <c r="M990">
        <v>1401031</v>
      </c>
      <c r="N990">
        <v>106</v>
      </c>
      <c r="O990">
        <v>99.992400000000004</v>
      </c>
      <c r="P990">
        <v>7.6E-3</v>
      </c>
      <c r="Q990" t="s">
        <v>1157</v>
      </c>
      <c r="R990" t="s">
        <v>1157</v>
      </c>
      <c r="S990">
        <v>0</v>
      </c>
      <c r="T990">
        <v>0</v>
      </c>
      <c r="U990">
        <v>106</v>
      </c>
      <c r="V990">
        <v>0</v>
      </c>
      <c r="W990" t="s">
        <v>1190</v>
      </c>
    </row>
    <row r="991" spans="1:23" x14ac:dyDescent="0.2">
      <c r="A991" t="s">
        <v>1078</v>
      </c>
      <c r="B991" t="s">
        <v>24</v>
      </c>
      <c r="C991" t="s">
        <v>1061</v>
      </c>
      <c r="D991" t="s">
        <v>2642</v>
      </c>
      <c r="E991">
        <v>40</v>
      </c>
      <c r="F991" t="s">
        <v>39</v>
      </c>
      <c r="G991">
        <v>0</v>
      </c>
      <c r="H991">
        <v>0</v>
      </c>
      <c r="I991">
        <v>0</v>
      </c>
      <c r="J991" t="s">
        <v>1157</v>
      </c>
      <c r="K991" t="s">
        <v>1157</v>
      </c>
      <c r="L991">
        <v>1</v>
      </c>
      <c r="M991">
        <v>1401031</v>
      </c>
      <c r="N991">
        <v>106</v>
      </c>
      <c r="O991">
        <v>99.992400000000004</v>
      </c>
      <c r="P991">
        <v>7.6E-3</v>
      </c>
      <c r="Q991" t="s">
        <v>1157</v>
      </c>
      <c r="R991" t="s">
        <v>1157</v>
      </c>
      <c r="S991">
        <v>0</v>
      </c>
      <c r="T991">
        <v>0</v>
      </c>
      <c r="U991">
        <v>106</v>
      </c>
      <c r="V991">
        <v>0</v>
      </c>
      <c r="W991" t="s">
        <v>1190</v>
      </c>
    </row>
    <row r="992" spans="1:23" x14ac:dyDescent="0.2">
      <c r="A992" t="s">
        <v>291</v>
      </c>
      <c r="B992" t="s">
        <v>24</v>
      </c>
      <c r="C992" t="s">
        <v>1061</v>
      </c>
      <c r="D992" t="s">
        <v>2643</v>
      </c>
      <c r="E992">
        <v>8</v>
      </c>
      <c r="F992" t="s">
        <v>82</v>
      </c>
      <c r="G992">
        <v>0</v>
      </c>
      <c r="H992">
        <v>8</v>
      </c>
      <c r="I992">
        <v>0</v>
      </c>
      <c r="J992" t="s">
        <v>1157</v>
      </c>
      <c r="K992" t="s">
        <v>1157</v>
      </c>
      <c r="L992">
        <v>5</v>
      </c>
      <c r="M992">
        <v>1445</v>
      </c>
      <c r="N992">
        <v>1367892</v>
      </c>
      <c r="O992">
        <v>0.1031</v>
      </c>
      <c r="P992">
        <v>97.627300000000005</v>
      </c>
      <c r="Q992" t="s">
        <v>1157</v>
      </c>
      <c r="R992" t="s">
        <v>1157</v>
      </c>
      <c r="S992">
        <v>0</v>
      </c>
      <c r="T992">
        <v>0</v>
      </c>
      <c r="U992">
        <v>1367893</v>
      </c>
      <c r="V992">
        <v>0</v>
      </c>
      <c r="W992" t="s">
        <v>1200</v>
      </c>
    </row>
    <row r="993" spans="1:23" x14ac:dyDescent="0.2">
      <c r="A993" t="s">
        <v>102</v>
      </c>
      <c r="B993" t="s">
        <v>24</v>
      </c>
      <c r="C993" t="s">
        <v>1061</v>
      </c>
      <c r="D993" t="s">
        <v>2644</v>
      </c>
      <c r="E993">
        <v>4</v>
      </c>
      <c r="F993" t="s">
        <v>82</v>
      </c>
      <c r="G993">
        <v>0</v>
      </c>
      <c r="H993">
        <v>4</v>
      </c>
      <c r="I993">
        <v>1</v>
      </c>
      <c r="J993" t="s">
        <v>1157</v>
      </c>
      <c r="K993" t="s">
        <v>1157</v>
      </c>
      <c r="L993">
        <v>241</v>
      </c>
      <c r="M993">
        <v>1065093</v>
      </c>
      <c r="N993">
        <v>83054</v>
      </c>
      <c r="O993">
        <v>76.016300000000001</v>
      </c>
      <c r="P993">
        <v>5.9276</v>
      </c>
      <c r="Q993" t="s">
        <v>1157</v>
      </c>
      <c r="R993" t="s">
        <v>1157</v>
      </c>
      <c r="S993">
        <v>252960</v>
      </c>
      <c r="T993">
        <v>7</v>
      </c>
      <c r="U993">
        <v>83083</v>
      </c>
      <c r="V993">
        <v>0</v>
      </c>
      <c r="W993" t="s">
        <v>1222</v>
      </c>
    </row>
    <row r="994" spans="1:23" x14ac:dyDescent="0.2">
      <c r="A994" t="s">
        <v>32</v>
      </c>
      <c r="B994" t="s">
        <v>24</v>
      </c>
      <c r="C994" t="s">
        <v>1061</v>
      </c>
      <c r="D994" t="s">
        <v>2645</v>
      </c>
      <c r="E994">
        <v>0</v>
      </c>
      <c r="F994" t="s">
        <v>28</v>
      </c>
      <c r="G994">
        <v>0</v>
      </c>
      <c r="H994">
        <v>6790512</v>
      </c>
      <c r="I994">
        <v>2662060</v>
      </c>
      <c r="J994" t="s">
        <v>1157</v>
      </c>
      <c r="K994" t="s">
        <v>1157</v>
      </c>
      <c r="L994">
        <v>1356311</v>
      </c>
      <c r="M994">
        <v>0</v>
      </c>
      <c r="N994" t="s">
        <v>1157</v>
      </c>
      <c r="O994">
        <v>0</v>
      </c>
      <c r="P994" t="s">
        <v>1157</v>
      </c>
      <c r="Q994" t="s">
        <v>1157</v>
      </c>
      <c r="R994" t="s">
        <v>1157</v>
      </c>
      <c r="S994" t="s">
        <v>1157</v>
      </c>
      <c r="T994" t="s">
        <v>1157</v>
      </c>
      <c r="U994">
        <v>6</v>
      </c>
      <c r="V994">
        <v>0</v>
      </c>
    </row>
    <row r="995" spans="1:23" x14ac:dyDescent="0.2">
      <c r="A995" t="s">
        <v>843</v>
      </c>
      <c r="B995" t="s">
        <v>24</v>
      </c>
      <c r="C995" t="s">
        <v>1061</v>
      </c>
      <c r="D995" t="s">
        <v>2646</v>
      </c>
      <c r="E995">
        <v>0</v>
      </c>
      <c r="F995" t="s">
        <v>31</v>
      </c>
      <c r="G995">
        <v>0</v>
      </c>
      <c r="H995">
        <v>11</v>
      </c>
      <c r="I995">
        <v>1</v>
      </c>
      <c r="J995" t="s">
        <v>1157</v>
      </c>
      <c r="K995" t="s">
        <v>1157</v>
      </c>
      <c r="L995">
        <v>12</v>
      </c>
      <c r="M995">
        <v>0</v>
      </c>
      <c r="N995" t="s">
        <v>1157</v>
      </c>
      <c r="O995">
        <v>0</v>
      </c>
      <c r="P995" t="s">
        <v>1157</v>
      </c>
      <c r="Q995" t="s">
        <v>1157</v>
      </c>
      <c r="R995" t="s">
        <v>1157</v>
      </c>
      <c r="S995" t="s">
        <v>1157</v>
      </c>
      <c r="T995" t="s">
        <v>1157</v>
      </c>
      <c r="U995">
        <v>4</v>
      </c>
      <c r="V995">
        <v>0</v>
      </c>
      <c r="W995" t="s">
        <v>1198</v>
      </c>
    </row>
    <row r="996" spans="1:23" x14ac:dyDescent="0.2">
      <c r="A996" t="s">
        <v>33</v>
      </c>
      <c r="B996" t="s">
        <v>24</v>
      </c>
      <c r="C996" t="s">
        <v>1061</v>
      </c>
      <c r="D996" t="s">
        <v>2647</v>
      </c>
      <c r="E996">
        <v>0</v>
      </c>
      <c r="F996" t="s">
        <v>28</v>
      </c>
      <c r="G996">
        <v>-4942253</v>
      </c>
      <c r="H996">
        <v>2160424</v>
      </c>
      <c r="I996">
        <v>-1109598</v>
      </c>
      <c r="J996" t="s">
        <v>1157</v>
      </c>
      <c r="K996" t="s">
        <v>1157</v>
      </c>
      <c r="L996">
        <v>1050215</v>
      </c>
      <c r="M996">
        <v>0</v>
      </c>
      <c r="N996" t="s">
        <v>1157</v>
      </c>
      <c r="O996">
        <v>0</v>
      </c>
      <c r="P996" t="s">
        <v>1157</v>
      </c>
      <c r="Q996" t="s">
        <v>1157</v>
      </c>
      <c r="R996" t="s">
        <v>1157</v>
      </c>
      <c r="S996" t="s">
        <v>1157</v>
      </c>
      <c r="T996" t="s">
        <v>1157</v>
      </c>
      <c r="U996">
        <v>2</v>
      </c>
      <c r="V996">
        <v>0</v>
      </c>
    </row>
    <row r="997" spans="1:23" x14ac:dyDescent="0.2">
      <c r="A997" t="s">
        <v>1049</v>
      </c>
      <c r="B997" t="s">
        <v>24</v>
      </c>
      <c r="C997" t="s">
        <v>1061</v>
      </c>
      <c r="D997" t="s">
        <v>2648</v>
      </c>
      <c r="E997">
        <v>0</v>
      </c>
      <c r="F997" t="s">
        <v>28</v>
      </c>
      <c r="G997">
        <v>1</v>
      </c>
      <c r="H997">
        <v>1615315</v>
      </c>
      <c r="I997">
        <v>786107</v>
      </c>
      <c r="J997" t="s">
        <v>1157</v>
      </c>
      <c r="K997" t="s">
        <v>1157</v>
      </c>
      <c r="L997">
        <v>1356315</v>
      </c>
      <c r="M997">
        <v>0</v>
      </c>
      <c r="N997" t="s">
        <v>1157</v>
      </c>
      <c r="O997">
        <v>0</v>
      </c>
      <c r="P997" t="s">
        <v>1157</v>
      </c>
      <c r="Q997" t="s">
        <v>1157</v>
      </c>
      <c r="R997" t="s">
        <v>1157</v>
      </c>
      <c r="S997" t="s">
        <v>1157</v>
      </c>
      <c r="T997" t="s">
        <v>1157</v>
      </c>
      <c r="U997">
        <v>3</v>
      </c>
      <c r="V997">
        <v>0</v>
      </c>
    </row>
    <row r="998" spans="1:23" x14ac:dyDescent="0.2">
      <c r="A998" t="s">
        <v>1062</v>
      </c>
      <c r="B998" t="s">
        <v>24</v>
      </c>
      <c r="C998" t="s">
        <v>1061</v>
      </c>
      <c r="D998" t="s">
        <v>2649</v>
      </c>
      <c r="E998">
        <v>0</v>
      </c>
      <c r="F998" t="s">
        <v>35</v>
      </c>
      <c r="G998">
        <v>0</v>
      </c>
      <c r="H998">
        <v>3</v>
      </c>
      <c r="I998">
        <v>0</v>
      </c>
      <c r="J998" t="s">
        <v>1157</v>
      </c>
      <c r="K998" t="s">
        <v>1157</v>
      </c>
      <c r="L998">
        <v>4</v>
      </c>
      <c r="M998">
        <v>0</v>
      </c>
      <c r="N998" t="s">
        <v>1157</v>
      </c>
      <c r="O998">
        <v>0</v>
      </c>
      <c r="P998" t="s">
        <v>1157</v>
      </c>
      <c r="Q998" t="s">
        <v>1157</v>
      </c>
      <c r="R998" t="s">
        <v>1157</v>
      </c>
      <c r="S998" t="s">
        <v>1157</v>
      </c>
      <c r="T998" t="s">
        <v>1157</v>
      </c>
      <c r="U998">
        <v>1401125</v>
      </c>
      <c r="V998">
        <v>0</v>
      </c>
      <c r="W998" t="s">
        <v>1189</v>
      </c>
    </row>
    <row r="999" spans="1:23" x14ac:dyDescent="0.2">
      <c r="A999" t="s">
        <v>1079</v>
      </c>
      <c r="B999" t="s">
        <v>24</v>
      </c>
      <c r="C999" t="s">
        <v>1061</v>
      </c>
      <c r="D999" t="s">
        <v>2650</v>
      </c>
      <c r="E999">
        <v>0</v>
      </c>
      <c r="F999" t="s">
        <v>35</v>
      </c>
      <c r="G999">
        <v>0</v>
      </c>
      <c r="H999">
        <v>6</v>
      </c>
      <c r="I999">
        <v>1</v>
      </c>
      <c r="J999" t="s">
        <v>1157</v>
      </c>
      <c r="K999" t="s">
        <v>1157</v>
      </c>
      <c r="L999">
        <v>7</v>
      </c>
      <c r="M999">
        <v>324844</v>
      </c>
      <c r="N999" t="s">
        <v>1157</v>
      </c>
      <c r="O999">
        <v>23.1843</v>
      </c>
      <c r="P999" t="s">
        <v>1157</v>
      </c>
      <c r="Q999" t="s">
        <v>1157</v>
      </c>
      <c r="R999" t="s">
        <v>1157</v>
      </c>
      <c r="S999" t="s">
        <v>1157</v>
      </c>
      <c r="T999" t="s">
        <v>1157</v>
      </c>
      <c r="U999">
        <v>55988</v>
      </c>
      <c r="V999">
        <v>0</v>
      </c>
      <c r="W999" t="s">
        <v>1207</v>
      </c>
    </row>
    <row r="1000" spans="1:23" x14ac:dyDescent="0.2">
      <c r="A1000" t="s">
        <v>1080</v>
      </c>
      <c r="B1000" t="s">
        <v>24</v>
      </c>
      <c r="C1000" t="s">
        <v>1061</v>
      </c>
      <c r="D1000" t="s">
        <v>2651</v>
      </c>
      <c r="E1000">
        <v>0</v>
      </c>
      <c r="F1000" t="s">
        <v>35</v>
      </c>
      <c r="G1000">
        <v>0</v>
      </c>
      <c r="H1000">
        <v>255</v>
      </c>
      <c r="I1000">
        <v>4</v>
      </c>
      <c r="J1000" t="s">
        <v>1157</v>
      </c>
      <c r="K1000" t="s">
        <v>1157</v>
      </c>
      <c r="L1000">
        <v>15</v>
      </c>
      <c r="M1000">
        <v>846995</v>
      </c>
      <c r="N1000" t="s">
        <v>1157</v>
      </c>
      <c r="O1000">
        <v>60.450499999999998</v>
      </c>
      <c r="P1000" t="s">
        <v>1157</v>
      </c>
      <c r="Q1000" t="s">
        <v>1157</v>
      </c>
      <c r="R1000" t="s">
        <v>1157</v>
      </c>
      <c r="S1000" t="s">
        <v>1157</v>
      </c>
      <c r="T1000" t="s">
        <v>1157</v>
      </c>
      <c r="U1000">
        <v>39134</v>
      </c>
      <c r="V1000">
        <v>0</v>
      </c>
      <c r="W1000" t="s">
        <v>1207</v>
      </c>
    </row>
    <row r="1001" spans="1:23" x14ac:dyDescent="0.2">
      <c r="A1001" t="s">
        <v>69</v>
      </c>
      <c r="B1001" t="s">
        <v>24</v>
      </c>
      <c r="C1001" t="s">
        <v>1061</v>
      </c>
      <c r="D1001" t="s">
        <v>2652</v>
      </c>
      <c r="E1001">
        <v>0</v>
      </c>
      <c r="F1001" t="s">
        <v>49</v>
      </c>
      <c r="G1001">
        <v>0</v>
      </c>
      <c r="H1001">
        <v>35790827</v>
      </c>
      <c r="I1001">
        <v>10176</v>
      </c>
      <c r="J1001" t="s">
        <v>1157</v>
      </c>
      <c r="K1001" t="s">
        <v>1157</v>
      </c>
      <c r="L1001">
        <v>75414</v>
      </c>
      <c r="M1001">
        <v>383830</v>
      </c>
      <c r="N1001" t="s">
        <v>1157</v>
      </c>
      <c r="O1001">
        <v>27.394200000000001</v>
      </c>
      <c r="P1001" t="s">
        <v>1157</v>
      </c>
      <c r="Q1001" t="s">
        <v>1157</v>
      </c>
      <c r="R1001" t="s">
        <v>1157</v>
      </c>
      <c r="S1001" t="s">
        <v>1157</v>
      </c>
      <c r="T1001" t="s">
        <v>1157</v>
      </c>
      <c r="U1001">
        <v>508481</v>
      </c>
      <c r="V1001">
        <v>0</v>
      </c>
    </row>
    <row r="1002" spans="1:23" x14ac:dyDescent="0.2">
      <c r="A1002" t="s">
        <v>773</v>
      </c>
      <c r="B1002" t="s">
        <v>24</v>
      </c>
      <c r="C1002" t="s">
        <v>1061</v>
      </c>
      <c r="D1002" t="s">
        <v>2653</v>
      </c>
      <c r="E1002">
        <v>0</v>
      </c>
      <c r="F1002" t="s">
        <v>49</v>
      </c>
      <c r="G1002">
        <v>0</v>
      </c>
      <c r="H1002">
        <v>24</v>
      </c>
      <c r="I1002">
        <v>0</v>
      </c>
      <c r="J1002" t="s">
        <v>1157</v>
      </c>
      <c r="K1002" t="s">
        <v>1157</v>
      </c>
      <c r="L1002">
        <v>22</v>
      </c>
      <c r="M1002">
        <v>1445</v>
      </c>
      <c r="N1002" t="s">
        <v>1157</v>
      </c>
      <c r="O1002">
        <v>0.1031</v>
      </c>
      <c r="P1002" t="s">
        <v>1157</v>
      </c>
      <c r="Q1002" t="s">
        <v>1157</v>
      </c>
      <c r="R1002" t="s">
        <v>1157</v>
      </c>
      <c r="S1002" t="s">
        <v>1157</v>
      </c>
      <c r="T1002" t="s">
        <v>1157</v>
      </c>
      <c r="U1002">
        <v>1398244</v>
      </c>
      <c r="V1002">
        <v>0</v>
      </c>
      <c r="W1002" t="s">
        <v>1200</v>
      </c>
    </row>
    <row r="1003" spans="1:23" x14ac:dyDescent="0.2">
      <c r="A1003" t="s">
        <v>70</v>
      </c>
      <c r="B1003" t="s">
        <v>24</v>
      </c>
      <c r="C1003" t="s">
        <v>1061</v>
      </c>
      <c r="D1003" t="s">
        <v>2654</v>
      </c>
      <c r="E1003">
        <v>0</v>
      </c>
      <c r="F1003" t="s">
        <v>49</v>
      </c>
      <c r="G1003">
        <v>0</v>
      </c>
      <c r="H1003">
        <v>200701</v>
      </c>
      <c r="I1003">
        <v>0</v>
      </c>
      <c r="J1003" t="s">
        <v>1157</v>
      </c>
      <c r="K1003" t="s">
        <v>1157</v>
      </c>
      <c r="L1003">
        <v>34</v>
      </c>
      <c r="M1003">
        <v>892652</v>
      </c>
      <c r="N1003" t="s">
        <v>1157</v>
      </c>
      <c r="O1003">
        <v>63.709099999999999</v>
      </c>
      <c r="P1003" t="s">
        <v>1157</v>
      </c>
      <c r="Q1003" t="s">
        <v>1157</v>
      </c>
      <c r="R1003" t="s">
        <v>1157</v>
      </c>
      <c r="S1003" t="s">
        <v>1157</v>
      </c>
      <c r="T1003" t="s">
        <v>1157</v>
      </c>
      <c r="U1003">
        <v>508451</v>
      </c>
      <c r="V1003">
        <v>0</v>
      </c>
      <c r="W1003" t="s">
        <v>1220</v>
      </c>
    </row>
    <row r="1004" spans="1:23" x14ac:dyDescent="0.2">
      <c r="A1004" t="s">
        <v>71</v>
      </c>
      <c r="B1004" t="s">
        <v>24</v>
      </c>
      <c r="C1004" t="s">
        <v>1061</v>
      </c>
      <c r="D1004" t="s">
        <v>2655</v>
      </c>
      <c r="E1004">
        <v>0</v>
      </c>
      <c r="F1004" t="s">
        <v>49</v>
      </c>
      <c r="G1004">
        <v>0</v>
      </c>
      <c r="H1004">
        <v>84578</v>
      </c>
      <c r="I1004">
        <v>443</v>
      </c>
      <c r="J1004" t="s">
        <v>1157</v>
      </c>
      <c r="K1004" t="s">
        <v>1157</v>
      </c>
      <c r="L1004">
        <v>1495</v>
      </c>
      <c r="M1004">
        <v>384113</v>
      </c>
      <c r="N1004" t="s">
        <v>1157</v>
      </c>
      <c r="O1004">
        <v>27.414400000000001</v>
      </c>
      <c r="P1004" t="s">
        <v>1157</v>
      </c>
      <c r="Q1004" t="s">
        <v>1157</v>
      </c>
      <c r="R1004" t="s">
        <v>1157</v>
      </c>
      <c r="S1004" t="s">
        <v>1157</v>
      </c>
      <c r="T1004" t="s">
        <v>1157</v>
      </c>
      <c r="U1004">
        <v>510402</v>
      </c>
      <c r="V1004">
        <v>0</v>
      </c>
    </row>
    <row r="1005" spans="1:23" x14ac:dyDescent="0.2">
      <c r="A1005" t="s">
        <v>302</v>
      </c>
      <c r="B1005" t="s">
        <v>24</v>
      </c>
      <c r="C1005" t="s">
        <v>1061</v>
      </c>
      <c r="D1005" t="s">
        <v>2656</v>
      </c>
      <c r="E1005">
        <v>0</v>
      </c>
      <c r="F1005" t="s">
        <v>49</v>
      </c>
      <c r="G1005">
        <v>0</v>
      </c>
      <c r="H1005">
        <v>0</v>
      </c>
      <c r="I1005">
        <v>0</v>
      </c>
      <c r="J1005" t="s">
        <v>1157</v>
      </c>
      <c r="K1005" t="s">
        <v>1157</v>
      </c>
      <c r="L1005">
        <v>1</v>
      </c>
      <c r="M1005">
        <v>1401032</v>
      </c>
      <c r="N1005" t="s">
        <v>1157</v>
      </c>
      <c r="O1005">
        <v>99.992500000000007</v>
      </c>
      <c r="P1005" t="s">
        <v>1157</v>
      </c>
      <c r="Q1005" t="s">
        <v>1157</v>
      </c>
      <c r="R1005" t="s">
        <v>1157</v>
      </c>
      <c r="S1005" t="s">
        <v>1157</v>
      </c>
      <c r="T1005" t="s">
        <v>1157</v>
      </c>
      <c r="U1005">
        <v>105</v>
      </c>
      <c r="V1005">
        <v>0</v>
      </c>
      <c r="W1005" t="s">
        <v>1190</v>
      </c>
    </row>
    <row r="1006" spans="1:23" x14ac:dyDescent="0.2">
      <c r="A1006" t="s">
        <v>1066</v>
      </c>
      <c r="B1006" t="s">
        <v>24</v>
      </c>
      <c r="C1006" t="s">
        <v>1061</v>
      </c>
      <c r="D1006" t="s">
        <v>2657</v>
      </c>
      <c r="E1006">
        <v>0</v>
      </c>
      <c r="F1006" t="s">
        <v>37</v>
      </c>
      <c r="G1006" t="s">
        <v>1157</v>
      </c>
      <c r="H1006" t="s">
        <v>1157</v>
      </c>
      <c r="I1006" t="s">
        <v>1157</v>
      </c>
      <c r="J1006" t="s">
        <v>1193</v>
      </c>
      <c r="K1006" t="s">
        <v>1193</v>
      </c>
      <c r="L1006">
        <v>2922</v>
      </c>
      <c r="M1006">
        <v>567361</v>
      </c>
      <c r="N1006" t="s">
        <v>1157</v>
      </c>
      <c r="O1006">
        <v>40.492899999999999</v>
      </c>
      <c r="P1006" t="s">
        <v>1157</v>
      </c>
      <c r="Q1006">
        <v>0</v>
      </c>
      <c r="R1006">
        <v>0</v>
      </c>
      <c r="S1006" t="s">
        <v>1157</v>
      </c>
      <c r="T1006" t="s">
        <v>1157</v>
      </c>
      <c r="U1006" t="s">
        <v>1157</v>
      </c>
      <c r="V1006">
        <v>0</v>
      </c>
      <c r="W1006" t="s">
        <v>1194</v>
      </c>
    </row>
    <row r="1007" spans="1:23" x14ac:dyDescent="0.2">
      <c r="A1007" t="s">
        <v>1068</v>
      </c>
      <c r="B1007" t="s">
        <v>24</v>
      </c>
      <c r="C1007" t="s">
        <v>1061</v>
      </c>
      <c r="D1007" t="s">
        <v>2658</v>
      </c>
      <c r="E1007">
        <v>0</v>
      </c>
      <c r="F1007" t="s">
        <v>37</v>
      </c>
      <c r="G1007" t="s">
        <v>1157</v>
      </c>
      <c r="H1007" t="s">
        <v>1157</v>
      </c>
      <c r="I1007" t="s">
        <v>1157</v>
      </c>
      <c r="J1007" t="s">
        <v>1193</v>
      </c>
      <c r="K1007" t="s">
        <v>1193</v>
      </c>
      <c r="L1007">
        <v>10387</v>
      </c>
      <c r="M1007">
        <v>380911</v>
      </c>
      <c r="N1007" t="s">
        <v>1157</v>
      </c>
      <c r="O1007">
        <v>27.1859</v>
      </c>
      <c r="P1007" t="s">
        <v>1157</v>
      </c>
      <c r="Q1007">
        <v>21</v>
      </c>
      <c r="R1007">
        <v>21</v>
      </c>
      <c r="S1007" t="s">
        <v>1157</v>
      </c>
      <c r="T1007" t="s">
        <v>1157</v>
      </c>
      <c r="U1007" t="s">
        <v>1157</v>
      </c>
      <c r="V1007">
        <v>0</v>
      </c>
    </row>
    <row r="1008" spans="1:23" x14ac:dyDescent="0.2">
      <c r="A1008" t="s">
        <v>1070</v>
      </c>
      <c r="B1008" t="s">
        <v>24</v>
      </c>
      <c r="C1008" t="s">
        <v>1061</v>
      </c>
      <c r="D1008" t="s">
        <v>2659</v>
      </c>
      <c r="E1008">
        <v>0</v>
      </c>
      <c r="F1008" t="s">
        <v>37</v>
      </c>
      <c r="G1008" t="s">
        <v>1157</v>
      </c>
      <c r="H1008" t="s">
        <v>1157</v>
      </c>
      <c r="I1008" t="s">
        <v>1157</v>
      </c>
      <c r="J1008" t="s">
        <v>1193</v>
      </c>
      <c r="K1008" t="s">
        <v>1193</v>
      </c>
      <c r="L1008">
        <v>229</v>
      </c>
      <c r="M1008">
        <v>1400876</v>
      </c>
      <c r="N1008" t="s">
        <v>1157</v>
      </c>
      <c r="O1008">
        <v>99.981399999999994</v>
      </c>
      <c r="P1008" t="s">
        <v>1157</v>
      </c>
      <c r="Q1008">
        <v>0</v>
      </c>
      <c r="R1008">
        <v>0</v>
      </c>
      <c r="S1008" t="s">
        <v>1157</v>
      </c>
      <c r="T1008" t="s">
        <v>1157</v>
      </c>
      <c r="U1008" t="s">
        <v>1157</v>
      </c>
      <c r="V1008">
        <v>0</v>
      </c>
      <c r="W1008" t="s">
        <v>1215</v>
      </c>
    </row>
    <row r="1009" spans="1:23" x14ac:dyDescent="0.2">
      <c r="A1009" t="s">
        <v>1072</v>
      </c>
      <c r="B1009" t="s">
        <v>24</v>
      </c>
      <c r="C1009" t="s">
        <v>1061</v>
      </c>
      <c r="D1009" t="s">
        <v>2660</v>
      </c>
      <c r="E1009">
        <v>0</v>
      </c>
      <c r="F1009" t="s">
        <v>37</v>
      </c>
      <c r="G1009" t="s">
        <v>1157</v>
      </c>
      <c r="H1009" t="s">
        <v>1157</v>
      </c>
      <c r="I1009" t="s">
        <v>1157</v>
      </c>
      <c r="J1009" t="s">
        <v>1157</v>
      </c>
      <c r="K1009" t="s">
        <v>1157</v>
      </c>
      <c r="L1009">
        <v>0</v>
      </c>
      <c r="M1009">
        <v>1401137</v>
      </c>
      <c r="N1009" t="s">
        <v>1157</v>
      </c>
      <c r="O1009">
        <v>100</v>
      </c>
      <c r="P1009" t="s">
        <v>1157</v>
      </c>
      <c r="Q1009">
        <v>0</v>
      </c>
      <c r="R1009">
        <v>0</v>
      </c>
      <c r="S1009" t="s">
        <v>1157</v>
      </c>
      <c r="T1009" t="s">
        <v>1157</v>
      </c>
      <c r="U1009" t="s">
        <v>1157</v>
      </c>
      <c r="V1009">
        <v>0</v>
      </c>
      <c r="W1009" t="s">
        <v>1211</v>
      </c>
    </row>
    <row r="1010" spans="1:23" x14ac:dyDescent="0.2">
      <c r="A1010" t="s">
        <v>1075</v>
      </c>
      <c r="B1010" t="s">
        <v>24</v>
      </c>
      <c r="C1010" t="s">
        <v>1061</v>
      </c>
      <c r="D1010" t="s">
        <v>2661</v>
      </c>
      <c r="E1010">
        <v>0</v>
      </c>
      <c r="F1010" t="s">
        <v>37</v>
      </c>
      <c r="G1010" t="s">
        <v>1157</v>
      </c>
      <c r="H1010" t="s">
        <v>1157</v>
      </c>
      <c r="I1010" t="s">
        <v>1157</v>
      </c>
      <c r="J1010" t="s">
        <v>1157</v>
      </c>
      <c r="K1010" t="s">
        <v>1157</v>
      </c>
      <c r="L1010">
        <v>0</v>
      </c>
      <c r="M1010">
        <v>1401137</v>
      </c>
      <c r="N1010" t="s">
        <v>1157</v>
      </c>
      <c r="O1010">
        <v>100</v>
      </c>
      <c r="P1010" t="s">
        <v>1157</v>
      </c>
      <c r="Q1010">
        <v>0</v>
      </c>
      <c r="R1010">
        <v>0</v>
      </c>
      <c r="S1010" t="s">
        <v>1157</v>
      </c>
      <c r="T1010" t="s">
        <v>1157</v>
      </c>
      <c r="U1010" t="s">
        <v>1157</v>
      </c>
      <c r="V1010">
        <v>0</v>
      </c>
      <c r="W1010" t="s">
        <v>1211</v>
      </c>
    </row>
    <row r="1011" spans="1:23" x14ac:dyDescent="0.2">
      <c r="A1011" t="s">
        <v>1077</v>
      </c>
      <c r="B1011" t="s">
        <v>24</v>
      </c>
      <c r="C1011" t="s">
        <v>1061</v>
      </c>
      <c r="D1011" t="s">
        <v>2662</v>
      </c>
      <c r="E1011">
        <v>0</v>
      </c>
      <c r="F1011" t="s">
        <v>37</v>
      </c>
      <c r="G1011" t="s">
        <v>1157</v>
      </c>
      <c r="H1011" t="s">
        <v>1157</v>
      </c>
      <c r="I1011" t="s">
        <v>1157</v>
      </c>
      <c r="J1011" t="s">
        <v>1157</v>
      </c>
      <c r="K1011" t="s">
        <v>1157</v>
      </c>
      <c r="L1011">
        <v>0</v>
      </c>
      <c r="M1011">
        <v>1401137</v>
      </c>
      <c r="N1011" t="s">
        <v>1157</v>
      </c>
      <c r="O1011">
        <v>100</v>
      </c>
      <c r="P1011" t="s">
        <v>1157</v>
      </c>
      <c r="Q1011">
        <v>0</v>
      </c>
      <c r="R1011">
        <v>0</v>
      </c>
      <c r="S1011" t="s">
        <v>1157</v>
      </c>
      <c r="T1011" t="s">
        <v>1157</v>
      </c>
      <c r="U1011" t="s">
        <v>1157</v>
      </c>
      <c r="V1011">
        <v>0</v>
      </c>
      <c r="W1011" t="s">
        <v>1211</v>
      </c>
    </row>
    <row r="1012" spans="1:23" x14ac:dyDescent="0.2">
      <c r="A1012" t="s">
        <v>1081</v>
      </c>
      <c r="B1012" t="s">
        <v>24</v>
      </c>
      <c r="C1012" t="s">
        <v>1061</v>
      </c>
      <c r="D1012" t="s">
        <v>2663</v>
      </c>
      <c r="E1012">
        <v>0</v>
      </c>
      <c r="F1012" t="s">
        <v>37</v>
      </c>
      <c r="G1012" t="s">
        <v>1157</v>
      </c>
      <c r="H1012" t="s">
        <v>1157</v>
      </c>
      <c r="I1012" t="s">
        <v>1157</v>
      </c>
      <c r="J1012" t="s">
        <v>1193</v>
      </c>
      <c r="K1012" t="s">
        <v>1193</v>
      </c>
      <c r="L1012">
        <v>6215</v>
      </c>
      <c r="M1012">
        <v>870012</v>
      </c>
      <c r="N1012" t="s">
        <v>1157</v>
      </c>
      <c r="O1012">
        <v>62.093299999999999</v>
      </c>
      <c r="P1012" t="s">
        <v>1157</v>
      </c>
      <c r="Q1012">
        <v>0</v>
      </c>
      <c r="R1012">
        <v>0</v>
      </c>
      <c r="S1012" t="s">
        <v>1157</v>
      </c>
      <c r="T1012" t="s">
        <v>1157</v>
      </c>
      <c r="U1012" t="s">
        <v>1157</v>
      </c>
      <c r="V1012">
        <v>0</v>
      </c>
      <c r="W1012" t="s">
        <v>1210</v>
      </c>
    </row>
    <row r="1013" spans="1:23" x14ac:dyDescent="0.2">
      <c r="A1013" t="s">
        <v>890</v>
      </c>
      <c r="B1013" t="s">
        <v>24</v>
      </c>
      <c r="C1013" t="s">
        <v>1061</v>
      </c>
      <c r="D1013" t="s">
        <v>2664</v>
      </c>
      <c r="E1013">
        <v>0</v>
      </c>
      <c r="F1013" t="s">
        <v>37</v>
      </c>
      <c r="G1013" t="s">
        <v>1157</v>
      </c>
      <c r="H1013" t="s">
        <v>1157</v>
      </c>
      <c r="I1013" t="s">
        <v>1157</v>
      </c>
      <c r="J1013" t="s">
        <v>1193</v>
      </c>
      <c r="K1013" t="s">
        <v>1193</v>
      </c>
      <c r="L1013">
        <v>26</v>
      </c>
      <c r="M1013">
        <v>1401107</v>
      </c>
      <c r="N1013" t="s">
        <v>1157</v>
      </c>
      <c r="O1013">
        <v>99.997900000000001</v>
      </c>
      <c r="P1013" t="s">
        <v>1157</v>
      </c>
      <c r="Q1013">
        <v>0</v>
      </c>
      <c r="R1013">
        <v>0</v>
      </c>
      <c r="S1013" t="s">
        <v>1157</v>
      </c>
      <c r="T1013" t="s">
        <v>1157</v>
      </c>
      <c r="U1013" t="s">
        <v>1157</v>
      </c>
      <c r="V1013">
        <v>0</v>
      </c>
      <c r="W1013" t="s">
        <v>1195</v>
      </c>
    </row>
    <row r="1014" spans="1:23" x14ac:dyDescent="0.2">
      <c r="A1014" t="s">
        <v>1418</v>
      </c>
      <c r="B1014" t="s">
        <v>24</v>
      </c>
      <c r="C1014" t="s">
        <v>1419</v>
      </c>
      <c r="D1014" t="s">
        <v>2665</v>
      </c>
      <c r="E1014">
        <v>0</v>
      </c>
      <c r="F1014" t="s">
        <v>35</v>
      </c>
      <c r="G1014">
        <v>0</v>
      </c>
      <c r="H1014">
        <v>1</v>
      </c>
      <c r="I1014">
        <v>0</v>
      </c>
      <c r="J1014" t="s">
        <v>1157</v>
      </c>
      <c r="K1014" t="s">
        <v>1157</v>
      </c>
      <c r="L1014">
        <v>2</v>
      </c>
      <c r="M1014">
        <v>0</v>
      </c>
      <c r="N1014" t="s">
        <v>1157</v>
      </c>
      <c r="O1014">
        <v>0</v>
      </c>
      <c r="P1014" t="s">
        <v>1157</v>
      </c>
      <c r="Q1014" t="s">
        <v>1157</v>
      </c>
      <c r="R1014" t="s">
        <v>1157</v>
      </c>
      <c r="S1014" t="s">
        <v>1157</v>
      </c>
      <c r="T1014" t="s">
        <v>1157</v>
      </c>
      <c r="U1014">
        <v>261</v>
      </c>
      <c r="V1014">
        <v>0</v>
      </c>
      <c r="W1014" t="s">
        <v>1189</v>
      </c>
    </row>
    <row r="1015" spans="1:23" x14ac:dyDescent="0.2">
      <c r="A1015" t="s">
        <v>1420</v>
      </c>
      <c r="B1015" t="s">
        <v>24</v>
      </c>
      <c r="C1015" t="s">
        <v>1419</v>
      </c>
      <c r="D1015" t="s">
        <v>2666</v>
      </c>
      <c r="E1015">
        <v>0</v>
      </c>
      <c r="F1015" t="s">
        <v>37</v>
      </c>
      <c r="G1015" t="s">
        <v>1157</v>
      </c>
      <c r="H1015" t="s">
        <v>1157</v>
      </c>
      <c r="I1015" t="s">
        <v>1157</v>
      </c>
      <c r="J1015" t="s">
        <v>1193</v>
      </c>
      <c r="K1015" t="s">
        <v>1240</v>
      </c>
      <c r="L1015">
        <v>107</v>
      </c>
      <c r="M1015">
        <v>0</v>
      </c>
      <c r="N1015" t="s">
        <v>1157</v>
      </c>
      <c r="O1015">
        <v>0</v>
      </c>
      <c r="P1015" t="s">
        <v>1157</v>
      </c>
      <c r="Q1015">
        <v>27</v>
      </c>
      <c r="R1015">
        <v>27</v>
      </c>
      <c r="S1015" t="s">
        <v>1157</v>
      </c>
      <c r="T1015" t="s">
        <v>1157</v>
      </c>
      <c r="U1015" t="s">
        <v>1157</v>
      </c>
      <c r="V1015">
        <v>0</v>
      </c>
    </row>
    <row r="1016" spans="1:23" x14ac:dyDescent="0.2">
      <c r="A1016" t="s">
        <v>1421</v>
      </c>
      <c r="B1016" t="s">
        <v>24</v>
      </c>
      <c r="C1016" t="s">
        <v>1419</v>
      </c>
      <c r="D1016" t="s">
        <v>2667</v>
      </c>
      <c r="E1016">
        <v>0</v>
      </c>
      <c r="F1016" t="s">
        <v>37</v>
      </c>
      <c r="G1016" t="s">
        <v>1157</v>
      </c>
      <c r="H1016" t="s">
        <v>1157</v>
      </c>
      <c r="I1016" t="s">
        <v>1157</v>
      </c>
      <c r="J1016" t="s">
        <v>1193</v>
      </c>
      <c r="K1016" t="s">
        <v>1240</v>
      </c>
      <c r="L1016">
        <v>76</v>
      </c>
      <c r="M1016">
        <v>0</v>
      </c>
      <c r="N1016" t="s">
        <v>1157</v>
      </c>
      <c r="O1016">
        <v>0</v>
      </c>
      <c r="P1016" t="s">
        <v>1157</v>
      </c>
      <c r="Q1016">
        <v>22</v>
      </c>
      <c r="R1016">
        <v>21</v>
      </c>
      <c r="S1016" t="s">
        <v>1157</v>
      </c>
      <c r="T1016" t="s">
        <v>1157</v>
      </c>
      <c r="U1016" t="s">
        <v>1157</v>
      </c>
      <c r="V1016">
        <v>0</v>
      </c>
    </row>
    <row r="1017" spans="1:23" x14ac:dyDescent="0.2">
      <c r="A1017" t="s">
        <v>1422</v>
      </c>
      <c r="B1017" t="s">
        <v>24</v>
      </c>
      <c r="C1017" t="s">
        <v>1419</v>
      </c>
      <c r="D1017" t="s">
        <v>2668</v>
      </c>
      <c r="E1017">
        <v>15</v>
      </c>
      <c r="F1017" t="s">
        <v>82</v>
      </c>
      <c r="G1017">
        <v>0</v>
      </c>
      <c r="H1017">
        <v>13</v>
      </c>
      <c r="I1017">
        <v>10</v>
      </c>
      <c r="J1017" t="s">
        <v>1157</v>
      </c>
      <c r="K1017" t="s">
        <v>1157</v>
      </c>
      <c r="L1017">
        <v>39</v>
      </c>
      <c r="M1017">
        <v>0</v>
      </c>
      <c r="N1017">
        <v>1</v>
      </c>
      <c r="O1017">
        <v>0</v>
      </c>
      <c r="P1017">
        <v>0.3831</v>
      </c>
      <c r="Q1017" t="s">
        <v>1157</v>
      </c>
      <c r="R1017" t="s">
        <v>1157</v>
      </c>
      <c r="S1017">
        <v>0</v>
      </c>
      <c r="T1017">
        <v>0</v>
      </c>
      <c r="U1017">
        <v>2</v>
      </c>
      <c r="V1017">
        <v>0</v>
      </c>
      <c r="W1017" t="s">
        <v>1197</v>
      </c>
    </row>
    <row r="1018" spans="1:23" x14ac:dyDescent="0.2">
      <c r="A1018" t="s">
        <v>1423</v>
      </c>
      <c r="B1018" t="s">
        <v>24</v>
      </c>
      <c r="C1018" t="s">
        <v>1419</v>
      </c>
      <c r="D1018" t="s">
        <v>2669</v>
      </c>
      <c r="E1018">
        <v>48</v>
      </c>
      <c r="F1018" t="s">
        <v>39</v>
      </c>
      <c r="G1018">
        <v>5</v>
      </c>
      <c r="H1018">
        <v>35</v>
      </c>
      <c r="I1018">
        <v>14</v>
      </c>
      <c r="J1018" t="s">
        <v>1157</v>
      </c>
      <c r="K1018" t="s">
        <v>1157</v>
      </c>
      <c r="L1018">
        <v>261</v>
      </c>
      <c r="M1018">
        <v>0</v>
      </c>
      <c r="N1018">
        <v>0</v>
      </c>
      <c r="O1018">
        <v>0</v>
      </c>
      <c r="P1018">
        <v>0</v>
      </c>
      <c r="Q1018" t="s">
        <v>1157</v>
      </c>
      <c r="R1018" t="s">
        <v>1157</v>
      </c>
      <c r="S1018">
        <v>0</v>
      </c>
      <c r="T1018">
        <v>0</v>
      </c>
      <c r="U1018">
        <v>2</v>
      </c>
      <c r="V1018">
        <v>0</v>
      </c>
    </row>
    <row r="1019" spans="1:23" x14ac:dyDescent="0.2">
      <c r="A1019" t="s">
        <v>1424</v>
      </c>
      <c r="B1019" t="s">
        <v>24</v>
      </c>
      <c r="C1019" t="s">
        <v>1419</v>
      </c>
      <c r="D1019" t="s">
        <v>2670</v>
      </c>
      <c r="E1019">
        <v>256</v>
      </c>
      <c r="F1019" t="s">
        <v>39</v>
      </c>
      <c r="G1019">
        <v>0</v>
      </c>
      <c r="H1019">
        <v>143</v>
      </c>
      <c r="I1019">
        <v>15</v>
      </c>
      <c r="J1019" t="s">
        <v>1157</v>
      </c>
      <c r="K1019" t="s">
        <v>1157</v>
      </c>
      <c r="L1019">
        <v>132</v>
      </c>
      <c r="M1019">
        <v>0</v>
      </c>
      <c r="N1019">
        <v>38</v>
      </c>
      <c r="O1019">
        <v>0</v>
      </c>
      <c r="P1019">
        <v>14.5594</v>
      </c>
      <c r="Q1019" t="s">
        <v>1157</v>
      </c>
      <c r="R1019" t="s">
        <v>1157</v>
      </c>
      <c r="S1019">
        <v>0</v>
      </c>
      <c r="T1019">
        <v>0</v>
      </c>
      <c r="U1019">
        <v>39</v>
      </c>
      <c r="V1019">
        <v>0</v>
      </c>
      <c r="W1019" t="s">
        <v>1197</v>
      </c>
    </row>
    <row r="1020" spans="1:23" x14ac:dyDescent="0.2">
      <c r="A1020" t="s">
        <v>1425</v>
      </c>
      <c r="B1020" t="s">
        <v>24</v>
      </c>
      <c r="C1020" t="s">
        <v>1419</v>
      </c>
      <c r="D1020" t="s">
        <v>2671</v>
      </c>
      <c r="E1020">
        <v>400</v>
      </c>
      <c r="F1020" t="s">
        <v>39</v>
      </c>
      <c r="G1020">
        <v>0</v>
      </c>
      <c r="H1020">
        <v>63</v>
      </c>
      <c r="I1020">
        <v>6</v>
      </c>
      <c r="J1020" t="s">
        <v>1157</v>
      </c>
      <c r="K1020" t="s">
        <v>1157</v>
      </c>
      <c r="L1020">
        <v>111</v>
      </c>
      <c r="M1020">
        <v>0</v>
      </c>
      <c r="N1020">
        <v>15</v>
      </c>
      <c r="O1020">
        <v>0</v>
      </c>
      <c r="P1020">
        <v>5.7470999999999997</v>
      </c>
      <c r="Q1020" t="s">
        <v>1157</v>
      </c>
      <c r="R1020" t="s">
        <v>1157</v>
      </c>
      <c r="S1020">
        <v>190</v>
      </c>
      <c r="T1020">
        <v>15</v>
      </c>
      <c r="U1020">
        <v>16</v>
      </c>
      <c r="V1020">
        <v>0</v>
      </c>
      <c r="W1020" t="s">
        <v>1197</v>
      </c>
    </row>
    <row r="1021" spans="1:23" x14ac:dyDescent="0.2">
      <c r="A1021" t="s">
        <v>1426</v>
      </c>
      <c r="B1021" t="s">
        <v>24</v>
      </c>
      <c r="C1021" t="s">
        <v>1427</v>
      </c>
      <c r="D1021" t="s">
        <v>2672</v>
      </c>
      <c r="E1021">
        <v>0</v>
      </c>
      <c r="F1021" t="s">
        <v>37</v>
      </c>
      <c r="G1021" t="s">
        <v>1157</v>
      </c>
      <c r="H1021" t="s">
        <v>1157</v>
      </c>
      <c r="I1021" t="s">
        <v>1157</v>
      </c>
      <c r="J1021" t="s">
        <v>1193</v>
      </c>
      <c r="K1021" t="s">
        <v>1193</v>
      </c>
      <c r="L1021">
        <v>110</v>
      </c>
      <c r="M1021">
        <v>0</v>
      </c>
      <c r="N1021" t="s">
        <v>1157</v>
      </c>
      <c r="O1021">
        <v>0</v>
      </c>
      <c r="P1021" t="s">
        <v>1157</v>
      </c>
      <c r="Q1021">
        <v>328</v>
      </c>
      <c r="R1021">
        <v>319</v>
      </c>
      <c r="S1021" t="s">
        <v>1157</v>
      </c>
      <c r="T1021" t="s">
        <v>1157</v>
      </c>
      <c r="U1021" t="s">
        <v>1157</v>
      </c>
      <c r="V1021">
        <v>0</v>
      </c>
    </row>
    <row r="1022" spans="1:23" x14ac:dyDescent="0.2">
      <c r="A1022" t="s">
        <v>1350</v>
      </c>
      <c r="B1022" t="s">
        <v>24</v>
      </c>
      <c r="C1022" t="s">
        <v>1427</v>
      </c>
      <c r="D1022" t="s">
        <v>2673</v>
      </c>
      <c r="E1022">
        <v>0</v>
      </c>
      <c r="F1022" t="s">
        <v>49</v>
      </c>
      <c r="G1022">
        <v>0</v>
      </c>
      <c r="H1022">
        <v>0</v>
      </c>
      <c r="I1022">
        <v>0</v>
      </c>
      <c r="J1022" t="s">
        <v>1157</v>
      </c>
      <c r="K1022" t="s">
        <v>1157</v>
      </c>
      <c r="L1022">
        <v>1</v>
      </c>
      <c r="M1022">
        <v>0</v>
      </c>
      <c r="N1022" t="s">
        <v>1157</v>
      </c>
      <c r="O1022">
        <v>0</v>
      </c>
      <c r="P1022" t="s">
        <v>1157</v>
      </c>
      <c r="Q1022" t="s">
        <v>1157</v>
      </c>
      <c r="R1022" t="s">
        <v>1157</v>
      </c>
      <c r="S1022" t="s">
        <v>1157</v>
      </c>
      <c r="T1022" t="s">
        <v>1157</v>
      </c>
      <c r="U1022">
        <v>2541</v>
      </c>
      <c r="V1022">
        <v>0</v>
      </c>
      <c r="W1022" t="s">
        <v>1189</v>
      </c>
    </row>
    <row r="1023" spans="1:23" x14ac:dyDescent="0.2">
      <c r="A1023" t="s">
        <v>1428</v>
      </c>
      <c r="B1023" t="s">
        <v>24</v>
      </c>
      <c r="C1023" t="s">
        <v>1427</v>
      </c>
      <c r="D1023" t="s">
        <v>2674</v>
      </c>
      <c r="E1023">
        <v>0</v>
      </c>
      <c r="F1023" t="s">
        <v>37</v>
      </c>
      <c r="G1023" t="s">
        <v>1157</v>
      </c>
      <c r="H1023" t="s">
        <v>1157</v>
      </c>
      <c r="I1023" t="s">
        <v>1157</v>
      </c>
      <c r="J1023" t="s">
        <v>1193</v>
      </c>
      <c r="K1023" t="s">
        <v>1193</v>
      </c>
      <c r="L1023">
        <v>110</v>
      </c>
      <c r="M1023">
        <v>0</v>
      </c>
      <c r="N1023" t="s">
        <v>1157</v>
      </c>
      <c r="O1023">
        <v>0</v>
      </c>
      <c r="P1023" t="s">
        <v>1157</v>
      </c>
      <c r="Q1023">
        <v>328</v>
      </c>
      <c r="R1023">
        <v>319</v>
      </c>
      <c r="S1023" t="s">
        <v>1157</v>
      </c>
      <c r="T1023" t="s">
        <v>1157</v>
      </c>
      <c r="U1023" t="s">
        <v>1157</v>
      </c>
      <c r="V1023">
        <v>0</v>
      </c>
    </row>
    <row r="1024" spans="1:23" x14ac:dyDescent="0.2">
      <c r="A1024" t="s">
        <v>1278</v>
      </c>
      <c r="B1024" t="s">
        <v>24</v>
      </c>
      <c r="C1024" t="s">
        <v>1427</v>
      </c>
      <c r="D1024" t="s">
        <v>2675</v>
      </c>
      <c r="E1024">
        <v>0</v>
      </c>
      <c r="F1024" t="s">
        <v>28</v>
      </c>
      <c r="G1024">
        <v>4976048</v>
      </c>
      <c r="H1024">
        <v>11234639</v>
      </c>
      <c r="I1024">
        <v>10955754</v>
      </c>
      <c r="J1024" t="s">
        <v>1157</v>
      </c>
      <c r="K1024" t="s">
        <v>1157</v>
      </c>
      <c r="L1024">
        <v>2414</v>
      </c>
      <c r="M1024">
        <v>0</v>
      </c>
      <c r="N1024" t="s">
        <v>1157</v>
      </c>
      <c r="O1024">
        <v>0</v>
      </c>
      <c r="P1024" t="s">
        <v>1157</v>
      </c>
      <c r="Q1024" t="s">
        <v>1157</v>
      </c>
      <c r="R1024" t="s">
        <v>1157</v>
      </c>
      <c r="S1024" t="s">
        <v>1157</v>
      </c>
      <c r="T1024" t="s">
        <v>1157</v>
      </c>
      <c r="U1024">
        <v>2</v>
      </c>
      <c r="V1024">
        <v>0</v>
      </c>
    </row>
    <row r="1025" spans="1:23" x14ac:dyDescent="0.2">
      <c r="A1025" t="s">
        <v>157</v>
      </c>
      <c r="B1025" t="s">
        <v>24</v>
      </c>
      <c r="C1025" t="s">
        <v>1427</v>
      </c>
      <c r="D1025" t="s">
        <v>2676</v>
      </c>
      <c r="E1025">
        <v>0</v>
      </c>
      <c r="F1025" t="s">
        <v>35</v>
      </c>
      <c r="G1025">
        <v>8</v>
      </c>
      <c r="H1025">
        <v>8</v>
      </c>
      <c r="I1025">
        <v>8</v>
      </c>
      <c r="J1025" t="s">
        <v>1157</v>
      </c>
      <c r="K1025" t="s">
        <v>1157</v>
      </c>
      <c r="L1025">
        <v>1</v>
      </c>
      <c r="M1025">
        <v>0</v>
      </c>
      <c r="N1025" t="s">
        <v>1157</v>
      </c>
      <c r="O1025">
        <v>0</v>
      </c>
      <c r="P1025" t="s">
        <v>1157</v>
      </c>
      <c r="Q1025" t="s">
        <v>1157</v>
      </c>
      <c r="R1025" t="s">
        <v>1157</v>
      </c>
      <c r="S1025" t="s">
        <v>1157</v>
      </c>
      <c r="T1025" t="s">
        <v>1157</v>
      </c>
      <c r="U1025">
        <v>2541</v>
      </c>
      <c r="V1025">
        <v>0</v>
      </c>
      <c r="W1025" t="s">
        <v>1189</v>
      </c>
    </row>
    <row r="1026" spans="1:23" x14ac:dyDescent="0.2">
      <c r="A1026" t="s">
        <v>1338</v>
      </c>
      <c r="B1026" t="s">
        <v>24</v>
      </c>
      <c r="C1026" t="s">
        <v>1427</v>
      </c>
      <c r="D1026" t="s">
        <v>2677</v>
      </c>
      <c r="E1026">
        <v>0</v>
      </c>
      <c r="F1026" t="s">
        <v>28</v>
      </c>
      <c r="G1026">
        <v>0</v>
      </c>
      <c r="H1026">
        <v>0</v>
      </c>
      <c r="I1026">
        <v>0</v>
      </c>
      <c r="J1026" t="s">
        <v>1157</v>
      </c>
      <c r="K1026" t="s">
        <v>1157</v>
      </c>
      <c r="L1026">
        <v>1</v>
      </c>
      <c r="M1026">
        <v>0</v>
      </c>
      <c r="N1026" t="s">
        <v>1157</v>
      </c>
      <c r="O1026">
        <v>0</v>
      </c>
      <c r="P1026" t="s">
        <v>1157</v>
      </c>
      <c r="Q1026" t="s">
        <v>1157</v>
      </c>
      <c r="R1026" t="s">
        <v>1157</v>
      </c>
      <c r="S1026" t="s">
        <v>1157</v>
      </c>
      <c r="T1026" t="s">
        <v>1157</v>
      </c>
      <c r="U1026">
        <v>2541</v>
      </c>
      <c r="V1026">
        <v>0</v>
      </c>
      <c r="W1026" t="s">
        <v>1196</v>
      </c>
    </row>
    <row r="1027" spans="1:23" x14ac:dyDescent="0.2">
      <c r="A1027" t="s">
        <v>1429</v>
      </c>
      <c r="B1027" t="s">
        <v>24</v>
      </c>
      <c r="C1027" t="s">
        <v>1427</v>
      </c>
      <c r="D1027" t="s">
        <v>2678</v>
      </c>
      <c r="E1027">
        <v>0</v>
      </c>
      <c r="F1027" t="s">
        <v>28</v>
      </c>
      <c r="G1027">
        <v>1</v>
      </c>
      <c r="H1027">
        <v>2541</v>
      </c>
      <c r="I1027">
        <v>1271</v>
      </c>
      <c r="J1027" t="s">
        <v>1157</v>
      </c>
      <c r="K1027" t="s">
        <v>1157</v>
      </c>
      <c r="L1027">
        <v>2541</v>
      </c>
      <c r="M1027">
        <v>0</v>
      </c>
      <c r="N1027" t="s">
        <v>1157</v>
      </c>
      <c r="O1027">
        <v>0</v>
      </c>
      <c r="P1027" t="s">
        <v>1157</v>
      </c>
      <c r="Q1027" t="s">
        <v>1157</v>
      </c>
      <c r="R1027" t="s">
        <v>1157</v>
      </c>
      <c r="S1027" t="s">
        <v>1157</v>
      </c>
      <c r="T1027" t="s">
        <v>1157</v>
      </c>
      <c r="U1027">
        <v>2</v>
      </c>
      <c r="V1027">
        <v>0</v>
      </c>
      <c r="W1027" t="s">
        <v>1213</v>
      </c>
    </row>
    <row r="1028" spans="1:23" x14ac:dyDescent="0.2">
      <c r="A1028" t="s">
        <v>1347</v>
      </c>
      <c r="B1028" t="s">
        <v>24</v>
      </c>
      <c r="C1028" t="s">
        <v>1427</v>
      </c>
      <c r="D1028" t="s">
        <v>2679</v>
      </c>
      <c r="E1028">
        <v>8</v>
      </c>
      <c r="F1028" t="s">
        <v>82</v>
      </c>
      <c r="G1028">
        <v>4</v>
      </c>
      <c r="H1028">
        <v>4</v>
      </c>
      <c r="I1028">
        <v>4</v>
      </c>
      <c r="J1028" t="s">
        <v>1157</v>
      </c>
      <c r="K1028" t="s">
        <v>1157</v>
      </c>
      <c r="L1028">
        <v>1</v>
      </c>
      <c r="M1028">
        <v>0</v>
      </c>
      <c r="N1028">
        <v>0</v>
      </c>
      <c r="O1028">
        <v>0</v>
      </c>
      <c r="P1028">
        <v>0</v>
      </c>
      <c r="Q1028" t="s">
        <v>1157</v>
      </c>
      <c r="R1028" t="s">
        <v>1157</v>
      </c>
      <c r="S1028">
        <v>0</v>
      </c>
      <c r="T1028">
        <v>0</v>
      </c>
      <c r="U1028">
        <v>2541</v>
      </c>
      <c r="V1028">
        <v>0</v>
      </c>
      <c r="W1028" t="s">
        <v>1189</v>
      </c>
    </row>
    <row r="1029" spans="1:23" x14ac:dyDescent="0.2">
      <c r="A1029" t="s">
        <v>651</v>
      </c>
      <c r="B1029" t="s">
        <v>24</v>
      </c>
      <c r="C1029" t="s">
        <v>1430</v>
      </c>
      <c r="D1029" t="s">
        <v>2680</v>
      </c>
      <c r="E1029">
        <v>0</v>
      </c>
      <c r="F1029" t="s">
        <v>35</v>
      </c>
      <c r="G1029">
        <v>0</v>
      </c>
      <c r="H1029">
        <v>0</v>
      </c>
      <c r="I1029">
        <v>0</v>
      </c>
      <c r="J1029" t="s">
        <v>1157</v>
      </c>
      <c r="K1029" t="s">
        <v>1157</v>
      </c>
      <c r="L1029">
        <v>1</v>
      </c>
      <c r="M1029">
        <v>0</v>
      </c>
      <c r="N1029" t="s">
        <v>1157</v>
      </c>
      <c r="O1029">
        <v>0</v>
      </c>
      <c r="P1029" t="s">
        <v>1157</v>
      </c>
      <c r="Q1029" t="s">
        <v>1157</v>
      </c>
      <c r="R1029" t="s">
        <v>1157</v>
      </c>
      <c r="S1029" t="s">
        <v>1157</v>
      </c>
      <c r="T1029" t="s">
        <v>1157</v>
      </c>
      <c r="U1029">
        <v>767</v>
      </c>
      <c r="V1029">
        <v>0</v>
      </c>
      <c r="W1029" t="s">
        <v>1189</v>
      </c>
    </row>
    <row r="1030" spans="1:23" x14ac:dyDescent="0.2">
      <c r="A1030" t="s">
        <v>222</v>
      </c>
      <c r="B1030" t="s">
        <v>24</v>
      </c>
      <c r="C1030" t="s">
        <v>1430</v>
      </c>
      <c r="D1030" t="s">
        <v>2681</v>
      </c>
      <c r="E1030">
        <v>0</v>
      </c>
      <c r="F1030" t="s">
        <v>28</v>
      </c>
      <c r="G1030">
        <v>0</v>
      </c>
      <c r="H1030">
        <v>0</v>
      </c>
      <c r="I1030">
        <v>0</v>
      </c>
      <c r="J1030" t="s">
        <v>1157</v>
      </c>
      <c r="K1030" t="s">
        <v>1157</v>
      </c>
      <c r="L1030">
        <v>1</v>
      </c>
      <c r="M1030">
        <v>0</v>
      </c>
      <c r="N1030" t="s">
        <v>1157</v>
      </c>
      <c r="O1030">
        <v>0</v>
      </c>
      <c r="P1030" t="s">
        <v>1157</v>
      </c>
      <c r="Q1030" t="s">
        <v>1157</v>
      </c>
      <c r="R1030" t="s">
        <v>1157</v>
      </c>
      <c r="S1030" t="s">
        <v>1157</v>
      </c>
      <c r="T1030" t="s">
        <v>1157</v>
      </c>
      <c r="U1030">
        <v>767</v>
      </c>
      <c r="V1030">
        <v>0</v>
      </c>
      <c r="W1030" t="s">
        <v>1196</v>
      </c>
    </row>
    <row r="1031" spans="1:23" x14ac:dyDescent="0.2">
      <c r="A1031" t="s">
        <v>1106</v>
      </c>
      <c r="B1031" t="s">
        <v>24</v>
      </c>
      <c r="C1031" t="s">
        <v>1430</v>
      </c>
      <c r="D1031" t="s">
        <v>2682</v>
      </c>
      <c r="E1031">
        <v>0</v>
      </c>
      <c r="F1031" t="s">
        <v>35</v>
      </c>
      <c r="G1031">
        <v>0</v>
      </c>
      <c r="H1031">
        <v>8</v>
      </c>
      <c r="I1031">
        <v>3</v>
      </c>
      <c r="J1031" t="s">
        <v>1157</v>
      </c>
      <c r="K1031" t="s">
        <v>1157</v>
      </c>
      <c r="L1031">
        <v>8</v>
      </c>
      <c r="M1031">
        <v>0</v>
      </c>
      <c r="N1031" t="s">
        <v>1157</v>
      </c>
      <c r="O1031">
        <v>0</v>
      </c>
      <c r="P1031" t="s">
        <v>1157</v>
      </c>
      <c r="Q1031" t="s">
        <v>1157</v>
      </c>
      <c r="R1031" t="s">
        <v>1157</v>
      </c>
      <c r="S1031" t="s">
        <v>1157</v>
      </c>
      <c r="T1031" t="s">
        <v>1157</v>
      </c>
      <c r="U1031">
        <v>104</v>
      </c>
      <c r="V1031">
        <v>0</v>
      </c>
      <c r="W1031" t="s">
        <v>1197</v>
      </c>
    </row>
    <row r="1032" spans="1:23" x14ac:dyDescent="0.2">
      <c r="A1032" t="s">
        <v>1431</v>
      </c>
      <c r="B1032" t="s">
        <v>24</v>
      </c>
      <c r="C1032" t="s">
        <v>1430</v>
      </c>
      <c r="D1032" t="s">
        <v>2683</v>
      </c>
      <c r="E1032">
        <v>0</v>
      </c>
      <c r="F1032" t="s">
        <v>35</v>
      </c>
      <c r="G1032">
        <v>0</v>
      </c>
      <c r="H1032">
        <v>0</v>
      </c>
      <c r="I1032">
        <v>0</v>
      </c>
      <c r="J1032" t="s">
        <v>1157</v>
      </c>
      <c r="K1032" t="s">
        <v>1157</v>
      </c>
      <c r="L1032">
        <v>1</v>
      </c>
      <c r="M1032">
        <v>0</v>
      </c>
      <c r="N1032" t="s">
        <v>1157</v>
      </c>
      <c r="O1032">
        <v>0</v>
      </c>
      <c r="P1032" t="s">
        <v>1157</v>
      </c>
      <c r="Q1032" t="s">
        <v>1157</v>
      </c>
      <c r="R1032" t="s">
        <v>1157</v>
      </c>
      <c r="S1032" t="s">
        <v>1157</v>
      </c>
      <c r="T1032" t="s">
        <v>1157</v>
      </c>
      <c r="U1032">
        <v>767</v>
      </c>
      <c r="V1032">
        <v>0</v>
      </c>
      <c r="W1032" t="s">
        <v>1189</v>
      </c>
    </row>
    <row r="1033" spans="1:23" x14ac:dyDescent="0.2">
      <c r="A1033" t="s">
        <v>29</v>
      </c>
      <c r="B1033" t="s">
        <v>24</v>
      </c>
      <c r="C1033" t="s">
        <v>1430</v>
      </c>
      <c r="D1033" t="s">
        <v>2684</v>
      </c>
      <c r="E1033">
        <v>0</v>
      </c>
      <c r="F1033" t="s">
        <v>31</v>
      </c>
      <c r="G1033">
        <v>32</v>
      </c>
      <c r="H1033">
        <v>1561</v>
      </c>
      <c r="I1033">
        <v>915</v>
      </c>
      <c r="J1033" t="s">
        <v>1157</v>
      </c>
      <c r="K1033" t="s">
        <v>1157</v>
      </c>
      <c r="L1033">
        <v>767</v>
      </c>
      <c r="M1033">
        <v>0</v>
      </c>
      <c r="N1033" t="s">
        <v>1157</v>
      </c>
      <c r="O1033">
        <v>0</v>
      </c>
      <c r="P1033" t="s">
        <v>1157</v>
      </c>
      <c r="Q1033" t="s">
        <v>1157</v>
      </c>
      <c r="R1033" t="s">
        <v>1157</v>
      </c>
      <c r="S1033" t="s">
        <v>1157</v>
      </c>
      <c r="T1033" t="s">
        <v>1157</v>
      </c>
      <c r="U1033">
        <v>2</v>
      </c>
      <c r="V1033">
        <v>0</v>
      </c>
    </row>
    <row r="1034" spans="1:23" x14ac:dyDescent="0.2">
      <c r="A1034" t="s">
        <v>547</v>
      </c>
      <c r="B1034" t="s">
        <v>24</v>
      </c>
      <c r="C1034" t="s">
        <v>1430</v>
      </c>
      <c r="D1034" t="s">
        <v>2685</v>
      </c>
      <c r="E1034">
        <v>0</v>
      </c>
      <c r="F1034" t="s">
        <v>35</v>
      </c>
      <c r="G1034">
        <v>0</v>
      </c>
      <c r="H1034">
        <v>1</v>
      </c>
      <c r="I1034">
        <v>0</v>
      </c>
      <c r="J1034" t="s">
        <v>1157</v>
      </c>
      <c r="K1034" t="s">
        <v>1157</v>
      </c>
      <c r="L1034">
        <v>2</v>
      </c>
      <c r="M1034">
        <v>0</v>
      </c>
      <c r="N1034" t="s">
        <v>1157</v>
      </c>
      <c r="O1034">
        <v>0</v>
      </c>
      <c r="P1034" t="s">
        <v>1157</v>
      </c>
      <c r="Q1034" t="s">
        <v>1157</v>
      </c>
      <c r="R1034" t="s">
        <v>1157</v>
      </c>
      <c r="S1034" t="s">
        <v>1157</v>
      </c>
      <c r="T1034" t="s">
        <v>1157</v>
      </c>
      <c r="U1034">
        <v>767</v>
      </c>
      <c r="V1034">
        <v>0</v>
      </c>
      <c r="W1034" t="s">
        <v>1189</v>
      </c>
    </row>
    <row r="1035" spans="1:23" x14ac:dyDescent="0.2">
      <c r="A1035" t="s">
        <v>1432</v>
      </c>
      <c r="B1035" t="s">
        <v>24</v>
      </c>
      <c r="C1035" t="s">
        <v>1430</v>
      </c>
      <c r="D1035" t="s">
        <v>2686</v>
      </c>
      <c r="E1035">
        <v>0</v>
      </c>
      <c r="F1035" t="s">
        <v>35</v>
      </c>
      <c r="G1035">
        <v>0</v>
      </c>
      <c r="H1035">
        <v>0</v>
      </c>
      <c r="I1035">
        <v>0</v>
      </c>
      <c r="J1035" t="s">
        <v>1157</v>
      </c>
      <c r="K1035" t="s">
        <v>1157</v>
      </c>
      <c r="L1035">
        <v>1</v>
      </c>
      <c r="M1035">
        <v>0</v>
      </c>
      <c r="N1035" t="s">
        <v>1157</v>
      </c>
      <c r="O1035">
        <v>0</v>
      </c>
      <c r="P1035" t="s">
        <v>1157</v>
      </c>
      <c r="Q1035" t="s">
        <v>1157</v>
      </c>
      <c r="R1035" t="s">
        <v>1157</v>
      </c>
      <c r="S1035" t="s">
        <v>1157</v>
      </c>
      <c r="T1035" t="s">
        <v>1157</v>
      </c>
      <c r="U1035">
        <v>767</v>
      </c>
      <c r="V1035">
        <v>0</v>
      </c>
      <c r="W1035" t="s">
        <v>1189</v>
      </c>
    </row>
    <row r="1036" spans="1:23" x14ac:dyDescent="0.2">
      <c r="A1036" t="s">
        <v>287</v>
      </c>
      <c r="B1036" t="s">
        <v>24</v>
      </c>
      <c r="C1036" t="s">
        <v>1430</v>
      </c>
      <c r="D1036" t="s">
        <v>2687</v>
      </c>
      <c r="E1036">
        <v>1</v>
      </c>
      <c r="F1036" t="s">
        <v>82</v>
      </c>
      <c r="G1036">
        <v>0</v>
      </c>
      <c r="H1036">
        <v>1</v>
      </c>
      <c r="I1036">
        <v>0</v>
      </c>
      <c r="J1036" t="s">
        <v>1157</v>
      </c>
      <c r="K1036" t="s">
        <v>1157</v>
      </c>
      <c r="L1036">
        <v>5</v>
      </c>
      <c r="M1036">
        <v>0</v>
      </c>
      <c r="N1036">
        <v>268</v>
      </c>
      <c r="O1036">
        <v>0</v>
      </c>
      <c r="P1036">
        <v>34.941299999999998</v>
      </c>
      <c r="Q1036" t="s">
        <v>1157</v>
      </c>
      <c r="R1036" t="s">
        <v>1157</v>
      </c>
      <c r="S1036">
        <v>0</v>
      </c>
      <c r="T1036">
        <v>0</v>
      </c>
      <c r="U1036">
        <v>767</v>
      </c>
      <c r="V1036">
        <v>0</v>
      </c>
      <c r="W1036" t="s">
        <v>1189</v>
      </c>
    </row>
    <row r="1037" spans="1:23" x14ac:dyDescent="0.2">
      <c r="A1037" t="s">
        <v>1433</v>
      </c>
      <c r="B1037" t="s">
        <v>24</v>
      </c>
      <c r="C1037" t="s">
        <v>1374</v>
      </c>
      <c r="D1037" t="s">
        <v>2688</v>
      </c>
      <c r="E1037">
        <v>0</v>
      </c>
      <c r="F1037" t="s">
        <v>37</v>
      </c>
      <c r="G1037" t="s">
        <v>1157</v>
      </c>
      <c r="H1037" t="s">
        <v>1157</v>
      </c>
      <c r="I1037" t="s">
        <v>1157</v>
      </c>
      <c r="J1037" t="s">
        <v>1193</v>
      </c>
      <c r="K1037" t="s">
        <v>1193</v>
      </c>
      <c r="L1037">
        <v>80</v>
      </c>
      <c r="M1037">
        <v>10976942</v>
      </c>
      <c r="N1037" t="s">
        <v>1157</v>
      </c>
      <c r="O1037">
        <v>99.848200000000006</v>
      </c>
      <c r="P1037" t="s">
        <v>1157</v>
      </c>
      <c r="Q1037">
        <v>0</v>
      </c>
      <c r="R1037">
        <v>0</v>
      </c>
      <c r="S1037" t="s">
        <v>1157</v>
      </c>
      <c r="T1037" t="s">
        <v>1157</v>
      </c>
      <c r="U1037" t="s">
        <v>1157</v>
      </c>
      <c r="V1037">
        <v>0</v>
      </c>
      <c r="W1037" t="s">
        <v>1195</v>
      </c>
    </row>
    <row r="1038" spans="1:23" x14ac:dyDescent="0.2">
      <c r="A1038" t="s">
        <v>1434</v>
      </c>
      <c r="B1038" t="s">
        <v>24</v>
      </c>
      <c r="C1038" t="s">
        <v>1374</v>
      </c>
      <c r="D1038" t="s">
        <v>2689</v>
      </c>
      <c r="E1038">
        <v>0</v>
      </c>
      <c r="F1038" t="s">
        <v>37</v>
      </c>
      <c r="G1038" t="s">
        <v>1157</v>
      </c>
      <c r="H1038" t="s">
        <v>1157</v>
      </c>
      <c r="I1038" t="s">
        <v>1157</v>
      </c>
      <c r="J1038" t="s">
        <v>1193</v>
      </c>
      <c r="K1038" t="s">
        <v>1193</v>
      </c>
      <c r="L1038">
        <v>68</v>
      </c>
      <c r="M1038">
        <v>10976943</v>
      </c>
      <c r="N1038" t="s">
        <v>1157</v>
      </c>
      <c r="O1038">
        <v>99.848200000000006</v>
      </c>
      <c r="P1038" t="s">
        <v>1157</v>
      </c>
      <c r="Q1038">
        <v>0</v>
      </c>
      <c r="R1038">
        <v>0</v>
      </c>
      <c r="S1038" t="s">
        <v>1157</v>
      </c>
      <c r="T1038" t="s">
        <v>1157</v>
      </c>
      <c r="U1038" t="s">
        <v>1157</v>
      </c>
      <c r="V1038">
        <v>0</v>
      </c>
      <c r="W1038" t="s">
        <v>1195</v>
      </c>
    </row>
    <row r="1039" spans="1:23" x14ac:dyDescent="0.2">
      <c r="A1039" t="s">
        <v>1435</v>
      </c>
      <c r="B1039" t="s">
        <v>24</v>
      </c>
      <c r="C1039" t="s">
        <v>1371</v>
      </c>
      <c r="D1039" t="s">
        <v>2690</v>
      </c>
      <c r="E1039">
        <v>60</v>
      </c>
      <c r="F1039" t="s">
        <v>405</v>
      </c>
      <c r="G1039">
        <v>60</v>
      </c>
      <c r="H1039">
        <v>60</v>
      </c>
      <c r="I1039">
        <v>60</v>
      </c>
      <c r="J1039" t="s">
        <v>1157</v>
      </c>
      <c r="K1039" t="s">
        <v>1157</v>
      </c>
      <c r="L1039">
        <v>80</v>
      </c>
      <c r="M1039">
        <v>0</v>
      </c>
      <c r="N1039" t="s">
        <v>1157</v>
      </c>
      <c r="O1039">
        <v>0</v>
      </c>
      <c r="P1039" t="s">
        <v>1157</v>
      </c>
      <c r="Q1039" t="s">
        <v>1157</v>
      </c>
      <c r="R1039" t="s">
        <v>1157</v>
      </c>
      <c r="S1039" t="s">
        <v>1157</v>
      </c>
      <c r="T1039" t="s">
        <v>1157</v>
      </c>
      <c r="U1039">
        <v>85</v>
      </c>
      <c r="V1039">
        <v>0</v>
      </c>
      <c r="W1039" t="s">
        <v>1191</v>
      </c>
    </row>
    <row r="1040" spans="1:23" x14ac:dyDescent="0.2">
      <c r="A1040" t="s">
        <v>1436</v>
      </c>
      <c r="B1040" t="s">
        <v>24</v>
      </c>
      <c r="C1040" t="s">
        <v>1371</v>
      </c>
      <c r="D1040" t="s">
        <v>2691</v>
      </c>
      <c r="E1040">
        <v>255</v>
      </c>
      <c r="F1040" t="s">
        <v>39</v>
      </c>
      <c r="G1040">
        <v>0</v>
      </c>
      <c r="H1040">
        <v>0</v>
      </c>
      <c r="I1040">
        <v>0</v>
      </c>
      <c r="J1040" t="s">
        <v>1157</v>
      </c>
      <c r="K1040" t="s">
        <v>1157</v>
      </c>
      <c r="L1040">
        <v>1</v>
      </c>
      <c r="M1040">
        <v>0</v>
      </c>
      <c r="N1040">
        <v>85</v>
      </c>
      <c r="O1040">
        <v>0</v>
      </c>
      <c r="P1040">
        <v>100</v>
      </c>
      <c r="Q1040" t="s">
        <v>1157</v>
      </c>
      <c r="R1040" t="s">
        <v>1157</v>
      </c>
      <c r="S1040">
        <v>0</v>
      </c>
      <c r="T1040">
        <v>0</v>
      </c>
      <c r="U1040">
        <v>85</v>
      </c>
      <c r="V1040">
        <v>0</v>
      </c>
      <c r="W1040" t="s">
        <v>1206</v>
      </c>
    </row>
    <row r="1041" spans="1:23" x14ac:dyDescent="0.2">
      <c r="A1041" t="s">
        <v>512</v>
      </c>
      <c r="B1041" t="s">
        <v>24</v>
      </c>
      <c r="C1041" t="s">
        <v>504</v>
      </c>
      <c r="D1041" t="s">
        <v>2692</v>
      </c>
      <c r="E1041">
        <v>0</v>
      </c>
      <c r="F1041" t="s">
        <v>37</v>
      </c>
      <c r="G1041" t="s">
        <v>1157</v>
      </c>
      <c r="H1041" t="s">
        <v>1157</v>
      </c>
      <c r="I1041" t="s">
        <v>1157</v>
      </c>
      <c r="J1041" t="s">
        <v>1193</v>
      </c>
      <c r="K1041" t="s">
        <v>1193</v>
      </c>
      <c r="L1041">
        <v>1171</v>
      </c>
      <c r="M1041">
        <v>0</v>
      </c>
      <c r="N1041" t="s">
        <v>1157</v>
      </c>
      <c r="O1041">
        <v>0</v>
      </c>
      <c r="P1041" t="s">
        <v>1157</v>
      </c>
      <c r="Q1041">
        <v>0</v>
      </c>
      <c r="R1041">
        <v>0</v>
      </c>
      <c r="S1041" t="s">
        <v>1157</v>
      </c>
      <c r="T1041" t="s">
        <v>1157</v>
      </c>
      <c r="U1041" t="s">
        <v>1157</v>
      </c>
      <c r="V1041">
        <v>0</v>
      </c>
      <c r="W1041" t="s">
        <v>1194</v>
      </c>
    </row>
    <row r="1042" spans="1:23" x14ac:dyDescent="0.2">
      <c r="A1042" t="s">
        <v>505</v>
      </c>
      <c r="B1042" t="s">
        <v>24</v>
      </c>
      <c r="C1042" t="s">
        <v>504</v>
      </c>
      <c r="D1042" t="s">
        <v>2693</v>
      </c>
      <c r="E1042">
        <v>0</v>
      </c>
      <c r="F1042" t="s">
        <v>28</v>
      </c>
      <c r="G1042">
        <v>7228542</v>
      </c>
      <c r="H1042">
        <v>11237699</v>
      </c>
      <c r="I1042">
        <v>9413988</v>
      </c>
      <c r="J1042" t="s">
        <v>1157</v>
      </c>
      <c r="K1042" t="s">
        <v>1157</v>
      </c>
      <c r="L1042">
        <v>20640</v>
      </c>
      <c r="M1042">
        <v>0</v>
      </c>
      <c r="N1042" t="s">
        <v>1157</v>
      </c>
      <c r="O1042">
        <v>0</v>
      </c>
      <c r="P1042" t="s">
        <v>1157</v>
      </c>
      <c r="Q1042" t="s">
        <v>1157</v>
      </c>
      <c r="R1042" t="s">
        <v>1157</v>
      </c>
      <c r="S1042" t="s">
        <v>1157</v>
      </c>
      <c r="T1042" t="s">
        <v>1157</v>
      </c>
      <c r="U1042">
        <v>2</v>
      </c>
      <c r="V1042">
        <v>0</v>
      </c>
    </row>
    <row r="1043" spans="1:23" x14ac:dyDescent="0.2">
      <c r="A1043" t="s">
        <v>216</v>
      </c>
      <c r="B1043" t="s">
        <v>24</v>
      </c>
      <c r="C1043" t="s">
        <v>504</v>
      </c>
      <c r="D1043" t="s">
        <v>2694</v>
      </c>
      <c r="E1043">
        <v>0</v>
      </c>
      <c r="F1043" t="s">
        <v>49</v>
      </c>
      <c r="G1043">
        <v>0</v>
      </c>
      <c r="H1043">
        <v>12</v>
      </c>
      <c r="I1043">
        <v>5</v>
      </c>
      <c r="J1043" t="s">
        <v>1157</v>
      </c>
      <c r="K1043" t="s">
        <v>1157</v>
      </c>
      <c r="L1043">
        <v>1978</v>
      </c>
      <c r="M1043">
        <v>0</v>
      </c>
      <c r="N1043" t="s">
        <v>1157</v>
      </c>
      <c r="O1043">
        <v>0</v>
      </c>
      <c r="P1043" t="s">
        <v>1157</v>
      </c>
      <c r="Q1043" t="s">
        <v>1157</v>
      </c>
      <c r="R1043" t="s">
        <v>1157</v>
      </c>
      <c r="S1043" t="s">
        <v>1157</v>
      </c>
      <c r="T1043" t="s">
        <v>1157</v>
      </c>
      <c r="U1043">
        <v>0</v>
      </c>
      <c r="V1043">
        <v>0</v>
      </c>
    </row>
    <row r="1044" spans="1:23" x14ac:dyDescent="0.2">
      <c r="A1044" t="s">
        <v>506</v>
      </c>
      <c r="B1044" t="s">
        <v>24</v>
      </c>
      <c r="C1044" t="s">
        <v>504</v>
      </c>
      <c r="D1044" t="s">
        <v>2695</v>
      </c>
      <c r="E1044">
        <v>0</v>
      </c>
      <c r="F1044" t="s">
        <v>49</v>
      </c>
      <c r="G1044">
        <v>0</v>
      </c>
      <c r="H1044">
        <v>12312313</v>
      </c>
      <c r="I1044">
        <v>11064</v>
      </c>
      <c r="J1044" t="s">
        <v>1157</v>
      </c>
      <c r="K1044" t="s">
        <v>1157</v>
      </c>
      <c r="L1044">
        <v>10886</v>
      </c>
      <c r="M1044">
        <v>185</v>
      </c>
      <c r="N1044" t="s">
        <v>1157</v>
      </c>
      <c r="O1044">
        <v>0.89629999999999999</v>
      </c>
      <c r="P1044" t="s">
        <v>1157</v>
      </c>
      <c r="Q1044" t="s">
        <v>1157</v>
      </c>
      <c r="R1044" t="s">
        <v>1157</v>
      </c>
      <c r="S1044" t="s">
        <v>1157</v>
      </c>
      <c r="T1044" t="s">
        <v>1157</v>
      </c>
      <c r="U1044">
        <v>5309</v>
      </c>
      <c r="V1044">
        <v>0</v>
      </c>
    </row>
    <row r="1045" spans="1:23" x14ac:dyDescent="0.2">
      <c r="A1045" t="s">
        <v>510</v>
      </c>
      <c r="B1045" t="s">
        <v>24</v>
      </c>
      <c r="C1045" t="s">
        <v>504</v>
      </c>
      <c r="D1045" t="s">
        <v>2696</v>
      </c>
      <c r="E1045">
        <v>0</v>
      </c>
      <c r="F1045" t="s">
        <v>49</v>
      </c>
      <c r="G1045">
        <v>0</v>
      </c>
      <c r="H1045">
        <v>10872</v>
      </c>
      <c r="I1045">
        <v>0</v>
      </c>
      <c r="J1045" t="s">
        <v>1157</v>
      </c>
      <c r="K1045" t="s">
        <v>1157</v>
      </c>
      <c r="L1045">
        <v>6</v>
      </c>
      <c r="M1045">
        <v>185</v>
      </c>
      <c r="N1045" t="s">
        <v>1157</v>
      </c>
      <c r="O1045">
        <v>0.89629999999999999</v>
      </c>
      <c r="P1045" t="s">
        <v>1157</v>
      </c>
      <c r="Q1045" t="s">
        <v>1157</v>
      </c>
      <c r="R1045" t="s">
        <v>1157</v>
      </c>
      <c r="S1045" t="s">
        <v>1157</v>
      </c>
      <c r="T1045" t="s">
        <v>1157</v>
      </c>
      <c r="U1045">
        <v>20450</v>
      </c>
      <c r="V1045">
        <v>0</v>
      </c>
      <c r="W1045" t="s">
        <v>1200</v>
      </c>
    </row>
    <row r="1046" spans="1:23" x14ac:dyDescent="0.2">
      <c r="A1046" t="s">
        <v>508</v>
      </c>
      <c r="B1046" t="s">
        <v>24</v>
      </c>
      <c r="C1046" t="s">
        <v>504</v>
      </c>
      <c r="D1046" t="s">
        <v>2697</v>
      </c>
      <c r="E1046">
        <v>0</v>
      </c>
      <c r="F1046" t="s">
        <v>49</v>
      </c>
      <c r="G1046">
        <v>-16793</v>
      </c>
      <c r="H1046">
        <v>681237</v>
      </c>
      <c r="I1046">
        <v>338</v>
      </c>
      <c r="J1046" t="s">
        <v>1157</v>
      </c>
      <c r="K1046" t="s">
        <v>1157</v>
      </c>
      <c r="L1046">
        <v>611</v>
      </c>
      <c r="M1046">
        <v>0</v>
      </c>
      <c r="N1046" t="s">
        <v>1157</v>
      </c>
      <c r="O1046">
        <v>0</v>
      </c>
      <c r="P1046" t="s">
        <v>1157</v>
      </c>
      <c r="Q1046" t="s">
        <v>1157</v>
      </c>
      <c r="R1046" t="s">
        <v>1157</v>
      </c>
      <c r="S1046" t="s">
        <v>1157</v>
      </c>
      <c r="T1046" t="s">
        <v>1157</v>
      </c>
      <c r="U1046">
        <v>1</v>
      </c>
      <c r="V1046">
        <v>0</v>
      </c>
    </row>
    <row r="1047" spans="1:23" x14ac:dyDescent="0.2">
      <c r="A1047" t="s">
        <v>507</v>
      </c>
      <c r="B1047" t="s">
        <v>24</v>
      </c>
      <c r="C1047" t="s">
        <v>504</v>
      </c>
      <c r="D1047" t="s">
        <v>2698</v>
      </c>
      <c r="E1047">
        <v>0</v>
      </c>
      <c r="F1047" t="s">
        <v>49</v>
      </c>
      <c r="G1047">
        <v>-325365</v>
      </c>
      <c r="H1047">
        <v>12312313</v>
      </c>
      <c r="I1047">
        <v>11156</v>
      </c>
      <c r="J1047" t="s">
        <v>1157</v>
      </c>
      <c r="K1047" t="s">
        <v>1157</v>
      </c>
      <c r="L1047">
        <v>11551</v>
      </c>
      <c r="M1047">
        <v>0</v>
      </c>
      <c r="N1047" t="s">
        <v>1157</v>
      </c>
      <c r="O1047">
        <v>0</v>
      </c>
      <c r="P1047" t="s">
        <v>1157</v>
      </c>
      <c r="Q1047" t="s">
        <v>1157</v>
      </c>
      <c r="R1047" t="s">
        <v>1157</v>
      </c>
      <c r="S1047" t="s">
        <v>1157</v>
      </c>
      <c r="T1047" t="s">
        <v>1157</v>
      </c>
      <c r="U1047">
        <v>2</v>
      </c>
      <c r="V1047">
        <v>0</v>
      </c>
    </row>
    <row r="1048" spans="1:23" x14ac:dyDescent="0.2">
      <c r="A1048" t="s">
        <v>511</v>
      </c>
      <c r="B1048" t="s">
        <v>24</v>
      </c>
      <c r="C1048" t="s">
        <v>504</v>
      </c>
      <c r="D1048" t="s">
        <v>2699</v>
      </c>
      <c r="E1048">
        <v>0</v>
      </c>
      <c r="F1048" t="s">
        <v>49</v>
      </c>
      <c r="G1048">
        <v>0</v>
      </c>
      <c r="H1048">
        <v>10872</v>
      </c>
      <c r="I1048">
        <v>0</v>
      </c>
      <c r="J1048" t="s">
        <v>1157</v>
      </c>
      <c r="K1048" t="s">
        <v>1157</v>
      </c>
      <c r="L1048">
        <v>8</v>
      </c>
      <c r="M1048">
        <v>185</v>
      </c>
      <c r="N1048" t="s">
        <v>1157</v>
      </c>
      <c r="O1048">
        <v>0.89629999999999999</v>
      </c>
      <c r="P1048" t="s">
        <v>1157</v>
      </c>
      <c r="Q1048" t="s">
        <v>1157</v>
      </c>
      <c r="R1048" t="s">
        <v>1157</v>
      </c>
      <c r="S1048" t="s">
        <v>1157</v>
      </c>
      <c r="T1048" t="s">
        <v>1157</v>
      </c>
      <c r="U1048">
        <v>20447</v>
      </c>
      <c r="V1048">
        <v>0</v>
      </c>
      <c r="W1048" t="s">
        <v>1200</v>
      </c>
    </row>
    <row r="1049" spans="1:23" x14ac:dyDescent="0.2">
      <c r="A1049" t="s">
        <v>509</v>
      </c>
      <c r="B1049" t="s">
        <v>24</v>
      </c>
      <c r="C1049" t="s">
        <v>504</v>
      </c>
      <c r="D1049" t="s">
        <v>2700</v>
      </c>
      <c r="E1049">
        <v>0</v>
      </c>
      <c r="F1049" t="s">
        <v>49</v>
      </c>
      <c r="G1049">
        <v>0</v>
      </c>
      <c r="H1049">
        <v>1100218</v>
      </c>
      <c r="I1049">
        <v>4073</v>
      </c>
      <c r="J1049" t="s">
        <v>1157</v>
      </c>
      <c r="K1049" t="s">
        <v>1157</v>
      </c>
      <c r="L1049">
        <v>5821</v>
      </c>
      <c r="M1049">
        <v>185</v>
      </c>
      <c r="N1049" t="s">
        <v>1157</v>
      </c>
      <c r="O1049">
        <v>0.89629999999999999</v>
      </c>
      <c r="P1049" t="s">
        <v>1157</v>
      </c>
      <c r="Q1049" t="s">
        <v>1157</v>
      </c>
      <c r="R1049" t="s">
        <v>1157</v>
      </c>
      <c r="S1049" t="s">
        <v>1157</v>
      </c>
      <c r="T1049" t="s">
        <v>1157</v>
      </c>
      <c r="U1049">
        <v>14455</v>
      </c>
      <c r="V1049">
        <v>0</v>
      </c>
      <c r="W1049" t="s">
        <v>1191</v>
      </c>
    </row>
    <row r="1050" spans="1:23" x14ac:dyDescent="0.2">
      <c r="A1050" t="s">
        <v>212</v>
      </c>
      <c r="B1050" t="s">
        <v>24</v>
      </c>
      <c r="C1050" t="s">
        <v>504</v>
      </c>
      <c r="D1050" t="s">
        <v>2701</v>
      </c>
      <c r="E1050">
        <v>3</v>
      </c>
      <c r="F1050" t="s">
        <v>82</v>
      </c>
      <c r="G1050">
        <v>3</v>
      </c>
      <c r="H1050">
        <v>3</v>
      </c>
      <c r="I1050">
        <v>3</v>
      </c>
      <c r="J1050" t="s">
        <v>1157</v>
      </c>
      <c r="K1050" t="s">
        <v>1157</v>
      </c>
      <c r="L1050">
        <v>9</v>
      </c>
      <c r="M1050">
        <v>0</v>
      </c>
      <c r="N1050">
        <v>0</v>
      </c>
      <c r="O1050">
        <v>0</v>
      </c>
      <c r="P1050">
        <v>0</v>
      </c>
      <c r="Q1050" t="s">
        <v>1157</v>
      </c>
      <c r="R1050" t="s">
        <v>1157</v>
      </c>
      <c r="S1050">
        <v>0</v>
      </c>
      <c r="T1050">
        <v>0</v>
      </c>
      <c r="U1050">
        <v>20640</v>
      </c>
      <c r="V1050">
        <v>0</v>
      </c>
      <c r="W1050" t="s">
        <v>1189</v>
      </c>
    </row>
    <row r="1051" spans="1:23" x14ac:dyDescent="0.2">
      <c r="A1051" t="s">
        <v>512</v>
      </c>
      <c r="B1051" t="s">
        <v>24</v>
      </c>
      <c r="C1051" t="s">
        <v>513</v>
      </c>
      <c r="D1051" t="s">
        <v>2702</v>
      </c>
      <c r="E1051">
        <v>0</v>
      </c>
      <c r="F1051" t="s">
        <v>37</v>
      </c>
      <c r="G1051" t="s">
        <v>1157</v>
      </c>
      <c r="H1051" t="s">
        <v>1157</v>
      </c>
      <c r="I1051" t="s">
        <v>1157</v>
      </c>
      <c r="J1051" t="s">
        <v>1193</v>
      </c>
      <c r="K1051" t="s">
        <v>1193</v>
      </c>
      <c r="L1051">
        <v>804</v>
      </c>
      <c r="M1051">
        <v>0</v>
      </c>
      <c r="N1051" t="s">
        <v>1157</v>
      </c>
      <c r="O1051">
        <v>0</v>
      </c>
      <c r="P1051" t="s">
        <v>1157</v>
      </c>
      <c r="Q1051">
        <v>0</v>
      </c>
      <c r="R1051">
        <v>0</v>
      </c>
      <c r="S1051" t="s">
        <v>1157</v>
      </c>
      <c r="T1051" t="s">
        <v>1157</v>
      </c>
      <c r="U1051" t="s">
        <v>1157</v>
      </c>
      <c r="V1051">
        <v>0</v>
      </c>
      <c r="W1051" t="s">
        <v>1194</v>
      </c>
    </row>
    <row r="1052" spans="1:23" x14ac:dyDescent="0.2">
      <c r="A1052" t="s">
        <v>216</v>
      </c>
      <c r="B1052" t="s">
        <v>24</v>
      </c>
      <c r="C1052" t="s">
        <v>513</v>
      </c>
      <c r="D1052" t="s">
        <v>2703</v>
      </c>
      <c r="E1052">
        <v>0</v>
      </c>
      <c r="F1052" t="s">
        <v>49</v>
      </c>
      <c r="G1052">
        <v>0</v>
      </c>
      <c r="H1052">
        <v>12</v>
      </c>
      <c r="I1052">
        <v>5</v>
      </c>
      <c r="J1052" t="s">
        <v>1157</v>
      </c>
      <c r="K1052" t="s">
        <v>1157</v>
      </c>
      <c r="L1052">
        <v>1144</v>
      </c>
      <c r="M1052">
        <v>0</v>
      </c>
      <c r="N1052" t="s">
        <v>1157</v>
      </c>
      <c r="O1052">
        <v>0</v>
      </c>
      <c r="P1052" t="s">
        <v>1157</v>
      </c>
      <c r="Q1052" t="s">
        <v>1157</v>
      </c>
      <c r="R1052" t="s">
        <v>1157</v>
      </c>
      <c r="S1052" t="s">
        <v>1157</v>
      </c>
      <c r="T1052" t="s">
        <v>1157</v>
      </c>
      <c r="U1052">
        <v>2</v>
      </c>
      <c r="V1052">
        <v>0</v>
      </c>
    </row>
    <row r="1053" spans="1:23" x14ac:dyDescent="0.2">
      <c r="A1053" t="s">
        <v>515</v>
      </c>
      <c r="B1053" t="s">
        <v>24</v>
      </c>
      <c r="C1053" t="s">
        <v>513</v>
      </c>
      <c r="D1053" t="s">
        <v>2704</v>
      </c>
      <c r="E1053">
        <v>0</v>
      </c>
      <c r="F1053" t="s">
        <v>49</v>
      </c>
      <c r="G1053">
        <v>-65881</v>
      </c>
      <c r="H1053">
        <v>5023767</v>
      </c>
      <c r="I1053">
        <v>5144</v>
      </c>
      <c r="J1053" t="s">
        <v>1157</v>
      </c>
      <c r="K1053" t="s">
        <v>1157</v>
      </c>
      <c r="L1053">
        <v>12110</v>
      </c>
      <c r="M1053">
        <v>0</v>
      </c>
      <c r="N1053" t="s">
        <v>1157</v>
      </c>
      <c r="O1053">
        <v>0</v>
      </c>
      <c r="P1053" t="s">
        <v>1157</v>
      </c>
      <c r="Q1053" t="s">
        <v>1157</v>
      </c>
      <c r="R1053" t="s">
        <v>1157</v>
      </c>
      <c r="S1053" t="s">
        <v>1157</v>
      </c>
      <c r="T1053" t="s">
        <v>1157</v>
      </c>
      <c r="U1053">
        <v>1</v>
      </c>
      <c r="V1053">
        <v>0</v>
      </c>
    </row>
    <row r="1054" spans="1:23" x14ac:dyDescent="0.2">
      <c r="A1054" t="s">
        <v>514</v>
      </c>
      <c r="B1054" t="s">
        <v>24</v>
      </c>
      <c r="C1054" t="s">
        <v>513</v>
      </c>
      <c r="D1054" t="s">
        <v>2705</v>
      </c>
      <c r="E1054">
        <v>0</v>
      </c>
      <c r="F1054" t="s">
        <v>28</v>
      </c>
      <c r="G1054">
        <v>14109515</v>
      </c>
      <c r="H1054">
        <v>21056951</v>
      </c>
      <c r="I1054">
        <v>18401690</v>
      </c>
      <c r="J1054" t="s">
        <v>1157</v>
      </c>
      <c r="K1054" t="s">
        <v>1157</v>
      </c>
      <c r="L1054">
        <v>24127</v>
      </c>
      <c r="M1054">
        <v>0</v>
      </c>
      <c r="N1054" t="s">
        <v>1157</v>
      </c>
      <c r="O1054">
        <v>0</v>
      </c>
      <c r="P1054" t="s">
        <v>1157</v>
      </c>
      <c r="Q1054" t="s">
        <v>1157</v>
      </c>
      <c r="R1054" t="s">
        <v>1157</v>
      </c>
      <c r="S1054" t="s">
        <v>1157</v>
      </c>
      <c r="T1054" t="s">
        <v>1157</v>
      </c>
      <c r="U1054">
        <v>2</v>
      </c>
      <c r="V1054">
        <v>0</v>
      </c>
    </row>
    <row r="1055" spans="1:23" x14ac:dyDescent="0.2">
      <c r="A1055" t="s">
        <v>212</v>
      </c>
      <c r="B1055" t="s">
        <v>24</v>
      </c>
      <c r="C1055" t="s">
        <v>513</v>
      </c>
      <c r="D1055" t="s">
        <v>2706</v>
      </c>
      <c r="E1055">
        <v>3</v>
      </c>
      <c r="F1055" t="s">
        <v>82</v>
      </c>
      <c r="G1055">
        <v>3</v>
      </c>
      <c r="H1055">
        <v>3</v>
      </c>
      <c r="I1055">
        <v>3</v>
      </c>
      <c r="J1055" t="s">
        <v>1157</v>
      </c>
      <c r="K1055" t="s">
        <v>1157</v>
      </c>
      <c r="L1055">
        <v>5</v>
      </c>
      <c r="M1055">
        <v>0</v>
      </c>
      <c r="N1055">
        <v>0</v>
      </c>
      <c r="O1055">
        <v>0</v>
      </c>
      <c r="P1055">
        <v>0</v>
      </c>
      <c r="Q1055" t="s">
        <v>1157</v>
      </c>
      <c r="R1055" t="s">
        <v>1157</v>
      </c>
      <c r="S1055">
        <v>0</v>
      </c>
      <c r="T1055">
        <v>0</v>
      </c>
      <c r="U1055">
        <v>24127</v>
      </c>
      <c r="V1055">
        <v>0</v>
      </c>
      <c r="W1055" t="s">
        <v>1189</v>
      </c>
    </row>
    <row r="1056" spans="1:23" x14ac:dyDescent="0.2">
      <c r="A1056" t="s">
        <v>512</v>
      </c>
      <c r="B1056" t="s">
        <v>24</v>
      </c>
      <c r="C1056" t="s">
        <v>573</v>
      </c>
      <c r="D1056" t="s">
        <v>2707</v>
      </c>
      <c r="E1056">
        <v>0</v>
      </c>
      <c r="F1056" t="s">
        <v>37</v>
      </c>
      <c r="G1056" t="s">
        <v>1157</v>
      </c>
      <c r="H1056" t="s">
        <v>1157</v>
      </c>
      <c r="I1056" t="s">
        <v>1157</v>
      </c>
      <c r="J1056" t="s">
        <v>1193</v>
      </c>
      <c r="K1056" t="s">
        <v>1193</v>
      </c>
      <c r="L1056">
        <v>681</v>
      </c>
      <c r="M1056">
        <v>0</v>
      </c>
      <c r="N1056" t="s">
        <v>1157</v>
      </c>
      <c r="O1056">
        <v>0</v>
      </c>
      <c r="P1056" t="s">
        <v>1157</v>
      </c>
      <c r="Q1056">
        <v>0</v>
      </c>
      <c r="R1056">
        <v>0</v>
      </c>
      <c r="S1056" t="s">
        <v>1157</v>
      </c>
      <c r="T1056" t="s">
        <v>1157</v>
      </c>
      <c r="U1056" t="s">
        <v>1157</v>
      </c>
      <c r="V1056">
        <v>0</v>
      </c>
      <c r="W1056" t="s">
        <v>1194</v>
      </c>
    </row>
    <row r="1057" spans="1:23" x14ac:dyDescent="0.2">
      <c r="A1057" t="s">
        <v>216</v>
      </c>
      <c r="B1057" t="s">
        <v>24</v>
      </c>
      <c r="C1057" t="s">
        <v>573</v>
      </c>
      <c r="D1057" t="s">
        <v>2708</v>
      </c>
      <c r="E1057">
        <v>0</v>
      </c>
      <c r="F1057" t="s">
        <v>49</v>
      </c>
      <c r="G1057">
        <v>0</v>
      </c>
      <c r="H1057">
        <v>12</v>
      </c>
      <c r="I1057">
        <v>5</v>
      </c>
      <c r="J1057" t="s">
        <v>1157</v>
      </c>
      <c r="K1057" t="s">
        <v>1157</v>
      </c>
      <c r="L1057">
        <v>934</v>
      </c>
      <c r="M1057">
        <v>0</v>
      </c>
      <c r="N1057" t="s">
        <v>1157</v>
      </c>
      <c r="O1057">
        <v>0</v>
      </c>
      <c r="P1057" t="s">
        <v>1157</v>
      </c>
      <c r="Q1057" t="s">
        <v>1157</v>
      </c>
      <c r="R1057" t="s">
        <v>1157</v>
      </c>
      <c r="S1057" t="s">
        <v>1157</v>
      </c>
      <c r="T1057" t="s">
        <v>1157</v>
      </c>
      <c r="U1057">
        <v>0</v>
      </c>
      <c r="V1057">
        <v>0</v>
      </c>
    </row>
    <row r="1058" spans="1:23" x14ac:dyDescent="0.2">
      <c r="A1058" t="s">
        <v>515</v>
      </c>
      <c r="B1058" t="s">
        <v>24</v>
      </c>
      <c r="C1058" t="s">
        <v>573</v>
      </c>
      <c r="D1058" t="s">
        <v>2709</v>
      </c>
      <c r="E1058">
        <v>0</v>
      </c>
      <c r="F1058" t="s">
        <v>49</v>
      </c>
      <c r="G1058">
        <v>0</v>
      </c>
      <c r="H1058">
        <v>358595</v>
      </c>
      <c r="I1058">
        <v>8457</v>
      </c>
      <c r="J1058" t="s">
        <v>1157</v>
      </c>
      <c r="K1058" t="s">
        <v>1157</v>
      </c>
      <c r="L1058">
        <v>984</v>
      </c>
      <c r="M1058">
        <v>0</v>
      </c>
      <c r="N1058" t="s">
        <v>1157</v>
      </c>
      <c r="O1058">
        <v>0</v>
      </c>
      <c r="P1058" t="s">
        <v>1157</v>
      </c>
      <c r="Q1058" t="s">
        <v>1157</v>
      </c>
      <c r="R1058" t="s">
        <v>1157</v>
      </c>
      <c r="S1058" t="s">
        <v>1157</v>
      </c>
      <c r="T1058" t="s">
        <v>1157</v>
      </c>
      <c r="U1058">
        <v>0</v>
      </c>
      <c r="V1058">
        <v>0</v>
      </c>
    </row>
    <row r="1059" spans="1:23" x14ac:dyDescent="0.2">
      <c r="A1059" t="s">
        <v>212</v>
      </c>
      <c r="B1059" t="s">
        <v>24</v>
      </c>
      <c r="C1059" t="s">
        <v>573</v>
      </c>
      <c r="D1059" t="s">
        <v>2710</v>
      </c>
      <c r="E1059">
        <v>3</v>
      </c>
      <c r="F1059" t="s">
        <v>82</v>
      </c>
      <c r="G1059">
        <v>3</v>
      </c>
      <c r="H1059">
        <v>3</v>
      </c>
      <c r="I1059">
        <v>3</v>
      </c>
      <c r="J1059" t="s">
        <v>1157</v>
      </c>
      <c r="K1059" t="s">
        <v>1157</v>
      </c>
      <c r="L1059">
        <v>4</v>
      </c>
      <c r="M1059">
        <v>0</v>
      </c>
      <c r="N1059">
        <v>0</v>
      </c>
      <c r="O1059">
        <v>0</v>
      </c>
      <c r="P1059">
        <v>0</v>
      </c>
      <c r="Q1059" t="s">
        <v>1157</v>
      </c>
      <c r="R1059" t="s">
        <v>1157</v>
      </c>
      <c r="S1059">
        <v>0</v>
      </c>
      <c r="T1059">
        <v>0</v>
      </c>
      <c r="U1059">
        <v>1316</v>
      </c>
      <c r="V1059">
        <v>0</v>
      </c>
      <c r="W1059" t="s">
        <v>1189</v>
      </c>
    </row>
    <row r="1060" spans="1:23" x14ac:dyDescent="0.2">
      <c r="A1060" t="s">
        <v>574</v>
      </c>
      <c r="B1060" t="s">
        <v>24</v>
      </c>
      <c r="C1060" t="s">
        <v>573</v>
      </c>
      <c r="D1060" t="s">
        <v>2711</v>
      </c>
      <c r="E1060">
        <v>18</v>
      </c>
      <c r="F1060" t="s">
        <v>39</v>
      </c>
      <c r="G1060">
        <v>5</v>
      </c>
      <c r="H1060">
        <v>5</v>
      </c>
      <c r="I1060">
        <v>5</v>
      </c>
      <c r="J1060" t="s">
        <v>1157</v>
      </c>
      <c r="K1060" t="s">
        <v>1157</v>
      </c>
      <c r="L1060">
        <v>1316</v>
      </c>
      <c r="M1060">
        <v>0</v>
      </c>
      <c r="N1060">
        <v>0</v>
      </c>
      <c r="O1060">
        <v>0</v>
      </c>
      <c r="P1060">
        <v>0</v>
      </c>
      <c r="Q1060" t="s">
        <v>1157</v>
      </c>
      <c r="R1060" t="s">
        <v>1157</v>
      </c>
      <c r="S1060">
        <v>1316</v>
      </c>
      <c r="T1060">
        <v>0</v>
      </c>
      <c r="U1060">
        <v>1316</v>
      </c>
      <c r="V1060">
        <v>0</v>
      </c>
      <c r="W1060" t="s">
        <v>1228</v>
      </c>
    </row>
    <row r="1061" spans="1:23" x14ac:dyDescent="0.2">
      <c r="A1061" t="s">
        <v>1437</v>
      </c>
      <c r="B1061" t="s">
        <v>24</v>
      </c>
      <c r="C1061" t="s">
        <v>1438</v>
      </c>
      <c r="D1061" t="s">
        <v>2712</v>
      </c>
      <c r="E1061">
        <v>0</v>
      </c>
      <c r="F1061" t="s">
        <v>35</v>
      </c>
      <c r="G1061">
        <v>0</v>
      </c>
      <c r="H1061">
        <v>0</v>
      </c>
      <c r="I1061">
        <v>0</v>
      </c>
      <c r="J1061" t="s">
        <v>1157</v>
      </c>
      <c r="K1061" t="s">
        <v>1157</v>
      </c>
      <c r="L1061">
        <v>1</v>
      </c>
      <c r="M1061">
        <v>0</v>
      </c>
      <c r="N1061" t="s">
        <v>1157</v>
      </c>
      <c r="O1061">
        <v>0</v>
      </c>
      <c r="P1061" t="s">
        <v>1157</v>
      </c>
      <c r="Q1061" t="s">
        <v>1157</v>
      </c>
      <c r="R1061" t="s">
        <v>1157</v>
      </c>
      <c r="S1061" t="s">
        <v>1157</v>
      </c>
      <c r="T1061" t="s">
        <v>1157</v>
      </c>
      <c r="U1061">
        <v>296</v>
      </c>
      <c r="V1061">
        <v>0</v>
      </c>
      <c r="W1061" t="s">
        <v>1189</v>
      </c>
    </row>
    <row r="1062" spans="1:23" x14ac:dyDescent="0.2">
      <c r="A1062" t="s">
        <v>1439</v>
      </c>
      <c r="B1062" t="s">
        <v>24</v>
      </c>
      <c r="C1062" t="s">
        <v>1438</v>
      </c>
      <c r="D1062" t="s">
        <v>2713</v>
      </c>
      <c r="E1062">
        <v>0</v>
      </c>
      <c r="F1062" t="s">
        <v>31</v>
      </c>
      <c r="G1062">
        <v>1</v>
      </c>
      <c r="H1062">
        <v>135</v>
      </c>
      <c r="I1062">
        <v>40</v>
      </c>
      <c r="J1062" t="s">
        <v>1157</v>
      </c>
      <c r="K1062" t="s">
        <v>1157</v>
      </c>
      <c r="L1062">
        <v>90</v>
      </c>
      <c r="M1062">
        <v>0</v>
      </c>
      <c r="N1062" t="s">
        <v>1157</v>
      </c>
      <c r="O1062">
        <v>0</v>
      </c>
      <c r="P1062" t="s">
        <v>1157</v>
      </c>
      <c r="Q1062" t="s">
        <v>1157</v>
      </c>
      <c r="R1062" t="s">
        <v>1157</v>
      </c>
      <c r="S1062" t="s">
        <v>1157</v>
      </c>
      <c r="T1062" t="s">
        <v>1157</v>
      </c>
      <c r="U1062">
        <v>7</v>
      </c>
      <c r="V1062">
        <v>0</v>
      </c>
      <c r="W1062" t="s">
        <v>1198</v>
      </c>
    </row>
    <row r="1063" spans="1:23" x14ac:dyDescent="0.2">
      <c r="A1063" t="s">
        <v>1440</v>
      </c>
      <c r="B1063" t="s">
        <v>24</v>
      </c>
      <c r="C1063" t="s">
        <v>1438</v>
      </c>
      <c r="D1063" t="s">
        <v>2714</v>
      </c>
      <c r="E1063">
        <v>0</v>
      </c>
      <c r="F1063" t="s">
        <v>28</v>
      </c>
      <c r="G1063">
        <v>0</v>
      </c>
      <c r="H1063">
        <v>181</v>
      </c>
      <c r="I1063">
        <v>43</v>
      </c>
      <c r="J1063" t="s">
        <v>1157</v>
      </c>
      <c r="K1063" t="s">
        <v>1157</v>
      </c>
      <c r="L1063">
        <v>82</v>
      </c>
      <c r="M1063">
        <v>0</v>
      </c>
      <c r="N1063" t="s">
        <v>1157</v>
      </c>
      <c r="O1063">
        <v>0</v>
      </c>
      <c r="P1063" t="s">
        <v>1157</v>
      </c>
      <c r="Q1063" t="s">
        <v>1157</v>
      </c>
      <c r="R1063" t="s">
        <v>1157</v>
      </c>
      <c r="S1063" t="s">
        <v>1157</v>
      </c>
      <c r="T1063" t="s">
        <v>1157</v>
      </c>
      <c r="U1063">
        <v>35</v>
      </c>
      <c r="V1063">
        <v>0</v>
      </c>
      <c r="W1063" t="s">
        <v>1198</v>
      </c>
    </row>
    <row r="1064" spans="1:23" x14ac:dyDescent="0.2">
      <c r="A1064" t="s">
        <v>1441</v>
      </c>
      <c r="B1064" t="s">
        <v>24</v>
      </c>
      <c r="C1064" t="s">
        <v>1438</v>
      </c>
      <c r="D1064" t="s">
        <v>2715</v>
      </c>
      <c r="E1064">
        <v>0</v>
      </c>
      <c r="F1064" t="s">
        <v>28</v>
      </c>
      <c r="G1064">
        <v>0</v>
      </c>
      <c r="H1064">
        <v>0</v>
      </c>
      <c r="I1064">
        <v>0</v>
      </c>
      <c r="J1064" t="s">
        <v>1157</v>
      </c>
      <c r="K1064" t="s">
        <v>1157</v>
      </c>
      <c r="L1064">
        <v>1</v>
      </c>
      <c r="M1064">
        <v>0</v>
      </c>
      <c r="N1064" t="s">
        <v>1157</v>
      </c>
      <c r="O1064">
        <v>0</v>
      </c>
      <c r="P1064" t="s">
        <v>1157</v>
      </c>
      <c r="Q1064" t="s">
        <v>1157</v>
      </c>
      <c r="R1064" t="s">
        <v>1157</v>
      </c>
      <c r="S1064" t="s">
        <v>1157</v>
      </c>
      <c r="T1064" t="s">
        <v>1157</v>
      </c>
      <c r="U1064">
        <v>296</v>
      </c>
      <c r="V1064">
        <v>0</v>
      </c>
      <c r="W1064" t="s">
        <v>1196</v>
      </c>
    </row>
    <row r="1065" spans="1:23" x14ac:dyDescent="0.2">
      <c r="A1065" t="s">
        <v>1442</v>
      </c>
      <c r="B1065" t="s">
        <v>24</v>
      </c>
      <c r="C1065" t="s">
        <v>1438</v>
      </c>
      <c r="D1065" t="s">
        <v>2716</v>
      </c>
      <c r="E1065">
        <v>0</v>
      </c>
      <c r="F1065" t="s">
        <v>28</v>
      </c>
      <c r="G1065">
        <v>67109632</v>
      </c>
      <c r="H1065">
        <v>83887104</v>
      </c>
      <c r="I1065">
        <v>67222993</v>
      </c>
      <c r="J1065" t="s">
        <v>1157</v>
      </c>
      <c r="K1065" t="s">
        <v>1157</v>
      </c>
      <c r="L1065">
        <v>2</v>
      </c>
      <c r="M1065">
        <v>0</v>
      </c>
      <c r="N1065" t="s">
        <v>1157</v>
      </c>
      <c r="O1065">
        <v>0</v>
      </c>
      <c r="P1065" t="s">
        <v>1157</v>
      </c>
      <c r="Q1065" t="s">
        <v>1157</v>
      </c>
      <c r="R1065" t="s">
        <v>1157</v>
      </c>
      <c r="S1065" t="s">
        <v>1157</v>
      </c>
      <c r="T1065" t="s">
        <v>1157</v>
      </c>
      <c r="U1065">
        <v>296</v>
      </c>
      <c r="V1065">
        <v>0</v>
      </c>
      <c r="W1065" t="s">
        <v>1189</v>
      </c>
    </row>
    <row r="1066" spans="1:23" x14ac:dyDescent="0.2">
      <c r="A1066" t="s">
        <v>1443</v>
      </c>
      <c r="B1066" t="s">
        <v>24</v>
      </c>
      <c r="C1066" t="s">
        <v>1438</v>
      </c>
      <c r="D1066" t="s">
        <v>2717</v>
      </c>
      <c r="E1066">
        <v>0</v>
      </c>
      <c r="F1066" t="s">
        <v>37</v>
      </c>
      <c r="G1066" t="s">
        <v>1157</v>
      </c>
      <c r="H1066" t="s">
        <v>1157</v>
      </c>
      <c r="I1066" t="s">
        <v>1157</v>
      </c>
      <c r="J1066" t="s">
        <v>1241</v>
      </c>
      <c r="K1066" t="s">
        <v>1242</v>
      </c>
      <c r="L1066">
        <v>10</v>
      </c>
      <c r="M1066">
        <v>0</v>
      </c>
      <c r="N1066" t="s">
        <v>1157</v>
      </c>
      <c r="O1066">
        <v>0</v>
      </c>
      <c r="P1066" t="s">
        <v>1157</v>
      </c>
      <c r="Q1066">
        <v>296</v>
      </c>
      <c r="R1066">
        <v>296</v>
      </c>
      <c r="S1066" t="s">
        <v>1157</v>
      </c>
      <c r="T1066" t="s">
        <v>1157</v>
      </c>
      <c r="U1066" t="s">
        <v>1157</v>
      </c>
      <c r="V1066">
        <v>0</v>
      </c>
    </row>
    <row r="1067" spans="1:23" x14ac:dyDescent="0.2">
      <c r="A1067" t="s">
        <v>1444</v>
      </c>
      <c r="B1067" t="s">
        <v>24</v>
      </c>
      <c r="C1067" t="s">
        <v>1438</v>
      </c>
      <c r="D1067" t="s">
        <v>2718</v>
      </c>
      <c r="E1067">
        <v>0</v>
      </c>
      <c r="F1067" t="s">
        <v>37</v>
      </c>
      <c r="G1067" t="s">
        <v>1157</v>
      </c>
      <c r="H1067" t="s">
        <v>1157</v>
      </c>
      <c r="I1067" t="s">
        <v>1157</v>
      </c>
      <c r="J1067" t="s">
        <v>1157</v>
      </c>
      <c r="K1067" t="s">
        <v>1157</v>
      </c>
      <c r="L1067">
        <v>0</v>
      </c>
      <c r="M1067">
        <v>296</v>
      </c>
      <c r="N1067" t="s">
        <v>1157</v>
      </c>
      <c r="O1067">
        <v>100</v>
      </c>
      <c r="P1067" t="s">
        <v>1157</v>
      </c>
      <c r="Q1067">
        <v>0</v>
      </c>
      <c r="R1067">
        <v>0</v>
      </c>
      <c r="S1067" t="s">
        <v>1157</v>
      </c>
      <c r="T1067" t="s">
        <v>1157</v>
      </c>
      <c r="U1067" t="s">
        <v>1157</v>
      </c>
      <c r="V1067">
        <v>0</v>
      </c>
      <c r="W1067" t="s">
        <v>1211</v>
      </c>
    </row>
    <row r="1068" spans="1:23" x14ac:dyDescent="0.2">
      <c r="A1068" t="s">
        <v>1445</v>
      </c>
      <c r="B1068" t="s">
        <v>24</v>
      </c>
      <c r="C1068" t="s">
        <v>1438</v>
      </c>
      <c r="D1068" t="s">
        <v>2719</v>
      </c>
      <c r="E1068">
        <v>0</v>
      </c>
      <c r="F1068" t="s">
        <v>28</v>
      </c>
      <c r="G1068">
        <v>4</v>
      </c>
      <c r="H1068">
        <v>4</v>
      </c>
      <c r="I1068">
        <v>4</v>
      </c>
      <c r="J1068" t="s">
        <v>1157</v>
      </c>
      <c r="K1068" t="s">
        <v>1157</v>
      </c>
      <c r="L1068">
        <v>1</v>
      </c>
      <c r="M1068">
        <v>0</v>
      </c>
      <c r="N1068" t="s">
        <v>1157</v>
      </c>
      <c r="O1068">
        <v>0</v>
      </c>
      <c r="P1068" t="s">
        <v>1157</v>
      </c>
      <c r="Q1068" t="s">
        <v>1157</v>
      </c>
      <c r="R1068" t="s">
        <v>1157</v>
      </c>
      <c r="S1068" t="s">
        <v>1157</v>
      </c>
      <c r="T1068" t="s">
        <v>1157</v>
      </c>
      <c r="U1068">
        <v>296</v>
      </c>
      <c r="V1068">
        <v>0</v>
      </c>
      <c r="W1068" t="s">
        <v>1196</v>
      </c>
    </row>
    <row r="1069" spans="1:23" x14ac:dyDescent="0.2">
      <c r="A1069" t="s">
        <v>1446</v>
      </c>
      <c r="B1069" t="s">
        <v>24</v>
      </c>
      <c r="C1069" t="s">
        <v>1438</v>
      </c>
      <c r="D1069" t="s">
        <v>2720</v>
      </c>
      <c r="E1069">
        <v>0</v>
      </c>
      <c r="F1069" t="s">
        <v>28</v>
      </c>
      <c r="G1069">
        <v>305</v>
      </c>
      <c r="H1069">
        <v>1280</v>
      </c>
      <c r="I1069">
        <v>650</v>
      </c>
      <c r="J1069" t="s">
        <v>1157</v>
      </c>
      <c r="K1069" t="s">
        <v>1157</v>
      </c>
      <c r="L1069">
        <v>103</v>
      </c>
      <c r="M1069">
        <v>0</v>
      </c>
      <c r="N1069" t="s">
        <v>1157</v>
      </c>
      <c r="O1069">
        <v>0</v>
      </c>
      <c r="P1069" t="s">
        <v>1157</v>
      </c>
      <c r="Q1069" t="s">
        <v>1157</v>
      </c>
      <c r="R1069" t="s">
        <v>1157</v>
      </c>
      <c r="S1069" t="s">
        <v>1157</v>
      </c>
      <c r="T1069" t="s">
        <v>1157</v>
      </c>
      <c r="U1069">
        <v>2</v>
      </c>
      <c r="V1069">
        <v>0</v>
      </c>
      <c r="W1069" t="s">
        <v>1243</v>
      </c>
    </row>
    <row r="1070" spans="1:23" x14ac:dyDescent="0.2">
      <c r="A1070" t="s">
        <v>1447</v>
      </c>
      <c r="B1070" t="s">
        <v>24</v>
      </c>
      <c r="C1070" t="s">
        <v>1438</v>
      </c>
      <c r="D1070" t="s">
        <v>2721</v>
      </c>
      <c r="E1070">
        <v>0</v>
      </c>
      <c r="F1070" t="s">
        <v>28</v>
      </c>
      <c r="G1070">
        <v>305</v>
      </c>
      <c r="H1070">
        <v>1280</v>
      </c>
      <c r="I1070">
        <v>650</v>
      </c>
      <c r="J1070" t="s">
        <v>1157</v>
      </c>
      <c r="K1070" t="s">
        <v>1157</v>
      </c>
      <c r="L1070">
        <v>103</v>
      </c>
      <c r="M1070">
        <v>0</v>
      </c>
      <c r="N1070" t="s">
        <v>1157</v>
      </c>
      <c r="O1070">
        <v>0</v>
      </c>
      <c r="P1070" t="s">
        <v>1157</v>
      </c>
      <c r="Q1070" t="s">
        <v>1157</v>
      </c>
      <c r="R1070" t="s">
        <v>1157</v>
      </c>
      <c r="S1070" t="s">
        <v>1157</v>
      </c>
      <c r="T1070" t="s">
        <v>1157</v>
      </c>
      <c r="U1070">
        <v>2</v>
      </c>
      <c r="V1070">
        <v>0</v>
      </c>
      <c r="W1070" t="s">
        <v>1243</v>
      </c>
    </row>
    <row r="1071" spans="1:23" x14ac:dyDescent="0.2">
      <c r="A1071" t="s">
        <v>1448</v>
      </c>
      <c r="B1071" t="s">
        <v>24</v>
      </c>
      <c r="C1071" t="s">
        <v>1438</v>
      </c>
      <c r="D1071" t="s">
        <v>2722</v>
      </c>
      <c r="E1071">
        <v>0</v>
      </c>
      <c r="F1071" t="s">
        <v>28</v>
      </c>
      <c r="G1071">
        <v>89</v>
      </c>
      <c r="H1071">
        <v>874</v>
      </c>
      <c r="I1071">
        <v>510</v>
      </c>
      <c r="J1071" t="s">
        <v>1157</v>
      </c>
      <c r="K1071" t="s">
        <v>1157</v>
      </c>
      <c r="L1071">
        <v>130</v>
      </c>
      <c r="M1071">
        <v>0</v>
      </c>
      <c r="N1071" t="s">
        <v>1157</v>
      </c>
      <c r="O1071">
        <v>0</v>
      </c>
      <c r="P1071" t="s">
        <v>1157</v>
      </c>
      <c r="Q1071" t="s">
        <v>1157</v>
      </c>
      <c r="R1071" t="s">
        <v>1157</v>
      </c>
      <c r="S1071" t="s">
        <v>1157</v>
      </c>
      <c r="T1071" t="s">
        <v>1157</v>
      </c>
      <c r="U1071">
        <v>2</v>
      </c>
      <c r="V1071">
        <v>0</v>
      </c>
      <c r="W1071" t="s">
        <v>1243</v>
      </c>
    </row>
    <row r="1072" spans="1:23" x14ac:dyDescent="0.2">
      <c r="A1072" t="s">
        <v>1449</v>
      </c>
      <c r="B1072" t="s">
        <v>24</v>
      </c>
      <c r="C1072" t="s">
        <v>1438</v>
      </c>
      <c r="D1072" t="s">
        <v>2723</v>
      </c>
      <c r="E1072">
        <v>0</v>
      </c>
      <c r="F1072" t="s">
        <v>28</v>
      </c>
      <c r="G1072">
        <v>89</v>
      </c>
      <c r="H1072">
        <v>874</v>
      </c>
      <c r="I1072">
        <v>510</v>
      </c>
      <c r="J1072" t="s">
        <v>1157</v>
      </c>
      <c r="K1072" t="s">
        <v>1157</v>
      </c>
      <c r="L1072">
        <v>130</v>
      </c>
      <c r="M1072">
        <v>0</v>
      </c>
      <c r="N1072" t="s">
        <v>1157</v>
      </c>
      <c r="O1072">
        <v>0</v>
      </c>
      <c r="P1072" t="s">
        <v>1157</v>
      </c>
      <c r="Q1072" t="s">
        <v>1157</v>
      </c>
      <c r="R1072" t="s">
        <v>1157</v>
      </c>
      <c r="S1072" t="s">
        <v>1157</v>
      </c>
      <c r="T1072" t="s">
        <v>1157</v>
      </c>
      <c r="U1072">
        <v>2</v>
      </c>
      <c r="V1072">
        <v>0</v>
      </c>
      <c r="W1072" t="s">
        <v>1243</v>
      </c>
    </row>
    <row r="1073" spans="1:23" x14ac:dyDescent="0.2">
      <c r="A1073" t="s">
        <v>1376</v>
      </c>
      <c r="B1073" t="s">
        <v>24</v>
      </c>
      <c r="C1073" t="s">
        <v>1438</v>
      </c>
      <c r="D1073" t="s">
        <v>2724</v>
      </c>
      <c r="E1073">
        <v>2</v>
      </c>
      <c r="F1073" t="s">
        <v>82</v>
      </c>
      <c r="G1073">
        <v>0</v>
      </c>
      <c r="H1073">
        <v>2</v>
      </c>
      <c r="I1073">
        <v>0</v>
      </c>
      <c r="J1073" t="s">
        <v>1157</v>
      </c>
      <c r="K1073" t="s">
        <v>1157</v>
      </c>
      <c r="L1073">
        <v>20</v>
      </c>
      <c r="M1073">
        <v>0</v>
      </c>
      <c r="N1073">
        <v>149</v>
      </c>
      <c r="O1073">
        <v>0</v>
      </c>
      <c r="P1073">
        <v>50.337800000000001</v>
      </c>
      <c r="Q1073" t="s">
        <v>1157</v>
      </c>
      <c r="R1073" t="s">
        <v>1157</v>
      </c>
      <c r="S1073">
        <v>0</v>
      </c>
      <c r="T1073">
        <v>0</v>
      </c>
      <c r="U1073">
        <v>296</v>
      </c>
      <c r="V1073">
        <v>0</v>
      </c>
      <c r="W1073" t="s">
        <v>1189</v>
      </c>
    </row>
    <row r="1074" spans="1:23" x14ac:dyDescent="0.2">
      <c r="A1074" t="s">
        <v>1450</v>
      </c>
      <c r="B1074" t="s">
        <v>24</v>
      </c>
      <c r="C1074" t="s">
        <v>1438</v>
      </c>
      <c r="D1074" t="s">
        <v>2725</v>
      </c>
      <c r="E1074">
        <v>3</v>
      </c>
      <c r="F1074" t="s">
        <v>82</v>
      </c>
      <c r="G1074">
        <v>0</v>
      </c>
      <c r="H1074">
        <v>3</v>
      </c>
      <c r="I1074">
        <v>0</v>
      </c>
      <c r="J1074" t="s">
        <v>1157</v>
      </c>
      <c r="K1074" t="s">
        <v>1157</v>
      </c>
      <c r="L1074">
        <v>2</v>
      </c>
      <c r="M1074">
        <v>0</v>
      </c>
      <c r="N1074">
        <v>268</v>
      </c>
      <c r="O1074">
        <v>0</v>
      </c>
      <c r="P1074">
        <v>90.540499999999994</v>
      </c>
      <c r="Q1074" t="s">
        <v>1157</v>
      </c>
      <c r="R1074" t="s">
        <v>1157</v>
      </c>
      <c r="S1074">
        <v>0</v>
      </c>
      <c r="T1074">
        <v>0</v>
      </c>
      <c r="U1074">
        <v>296</v>
      </c>
      <c r="V1074">
        <v>0</v>
      </c>
      <c r="W1074" t="s">
        <v>1189</v>
      </c>
    </row>
    <row r="1075" spans="1:23" x14ac:dyDescent="0.2">
      <c r="A1075" t="s">
        <v>1424</v>
      </c>
      <c r="B1075" t="s">
        <v>24</v>
      </c>
      <c r="C1075" t="s">
        <v>1438</v>
      </c>
      <c r="D1075" t="s">
        <v>2726</v>
      </c>
      <c r="E1075">
        <v>60</v>
      </c>
      <c r="F1075" t="s">
        <v>39</v>
      </c>
      <c r="G1075">
        <v>0</v>
      </c>
      <c r="H1075">
        <v>46</v>
      </c>
      <c r="I1075">
        <v>18</v>
      </c>
      <c r="J1075" t="s">
        <v>1157</v>
      </c>
      <c r="K1075" t="s">
        <v>1157</v>
      </c>
      <c r="L1075">
        <v>109</v>
      </c>
      <c r="M1075">
        <v>0</v>
      </c>
      <c r="N1075">
        <v>32</v>
      </c>
      <c r="O1075">
        <v>0</v>
      </c>
      <c r="P1075">
        <v>10.8108</v>
      </c>
      <c r="Q1075" t="s">
        <v>1157</v>
      </c>
      <c r="R1075" t="s">
        <v>1157</v>
      </c>
      <c r="S1075">
        <v>0</v>
      </c>
      <c r="T1075">
        <v>0</v>
      </c>
      <c r="U1075">
        <v>33</v>
      </c>
      <c r="V1075">
        <v>0</v>
      </c>
      <c r="W1075" t="s">
        <v>1197</v>
      </c>
    </row>
    <row r="1076" spans="1:23" x14ac:dyDescent="0.2">
      <c r="A1076" t="s">
        <v>1451</v>
      </c>
      <c r="B1076" t="s">
        <v>24</v>
      </c>
      <c r="C1076" t="s">
        <v>1438</v>
      </c>
      <c r="D1076" t="s">
        <v>2727</v>
      </c>
      <c r="E1076">
        <v>60</v>
      </c>
      <c r="F1076" t="s">
        <v>39</v>
      </c>
      <c r="G1076">
        <v>3</v>
      </c>
      <c r="H1076">
        <v>16</v>
      </c>
      <c r="I1076">
        <v>6</v>
      </c>
      <c r="J1076" t="s">
        <v>1157</v>
      </c>
      <c r="K1076" t="s">
        <v>1157</v>
      </c>
      <c r="L1076">
        <v>20</v>
      </c>
      <c r="M1076">
        <v>0</v>
      </c>
      <c r="N1076">
        <v>0</v>
      </c>
      <c r="O1076">
        <v>0</v>
      </c>
      <c r="P1076">
        <v>0</v>
      </c>
      <c r="Q1076" t="s">
        <v>1157</v>
      </c>
      <c r="R1076" t="s">
        <v>1157</v>
      </c>
      <c r="S1076">
        <v>0</v>
      </c>
      <c r="T1076">
        <v>0</v>
      </c>
      <c r="U1076">
        <v>4</v>
      </c>
      <c r="V1076">
        <v>0</v>
      </c>
      <c r="W1076" t="s">
        <v>1197</v>
      </c>
    </row>
    <row r="1077" spans="1:23" x14ac:dyDescent="0.2">
      <c r="A1077" t="s">
        <v>78</v>
      </c>
      <c r="B1077" t="s">
        <v>24</v>
      </c>
      <c r="C1077" t="s">
        <v>1438</v>
      </c>
      <c r="D1077" t="s">
        <v>2728</v>
      </c>
      <c r="E1077">
        <v>64</v>
      </c>
      <c r="F1077" t="s">
        <v>39</v>
      </c>
      <c r="G1077">
        <v>4</v>
      </c>
      <c r="H1077">
        <v>36</v>
      </c>
      <c r="I1077">
        <v>14</v>
      </c>
      <c r="J1077" t="s">
        <v>1157</v>
      </c>
      <c r="K1077" t="s">
        <v>1157</v>
      </c>
      <c r="L1077">
        <v>157</v>
      </c>
      <c r="M1077">
        <v>0</v>
      </c>
      <c r="N1077">
        <v>0</v>
      </c>
      <c r="O1077">
        <v>0</v>
      </c>
      <c r="P1077">
        <v>0</v>
      </c>
      <c r="Q1077" t="s">
        <v>1157</v>
      </c>
      <c r="R1077" t="s">
        <v>1157</v>
      </c>
      <c r="S1077">
        <v>0</v>
      </c>
      <c r="T1077">
        <v>0</v>
      </c>
      <c r="U1077">
        <v>4</v>
      </c>
      <c r="V1077">
        <v>0</v>
      </c>
      <c r="W1077" t="s">
        <v>1197</v>
      </c>
    </row>
    <row r="1078" spans="1:23" x14ac:dyDescent="0.2">
      <c r="A1078" t="s">
        <v>249</v>
      </c>
      <c r="B1078" t="s">
        <v>24</v>
      </c>
      <c r="C1078" t="s">
        <v>1438</v>
      </c>
      <c r="D1078" t="s">
        <v>2729</v>
      </c>
      <c r="E1078">
        <v>100</v>
      </c>
      <c r="F1078" t="s">
        <v>39</v>
      </c>
      <c r="G1078">
        <v>0</v>
      </c>
      <c r="H1078">
        <v>0</v>
      </c>
      <c r="I1078">
        <v>0</v>
      </c>
      <c r="J1078" t="s">
        <v>1157</v>
      </c>
      <c r="K1078" t="s">
        <v>1157</v>
      </c>
      <c r="L1078">
        <v>1</v>
      </c>
      <c r="M1078">
        <v>0</v>
      </c>
      <c r="N1078">
        <v>296</v>
      </c>
      <c r="O1078">
        <v>0</v>
      </c>
      <c r="P1078">
        <v>100</v>
      </c>
      <c r="Q1078" t="s">
        <v>1157</v>
      </c>
      <c r="R1078" t="s">
        <v>1157</v>
      </c>
      <c r="S1078">
        <v>0</v>
      </c>
      <c r="T1078">
        <v>0</v>
      </c>
      <c r="U1078">
        <v>296</v>
      </c>
      <c r="V1078">
        <v>0</v>
      </c>
      <c r="W1078" t="s">
        <v>1199</v>
      </c>
    </row>
    <row r="1079" spans="1:23" x14ac:dyDescent="0.2">
      <c r="A1079" t="s">
        <v>1437</v>
      </c>
      <c r="B1079" t="s">
        <v>24</v>
      </c>
      <c r="C1079" t="s">
        <v>1452</v>
      </c>
      <c r="D1079" t="s">
        <v>2730</v>
      </c>
      <c r="E1079">
        <v>0</v>
      </c>
      <c r="F1079" t="s">
        <v>35</v>
      </c>
      <c r="G1079">
        <v>0</v>
      </c>
      <c r="H1079">
        <v>0</v>
      </c>
      <c r="I1079">
        <v>0</v>
      </c>
      <c r="J1079" t="s">
        <v>1157</v>
      </c>
      <c r="K1079" t="s">
        <v>1157</v>
      </c>
      <c r="L1079">
        <v>1</v>
      </c>
      <c r="M1079">
        <v>0</v>
      </c>
      <c r="N1079" t="s">
        <v>1157</v>
      </c>
      <c r="O1079">
        <v>0</v>
      </c>
      <c r="P1079" t="s">
        <v>1157</v>
      </c>
      <c r="Q1079" t="s">
        <v>1157</v>
      </c>
      <c r="R1079" t="s">
        <v>1157</v>
      </c>
      <c r="S1079" t="s">
        <v>1157</v>
      </c>
      <c r="T1079" t="s">
        <v>1157</v>
      </c>
      <c r="U1079">
        <v>1</v>
      </c>
      <c r="V1079">
        <v>0</v>
      </c>
      <c r="W1079" t="s">
        <v>1191</v>
      </c>
    </row>
    <row r="1080" spans="1:23" x14ac:dyDescent="0.2">
      <c r="A1080" t="s">
        <v>1439</v>
      </c>
      <c r="B1080" t="s">
        <v>24</v>
      </c>
      <c r="C1080" t="s">
        <v>1452</v>
      </c>
      <c r="D1080" t="s">
        <v>2731</v>
      </c>
      <c r="E1080">
        <v>0</v>
      </c>
      <c r="F1080" t="s">
        <v>31</v>
      </c>
      <c r="G1080">
        <v>6</v>
      </c>
      <c r="H1080">
        <v>6</v>
      </c>
      <c r="I1080">
        <v>6</v>
      </c>
      <c r="J1080" t="s">
        <v>1157</v>
      </c>
      <c r="K1080" t="s">
        <v>1157</v>
      </c>
      <c r="L1080">
        <v>1</v>
      </c>
      <c r="M1080">
        <v>0</v>
      </c>
      <c r="N1080" t="s">
        <v>1157</v>
      </c>
      <c r="O1080">
        <v>0</v>
      </c>
      <c r="P1080" t="s">
        <v>1157</v>
      </c>
      <c r="Q1080" t="s">
        <v>1157</v>
      </c>
      <c r="R1080" t="s">
        <v>1157</v>
      </c>
      <c r="S1080" t="s">
        <v>1157</v>
      </c>
      <c r="T1080" t="s">
        <v>1157</v>
      </c>
      <c r="U1080">
        <v>1</v>
      </c>
      <c r="V1080">
        <v>0</v>
      </c>
      <c r="W1080" t="s">
        <v>1212</v>
      </c>
    </row>
    <row r="1081" spans="1:23" x14ac:dyDescent="0.2">
      <c r="A1081" t="s">
        <v>1440</v>
      </c>
      <c r="B1081" t="s">
        <v>24</v>
      </c>
      <c r="C1081" t="s">
        <v>1452</v>
      </c>
      <c r="D1081" t="s">
        <v>2732</v>
      </c>
      <c r="E1081">
        <v>0</v>
      </c>
      <c r="F1081" t="s">
        <v>28</v>
      </c>
      <c r="G1081">
        <v>7</v>
      </c>
      <c r="H1081">
        <v>7</v>
      </c>
      <c r="I1081">
        <v>7</v>
      </c>
      <c r="J1081" t="s">
        <v>1157</v>
      </c>
      <c r="K1081" t="s">
        <v>1157</v>
      </c>
      <c r="L1081">
        <v>1</v>
      </c>
      <c r="M1081">
        <v>0</v>
      </c>
      <c r="N1081" t="s">
        <v>1157</v>
      </c>
      <c r="O1081">
        <v>0</v>
      </c>
      <c r="P1081" t="s">
        <v>1157</v>
      </c>
      <c r="Q1081" t="s">
        <v>1157</v>
      </c>
      <c r="R1081" t="s">
        <v>1157</v>
      </c>
      <c r="S1081" t="s">
        <v>1157</v>
      </c>
      <c r="T1081" t="s">
        <v>1157</v>
      </c>
      <c r="U1081">
        <v>1</v>
      </c>
      <c r="V1081">
        <v>0</v>
      </c>
      <c r="W1081" t="s">
        <v>1212</v>
      </c>
    </row>
    <row r="1082" spans="1:23" x14ac:dyDescent="0.2">
      <c r="A1082" t="s">
        <v>1441</v>
      </c>
      <c r="B1082" t="s">
        <v>24</v>
      </c>
      <c r="C1082" t="s">
        <v>1452</v>
      </c>
      <c r="D1082" t="s">
        <v>2733</v>
      </c>
      <c r="E1082">
        <v>0</v>
      </c>
      <c r="F1082" t="s">
        <v>28</v>
      </c>
      <c r="G1082">
        <v>0</v>
      </c>
      <c r="H1082">
        <v>0</v>
      </c>
      <c r="I1082">
        <v>0</v>
      </c>
      <c r="J1082" t="s">
        <v>1157</v>
      </c>
      <c r="K1082" t="s">
        <v>1157</v>
      </c>
      <c r="L1082">
        <v>1</v>
      </c>
      <c r="M1082">
        <v>0</v>
      </c>
      <c r="N1082" t="s">
        <v>1157</v>
      </c>
      <c r="O1082">
        <v>0</v>
      </c>
      <c r="P1082" t="s">
        <v>1157</v>
      </c>
      <c r="Q1082" t="s">
        <v>1157</v>
      </c>
      <c r="R1082" t="s">
        <v>1157</v>
      </c>
      <c r="S1082" t="s">
        <v>1157</v>
      </c>
      <c r="T1082" t="s">
        <v>1157</v>
      </c>
      <c r="U1082">
        <v>1</v>
      </c>
      <c r="V1082">
        <v>0</v>
      </c>
      <c r="W1082" t="s">
        <v>1212</v>
      </c>
    </row>
    <row r="1083" spans="1:23" x14ac:dyDescent="0.2">
      <c r="A1083" t="s">
        <v>1442</v>
      </c>
      <c r="B1083" t="s">
        <v>24</v>
      </c>
      <c r="C1083" t="s">
        <v>1452</v>
      </c>
      <c r="D1083" t="s">
        <v>2734</v>
      </c>
      <c r="E1083">
        <v>0</v>
      </c>
      <c r="F1083" t="s">
        <v>28</v>
      </c>
      <c r="G1083">
        <v>67109632</v>
      </c>
      <c r="H1083">
        <v>67109632</v>
      </c>
      <c r="I1083">
        <v>67109632</v>
      </c>
      <c r="J1083" t="s">
        <v>1157</v>
      </c>
      <c r="K1083" t="s">
        <v>1157</v>
      </c>
      <c r="L1083">
        <v>1</v>
      </c>
      <c r="M1083">
        <v>0</v>
      </c>
      <c r="N1083" t="s">
        <v>1157</v>
      </c>
      <c r="O1083">
        <v>0</v>
      </c>
      <c r="P1083" t="s">
        <v>1157</v>
      </c>
      <c r="Q1083" t="s">
        <v>1157</v>
      </c>
      <c r="R1083" t="s">
        <v>1157</v>
      </c>
      <c r="S1083" t="s">
        <v>1157</v>
      </c>
      <c r="T1083" t="s">
        <v>1157</v>
      </c>
      <c r="U1083">
        <v>1</v>
      </c>
      <c r="V1083">
        <v>0</v>
      </c>
      <c r="W1083" t="s">
        <v>1191</v>
      </c>
    </row>
    <row r="1084" spans="1:23" x14ac:dyDescent="0.2">
      <c r="A1084" t="s">
        <v>1443</v>
      </c>
      <c r="B1084" t="s">
        <v>24</v>
      </c>
      <c r="C1084" t="s">
        <v>1452</v>
      </c>
      <c r="D1084" t="s">
        <v>2735</v>
      </c>
      <c r="E1084">
        <v>0</v>
      </c>
      <c r="F1084" t="s">
        <v>37</v>
      </c>
      <c r="G1084" t="s">
        <v>1157</v>
      </c>
      <c r="H1084" t="s">
        <v>1157</v>
      </c>
      <c r="I1084" t="s">
        <v>1157</v>
      </c>
      <c r="J1084" t="s">
        <v>1244</v>
      </c>
      <c r="K1084" t="s">
        <v>1244</v>
      </c>
      <c r="L1084">
        <v>1</v>
      </c>
      <c r="M1084">
        <v>0</v>
      </c>
      <c r="N1084" t="s">
        <v>1157</v>
      </c>
      <c r="O1084">
        <v>0</v>
      </c>
      <c r="P1084" t="s">
        <v>1157</v>
      </c>
      <c r="Q1084">
        <v>1</v>
      </c>
      <c r="R1084">
        <v>1</v>
      </c>
      <c r="S1084" t="s">
        <v>1157</v>
      </c>
      <c r="T1084" t="s">
        <v>1157</v>
      </c>
      <c r="U1084" t="s">
        <v>1157</v>
      </c>
      <c r="V1084">
        <v>0</v>
      </c>
    </row>
    <row r="1085" spans="1:23" x14ac:dyDescent="0.2">
      <c r="A1085" t="s">
        <v>1444</v>
      </c>
      <c r="B1085" t="s">
        <v>24</v>
      </c>
      <c r="C1085" t="s">
        <v>1452</v>
      </c>
      <c r="D1085" t="s">
        <v>2736</v>
      </c>
      <c r="E1085">
        <v>0</v>
      </c>
      <c r="F1085" t="s">
        <v>37</v>
      </c>
      <c r="G1085" t="s">
        <v>1157</v>
      </c>
      <c r="H1085" t="s">
        <v>1157</v>
      </c>
      <c r="I1085" t="s">
        <v>1157</v>
      </c>
      <c r="J1085" t="s">
        <v>1157</v>
      </c>
      <c r="K1085" t="s">
        <v>1157</v>
      </c>
      <c r="L1085">
        <v>0</v>
      </c>
      <c r="M1085">
        <v>1</v>
      </c>
      <c r="N1085" t="s">
        <v>1157</v>
      </c>
      <c r="O1085">
        <v>100</v>
      </c>
      <c r="P1085" t="s">
        <v>1157</v>
      </c>
      <c r="Q1085">
        <v>0</v>
      </c>
      <c r="R1085">
        <v>0</v>
      </c>
      <c r="S1085" t="s">
        <v>1157</v>
      </c>
      <c r="T1085" t="s">
        <v>1157</v>
      </c>
      <c r="U1085" t="s">
        <v>1157</v>
      </c>
      <c r="V1085">
        <v>0</v>
      </c>
      <c r="W1085" t="s">
        <v>1211</v>
      </c>
    </row>
    <row r="1086" spans="1:23" x14ac:dyDescent="0.2">
      <c r="A1086" t="s">
        <v>1445</v>
      </c>
      <c r="B1086" t="s">
        <v>24</v>
      </c>
      <c r="C1086" t="s">
        <v>1452</v>
      </c>
      <c r="D1086" t="s">
        <v>2737</v>
      </c>
      <c r="E1086">
        <v>0</v>
      </c>
      <c r="F1086" t="s">
        <v>28</v>
      </c>
      <c r="G1086">
        <v>4</v>
      </c>
      <c r="H1086">
        <v>4</v>
      </c>
      <c r="I1086">
        <v>4</v>
      </c>
      <c r="J1086" t="s">
        <v>1157</v>
      </c>
      <c r="K1086" t="s">
        <v>1157</v>
      </c>
      <c r="L1086">
        <v>1</v>
      </c>
      <c r="M1086">
        <v>0</v>
      </c>
      <c r="N1086" t="s">
        <v>1157</v>
      </c>
      <c r="O1086">
        <v>0</v>
      </c>
      <c r="P1086" t="s">
        <v>1157</v>
      </c>
      <c r="Q1086" t="s">
        <v>1157</v>
      </c>
      <c r="R1086" t="s">
        <v>1157</v>
      </c>
      <c r="S1086" t="s">
        <v>1157</v>
      </c>
      <c r="T1086" t="s">
        <v>1157</v>
      </c>
      <c r="U1086">
        <v>1</v>
      </c>
      <c r="V1086">
        <v>0</v>
      </c>
      <c r="W1086" t="s">
        <v>1212</v>
      </c>
    </row>
    <row r="1087" spans="1:23" x14ac:dyDescent="0.2">
      <c r="A1087" t="s">
        <v>1446</v>
      </c>
      <c r="B1087" t="s">
        <v>24</v>
      </c>
      <c r="C1087" t="s">
        <v>1452</v>
      </c>
      <c r="D1087" t="s">
        <v>2738</v>
      </c>
      <c r="E1087">
        <v>0</v>
      </c>
      <c r="F1087" t="s">
        <v>28</v>
      </c>
      <c r="G1087">
        <v>681</v>
      </c>
      <c r="H1087">
        <v>681</v>
      </c>
      <c r="I1087">
        <v>681</v>
      </c>
      <c r="J1087" t="s">
        <v>1157</v>
      </c>
      <c r="K1087" t="s">
        <v>1157</v>
      </c>
      <c r="L1087">
        <v>1</v>
      </c>
      <c r="M1087">
        <v>0</v>
      </c>
      <c r="N1087" t="s">
        <v>1157</v>
      </c>
      <c r="O1087">
        <v>0</v>
      </c>
      <c r="P1087" t="s">
        <v>1157</v>
      </c>
      <c r="Q1087" t="s">
        <v>1157</v>
      </c>
      <c r="R1087" t="s">
        <v>1157</v>
      </c>
      <c r="S1087" t="s">
        <v>1157</v>
      </c>
      <c r="T1087" t="s">
        <v>1157</v>
      </c>
      <c r="U1087">
        <v>1</v>
      </c>
      <c r="V1087">
        <v>0</v>
      </c>
      <c r="W1087" t="s">
        <v>1245</v>
      </c>
    </row>
    <row r="1088" spans="1:23" x14ac:dyDescent="0.2">
      <c r="A1088" t="s">
        <v>1447</v>
      </c>
      <c r="B1088" t="s">
        <v>24</v>
      </c>
      <c r="C1088" t="s">
        <v>1452</v>
      </c>
      <c r="D1088" t="s">
        <v>2739</v>
      </c>
      <c r="E1088">
        <v>0</v>
      </c>
      <c r="F1088" t="s">
        <v>28</v>
      </c>
      <c r="G1088">
        <v>681</v>
      </c>
      <c r="H1088">
        <v>681</v>
      </c>
      <c r="I1088">
        <v>681</v>
      </c>
      <c r="J1088" t="s">
        <v>1157</v>
      </c>
      <c r="K1088" t="s">
        <v>1157</v>
      </c>
      <c r="L1088">
        <v>1</v>
      </c>
      <c r="M1088">
        <v>0</v>
      </c>
      <c r="N1088" t="s">
        <v>1157</v>
      </c>
      <c r="O1088">
        <v>0</v>
      </c>
      <c r="P1088" t="s">
        <v>1157</v>
      </c>
      <c r="Q1088" t="s">
        <v>1157</v>
      </c>
      <c r="R1088" t="s">
        <v>1157</v>
      </c>
      <c r="S1088" t="s">
        <v>1157</v>
      </c>
      <c r="T1088" t="s">
        <v>1157</v>
      </c>
      <c r="U1088">
        <v>1</v>
      </c>
      <c r="V1088">
        <v>0</v>
      </c>
      <c r="W1088" t="s">
        <v>1245</v>
      </c>
    </row>
    <row r="1089" spans="1:23" x14ac:dyDescent="0.2">
      <c r="A1089" t="s">
        <v>1448</v>
      </c>
      <c r="B1089" t="s">
        <v>24</v>
      </c>
      <c r="C1089" t="s">
        <v>1452</v>
      </c>
      <c r="D1089" t="s">
        <v>2740</v>
      </c>
      <c r="E1089">
        <v>0</v>
      </c>
      <c r="F1089" t="s">
        <v>28</v>
      </c>
      <c r="G1089">
        <v>564</v>
      </c>
      <c r="H1089">
        <v>564</v>
      </c>
      <c r="I1089">
        <v>564</v>
      </c>
      <c r="J1089" t="s">
        <v>1157</v>
      </c>
      <c r="K1089" t="s">
        <v>1157</v>
      </c>
      <c r="L1089">
        <v>1</v>
      </c>
      <c r="M1089">
        <v>0</v>
      </c>
      <c r="N1089" t="s">
        <v>1157</v>
      </c>
      <c r="O1089">
        <v>0</v>
      </c>
      <c r="P1089" t="s">
        <v>1157</v>
      </c>
      <c r="Q1089" t="s">
        <v>1157</v>
      </c>
      <c r="R1089" t="s">
        <v>1157</v>
      </c>
      <c r="S1089" t="s">
        <v>1157</v>
      </c>
      <c r="T1089" t="s">
        <v>1157</v>
      </c>
      <c r="U1089">
        <v>1</v>
      </c>
      <c r="V1089">
        <v>0</v>
      </c>
      <c r="W1089" t="s">
        <v>1245</v>
      </c>
    </row>
    <row r="1090" spans="1:23" x14ac:dyDescent="0.2">
      <c r="A1090" t="s">
        <v>1449</v>
      </c>
      <c r="B1090" t="s">
        <v>24</v>
      </c>
      <c r="C1090" t="s">
        <v>1452</v>
      </c>
      <c r="D1090" t="s">
        <v>2741</v>
      </c>
      <c r="E1090">
        <v>0</v>
      </c>
      <c r="F1090" t="s">
        <v>28</v>
      </c>
      <c r="G1090">
        <v>564</v>
      </c>
      <c r="H1090">
        <v>564</v>
      </c>
      <c r="I1090">
        <v>564</v>
      </c>
      <c r="J1090" t="s">
        <v>1157</v>
      </c>
      <c r="K1090" t="s">
        <v>1157</v>
      </c>
      <c r="L1090">
        <v>1</v>
      </c>
      <c r="M1090">
        <v>0</v>
      </c>
      <c r="N1090" t="s">
        <v>1157</v>
      </c>
      <c r="O1090">
        <v>0</v>
      </c>
      <c r="P1090" t="s">
        <v>1157</v>
      </c>
      <c r="Q1090" t="s">
        <v>1157</v>
      </c>
      <c r="R1090" t="s">
        <v>1157</v>
      </c>
      <c r="S1090" t="s">
        <v>1157</v>
      </c>
      <c r="T1090" t="s">
        <v>1157</v>
      </c>
      <c r="U1090">
        <v>1</v>
      </c>
      <c r="V1090">
        <v>0</v>
      </c>
      <c r="W1090" t="s">
        <v>1245</v>
      </c>
    </row>
    <row r="1091" spans="1:23" x14ac:dyDescent="0.2">
      <c r="A1091" t="s">
        <v>1376</v>
      </c>
      <c r="B1091" t="s">
        <v>24</v>
      </c>
      <c r="C1091" t="s">
        <v>1452</v>
      </c>
      <c r="D1091" t="s">
        <v>2742</v>
      </c>
      <c r="E1091">
        <v>2</v>
      </c>
      <c r="F1091" t="s">
        <v>82</v>
      </c>
      <c r="G1091">
        <v>0</v>
      </c>
      <c r="H1091">
        <v>0</v>
      </c>
      <c r="I1091">
        <v>0</v>
      </c>
      <c r="J1091" t="s">
        <v>1157</v>
      </c>
      <c r="K1091" t="s">
        <v>1157</v>
      </c>
      <c r="L1091">
        <v>1</v>
      </c>
      <c r="M1091">
        <v>0</v>
      </c>
      <c r="N1091">
        <v>1</v>
      </c>
      <c r="O1091">
        <v>0</v>
      </c>
      <c r="P1091">
        <v>100</v>
      </c>
      <c r="Q1091" t="s">
        <v>1157</v>
      </c>
      <c r="R1091" t="s">
        <v>1157</v>
      </c>
      <c r="S1091">
        <v>0</v>
      </c>
      <c r="T1091">
        <v>0</v>
      </c>
      <c r="U1091">
        <v>1</v>
      </c>
      <c r="V1091">
        <v>0</v>
      </c>
      <c r="W1091" t="s">
        <v>1206</v>
      </c>
    </row>
    <row r="1092" spans="1:23" x14ac:dyDescent="0.2">
      <c r="A1092" t="s">
        <v>1450</v>
      </c>
      <c r="B1092" t="s">
        <v>24</v>
      </c>
      <c r="C1092" t="s">
        <v>1452</v>
      </c>
      <c r="D1092" t="s">
        <v>2743</v>
      </c>
      <c r="E1092">
        <v>3</v>
      </c>
      <c r="F1092" t="s">
        <v>82</v>
      </c>
      <c r="G1092">
        <v>0</v>
      </c>
      <c r="H1092">
        <v>0</v>
      </c>
      <c r="I1092">
        <v>0</v>
      </c>
      <c r="J1092" t="s">
        <v>1157</v>
      </c>
      <c r="K1092" t="s">
        <v>1157</v>
      </c>
      <c r="L1092">
        <v>1</v>
      </c>
      <c r="M1092">
        <v>0</v>
      </c>
      <c r="N1092">
        <v>1</v>
      </c>
      <c r="O1092">
        <v>0</v>
      </c>
      <c r="P1092">
        <v>100</v>
      </c>
      <c r="Q1092" t="s">
        <v>1157</v>
      </c>
      <c r="R1092" t="s">
        <v>1157</v>
      </c>
      <c r="S1092">
        <v>0</v>
      </c>
      <c r="T1092">
        <v>0</v>
      </c>
      <c r="U1092">
        <v>1</v>
      </c>
      <c r="V1092">
        <v>0</v>
      </c>
      <c r="W1092" t="s">
        <v>1206</v>
      </c>
    </row>
    <row r="1093" spans="1:23" x14ac:dyDescent="0.2">
      <c r="A1093" t="s">
        <v>78</v>
      </c>
      <c r="B1093" t="s">
        <v>24</v>
      </c>
      <c r="C1093" t="s">
        <v>1452</v>
      </c>
      <c r="D1093" t="s">
        <v>2744</v>
      </c>
      <c r="E1093">
        <v>20</v>
      </c>
      <c r="F1093" t="s">
        <v>39</v>
      </c>
      <c r="G1093">
        <v>16</v>
      </c>
      <c r="H1093">
        <v>16</v>
      </c>
      <c r="I1093">
        <v>16</v>
      </c>
      <c r="J1093" t="s">
        <v>1157</v>
      </c>
      <c r="K1093" t="s">
        <v>1157</v>
      </c>
      <c r="L1093">
        <v>1</v>
      </c>
      <c r="M1093">
        <v>0</v>
      </c>
      <c r="N1093">
        <v>0</v>
      </c>
      <c r="O1093">
        <v>0</v>
      </c>
      <c r="P1093">
        <v>0</v>
      </c>
      <c r="Q1093" t="s">
        <v>1157</v>
      </c>
      <c r="R1093" t="s">
        <v>1157</v>
      </c>
      <c r="S1093">
        <v>0</v>
      </c>
      <c r="T1093">
        <v>0</v>
      </c>
      <c r="U1093">
        <v>1</v>
      </c>
      <c r="V1093">
        <v>0</v>
      </c>
      <c r="W1093" t="s">
        <v>1191</v>
      </c>
    </row>
    <row r="1094" spans="1:23" x14ac:dyDescent="0.2">
      <c r="A1094" t="s">
        <v>1424</v>
      </c>
      <c r="B1094" t="s">
        <v>24</v>
      </c>
      <c r="C1094" t="s">
        <v>1452</v>
      </c>
      <c r="D1094" t="s">
        <v>2745</v>
      </c>
      <c r="E1094">
        <v>60</v>
      </c>
      <c r="F1094" t="s">
        <v>39</v>
      </c>
      <c r="G1094">
        <v>20</v>
      </c>
      <c r="H1094">
        <v>20</v>
      </c>
      <c r="I1094">
        <v>20</v>
      </c>
      <c r="J1094" t="s">
        <v>1157</v>
      </c>
      <c r="K1094" t="s">
        <v>1157</v>
      </c>
      <c r="L1094">
        <v>1</v>
      </c>
      <c r="M1094">
        <v>0</v>
      </c>
      <c r="N1094">
        <v>0</v>
      </c>
      <c r="O1094">
        <v>0</v>
      </c>
      <c r="P1094">
        <v>0</v>
      </c>
      <c r="Q1094" t="s">
        <v>1157</v>
      </c>
      <c r="R1094" t="s">
        <v>1157</v>
      </c>
      <c r="S1094">
        <v>0</v>
      </c>
      <c r="T1094">
        <v>0</v>
      </c>
      <c r="U1094">
        <v>1</v>
      </c>
      <c r="V1094">
        <v>0</v>
      </c>
      <c r="W1094" t="s">
        <v>1191</v>
      </c>
    </row>
    <row r="1095" spans="1:23" x14ac:dyDescent="0.2">
      <c r="A1095" t="s">
        <v>1451</v>
      </c>
      <c r="B1095" t="s">
        <v>24</v>
      </c>
      <c r="C1095" t="s">
        <v>1452</v>
      </c>
      <c r="D1095" t="s">
        <v>2746</v>
      </c>
      <c r="E1095">
        <v>60</v>
      </c>
      <c r="F1095" t="s">
        <v>39</v>
      </c>
      <c r="G1095">
        <v>6</v>
      </c>
      <c r="H1095">
        <v>6</v>
      </c>
      <c r="I1095">
        <v>6</v>
      </c>
      <c r="J1095" t="s">
        <v>1157</v>
      </c>
      <c r="K1095" t="s">
        <v>1157</v>
      </c>
      <c r="L1095">
        <v>1</v>
      </c>
      <c r="M1095">
        <v>0</v>
      </c>
      <c r="N1095">
        <v>0</v>
      </c>
      <c r="O1095">
        <v>0</v>
      </c>
      <c r="P1095">
        <v>0</v>
      </c>
      <c r="Q1095" t="s">
        <v>1157</v>
      </c>
      <c r="R1095" t="s">
        <v>1157</v>
      </c>
      <c r="S1095">
        <v>0</v>
      </c>
      <c r="T1095">
        <v>0</v>
      </c>
      <c r="U1095">
        <v>1</v>
      </c>
      <c r="V1095">
        <v>0</v>
      </c>
      <c r="W1095" t="s">
        <v>1191</v>
      </c>
    </row>
    <row r="1096" spans="1:23" x14ac:dyDescent="0.2">
      <c r="A1096" t="s">
        <v>249</v>
      </c>
      <c r="B1096" t="s">
        <v>24</v>
      </c>
      <c r="C1096" t="s">
        <v>1452</v>
      </c>
      <c r="D1096" t="s">
        <v>2747</v>
      </c>
      <c r="E1096">
        <v>100</v>
      </c>
      <c r="F1096" t="s">
        <v>39</v>
      </c>
      <c r="G1096">
        <v>0</v>
      </c>
      <c r="H1096">
        <v>0</v>
      </c>
      <c r="I1096">
        <v>0</v>
      </c>
      <c r="J1096" t="s">
        <v>1157</v>
      </c>
      <c r="K1096" t="s">
        <v>1157</v>
      </c>
      <c r="L1096">
        <v>1</v>
      </c>
      <c r="M1096">
        <v>0</v>
      </c>
      <c r="N1096">
        <v>1</v>
      </c>
      <c r="O1096">
        <v>0</v>
      </c>
      <c r="P1096">
        <v>100</v>
      </c>
      <c r="Q1096" t="s">
        <v>1157</v>
      </c>
      <c r="R1096" t="s">
        <v>1157</v>
      </c>
      <c r="S1096">
        <v>0</v>
      </c>
      <c r="T1096">
        <v>0</v>
      </c>
      <c r="U1096">
        <v>1</v>
      </c>
      <c r="V1096">
        <v>0</v>
      </c>
      <c r="W1096" t="s">
        <v>1206</v>
      </c>
    </row>
    <row r="1097" spans="1:23" x14ac:dyDescent="0.2">
      <c r="A1097" t="s">
        <v>38</v>
      </c>
      <c r="B1097" t="s">
        <v>24</v>
      </c>
      <c r="C1097" t="s">
        <v>1453</v>
      </c>
      <c r="D1097" t="s">
        <v>2748</v>
      </c>
      <c r="E1097">
        <v>15</v>
      </c>
      <c r="F1097" t="s">
        <v>82</v>
      </c>
      <c r="G1097">
        <v>0</v>
      </c>
      <c r="H1097">
        <v>13</v>
      </c>
      <c r="I1097">
        <v>2</v>
      </c>
      <c r="J1097" t="s">
        <v>1157</v>
      </c>
      <c r="K1097" t="s">
        <v>1157</v>
      </c>
      <c r="L1097">
        <v>72</v>
      </c>
      <c r="M1097">
        <v>0</v>
      </c>
      <c r="N1097">
        <v>53307</v>
      </c>
      <c r="O1097">
        <v>0</v>
      </c>
      <c r="P1097">
        <v>32.1601</v>
      </c>
      <c r="Q1097" t="s">
        <v>1157</v>
      </c>
      <c r="R1097" t="s">
        <v>1157</v>
      </c>
      <c r="S1097">
        <v>0</v>
      </c>
      <c r="T1097">
        <v>0</v>
      </c>
      <c r="U1097">
        <v>53313</v>
      </c>
      <c r="V1097">
        <v>0</v>
      </c>
      <c r="W1097" t="s">
        <v>1197</v>
      </c>
    </row>
    <row r="1098" spans="1:23" x14ac:dyDescent="0.2">
      <c r="A1098" t="s">
        <v>623</v>
      </c>
      <c r="B1098" t="s">
        <v>24</v>
      </c>
      <c r="C1098" t="s">
        <v>1453</v>
      </c>
      <c r="D1098" t="s">
        <v>2749</v>
      </c>
      <c r="E1098">
        <v>150</v>
      </c>
      <c r="F1098" t="s">
        <v>39</v>
      </c>
      <c r="G1098">
        <v>0</v>
      </c>
      <c r="H1098">
        <v>45</v>
      </c>
      <c r="I1098">
        <v>5</v>
      </c>
      <c r="J1098" t="s">
        <v>1157</v>
      </c>
      <c r="K1098" t="s">
        <v>1157</v>
      </c>
      <c r="L1098">
        <v>25357</v>
      </c>
      <c r="M1098">
        <v>0</v>
      </c>
      <c r="N1098">
        <v>114120</v>
      </c>
      <c r="O1098">
        <v>0</v>
      </c>
      <c r="P1098">
        <v>68.848600000000005</v>
      </c>
      <c r="Q1098" t="s">
        <v>1157</v>
      </c>
      <c r="R1098" t="s">
        <v>1157</v>
      </c>
      <c r="S1098">
        <v>489</v>
      </c>
      <c r="T1098">
        <v>55</v>
      </c>
      <c r="U1098">
        <v>114121</v>
      </c>
      <c r="V1098">
        <v>0</v>
      </c>
      <c r="W1098" t="s">
        <v>1191</v>
      </c>
    </row>
    <row r="1099" spans="1:23" x14ac:dyDescent="0.2">
      <c r="A1099" t="s">
        <v>624</v>
      </c>
      <c r="B1099" t="s">
        <v>24</v>
      </c>
      <c r="C1099" t="s">
        <v>1453</v>
      </c>
      <c r="D1099" t="s">
        <v>2750</v>
      </c>
      <c r="E1099">
        <v>150</v>
      </c>
      <c r="F1099" t="s">
        <v>39</v>
      </c>
      <c r="G1099">
        <v>0</v>
      </c>
      <c r="H1099">
        <v>42</v>
      </c>
      <c r="I1099">
        <v>6</v>
      </c>
      <c r="J1099" t="s">
        <v>1157</v>
      </c>
      <c r="K1099" t="s">
        <v>1157</v>
      </c>
      <c r="L1099">
        <v>40529</v>
      </c>
      <c r="M1099">
        <v>0</v>
      </c>
      <c r="N1099">
        <v>90676</v>
      </c>
      <c r="O1099">
        <v>0</v>
      </c>
      <c r="P1099">
        <v>54.704799999999999</v>
      </c>
      <c r="Q1099" t="s">
        <v>1157</v>
      </c>
      <c r="R1099" t="s">
        <v>1157</v>
      </c>
      <c r="S1099">
        <v>3741</v>
      </c>
      <c r="T1099">
        <v>755</v>
      </c>
      <c r="U1099">
        <v>90677</v>
      </c>
      <c r="V1099">
        <v>0</v>
      </c>
    </row>
    <row r="1100" spans="1:23" x14ac:dyDescent="0.2">
      <c r="A1100" t="s">
        <v>1032</v>
      </c>
      <c r="B1100" t="s">
        <v>24</v>
      </c>
      <c r="C1100" t="s">
        <v>1453</v>
      </c>
      <c r="D1100" t="s">
        <v>2751</v>
      </c>
      <c r="E1100">
        <v>2</v>
      </c>
      <c r="F1100" t="s">
        <v>82</v>
      </c>
      <c r="G1100">
        <v>0</v>
      </c>
      <c r="H1100">
        <v>2</v>
      </c>
      <c r="I1100">
        <v>1</v>
      </c>
      <c r="J1100" t="s">
        <v>1157</v>
      </c>
      <c r="K1100" t="s">
        <v>1157</v>
      </c>
      <c r="L1100">
        <v>82</v>
      </c>
      <c r="M1100">
        <v>0</v>
      </c>
      <c r="N1100">
        <v>55884</v>
      </c>
      <c r="O1100">
        <v>0</v>
      </c>
      <c r="P1100">
        <v>33.714799999999997</v>
      </c>
      <c r="Q1100" t="s">
        <v>1157</v>
      </c>
      <c r="R1100" t="s">
        <v>1157</v>
      </c>
      <c r="S1100">
        <v>14</v>
      </c>
      <c r="T1100">
        <v>0</v>
      </c>
      <c r="U1100">
        <v>165741</v>
      </c>
      <c r="V1100">
        <v>0</v>
      </c>
      <c r="W1100" t="s">
        <v>1189</v>
      </c>
    </row>
    <row r="1101" spans="1:23" x14ac:dyDescent="0.2">
      <c r="A1101" t="s">
        <v>195</v>
      </c>
      <c r="B1101" t="s">
        <v>24</v>
      </c>
      <c r="C1101" t="s">
        <v>1453</v>
      </c>
      <c r="D1101" t="s">
        <v>2752</v>
      </c>
      <c r="E1101">
        <v>10</v>
      </c>
      <c r="F1101" t="s">
        <v>82</v>
      </c>
      <c r="G1101">
        <v>0</v>
      </c>
      <c r="H1101">
        <v>5</v>
      </c>
      <c r="I1101">
        <v>3</v>
      </c>
      <c r="J1101" t="s">
        <v>1157</v>
      </c>
      <c r="K1101" t="s">
        <v>1157</v>
      </c>
      <c r="L1101">
        <v>12401</v>
      </c>
      <c r="M1101">
        <v>0</v>
      </c>
      <c r="N1101">
        <v>56687</v>
      </c>
      <c r="O1101">
        <v>0</v>
      </c>
      <c r="P1101">
        <v>34.199300000000001</v>
      </c>
      <c r="Q1101" t="s">
        <v>1157</v>
      </c>
      <c r="R1101" t="s">
        <v>1157</v>
      </c>
      <c r="S1101">
        <v>107948</v>
      </c>
      <c r="T1101">
        <v>566</v>
      </c>
      <c r="U1101">
        <v>164544</v>
      </c>
      <c r="V1101">
        <v>0</v>
      </c>
      <c r="W1101" t="s">
        <v>1191</v>
      </c>
    </row>
    <row r="1102" spans="1:23" x14ac:dyDescent="0.2">
      <c r="A1102" t="s">
        <v>626</v>
      </c>
      <c r="B1102" t="s">
        <v>24</v>
      </c>
      <c r="C1102" t="s">
        <v>1453</v>
      </c>
      <c r="D1102" t="s">
        <v>2753</v>
      </c>
      <c r="E1102">
        <v>50</v>
      </c>
      <c r="F1102" t="s">
        <v>39</v>
      </c>
      <c r="G1102">
        <v>0</v>
      </c>
      <c r="H1102">
        <v>26</v>
      </c>
      <c r="I1102">
        <v>5</v>
      </c>
      <c r="J1102" t="s">
        <v>1157</v>
      </c>
      <c r="K1102" t="s">
        <v>1157</v>
      </c>
      <c r="L1102">
        <v>3319</v>
      </c>
      <c r="M1102">
        <v>0</v>
      </c>
      <c r="N1102">
        <v>57129</v>
      </c>
      <c r="O1102">
        <v>0</v>
      </c>
      <c r="P1102">
        <v>34.465899999999998</v>
      </c>
      <c r="Q1102" t="s">
        <v>1157</v>
      </c>
      <c r="R1102" t="s">
        <v>1157</v>
      </c>
      <c r="S1102">
        <v>37</v>
      </c>
      <c r="T1102">
        <v>0</v>
      </c>
      <c r="U1102">
        <v>57130</v>
      </c>
      <c r="V1102">
        <v>0</v>
      </c>
    </row>
    <row r="1103" spans="1:23" x14ac:dyDescent="0.2">
      <c r="A1103" t="s">
        <v>608</v>
      </c>
      <c r="B1103" t="s">
        <v>24</v>
      </c>
      <c r="C1103" t="s">
        <v>1453</v>
      </c>
      <c r="D1103" t="s">
        <v>2754</v>
      </c>
      <c r="E1103">
        <v>50</v>
      </c>
      <c r="F1103" t="s">
        <v>39</v>
      </c>
      <c r="G1103">
        <v>0</v>
      </c>
      <c r="H1103">
        <v>0</v>
      </c>
      <c r="I1103">
        <v>0</v>
      </c>
      <c r="J1103" t="s">
        <v>1157</v>
      </c>
      <c r="K1103" t="s">
        <v>1157</v>
      </c>
      <c r="L1103">
        <v>1</v>
      </c>
      <c r="M1103">
        <v>0</v>
      </c>
      <c r="N1103">
        <v>165755</v>
      </c>
      <c r="O1103">
        <v>0</v>
      </c>
      <c r="P1103">
        <v>100</v>
      </c>
      <c r="Q1103" t="s">
        <v>1157</v>
      </c>
      <c r="R1103" t="s">
        <v>1157</v>
      </c>
      <c r="S1103">
        <v>0</v>
      </c>
      <c r="T1103">
        <v>0</v>
      </c>
      <c r="U1103">
        <v>165755</v>
      </c>
      <c r="V1103">
        <v>0</v>
      </c>
      <c r="W1103" t="s">
        <v>1199</v>
      </c>
    </row>
    <row r="1104" spans="1:23" x14ac:dyDescent="0.2">
      <c r="A1104" t="s">
        <v>1454</v>
      </c>
      <c r="B1104" t="s">
        <v>24</v>
      </c>
      <c r="C1104" t="s">
        <v>1453</v>
      </c>
      <c r="D1104" t="s">
        <v>2755</v>
      </c>
      <c r="E1104">
        <v>15</v>
      </c>
      <c r="F1104" t="s">
        <v>82</v>
      </c>
      <c r="G1104">
        <v>0</v>
      </c>
      <c r="H1104">
        <v>15</v>
      </c>
      <c r="I1104">
        <v>1</v>
      </c>
      <c r="J1104" t="s">
        <v>1157</v>
      </c>
      <c r="K1104" t="s">
        <v>1157</v>
      </c>
      <c r="L1104">
        <v>164</v>
      </c>
      <c r="M1104">
        <v>0</v>
      </c>
      <c r="N1104">
        <v>141705</v>
      </c>
      <c r="O1104">
        <v>0</v>
      </c>
      <c r="P1104">
        <v>85.490600000000001</v>
      </c>
      <c r="Q1104" t="s">
        <v>1157</v>
      </c>
      <c r="R1104" t="s">
        <v>1157</v>
      </c>
      <c r="S1104">
        <v>0</v>
      </c>
      <c r="T1104">
        <v>0</v>
      </c>
      <c r="U1104">
        <v>143394</v>
      </c>
      <c r="V1104">
        <v>0</v>
      </c>
      <c r="W1104" t="s">
        <v>1189</v>
      </c>
    </row>
    <row r="1105" spans="1:23" x14ac:dyDescent="0.2">
      <c r="A1105" t="s">
        <v>1455</v>
      </c>
      <c r="B1105" t="s">
        <v>24</v>
      </c>
      <c r="C1105" t="s">
        <v>1453</v>
      </c>
      <c r="D1105" t="s">
        <v>2756</v>
      </c>
      <c r="E1105">
        <v>15</v>
      </c>
      <c r="F1105" t="s">
        <v>82</v>
      </c>
      <c r="G1105">
        <v>0</v>
      </c>
      <c r="H1105">
        <v>15</v>
      </c>
      <c r="I1105">
        <v>1</v>
      </c>
      <c r="J1105" t="s">
        <v>1157</v>
      </c>
      <c r="K1105" t="s">
        <v>1157</v>
      </c>
      <c r="L1105">
        <v>215</v>
      </c>
      <c r="M1105">
        <v>0</v>
      </c>
      <c r="N1105">
        <v>126263</v>
      </c>
      <c r="O1105">
        <v>0</v>
      </c>
      <c r="P1105">
        <v>76.174499999999995</v>
      </c>
      <c r="Q1105" t="s">
        <v>1157</v>
      </c>
      <c r="R1105" t="s">
        <v>1157</v>
      </c>
      <c r="S1105">
        <v>0</v>
      </c>
      <c r="T1105">
        <v>0</v>
      </c>
      <c r="U1105">
        <v>126970</v>
      </c>
      <c r="V1105">
        <v>0</v>
      </c>
      <c r="W1105" t="s">
        <v>1191</v>
      </c>
    </row>
    <row r="1106" spans="1:23" x14ac:dyDescent="0.2">
      <c r="A1106" t="s">
        <v>1456</v>
      </c>
      <c r="B1106" t="s">
        <v>24</v>
      </c>
      <c r="C1106" t="s">
        <v>1453</v>
      </c>
      <c r="D1106" t="s">
        <v>2757</v>
      </c>
      <c r="E1106">
        <v>199</v>
      </c>
      <c r="F1106" t="s">
        <v>39</v>
      </c>
      <c r="G1106">
        <v>0</v>
      </c>
      <c r="H1106">
        <v>15</v>
      </c>
      <c r="I1106">
        <v>0</v>
      </c>
      <c r="J1106" t="s">
        <v>1157</v>
      </c>
      <c r="K1106" t="s">
        <v>1157</v>
      </c>
      <c r="L1106">
        <v>2</v>
      </c>
      <c r="M1106">
        <v>0</v>
      </c>
      <c r="N1106">
        <v>157769</v>
      </c>
      <c r="O1106">
        <v>0</v>
      </c>
      <c r="P1106">
        <v>95.182000000000002</v>
      </c>
      <c r="Q1106" t="s">
        <v>1157</v>
      </c>
      <c r="R1106" t="s">
        <v>1157</v>
      </c>
      <c r="S1106">
        <v>0</v>
      </c>
      <c r="T1106">
        <v>0</v>
      </c>
      <c r="U1106">
        <v>165755</v>
      </c>
      <c r="V1106">
        <v>0</v>
      </c>
      <c r="W1106" t="s">
        <v>1189</v>
      </c>
    </row>
    <row r="1107" spans="1:23" x14ac:dyDescent="0.2">
      <c r="A1107" t="s">
        <v>1279</v>
      </c>
      <c r="B1107" t="s">
        <v>24</v>
      </c>
      <c r="C1107" t="s">
        <v>1453</v>
      </c>
      <c r="D1107" t="s">
        <v>2758</v>
      </c>
      <c r="E1107">
        <v>50</v>
      </c>
      <c r="F1107" t="s">
        <v>39</v>
      </c>
      <c r="G1107">
        <v>0</v>
      </c>
      <c r="H1107">
        <v>50</v>
      </c>
      <c r="I1107">
        <v>13</v>
      </c>
      <c r="J1107" t="s">
        <v>1157</v>
      </c>
      <c r="K1107" t="s">
        <v>1157</v>
      </c>
      <c r="L1107">
        <v>54999</v>
      </c>
      <c r="M1107">
        <v>0</v>
      </c>
      <c r="N1107">
        <v>41550</v>
      </c>
      <c r="O1107">
        <v>0</v>
      </c>
      <c r="P1107">
        <v>25.0671</v>
      </c>
      <c r="Q1107" t="s">
        <v>1157</v>
      </c>
      <c r="R1107" t="s">
        <v>1157</v>
      </c>
      <c r="S1107">
        <v>16</v>
      </c>
      <c r="T1107">
        <v>1</v>
      </c>
      <c r="U1107">
        <v>41675</v>
      </c>
      <c r="V1107">
        <v>0</v>
      </c>
    </row>
    <row r="1108" spans="1:23" x14ac:dyDescent="0.2">
      <c r="A1108" t="s">
        <v>1378</v>
      </c>
      <c r="B1108" t="s">
        <v>24</v>
      </c>
      <c r="C1108" t="s">
        <v>1453</v>
      </c>
      <c r="D1108" t="s">
        <v>2759</v>
      </c>
      <c r="E1108">
        <v>20</v>
      </c>
      <c r="F1108" t="s">
        <v>39</v>
      </c>
      <c r="G1108">
        <v>0</v>
      </c>
      <c r="H1108">
        <v>0</v>
      </c>
      <c r="I1108">
        <v>0</v>
      </c>
      <c r="J1108" t="s">
        <v>1157</v>
      </c>
      <c r="K1108" t="s">
        <v>1157</v>
      </c>
      <c r="L1108">
        <v>1</v>
      </c>
      <c r="M1108">
        <v>0</v>
      </c>
      <c r="N1108">
        <v>165755</v>
      </c>
      <c r="O1108">
        <v>0</v>
      </c>
      <c r="P1108">
        <v>100</v>
      </c>
      <c r="Q1108" t="s">
        <v>1157</v>
      </c>
      <c r="R1108" t="s">
        <v>1157</v>
      </c>
      <c r="S1108">
        <v>0</v>
      </c>
      <c r="T1108">
        <v>0</v>
      </c>
      <c r="U1108">
        <v>165755</v>
      </c>
      <c r="V1108">
        <v>0</v>
      </c>
      <c r="W1108" t="s">
        <v>1199</v>
      </c>
    </row>
    <row r="1109" spans="1:23" x14ac:dyDescent="0.2">
      <c r="A1109" t="s">
        <v>664</v>
      </c>
      <c r="B1109" t="s">
        <v>24</v>
      </c>
      <c r="C1109" t="s">
        <v>1453</v>
      </c>
      <c r="D1109" t="s">
        <v>2760</v>
      </c>
      <c r="E1109">
        <v>20</v>
      </c>
      <c r="F1109" t="s">
        <v>39</v>
      </c>
      <c r="G1109">
        <v>0</v>
      </c>
      <c r="H1109">
        <v>0</v>
      </c>
      <c r="I1109">
        <v>0</v>
      </c>
      <c r="J1109" t="s">
        <v>1157</v>
      </c>
      <c r="K1109" t="s">
        <v>1157</v>
      </c>
      <c r="L1109">
        <v>1</v>
      </c>
      <c r="M1109">
        <v>139452</v>
      </c>
      <c r="N1109">
        <v>26303</v>
      </c>
      <c r="O1109">
        <v>84.131399999999999</v>
      </c>
      <c r="P1109">
        <v>15.868600000000001</v>
      </c>
      <c r="Q1109" t="s">
        <v>1157</v>
      </c>
      <c r="R1109" t="s">
        <v>1157</v>
      </c>
      <c r="S1109">
        <v>0</v>
      </c>
      <c r="T1109">
        <v>0</v>
      </c>
      <c r="U1109">
        <v>26303</v>
      </c>
      <c r="V1109">
        <v>0</v>
      </c>
      <c r="W1109" t="s">
        <v>1220</v>
      </c>
    </row>
    <row r="1110" spans="1:23" x14ac:dyDescent="0.2">
      <c r="A1110" t="s">
        <v>665</v>
      </c>
      <c r="B1110" t="s">
        <v>24</v>
      </c>
      <c r="C1110" t="s">
        <v>1453</v>
      </c>
      <c r="D1110" t="s">
        <v>2761</v>
      </c>
      <c r="E1110">
        <v>20</v>
      </c>
      <c r="F1110" t="s">
        <v>39</v>
      </c>
      <c r="G1110">
        <v>0</v>
      </c>
      <c r="H1110">
        <v>0</v>
      </c>
      <c r="I1110">
        <v>0</v>
      </c>
      <c r="J1110" t="s">
        <v>1157</v>
      </c>
      <c r="K1110" t="s">
        <v>1157</v>
      </c>
      <c r="L1110">
        <v>1</v>
      </c>
      <c r="M1110">
        <v>139452</v>
      </c>
      <c r="N1110">
        <v>26303</v>
      </c>
      <c r="O1110">
        <v>84.131399999999999</v>
      </c>
      <c r="P1110">
        <v>15.868600000000001</v>
      </c>
      <c r="Q1110" t="s">
        <v>1157</v>
      </c>
      <c r="R1110" t="s">
        <v>1157</v>
      </c>
      <c r="S1110">
        <v>0</v>
      </c>
      <c r="T1110">
        <v>0</v>
      </c>
      <c r="U1110">
        <v>26303</v>
      </c>
      <c r="V1110">
        <v>0</v>
      </c>
      <c r="W1110" t="s">
        <v>1220</v>
      </c>
    </row>
    <row r="1111" spans="1:23" x14ac:dyDescent="0.2">
      <c r="A1111" t="s">
        <v>1457</v>
      </c>
      <c r="B1111" t="s">
        <v>24</v>
      </c>
      <c r="C1111" t="s">
        <v>1453</v>
      </c>
      <c r="D1111" t="s">
        <v>2762</v>
      </c>
      <c r="E1111">
        <v>0</v>
      </c>
      <c r="F1111" t="s">
        <v>28</v>
      </c>
      <c r="G1111">
        <v>1</v>
      </c>
      <c r="H1111">
        <v>165755</v>
      </c>
      <c r="I1111">
        <v>82878</v>
      </c>
      <c r="J1111" t="s">
        <v>1157</v>
      </c>
      <c r="K1111" t="s">
        <v>1157</v>
      </c>
      <c r="L1111">
        <v>165755</v>
      </c>
      <c r="M1111">
        <v>0</v>
      </c>
      <c r="N1111" t="s">
        <v>1157</v>
      </c>
      <c r="O1111">
        <v>0</v>
      </c>
      <c r="P1111" t="s">
        <v>1157</v>
      </c>
      <c r="Q1111" t="s">
        <v>1157</v>
      </c>
      <c r="R1111" t="s">
        <v>1157</v>
      </c>
      <c r="S1111" t="s">
        <v>1157</v>
      </c>
      <c r="T1111" t="s">
        <v>1157</v>
      </c>
      <c r="U1111">
        <v>2</v>
      </c>
      <c r="V1111">
        <v>0</v>
      </c>
    </row>
    <row r="1112" spans="1:23" x14ac:dyDescent="0.2">
      <c r="A1112" t="s">
        <v>1458</v>
      </c>
      <c r="B1112" t="s">
        <v>24</v>
      </c>
      <c r="C1112" t="s">
        <v>1453</v>
      </c>
      <c r="D1112" t="s">
        <v>2763</v>
      </c>
      <c r="E1112">
        <v>0</v>
      </c>
      <c r="F1112" t="s">
        <v>28</v>
      </c>
      <c r="G1112">
        <v>1</v>
      </c>
      <c r="H1112">
        <v>1348625</v>
      </c>
      <c r="I1112">
        <v>689946</v>
      </c>
      <c r="J1112" t="s">
        <v>1157</v>
      </c>
      <c r="K1112" t="s">
        <v>1157</v>
      </c>
      <c r="L1112">
        <v>140793</v>
      </c>
      <c r="M1112">
        <v>0</v>
      </c>
      <c r="N1112" t="s">
        <v>1157</v>
      </c>
      <c r="O1112">
        <v>0</v>
      </c>
      <c r="P1112" t="s">
        <v>1157</v>
      </c>
      <c r="Q1112" t="s">
        <v>1157</v>
      </c>
      <c r="R1112" t="s">
        <v>1157</v>
      </c>
      <c r="S1112" t="s">
        <v>1157</v>
      </c>
      <c r="T1112" t="s">
        <v>1157</v>
      </c>
      <c r="U1112">
        <v>2</v>
      </c>
      <c r="V1112">
        <v>0</v>
      </c>
    </row>
    <row r="1113" spans="1:23" x14ac:dyDescent="0.2">
      <c r="A1113" t="s">
        <v>33</v>
      </c>
      <c r="B1113" t="s">
        <v>24</v>
      </c>
      <c r="C1113" t="s">
        <v>1453</v>
      </c>
      <c r="D1113" t="s">
        <v>2764</v>
      </c>
      <c r="E1113">
        <v>0</v>
      </c>
      <c r="F1113" t="s">
        <v>28</v>
      </c>
      <c r="G1113">
        <v>7</v>
      </c>
      <c r="H1113">
        <v>2160250</v>
      </c>
      <c r="I1113">
        <v>746522</v>
      </c>
      <c r="J1113" t="s">
        <v>1157</v>
      </c>
      <c r="K1113" t="s">
        <v>1157</v>
      </c>
      <c r="L1113">
        <v>61102</v>
      </c>
      <c r="M1113">
        <v>0</v>
      </c>
      <c r="N1113" t="s">
        <v>1157</v>
      </c>
      <c r="O1113">
        <v>0</v>
      </c>
      <c r="P1113" t="s">
        <v>1157</v>
      </c>
      <c r="Q1113" t="s">
        <v>1157</v>
      </c>
      <c r="R1113" t="s">
        <v>1157</v>
      </c>
      <c r="S1113" t="s">
        <v>1157</v>
      </c>
      <c r="T1113" t="s">
        <v>1157</v>
      </c>
      <c r="U1113">
        <v>4</v>
      </c>
      <c r="V1113">
        <v>0</v>
      </c>
    </row>
    <row r="1114" spans="1:23" x14ac:dyDescent="0.2">
      <c r="A1114" t="s">
        <v>1459</v>
      </c>
      <c r="B1114" t="s">
        <v>24</v>
      </c>
      <c r="C1114" t="s">
        <v>1453</v>
      </c>
      <c r="D1114" t="s">
        <v>2765</v>
      </c>
      <c r="E1114">
        <v>0</v>
      </c>
      <c r="F1114" t="s">
        <v>35</v>
      </c>
      <c r="G1114">
        <v>0</v>
      </c>
      <c r="H1114">
        <v>255</v>
      </c>
      <c r="I1114">
        <v>52</v>
      </c>
      <c r="J1114" t="s">
        <v>1157</v>
      </c>
      <c r="K1114" t="s">
        <v>1157</v>
      </c>
      <c r="L1114">
        <v>2</v>
      </c>
      <c r="M1114">
        <v>0</v>
      </c>
      <c r="N1114" t="s">
        <v>1157</v>
      </c>
      <c r="O1114">
        <v>0</v>
      </c>
      <c r="P1114" t="s">
        <v>1157</v>
      </c>
      <c r="Q1114" t="s">
        <v>1157</v>
      </c>
      <c r="R1114" t="s">
        <v>1157</v>
      </c>
      <c r="S1114" t="s">
        <v>1157</v>
      </c>
      <c r="T1114" t="s">
        <v>1157</v>
      </c>
      <c r="U1114">
        <v>165755</v>
      </c>
      <c r="V1114">
        <v>0</v>
      </c>
      <c r="W1114" t="s">
        <v>1189</v>
      </c>
    </row>
    <row r="1115" spans="1:23" x14ac:dyDescent="0.2">
      <c r="A1115" t="s">
        <v>218</v>
      </c>
      <c r="B1115" t="s">
        <v>24</v>
      </c>
      <c r="C1115" t="s">
        <v>1453</v>
      </c>
      <c r="D1115" t="s">
        <v>2766</v>
      </c>
      <c r="E1115">
        <v>0</v>
      </c>
      <c r="F1115" t="s">
        <v>35</v>
      </c>
      <c r="G1115">
        <v>0</v>
      </c>
      <c r="H1115">
        <v>255</v>
      </c>
      <c r="I1115">
        <v>52</v>
      </c>
      <c r="J1115" t="s">
        <v>1157</v>
      </c>
      <c r="K1115" t="s">
        <v>1157</v>
      </c>
      <c r="L1115">
        <v>2</v>
      </c>
      <c r="M1115">
        <v>0</v>
      </c>
      <c r="N1115" t="s">
        <v>1157</v>
      </c>
      <c r="O1115">
        <v>0</v>
      </c>
      <c r="P1115" t="s">
        <v>1157</v>
      </c>
      <c r="Q1115" t="s">
        <v>1157</v>
      </c>
      <c r="R1115" t="s">
        <v>1157</v>
      </c>
      <c r="S1115" t="s">
        <v>1157</v>
      </c>
      <c r="T1115" t="s">
        <v>1157</v>
      </c>
      <c r="U1115">
        <v>165755</v>
      </c>
      <c r="V1115">
        <v>0</v>
      </c>
      <c r="W1115" t="s">
        <v>1189</v>
      </c>
    </row>
    <row r="1116" spans="1:23" x14ac:dyDescent="0.2">
      <c r="A1116" t="s">
        <v>698</v>
      </c>
      <c r="B1116" t="s">
        <v>24</v>
      </c>
      <c r="C1116" t="s">
        <v>1453</v>
      </c>
      <c r="D1116" t="s">
        <v>2767</v>
      </c>
      <c r="E1116">
        <v>0</v>
      </c>
      <c r="F1116" t="s">
        <v>35</v>
      </c>
      <c r="G1116">
        <v>0</v>
      </c>
      <c r="H1116">
        <v>1</v>
      </c>
      <c r="I1116">
        <v>0</v>
      </c>
      <c r="J1116" t="s">
        <v>1157</v>
      </c>
      <c r="K1116" t="s">
        <v>1157</v>
      </c>
      <c r="L1116">
        <v>2</v>
      </c>
      <c r="M1116">
        <v>0</v>
      </c>
      <c r="N1116" t="s">
        <v>1157</v>
      </c>
      <c r="O1116">
        <v>0</v>
      </c>
      <c r="P1116" t="s">
        <v>1157</v>
      </c>
      <c r="Q1116" t="s">
        <v>1157</v>
      </c>
      <c r="R1116" t="s">
        <v>1157</v>
      </c>
      <c r="S1116" t="s">
        <v>1157</v>
      </c>
      <c r="T1116" t="s">
        <v>1157</v>
      </c>
      <c r="U1116">
        <v>165755</v>
      </c>
      <c r="V1116">
        <v>0</v>
      </c>
      <c r="W1116" t="s">
        <v>1189</v>
      </c>
    </row>
    <row r="1117" spans="1:23" x14ac:dyDescent="0.2">
      <c r="A1117" t="s">
        <v>700</v>
      </c>
      <c r="B1117" t="s">
        <v>24</v>
      </c>
      <c r="C1117" t="s">
        <v>1453</v>
      </c>
      <c r="D1117" t="s">
        <v>2768</v>
      </c>
      <c r="E1117">
        <v>0</v>
      </c>
      <c r="F1117" t="s">
        <v>35</v>
      </c>
      <c r="G1117">
        <v>0</v>
      </c>
      <c r="H1117">
        <v>0</v>
      </c>
      <c r="I1117">
        <v>0</v>
      </c>
      <c r="J1117" t="s">
        <v>1157</v>
      </c>
      <c r="K1117" t="s">
        <v>1157</v>
      </c>
      <c r="L1117">
        <v>1</v>
      </c>
      <c r="M1117">
        <v>0</v>
      </c>
      <c r="N1117" t="s">
        <v>1157</v>
      </c>
      <c r="O1117">
        <v>0</v>
      </c>
      <c r="P1117" t="s">
        <v>1157</v>
      </c>
      <c r="Q1117" t="s">
        <v>1157</v>
      </c>
      <c r="R1117" t="s">
        <v>1157</v>
      </c>
      <c r="S1117" t="s">
        <v>1157</v>
      </c>
      <c r="T1117" t="s">
        <v>1157</v>
      </c>
      <c r="U1117">
        <v>165755</v>
      </c>
      <c r="V1117">
        <v>0</v>
      </c>
      <c r="W1117" t="s">
        <v>1189</v>
      </c>
    </row>
    <row r="1118" spans="1:23" x14ac:dyDescent="0.2">
      <c r="A1118" t="s">
        <v>1460</v>
      </c>
      <c r="B1118" t="s">
        <v>24</v>
      </c>
      <c r="C1118" t="s">
        <v>1453</v>
      </c>
      <c r="D1118" t="s">
        <v>2769</v>
      </c>
      <c r="E1118">
        <v>0</v>
      </c>
      <c r="F1118" t="s">
        <v>28</v>
      </c>
      <c r="G1118">
        <v>0</v>
      </c>
      <c r="H1118">
        <v>0</v>
      </c>
      <c r="I1118">
        <v>0</v>
      </c>
      <c r="J1118" t="s">
        <v>1157</v>
      </c>
      <c r="K1118" t="s">
        <v>1157</v>
      </c>
      <c r="L1118">
        <v>1</v>
      </c>
      <c r="M1118">
        <v>0</v>
      </c>
      <c r="N1118" t="s">
        <v>1157</v>
      </c>
      <c r="O1118">
        <v>0</v>
      </c>
      <c r="P1118" t="s">
        <v>1157</v>
      </c>
      <c r="Q1118" t="s">
        <v>1157</v>
      </c>
      <c r="R1118" t="s">
        <v>1157</v>
      </c>
      <c r="S1118" t="s">
        <v>1157</v>
      </c>
      <c r="T1118" t="s">
        <v>1157</v>
      </c>
      <c r="U1118">
        <v>165755</v>
      </c>
      <c r="V1118">
        <v>0</v>
      </c>
      <c r="W1118" t="s">
        <v>1196</v>
      </c>
    </row>
    <row r="1119" spans="1:23" x14ac:dyDescent="0.2">
      <c r="A1119" t="s">
        <v>384</v>
      </c>
      <c r="B1119" t="s">
        <v>24</v>
      </c>
      <c r="C1119" t="s">
        <v>1453</v>
      </c>
      <c r="D1119" t="s">
        <v>2770</v>
      </c>
      <c r="E1119">
        <v>0</v>
      </c>
      <c r="F1119" t="s">
        <v>28</v>
      </c>
      <c r="G1119">
        <v>0</v>
      </c>
      <c r="H1119">
        <v>98931</v>
      </c>
      <c r="I1119">
        <v>1369</v>
      </c>
      <c r="J1119" t="s">
        <v>1157</v>
      </c>
      <c r="K1119" t="s">
        <v>1157</v>
      </c>
      <c r="L1119">
        <v>131</v>
      </c>
      <c r="M1119">
        <v>0</v>
      </c>
      <c r="N1119" t="s">
        <v>1157</v>
      </c>
      <c r="O1119">
        <v>0</v>
      </c>
      <c r="P1119" t="s">
        <v>1157</v>
      </c>
      <c r="Q1119" t="s">
        <v>1157</v>
      </c>
      <c r="R1119" t="s">
        <v>1157</v>
      </c>
      <c r="S1119" t="s">
        <v>1157</v>
      </c>
      <c r="T1119" t="s">
        <v>1157</v>
      </c>
      <c r="U1119">
        <v>136115</v>
      </c>
      <c r="V1119">
        <v>0</v>
      </c>
      <c r="W1119" t="s">
        <v>1189</v>
      </c>
    </row>
    <row r="1120" spans="1:23" x14ac:dyDescent="0.2">
      <c r="A1120" t="s">
        <v>1461</v>
      </c>
      <c r="B1120" t="s">
        <v>24</v>
      </c>
      <c r="C1120" t="s">
        <v>1453</v>
      </c>
      <c r="D1120" t="s">
        <v>2771</v>
      </c>
      <c r="E1120">
        <v>0</v>
      </c>
      <c r="F1120" t="s">
        <v>31</v>
      </c>
      <c r="G1120">
        <v>0</v>
      </c>
      <c r="H1120">
        <v>0</v>
      </c>
      <c r="I1120">
        <v>0</v>
      </c>
      <c r="J1120" t="s">
        <v>1157</v>
      </c>
      <c r="K1120" t="s">
        <v>1157</v>
      </c>
      <c r="L1120">
        <v>1</v>
      </c>
      <c r="M1120">
        <v>0</v>
      </c>
      <c r="N1120" t="s">
        <v>1157</v>
      </c>
      <c r="O1120">
        <v>0</v>
      </c>
      <c r="P1120" t="s">
        <v>1157</v>
      </c>
      <c r="Q1120" t="s">
        <v>1157</v>
      </c>
      <c r="R1120" t="s">
        <v>1157</v>
      </c>
      <c r="S1120" t="s">
        <v>1157</v>
      </c>
      <c r="T1120" t="s">
        <v>1157</v>
      </c>
      <c r="U1120">
        <v>165755</v>
      </c>
      <c r="V1120">
        <v>0</v>
      </c>
      <c r="W1120" t="s">
        <v>1196</v>
      </c>
    </row>
    <row r="1121" spans="1:23" x14ac:dyDescent="0.2">
      <c r="A1121" t="s">
        <v>1421</v>
      </c>
      <c r="B1121" t="s">
        <v>24</v>
      </c>
      <c r="C1121" t="s">
        <v>1453</v>
      </c>
      <c r="D1121" t="s">
        <v>2772</v>
      </c>
      <c r="E1121">
        <v>0</v>
      </c>
      <c r="F1121" t="s">
        <v>37</v>
      </c>
      <c r="G1121" t="s">
        <v>1157</v>
      </c>
      <c r="H1121" t="s">
        <v>1157</v>
      </c>
      <c r="I1121" t="s">
        <v>1157</v>
      </c>
      <c r="J1121" t="s">
        <v>1193</v>
      </c>
      <c r="K1121" t="s">
        <v>1246</v>
      </c>
      <c r="L1121">
        <v>2389</v>
      </c>
      <c r="M1121">
        <v>0</v>
      </c>
      <c r="N1121" t="s">
        <v>1157</v>
      </c>
      <c r="O1121">
        <v>0</v>
      </c>
      <c r="P1121" t="s">
        <v>1157</v>
      </c>
      <c r="Q1121">
        <v>33841</v>
      </c>
      <c r="R1121">
        <v>33841</v>
      </c>
      <c r="S1121" t="s">
        <v>1157</v>
      </c>
      <c r="T1121" t="s">
        <v>1157</v>
      </c>
      <c r="U1121" t="s">
        <v>1157</v>
      </c>
      <c r="V1121">
        <v>0</v>
      </c>
    </row>
    <row r="1122" spans="1:23" x14ac:dyDescent="0.2">
      <c r="A1122" t="s">
        <v>36</v>
      </c>
      <c r="B1122" t="s">
        <v>24</v>
      </c>
      <c r="C1122" t="s">
        <v>1453</v>
      </c>
      <c r="D1122" t="s">
        <v>2773</v>
      </c>
      <c r="E1122">
        <v>0</v>
      </c>
      <c r="F1122" t="s">
        <v>37</v>
      </c>
      <c r="G1122" t="s">
        <v>1157</v>
      </c>
      <c r="H1122" t="s">
        <v>1157</v>
      </c>
      <c r="I1122" t="s">
        <v>1157</v>
      </c>
      <c r="J1122" t="s">
        <v>1247</v>
      </c>
      <c r="K1122" t="s">
        <v>1246</v>
      </c>
      <c r="L1122">
        <v>13062</v>
      </c>
      <c r="M1122">
        <v>0</v>
      </c>
      <c r="N1122" t="s">
        <v>1157</v>
      </c>
      <c r="O1122">
        <v>0</v>
      </c>
      <c r="P1122" t="s">
        <v>1157</v>
      </c>
      <c r="Q1122">
        <v>165755</v>
      </c>
      <c r="R1122">
        <v>164792</v>
      </c>
      <c r="S1122" t="s">
        <v>1157</v>
      </c>
      <c r="T1122" t="s">
        <v>1157</v>
      </c>
      <c r="U1122" t="s">
        <v>1157</v>
      </c>
      <c r="V1122">
        <v>0</v>
      </c>
    </row>
    <row r="1123" spans="1:23" x14ac:dyDescent="0.2">
      <c r="A1123" t="s">
        <v>699</v>
      </c>
      <c r="B1123" t="s">
        <v>24</v>
      </c>
      <c r="C1123" t="s">
        <v>1453</v>
      </c>
      <c r="D1123" t="s">
        <v>2774</v>
      </c>
      <c r="E1123">
        <v>0</v>
      </c>
      <c r="F1123" t="s">
        <v>37</v>
      </c>
      <c r="G1123" t="s">
        <v>1157</v>
      </c>
      <c r="H1123" t="s">
        <v>1157</v>
      </c>
      <c r="I1123" t="s">
        <v>1157</v>
      </c>
      <c r="J1123" t="s">
        <v>1193</v>
      </c>
      <c r="K1123" t="s">
        <v>1248</v>
      </c>
      <c r="L1123">
        <v>3810</v>
      </c>
      <c r="M1123">
        <v>135967</v>
      </c>
      <c r="N1123" t="s">
        <v>1157</v>
      </c>
      <c r="O1123">
        <v>82.028899999999993</v>
      </c>
      <c r="P1123" t="s">
        <v>1157</v>
      </c>
      <c r="Q1123">
        <v>5581</v>
      </c>
      <c r="R1123">
        <v>5581</v>
      </c>
      <c r="S1123" t="s">
        <v>1157</v>
      </c>
      <c r="T1123" t="s">
        <v>1157</v>
      </c>
      <c r="U1123" t="s">
        <v>1157</v>
      </c>
      <c r="V1123">
        <v>0</v>
      </c>
      <c r="W1123" t="s">
        <v>1222</v>
      </c>
    </row>
    <row r="1124" spans="1:23" x14ac:dyDescent="0.2">
      <c r="A1124" t="s">
        <v>1462</v>
      </c>
      <c r="B1124" t="s">
        <v>24</v>
      </c>
      <c r="C1124" t="s">
        <v>1453</v>
      </c>
      <c r="D1124" t="s">
        <v>2775</v>
      </c>
      <c r="E1124">
        <v>0</v>
      </c>
      <c r="F1124" t="s">
        <v>37</v>
      </c>
      <c r="G1124" t="s">
        <v>1157</v>
      </c>
      <c r="H1124" t="s">
        <v>1157</v>
      </c>
      <c r="I1124" t="s">
        <v>1157</v>
      </c>
      <c r="J1124" t="s">
        <v>1247</v>
      </c>
      <c r="K1124" t="s">
        <v>1246</v>
      </c>
      <c r="L1124">
        <v>4526</v>
      </c>
      <c r="M1124">
        <v>126263</v>
      </c>
      <c r="N1124" t="s">
        <v>1157</v>
      </c>
      <c r="O1124">
        <v>76.174499999999995</v>
      </c>
      <c r="P1124" t="s">
        <v>1157</v>
      </c>
      <c r="Q1124">
        <v>39492</v>
      </c>
      <c r="R1124">
        <v>39376</v>
      </c>
      <c r="S1124" t="s">
        <v>1157</v>
      </c>
      <c r="T1124" t="s">
        <v>1157</v>
      </c>
      <c r="U1124" t="s">
        <v>1157</v>
      </c>
      <c r="V1124">
        <v>0</v>
      </c>
      <c r="W1124" t="s">
        <v>1222</v>
      </c>
    </row>
    <row r="1125" spans="1:23" x14ac:dyDescent="0.2">
      <c r="A1125" t="s">
        <v>1463</v>
      </c>
      <c r="B1125" t="s">
        <v>24</v>
      </c>
      <c r="C1125" t="s">
        <v>1453</v>
      </c>
      <c r="D1125" t="s">
        <v>2776</v>
      </c>
      <c r="E1125">
        <v>0</v>
      </c>
      <c r="F1125" t="s">
        <v>37</v>
      </c>
      <c r="G1125" t="s">
        <v>1157</v>
      </c>
      <c r="H1125" t="s">
        <v>1157</v>
      </c>
      <c r="I1125" t="s">
        <v>1157</v>
      </c>
      <c r="J1125" t="s">
        <v>1157</v>
      </c>
      <c r="K1125" t="s">
        <v>1157</v>
      </c>
      <c r="L1125">
        <v>0</v>
      </c>
      <c r="M1125">
        <v>165755</v>
      </c>
      <c r="N1125" t="s">
        <v>1157</v>
      </c>
      <c r="O1125">
        <v>100</v>
      </c>
      <c r="P1125" t="s">
        <v>1157</v>
      </c>
      <c r="Q1125">
        <v>0</v>
      </c>
      <c r="R1125">
        <v>0</v>
      </c>
      <c r="S1125" t="s">
        <v>1157</v>
      </c>
      <c r="T1125" t="s">
        <v>1157</v>
      </c>
      <c r="U1125" t="s">
        <v>1157</v>
      </c>
      <c r="V1125">
        <v>0</v>
      </c>
      <c r="W1125" t="s">
        <v>1211</v>
      </c>
    </row>
    <row r="1126" spans="1:23" x14ac:dyDescent="0.2">
      <c r="A1126" t="s">
        <v>1464</v>
      </c>
      <c r="B1126" t="s">
        <v>24</v>
      </c>
      <c r="C1126" t="s">
        <v>1453</v>
      </c>
      <c r="D1126" t="s">
        <v>2777</v>
      </c>
      <c r="E1126">
        <v>0</v>
      </c>
      <c r="F1126" t="s">
        <v>37</v>
      </c>
      <c r="G1126" t="s">
        <v>1157</v>
      </c>
      <c r="H1126" t="s">
        <v>1157</v>
      </c>
      <c r="I1126" t="s">
        <v>1157</v>
      </c>
      <c r="J1126" t="s">
        <v>1157</v>
      </c>
      <c r="K1126" t="s">
        <v>1157</v>
      </c>
      <c r="L1126">
        <v>0</v>
      </c>
      <c r="M1126">
        <v>165755</v>
      </c>
      <c r="N1126" t="s">
        <v>1157</v>
      </c>
      <c r="O1126">
        <v>100</v>
      </c>
      <c r="P1126" t="s">
        <v>1157</v>
      </c>
      <c r="Q1126">
        <v>0</v>
      </c>
      <c r="R1126">
        <v>0</v>
      </c>
      <c r="S1126" t="s">
        <v>1157</v>
      </c>
      <c r="T1126" t="s">
        <v>1157</v>
      </c>
      <c r="U1126" t="s">
        <v>1157</v>
      </c>
      <c r="V1126">
        <v>0</v>
      </c>
      <c r="W1126" t="s">
        <v>1211</v>
      </c>
    </row>
    <row r="1127" spans="1:23" x14ac:dyDescent="0.2">
      <c r="A1127" t="s">
        <v>38</v>
      </c>
      <c r="B1127" t="s">
        <v>24</v>
      </c>
      <c r="C1127" t="s">
        <v>1465</v>
      </c>
      <c r="D1127" t="s">
        <v>2778</v>
      </c>
      <c r="E1127">
        <v>15</v>
      </c>
      <c r="F1127" t="s">
        <v>82</v>
      </c>
      <c r="G1127">
        <v>0</v>
      </c>
      <c r="H1127">
        <v>15</v>
      </c>
      <c r="I1127">
        <v>0</v>
      </c>
      <c r="J1127" t="s">
        <v>1157</v>
      </c>
      <c r="K1127" t="s">
        <v>1157</v>
      </c>
      <c r="L1127">
        <v>55</v>
      </c>
      <c r="M1127">
        <v>0</v>
      </c>
      <c r="N1127">
        <v>714229</v>
      </c>
      <c r="O1127">
        <v>0</v>
      </c>
      <c r="P1127">
        <v>61.323900000000002</v>
      </c>
      <c r="Q1127" t="s">
        <v>1157</v>
      </c>
      <c r="R1127" t="s">
        <v>1157</v>
      </c>
      <c r="S1127">
        <v>0</v>
      </c>
      <c r="T1127">
        <v>0</v>
      </c>
      <c r="U1127">
        <v>714232</v>
      </c>
      <c r="V1127">
        <v>0</v>
      </c>
      <c r="W1127" t="s">
        <v>1189</v>
      </c>
    </row>
    <row r="1128" spans="1:23" x14ac:dyDescent="0.2">
      <c r="A1128" t="s">
        <v>623</v>
      </c>
      <c r="B1128" t="s">
        <v>24</v>
      </c>
      <c r="C1128" t="s">
        <v>1465</v>
      </c>
      <c r="D1128" t="s">
        <v>2779</v>
      </c>
      <c r="E1128">
        <v>150</v>
      </c>
      <c r="F1128" t="s">
        <v>39</v>
      </c>
      <c r="G1128">
        <v>0</v>
      </c>
      <c r="H1128">
        <v>50</v>
      </c>
      <c r="I1128">
        <v>3</v>
      </c>
      <c r="J1128" t="s">
        <v>1157</v>
      </c>
      <c r="K1128" t="s">
        <v>1157</v>
      </c>
      <c r="L1128">
        <v>166645</v>
      </c>
      <c r="M1128">
        <v>98</v>
      </c>
      <c r="N1128">
        <v>909317</v>
      </c>
      <c r="O1128">
        <v>8.3999999999999995E-3</v>
      </c>
      <c r="P1128">
        <v>78.074299999999994</v>
      </c>
      <c r="Q1128" t="s">
        <v>1157</v>
      </c>
      <c r="R1128" t="s">
        <v>1157</v>
      </c>
      <c r="S1128">
        <v>3710</v>
      </c>
      <c r="T1128">
        <v>213</v>
      </c>
      <c r="U1128">
        <v>909318</v>
      </c>
      <c r="V1128">
        <v>0</v>
      </c>
      <c r="W1128" t="s">
        <v>1191</v>
      </c>
    </row>
    <row r="1129" spans="1:23" x14ac:dyDescent="0.2">
      <c r="A1129" t="s">
        <v>624</v>
      </c>
      <c r="B1129" t="s">
        <v>24</v>
      </c>
      <c r="C1129" t="s">
        <v>1465</v>
      </c>
      <c r="D1129" t="s">
        <v>2780</v>
      </c>
      <c r="E1129">
        <v>150</v>
      </c>
      <c r="F1129" t="s">
        <v>39</v>
      </c>
      <c r="G1129">
        <v>0</v>
      </c>
      <c r="H1129">
        <v>41</v>
      </c>
      <c r="I1129">
        <v>4</v>
      </c>
      <c r="J1129" t="s">
        <v>1157</v>
      </c>
      <c r="K1129" t="s">
        <v>1157</v>
      </c>
      <c r="L1129">
        <v>210883</v>
      </c>
      <c r="M1129">
        <v>5</v>
      </c>
      <c r="N1129">
        <v>793581</v>
      </c>
      <c r="O1129">
        <v>4.0000000000000002E-4</v>
      </c>
      <c r="P1129">
        <v>68.137100000000004</v>
      </c>
      <c r="Q1129" t="s">
        <v>1157</v>
      </c>
      <c r="R1129" t="s">
        <v>1157</v>
      </c>
      <c r="S1129">
        <v>9204</v>
      </c>
      <c r="T1129">
        <v>1540</v>
      </c>
      <c r="U1129">
        <v>793582</v>
      </c>
      <c r="V1129">
        <v>0</v>
      </c>
      <c r="W1129" t="s">
        <v>1191</v>
      </c>
    </row>
    <row r="1130" spans="1:23" x14ac:dyDescent="0.2">
      <c r="A1130" t="s">
        <v>1032</v>
      </c>
      <c r="B1130" t="s">
        <v>24</v>
      </c>
      <c r="C1130" t="s">
        <v>1465</v>
      </c>
      <c r="D1130" t="s">
        <v>2781</v>
      </c>
      <c r="E1130">
        <v>2</v>
      </c>
      <c r="F1130" t="s">
        <v>82</v>
      </c>
      <c r="G1130">
        <v>0</v>
      </c>
      <c r="H1130">
        <v>2</v>
      </c>
      <c r="I1130">
        <v>0</v>
      </c>
      <c r="J1130" t="s">
        <v>1157</v>
      </c>
      <c r="K1130" t="s">
        <v>1157</v>
      </c>
      <c r="L1130">
        <v>97</v>
      </c>
      <c r="M1130">
        <v>0</v>
      </c>
      <c r="N1130">
        <v>614224</v>
      </c>
      <c r="O1130">
        <v>0</v>
      </c>
      <c r="P1130">
        <v>52.737499999999997</v>
      </c>
      <c r="Q1130" t="s">
        <v>1157</v>
      </c>
      <c r="R1130" t="s">
        <v>1157</v>
      </c>
      <c r="S1130">
        <v>19</v>
      </c>
      <c r="T1130">
        <v>0</v>
      </c>
      <c r="U1130">
        <v>1164664</v>
      </c>
      <c r="V1130">
        <v>0</v>
      </c>
      <c r="W1130" t="s">
        <v>1189</v>
      </c>
    </row>
    <row r="1131" spans="1:23" x14ac:dyDescent="0.2">
      <c r="A1131" t="s">
        <v>195</v>
      </c>
      <c r="B1131" t="s">
        <v>24</v>
      </c>
      <c r="C1131" t="s">
        <v>1465</v>
      </c>
      <c r="D1131" t="s">
        <v>2782</v>
      </c>
      <c r="E1131">
        <v>10</v>
      </c>
      <c r="F1131" t="s">
        <v>82</v>
      </c>
      <c r="G1131">
        <v>0</v>
      </c>
      <c r="H1131">
        <v>5</v>
      </c>
      <c r="I1131">
        <v>2</v>
      </c>
      <c r="J1131" t="s">
        <v>1157</v>
      </c>
      <c r="K1131" t="s">
        <v>1157</v>
      </c>
      <c r="L1131">
        <v>17267</v>
      </c>
      <c r="M1131">
        <v>0</v>
      </c>
      <c r="N1131">
        <v>614400</v>
      </c>
      <c r="O1131">
        <v>0</v>
      </c>
      <c r="P1131">
        <v>52.752600000000001</v>
      </c>
      <c r="Q1131" t="s">
        <v>1157</v>
      </c>
      <c r="R1131" t="s">
        <v>1157</v>
      </c>
      <c r="S1131">
        <v>547892</v>
      </c>
      <c r="T1131">
        <v>2718</v>
      </c>
      <c r="U1131">
        <v>1160589</v>
      </c>
      <c r="V1131">
        <v>0</v>
      </c>
      <c r="W1131" t="s">
        <v>1191</v>
      </c>
    </row>
    <row r="1132" spans="1:23" x14ac:dyDescent="0.2">
      <c r="A1132" t="s">
        <v>626</v>
      </c>
      <c r="B1132" t="s">
        <v>24</v>
      </c>
      <c r="C1132" t="s">
        <v>1465</v>
      </c>
      <c r="D1132" t="s">
        <v>2783</v>
      </c>
      <c r="E1132">
        <v>50</v>
      </c>
      <c r="F1132" t="s">
        <v>39</v>
      </c>
      <c r="G1132">
        <v>0</v>
      </c>
      <c r="H1132">
        <v>33</v>
      </c>
      <c r="I1132">
        <v>3</v>
      </c>
      <c r="J1132" t="s">
        <v>1157</v>
      </c>
      <c r="K1132" t="s">
        <v>1157</v>
      </c>
      <c r="L1132">
        <v>6350</v>
      </c>
      <c r="M1132">
        <v>0</v>
      </c>
      <c r="N1132">
        <v>614951</v>
      </c>
      <c r="O1132">
        <v>0</v>
      </c>
      <c r="P1132">
        <v>52.799900000000001</v>
      </c>
      <c r="Q1132" t="s">
        <v>1157</v>
      </c>
      <c r="R1132" t="s">
        <v>1157</v>
      </c>
      <c r="S1132">
        <v>31</v>
      </c>
      <c r="T1132">
        <v>2</v>
      </c>
      <c r="U1132">
        <v>614952</v>
      </c>
      <c r="V1132">
        <v>0</v>
      </c>
    </row>
    <row r="1133" spans="1:23" x14ac:dyDescent="0.2">
      <c r="A1133" t="s">
        <v>608</v>
      </c>
      <c r="B1133" t="s">
        <v>24</v>
      </c>
      <c r="C1133" t="s">
        <v>1465</v>
      </c>
      <c r="D1133" t="s">
        <v>2784</v>
      </c>
      <c r="E1133">
        <v>50</v>
      </c>
      <c r="F1133" t="s">
        <v>39</v>
      </c>
      <c r="G1133">
        <v>0</v>
      </c>
      <c r="H1133">
        <v>0</v>
      </c>
      <c r="I1133">
        <v>0</v>
      </c>
      <c r="J1133" t="s">
        <v>1157</v>
      </c>
      <c r="K1133" t="s">
        <v>1157</v>
      </c>
      <c r="L1133">
        <v>1</v>
      </c>
      <c r="M1133">
        <v>450453</v>
      </c>
      <c r="N1133">
        <v>714229</v>
      </c>
      <c r="O1133">
        <v>38.676099999999998</v>
      </c>
      <c r="P1133">
        <v>61.323900000000002</v>
      </c>
      <c r="Q1133" t="s">
        <v>1157</v>
      </c>
      <c r="R1133" t="s">
        <v>1157</v>
      </c>
      <c r="S1133">
        <v>0</v>
      </c>
      <c r="T1133">
        <v>0</v>
      </c>
      <c r="U1133">
        <v>714229</v>
      </c>
      <c r="V1133">
        <v>0</v>
      </c>
      <c r="W1133" t="s">
        <v>1200</v>
      </c>
    </row>
    <row r="1134" spans="1:23" x14ac:dyDescent="0.2">
      <c r="A1134" t="s">
        <v>1454</v>
      </c>
      <c r="B1134" t="s">
        <v>24</v>
      </c>
      <c r="C1134" t="s">
        <v>1465</v>
      </c>
      <c r="D1134" t="s">
        <v>2785</v>
      </c>
      <c r="E1134">
        <v>15</v>
      </c>
      <c r="F1134" t="s">
        <v>82</v>
      </c>
      <c r="G1134">
        <v>6</v>
      </c>
      <c r="H1134">
        <v>15</v>
      </c>
      <c r="I1134">
        <v>9</v>
      </c>
      <c r="J1134" t="s">
        <v>1157</v>
      </c>
      <c r="K1134" t="s">
        <v>1157</v>
      </c>
      <c r="L1134">
        <v>36</v>
      </c>
      <c r="M1134">
        <v>1164605</v>
      </c>
      <c r="N1134">
        <v>0</v>
      </c>
      <c r="O1134">
        <v>99.993399999999994</v>
      </c>
      <c r="P1134">
        <v>0</v>
      </c>
      <c r="Q1134" t="s">
        <v>1157</v>
      </c>
      <c r="R1134" t="s">
        <v>1157</v>
      </c>
      <c r="S1134">
        <v>0</v>
      </c>
      <c r="T1134">
        <v>0</v>
      </c>
      <c r="U1134">
        <v>7</v>
      </c>
      <c r="V1134">
        <v>0</v>
      </c>
      <c r="W1134" t="s">
        <v>1190</v>
      </c>
    </row>
    <row r="1135" spans="1:23" x14ac:dyDescent="0.2">
      <c r="A1135" t="s">
        <v>1455</v>
      </c>
      <c r="B1135" t="s">
        <v>24</v>
      </c>
      <c r="C1135" t="s">
        <v>1465</v>
      </c>
      <c r="D1135" t="s">
        <v>2786</v>
      </c>
      <c r="E1135">
        <v>15</v>
      </c>
      <c r="F1135" t="s">
        <v>82</v>
      </c>
      <c r="G1135">
        <v>6</v>
      </c>
      <c r="H1135">
        <v>15</v>
      </c>
      <c r="I1135">
        <v>9</v>
      </c>
      <c r="J1135" t="s">
        <v>1157</v>
      </c>
      <c r="K1135" t="s">
        <v>1157</v>
      </c>
      <c r="L1135">
        <v>245</v>
      </c>
      <c r="M1135">
        <v>1159695</v>
      </c>
      <c r="N1135">
        <v>0</v>
      </c>
      <c r="O1135">
        <v>99.571799999999996</v>
      </c>
      <c r="P1135">
        <v>0</v>
      </c>
      <c r="Q1135" t="s">
        <v>1157</v>
      </c>
      <c r="R1135" t="s">
        <v>1157</v>
      </c>
      <c r="S1135">
        <v>0</v>
      </c>
      <c r="T1135">
        <v>0</v>
      </c>
      <c r="U1135">
        <v>567</v>
      </c>
      <c r="V1135">
        <v>0</v>
      </c>
      <c r="W1135" t="s">
        <v>1216</v>
      </c>
    </row>
    <row r="1136" spans="1:23" x14ac:dyDescent="0.2">
      <c r="A1136" t="s">
        <v>1456</v>
      </c>
      <c r="B1136" t="s">
        <v>24</v>
      </c>
      <c r="C1136" t="s">
        <v>1465</v>
      </c>
      <c r="D1136" t="s">
        <v>2787</v>
      </c>
      <c r="E1136">
        <v>199</v>
      </c>
      <c r="F1136" t="s">
        <v>39</v>
      </c>
      <c r="G1136">
        <v>15</v>
      </c>
      <c r="H1136">
        <v>15</v>
      </c>
      <c r="I1136">
        <v>15</v>
      </c>
      <c r="J1136" t="s">
        <v>1157</v>
      </c>
      <c r="K1136" t="s">
        <v>1157</v>
      </c>
      <c r="L1136">
        <v>1</v>
      </c>
      <c r="M1136">
        <v>761765</v>
      </c>
      <c r="N1136">
        <v>0</v>
      </c>
      <c r="O1136">
        <v>65.4054</v>
      </c>
      <c r="P1136">
        <v>0</v>
      </c>
      <c r="Q1136" t="s">
        <v>1157</v>
      </c>
      <c r="R1136" t="s">
        <v>1157</v>
      </c>
      <c r="S1136">
        <v>0</v>
      </c>
      <c r="T1136">
        <v>0</v>
      </c>
      <c r="U1136">
        <v>402917</v>
      </c>
      <c r="V1136">
        <v>0</v>
      </c>
      <c r="W1136" t="s">
        <v>1220</v>
      </c>
    </row>
    <row r="1137" spans="1:23" x14ac:dyDescent="0.2">
      <c r="A1137" t="s">
        <v>1279</v>
      </c>
      <c r="B1137" t="s">
        <v>24</v>
      </c>
      <c r="C1137" t="s">
        <v>1465</v>
      </c>
      <c r="D1137" t="s">
        <v>2788</v>
      </c>
      <c r="E1137">
        <v>50</v>
      </c>
      <c r="F1137" t="s">
        <v>39</v>
      </c>
      <c r="G1137">
        <v>0</v>
      </c>
      <c r="H1137">
        <v>50</v>
      </c>
      <c r="I1137">
        <v>12</v>
      </c>
      <c r="J1137" t="s">
        <v>1157</v>
      </c>
      <c r="K1137" t="s">
        <v>1157</v>
      </c>
      <c r="L1137">
        <v>373501</v>
      </c>
      <c r="M1137">
        <v>0</v>
      </c>
      <c r="N1137">
        <v>377787</v>
      </c>
      <c r="O1137">
        <v>0</v>
      </c>
      <c r="P1137">
        <v>32.436900000000001</v>
      </c>
      <c r="Q1137" t="s">
        <v>1157</v>
      </c>
      <c r="R1137" t="s">
        <v>1157</v>
      </c>
      <c r="S1137">
        <v>21</v>
      </c>
      <c r="T1137">
        <v>2</v>
      </c>
      <c r="U1137">
        <v>378033</v>
      </c>
      <c r="V1137">
        <v>0</v>
      </c>
    </row>
    <row r="1138" spans="1:23" x14ac:dyDescent="0.2">
      <c r="A1138" t="s">
        <v>1378</v>
      </c>
      <c r="B1138" t="s">
        <v>24</v>
      </c>
      <c r="C1138" t="s">
        <v>1465</v>
      </c>
      <c r="D1138" t="s">
        <v>2789</v>
      </c>
      <c r="E1138">
        <v>20</v>
      </c>
      <c r="F1138" t="s">
        <v>39</v>
      </c>
      <c r="G1138" t="s">
        <v>1157</v>
      </c>
      <c r="H1138" t="s">
        <v>1157</v>
      </c>
      <c r="I1138" t="s">
        <v>1157</v>
      </c>
      <c r="J1138" t="s">
        <v>1157</v>
      </c>
      <c r="K1138" t="s">
        <v>1157</v>
      </c>
      <c r="L1138">
        <v>0</v>
      </c>
      <c r="M1138">
        <v>1164682</v>
      </c>
      <c r="N1138">
        <v>0</v>
      </c>
      <c r="O1138">
        <v>100</v>
      </c>
      <c r="P1138">
        <v>0</v>
      </c>
      <c r="Q1138" t="s">
        <v>1157</v>
      </c>
      <c r="R1138" t="s">
        <v>1157</v>
      </c>
      <c r="S1138">
        <v>0</v>
      </c>
      <c r="T1138">
        <v>0</v>
      </c>
      <c r="U1138">
        <v>0</v>
      </c>
      <c r="V1138">
        <v>0</v>
      </c>
      <c r="W1138" t="s">
        <v>1192</v>
      </c>
    </row>
    <row r="1139" spans="1:23" x14ac:dyDescent="0.2">
      <c r="A1139" t="s">
        <v>664</v>
      </c>
      <c r="B1139" t="s">
        <v>24</v>
      </c>
      <c r="C1139" t="s">
        <v>1465</v>
      </c>
      <c r="D1139" t="s">
        <v>2790</v>
      </c>
      <c r="E1139">
        <v>20</v>
      </c>
      <c r="F1139" t="s">
        <v>39</v>
      </c>
      <c r="G1139">
        <v>0</v>
      </c>
      <c r="H1139">
        <v>0</v>
      </c>
      <c r="I1139">
        <v>0</v>
      </c>
      <c r="J1139" t="s">
        <v>1157</v>
      </c>
      <c r="K1139" t="s">
        <v>1157</v>
      </c>
      <c r="L1139">
        <v>1</v>
      </c>
      <c r="M1139">
        <v>1069282</v>
      </c>
      <c r="N1139">
        <v>95400</v>
      </c>
      <c r="O1139">
        <v>91.808899999999994</v>
      </c>
      <c r="P1139">
        <v>8.1911000000000005</v>
      </c>
      <c r="Q1139" t="s">
        <v>1157</v>
      </c>
      <c r="R1139" t="s">
        <v>1157</v>
      </c>
      <c r="S1139">
        <v>0</v>
      </c>
      <c r="T1139">
        <v>0</v>
      </c>
      <c r="U1139">
        <v>95400</v>
      </c>
      <c r="V1139">
        <v>0</v>
      </c>
      <c r="W1139" t="s">
        <v>1190</v>
      </c>
    </row>
    <row r="1140" spans="1:23" x14ac:dyDescent="0.2">
      <c r="A1140" t="s">
        <v>665</v>
      </c>
      <c r="B1140" t="s">
        <v>24</v>
      </c>
      <c r="C1140" t="s">
        <v>1465</v>
      </c>
      <c r="D1140" t="s">
        <v>2791</v>
      </c>
      <c r="E1140">
        <v>20</v>
      </c>
      <c r="F1140" t="s">
        <v>39</v>
      </c>
      <c r="G1140">
        <v>0</v>
      </c>
      <c r="H1140">
        <v>0</v>
      </c>
      <c r="I1140">
        <v>0</v>
      </c>
      <c r="J1140" t="s">
        <v>1157</v>
      </c>
      <c r="K1140" t="s">
        <v>1157</v>
      </c>
      <c r="L1140">
        <v>1</v>
      </c>
      <c r="M1140">
        <v>1069282</v>
      </c>
      <c r="N1140">
        <v>95400</v>
      </c>
      <c r="O1140">
        <v>91.808899999999994</v>
      </c>
      <c r="P1140">
        <v>8.1911000000000005</v>
      </c>
      <c r="Q1140" t="s">
        <v>1157</v>
      </c>
      <c r="R1140" t="s">
        <v>1157</v>
      </c>
      <c r="S1140">
        <v>0</v>
      </c>
      <c r="T1140">
        <v>0</v>
      </c>
      <c r="U1140">
        <v>95400</v>
      </c>
      <c r="V1140">
        <v>0</v>
      </c>
      <c r="W1140" t="s">
        <v>1190</v>
      </c>
    </row>
    <row r="1141" spans="1:23" x14ac:dyDescent="0.2">
      <c r="A1141" t="s">
        <v>1458</v>
      </c>
      <c r="B1141" t="s">
        <v>24</v>
      </c>
      <c r="C1141" t="s">
        <v>1465</v>
      </c>
      <c r="D1141" t="s">
        <v>2792</v>
      </c>
      <c r="E1141">
        <v>0</v>
      </c>
      <c r="F1141" t="s">
        <v>28</v>
      </c>
      <c r="G1141">
        <v>3</v>
      </c>
      <c r="H1141">
        <v>1348894</v>
      </c>
      <c r="I1141">
        <v>659112</v>
      </c>
      <c r="J1141" t="s">
        <v>1157</v>
      </c>
      <c r="K1141" t="s">
        <v>1157</v>
      </c>
      <c r="L1141">
        <v>1164682</v>
      </c>
      <c r="M1141">
        <v>0</v>
      </c>
      <c r="N1141" t="s">
        <v>1157</v>
      </c>
      <c r="O1141">
        <v>0</v>
      </c>
      <c r="P1141" t="s">
        <v>1157</v>
      </c>
      <c r="Q1141" t="s">
        <v>1157</v>
      </c>
      <c r="R1141" t="s">
        <v>1157</v>
      </c>
      <c r="S1141" t="s">
        <v>1157</v>
      </c>
      <c r="T1141" t="s">
        <v>1157</v>
      </c>
      <c r="U1141">
        <v>2</v>
      </c>
      <c r="V1141">
        <v>0</v>
      </c>
    </row>
    <row r="1142" spans="1:23" x14ac:dyDescent="0.2">
      <c r="A1142" t="s">
        <v>33</v>
      </c>
      <c r="B1142" t="s">
        <v>24</v>
      </c>
      <c r="C1142" t="s">
        <v>1465</v>
      </c>
      <c r="D1142" t="s">
        <v>2793</v>
      </c>
      <c r="E1142">
        <v>0</v>
      </c>
      <c r="F1142" t="s">
        <v>28</v>
      </c>
      <c r="G1142">
        <v>16</v>
      </c>
      <c r="H1142">
        <v>2160537</v>
      </c>
      <c r="I1142">
        <v>805963</v>
      </c>
      <c r="J1142" t="s">
        <v>1157</v>
      </c>
      <c r="K1142" t="s">
        <v>1157</v>
      </c>
      <c r="L1142">
        <v>542223</v>
      </c>
      <c r="M1142">
        <v>0</v>
      </c>
      <c r="N1142" t="s">
        <v>1157</v>
      </c>
      <c r="O1142">
        <v>0</v>
      </c>
      <c r="P1142" t="s">
        <v>1157</v>
      </c>
      <c r="Q1142" t="s">
        <v>1157</v>
      </c>
      <c r="R1142" t="s">
        <v>1157</v>
      </c>
      <c r="S1142" t="s">
        <v>1157</v>
      </c>
      <c r="T1142" t="s">
        <v>1157</v>
      </c>
      <c r="U1142">
        <v>2</v>
      </c>
      <c r="V1142">
        <v>0</v>
      </c>
    </row>
    <row r="1143" spans="1:23" x14ac:dyDescent="0.2">
      <c r="A1143" t="s">
        <v>1459</v>
      </c>
      <c r="B1143" t="s">
        <v>24</v>
      </c>
      <c r="C1143" t="s">
        <v>1465</v>
      </c>
      <c r="D1143" t="s">
        <v>2794</v>
      </c>
      <c r="E1143">
        <v>0</v>
      </c>
      <c r="F1143" t="s">
        <v>35</v>
      </c>
      <c r="G1143">
        <v>0</v>
      </c>
      <c r="H1143">
        <v>255</v>
      </c>
      <c r="I1143">
        <v>0</v>
      </c>
      <c r="J1143" t="s">
        <v>1157</v>
      </c>
      <c r="K1143" t="s">
        <v>1157</v>
      </c>
      <c r="L1143">
        <v>2</v>
      </c>
      <c r="M1143">
        <v>0</v>
      </c>
      <c r="N1143" t="s">
        <v>1157</v>
      </c>
      <c r="O1143">
        <v>0</v>
      </c>
      <c r="P1143" t="s">
        <v>1157</v>
      </c>
      <c r="Q1143" t="s">
        <v>1157</v>
      </c>
      <c r="R1143" t="s">
        <v>1157</v>
      </c>
      <c r="S1143" t="s">
        <v>1157</v>
      </c>
      <c r="T1143" t="s">
        <v>1157</v>
      </c>
      <c r="U1143">
        <v>1164682</v>
      </c>
      <c r="V1143">
        <v>0</v>
      </c>
      <c r="W1143" t="s">
        <v>1189</v>
      </c>
    </row>
    <row r="1144" spans="1:23" x14ac:dyDescent="0.2">
      <c r="A1144" t="s">
        <v>218</v>
      </c>
      <c r="B1144" t="s">
        <v>24</v>
      </c>
      <c r="C1144" t="s">
        <v>1465</v>
      </c>
      <c r="D1144" t="s">
        <v>2795</v>
      </c>
      <c r="E1144">
        <v>0</v>
      </c>
      <c r="F1144" t="s">
        <v>35</v>
      </c>
      <c r="G1144">
        <v>0</v>
      </c>
      <c r="H1144">
        <v>255</v>
      </c>
      <c r="I1144">
        <v>0</v>
      </c>
      <c r="J1144" t="s">
        <v>1157</v>
      </c>
      <c r="K1144" t="s">
        <v>1157</v>
      </c>
      <c r="L1144">
        <v>2</v>
      </c>
      <c r="M1144">
        <v>0</v>
      </c>
      <c r="N1144" t="s">
        <v>1157</v>
      </c>
      <c r="O1144">
        <v>0</v>
      </c>
      <c r="P1144" t="s">
        <v>1157</v>
      </c>
      <c r="Q1144" t="s">
        <v>1157</v>
      </c>
      <c r="R1144" t="s">
        <v>1157</v>
      </c>
      <c r="S1144" t="s">
        <v>1157</v>
      </c>
      <c r="T1144" t="s">
        <v>1157</v>
      </c>
      <c r="U1144">
        <v>1164682</v>
      </c>
      <c r="V1144">
        <v>0</v>
      </c>
      <c r="W1144" t="s">
        <v>1189</v>
      </c>
    </row>
    <row r="1145" spans="1:23" x14ac:dyDescent="0.2">
      <c r="A1145" t="s">
        <v>698</v>
      </c>
      <c r="B1145" t="s">
        <v>24</v>
      </c>
      <c r="C1145" t="s">
        <v>1465</v>
      </c>
      <c r="D1145" t="s">
        <v>2796</v>
      </c>
      <c r="E1145">
        <v>0</v>
      </c>
      <c r="F1145" t="s">
        <v>35</v>
      </c>
      <c r="G1145">
        <v>0</v>
      </c>
      <c r="H1145">
        <v>1</v>
      </c>
      <c r="I1145">
        <v>0</v>
      </c>
      <c r="J1145" t="s">
        <v>1157</v>
      </c>
      <c r="K1145" t="s">
        <v>1157</v>
      </c>
      <c r="L1145">
        <v>2</v>
      </c>
      <c r="M1145">
        <v>960774</v>
      </c>
      <c r="N1145" t="s">
        <v>1157</v>
      </c>
      <c r="O1145">
        <v>82.492400000000004</v>
      </c>
      <c r="P1145" t="s">
        <v>1157</v>
      </c>
      <c r="Q1145" t="s">
        <v>1157</v>
      </c>
      <c r="R1145" t="s">
        <v>1157</v>
      </c>
      <c r="S1145" t="s">
        <v>1157</v>
      </c>
      <c r="T1145" t="s">
        <v>1157</v>
      </c>
      <c r="U1145">
        <v>203908</v>
      </c>
      <c r="V1145">
        <v>0</v>
      </c>
      <c r="W1145" t="s">
        <v>1207</v>
      </c>
    </row>
    <row r="1146" spans="1:23" x14ac:dyDescent="0.2">
      <c r="A1146" t="s">
        <v>700</v>
      </c>
      <c r="B1146" t="s">
        <v>24</v>
      </c>
      <c r="C1146" t="s">
        <v>1465</v>
      </c>
      <c r="D1146" t="s">
        <v>2797</v>
      </c>
      <c r="E1146">
        <v>0</v>
      </c>
      <c r="F1146" t="s">
        <v>35</v>
      </c>
      <c r="G1146" t="s">
        <v>1157</v>
      </c>
      <c r="H1146" t="s">
        <v>1157</v>
      </c>
      <c r="I1146" t="s">
        <v>1157</v>
      </c>
      <c r="J1146" t="s">
        <v>1157</v>
      </c>
      <c r="K1146" t="s">
        <v>1157</v>
      </c>
      <c r="L1146">
        <v>0</v>
      </c>
      <c r="M1146">
        <v>1164682</v>
      </c>
      <c r="N1146" t="s">
        <v>1157</v>
      </c>
      <c r="O1146">
        <v>100</v>
      </c>
      <c r="P1146" t="s">
        <v>1157</v>
      </c>
      <c r="Q1146" t="s">
        <v>1157</v>
      </c>
      <c r="R1146" t="s">
        <v>1157</v>
      </c>
      <c r="S1146" t="s">
        <v>1157</v>
      </c>
      <c r="T1146" t="s">
        <v>1157</v>
      </c>
      <c r="U1146">
        <v>0</v>
      </c>
      <c r="V1146">
        <v>0</v>
      </c>
      <c r="W1146" t="s">
        <v>1192</v>
      </c>
    </row>
    <row r="1147" spans="1:23" x14ac:dyDescent="0.2">
      <c r="A1147" t="s">
        <v>187</v>
      </c>
      <c r="B1147" t="s">
        <v>24</v>
      </c>
      <c r="C1147" t="s">
        <v>1465</v>
      </c>
      <c r="D1147" t="s">
        <v>2798</v>
      </c>
      <c r="E1147">
        <v>0</v>
      </c>
      <c r="F1147" t="s">
        <v>35</v>
      </c>
      <c r="G1147">
        <v>0</v>
      </c>
      <c r="H1147">
        <v>0</v>
      </c>
      <c r="I1147">
        <v>0</v>
      </c>
      <c r="J1147" t="s">
        <v>1157</v>
      </c>
      <c r="K1147" t="s">
        <v>1157</v>
      </c>
      <c r="L1147">
        <v>1</v>
      </c>
      <c r="M1147">
        <v>0</v>
      </c>
      <c r="N1147" t="s">
        <v>1157</v>
      </c>
      <c r="O1147">
        <v>0</v>
      </c>
      <c r="P1147" t="s">
        <v>1157</v>
      </c>
      <c r="Q1147" t="s">
        <v>1157</v>
      </c>
      <c r="R1147" t="s">
        <v>1157</v>
      </c>
      <c r="S1147" t="s">
        <v>1157</v>
      </c>
      <c r="T1147" t="s">
        <v>1157</v>
      </c>
      <c r="U1147">
        <v>1164682</v>
      </c>
      <c r="V1147">
        <v>0</v>
      </c>
      <c r="W1147" t="s">
        <v>1189</v>
      </c>
    </row>
    <row r="1148" spans="1:23" x14ac:dyDescent="0.2">
      <c r="A1148" t="s">
        <v>758</v>
      </c>
      <c r="B1148" t="s">
        <v>24</v>
      </c>
      <c r="C1148" t="s">
        <v>1465</v>
      </c>
      <c r="D1148" t="s">
        <v>2799</v>
      </c>
      <c r="E1148">
        <v>0</v>
      </c>
      <c r="F1148" t="s">
        <v>35</v>
      </c>
      <c r="G1148">
        <v>0</v>
      </c>
      <c r="H1148">
        <v>0</v>
      </c>
      <c r="I1148">
        <v>0</v>
      </c>
      <c r="J1148" t="s">
        <v>1157</v>
      </c>
      <c r="K1148" t="s">
        <v>1157</v>
      </c>
      <c r="L1148">
        <v>1</v>
      </c>
      <c r="M1148">
        <v>0</v>
      </c>
      <c r="N1148" t="s">
        <v>1157</v>
      </c>
      <c r="O1148">
        <v>0</v>
      </c>
      <c r="P1148" t="s">
        <v>1157</v>
      </c>
      <c r="Q1148" t="s">
        <v>1157</v>
      </c>
      <c r="R1148" t="s">
        <v>1157</v>
      </c>
      <c r="S1148" t="s">
        <v>1157</v>
      </c>
      <c r="T1148" t="s">
        <v>1157</v>
      </c>
      <c r="U1148">
        <v>1164682</v>
      </c>
      <c r="V1148">
        <v>0</v>
      </c>
      <c r="W1148" t="s">
        <v>1189</v>
      </c>
    </row>
    <row r="1149" spans="1:23" x14ac:dyDescent="0.2">
      <c r="A1149" t="s">
        <v>1460</v>
      </c>
      <c r="B1149" t="s">
        <v>24</v>
      </c>
      <c r="C1149" t="s">
        <v>1465</v>
      </c>
      <c r="D1149" t="s">
        <v>2800</v>
      </c>
      <c r="E1149">
        <v>0</v>
      </c>
      <c r="F1149" t="s">
        <v>28</v>
      </c>
      <c r="G1149" t="s">
        <v>1157</v>
      </c>
      <c r="H1149" t="s">
        <v>1157</v>
      </c>
      <c r="I1149" t="s">
        <v>1157</v>
      </c>
      <c r="J1149" t="s">
        <v>1157</v>
      </c>
      <c r="K1149" t="s">
        <v>1157</v>
      </c>
      <c r="L1149">
        <v>0</v>
      </c>
      <c r="M1149">
        <v>1164682</v>
      </c>
      <c r="N1149" t="s">
        <v>1157</v>
      </c>
      <c r="O1149">
        <v>100</v>
      </c>
      <c r="P1149" t="s">
        <v>1157</v>
      </c>
      <c r="Q1149" t="s">
        <v>1157</v>
      </c>
      <c r="R1149" t="s">
        <v>1157</v>
      </c>
      <c r="S1149" t="s">
        <v>1157</v>
      </c>
      <c r="T1149" t="s">
        <v>1157</v>
      </c>
      <c r="U1149">
        <v>0</v>
      </c>
      <c r="V1149">
        <v>0</v>
      </c>
      <c r="W1149" t="s">
        <v>1192</v>
      </c>
    </row>
    <row r="1150" spans="1:23" x14ac:dyDescent="0.2">
      <c r="A1150" t="s">
        <v>1461</v>
      </c>
      <c r="B1150" t="s">
        <v>24</v>
      </c>
      <c r="C1150" t="s">
        <v>1465</v>
      </c>
      <c r="D1150" t="s">
        <v>2801</v>
      </c>
      <c r="E1150">
        <v>0</v>
      </c>
      <c r="F1150" t="s">
        <v>31</v>
      </c>
      <c r="G1150" t="s">
        <v>1157</v>
      </c>
      <c r="H1150" t="s">
        <v>1157</v>
      </c>
      <c r="I1150" t="s">
        <v>1157</v>
      </c>
      <c r="J1150" t="s">
        <v>1157</v>
      </c>
      <c r="K1150" t="s">
        <v>1157</v>
      </c>
      <c r="L1150">
        <v>0</v>
      </c>
      <c r="M1150">
        <v>1164682</v>
      </c>
      <c r="N1150" t="s">
        <v>1157</v>
      </c>
      <c r="O1150">
        <v>100</v>
      </c>
      <c r="P1150" t="s">
        <v>1157</v>
      </c>
      <c r="Q1150" t="s">
        <v>1157</v>
      </c>
      <c r="R1150" t="s">
        <v>1157</v>
      </c>
      <c r="S1150" t="s">
        <v>1157</v>
      </c>
      <c r="T1150" t="s">
        <v>1157</v>
      </c>
      <c r="U1150">
        <v>0</v>
      </c>
      <c r="V1150">
        <v>0</v>
      </c>
      <c r="W1150" t="s">
        <v>1192</v>
      </c>
    </row>
    <row r="1151" spans="1:23" x14ac:dyDescent="0.2">
      <c r="A1151" t="s">
        <v>1466</v>
      </c>
      <c r="B1151" t="s">
        <v>24</v>
      </c>
      <c r="C1151" t="s">
        <v>1465</v>
      </c>
      <c r="D1151" t="s">
        <v>2802</v>
      </c>
      <c r="E1151">
        <v>0</v>
      </c>
      <c r="F1151" t="s">
        <v>35</v>
      </c>
      <c r="G1151">
        <v>1</v>
      </c>
      <c r="H1151">
        <v>3</v>
      </c>
      <c r="I1151">
        <v>2</v>
      </c>
      <c r="J1151" t="s">
        <v>1157</v>
      </c>
      <c r="K1151" t="s">
        <v>1157</v>
      </c>
      <c r="L1151">
        <v>2</v>
      </c>
      <c r="M1151">
        <v>0</v>
      </c>
      <c r="N1151" t="s">
        <v>1157</v>
      </c>
      <c r="O1151">
        <v>0</v>
      </c>
      <c r="P1151" t="s">
        <v>1157</v>
      </c>
      <c r="Q1151" t="s">
        <v>1157</v>
      </c>
      <c r="R1151" t="s">
        <v>1157</v>
      </c>
      <c r="S1151" t="s">
        <v>1157</v>
      </c>
      <c r="T1151" t="s">
        <v>1157</v>
      </c>
      <c r="U1151">
        <v>1164682</v>
      </c>
      <c r="V1151">
        <v>0</v>
      </c>
      <c r="W1151" t="s">
        <v>1189</v>
      </c>
    </row>
    <row r="1152" spans="1:23" x14ac:dyDescent="0.2">
      <c r="A1152" t="s">
        <v>1338</v>
      </c>
      <c r="B1152" t="s">
        <v>24</v>
      </c>
      <c r="C1152" t="s">
        <v>1465</v>
      </c>
      <c r="D1152" t="s">
        <v>2803</v>
      </c>
      <c r="E1152">
        <v>0</v>
      </c>
      <c r="F1152" t="s">
        <v>28</v>
      </c>
      <c r="G1152">
        <v>-65537</v>
      </c>
      <c r="H1152">
        <v>1310523392</v>
      </c>
      <c r="I1152">
        <v>131101018</v>
      </c>
      <c r="J1152" t="s">
        <v>1157</v>
      </c>
      <c r="K1152" t="s">
        <v>1157</v>
      </c>
      <c r="L1152">
        <v>43232</v>
      </c>
      <c r="M1152">
        <v>0</v>
      </c>
      <c r="N1152" t="s">
        <v>1157</v>
      </c>
      <c r="O1152">
        <v>0</v>
      </c>
      <c r="P1152" t="s">
        <v>1157</v>
      </c>
      <c r="Q1152" t="s">
        <v>1157</v>
      </c>
      <c r="R1152" t="s">
        <v>1157</v>
      </c>
      <c r="S1152" t="s">
        <v>1157</v>
      </c>
      <c r="T1152" t="s">
        <v>1157</v>
      </c>
      <c r="U1152">
        <v>400</v>
      </c>
      <c r="V1152">
        <v>0</v>
      </c>
    </row>
    <row r="1153" spans="1:23" x14ac:dyDescent="0.2">
      <c r="A1153" t="s">
        <v>36</v>
      </c>
      <c r="B1153" t="s">
        <v>24</v>
      </c>
      <c r="C1153" t="s">
        <v>1465</v>
      </c>
      <c r="D1153" t="s">
        <v>2804</v>
      </c>
      <c r="E1153">
        <v>0</v>
      </c>
      <c r="F1153" t="s">
        <v>37</v>
      </c>
      <c r="G1153" t="s">
        <v>1157</v>
      </c>
      <c r="H1153" t="s">
        <v>1157</v>
      </c>
      <c r="I1153" t="s">
        <v>1157</v>
      </c>
      <c r="J1153" t="s">
        <v>1249</v>
      </c>
      <c r="K1153" t="s">
        <v>1250</v>
      </c>
      <c r="L1153">
        <v>30829</v>
      </c>
      <c r="M1153">
        <v>0</v>
      </c>
      <c r="N1153" t="s">
        <v>1157</v>
      </c>
      <c r="O1153">
        <v>0</v>
      </c>
      <c r="P1153" t="s">
        <v>1157</v>
      </c>
      <c r="Q1153">
        <v>1164682</v>
      </c>
      <c r="R1153">
        <v>1164677</v>
      </c>
      <c r="S1153" t="s">
        <v>1157</v>
      </c>
      <c r="T1153" t="s">
        <v>1157</v>
      </c>
      <c r="U1153" t="s">
        <v>1157</v>
      </c>
      <c r="V1153">
        <v>0</v>
      </c>
    </row>
    <row r="1154" spans="1:23" x14ac:dyDescent="0.2">
      <c r="A1154" t="s">
        <v>699</v>
      </c>
      <c r="B1154" t="s">
        <v>24</v>
      </c>
      <c r="C1154" t="s">
        <v>1465</v>
      </c>
      <c r="D1154" t="s">
        <v>2805</v>
      </c>
      <c r="E1154">
        <v>0</v>
      </c>
      <c r="F1154" t="s">
        <v>37</v>
      </c>
      <c r="G1154" t="s">
        <v>1157</v>
      </c>
      <c r="H1154" t="s">
        <v>1157</v>
      </c>
      <c r="I1154" t="s">
        <v>1157</v>
      </c>
      <c r="J1154" t="s">
        <v>1193</v>
      </c>
      <c r="K1154" t="s">
        <v>1251</v>
      </c>
      <c r="L1154">
        <v>85</v>
      </c>
      <c r="M1154">
        <v>1164580</v>
      </c>
      <c r="N1154" t="s">
        <v>1157</v>
      </c>
      <c r="O1154">
        <v>99.991200000000006</v>
      </c>
      <c r="P1154" t="s">
        <v>1157</v>
      </c>
      <c r="Q1154">
        <v>4</v>
      </c>
      <c r="R1154">
        <v>4</v>
      </c>
      <c r="S1154" t="s">
        <v>1157</v>
      </c>
      <c r="T1154" t="s">
        <v>1157</v>
      </c>
      <c r="U1154" t="s">
        <v>1157</v>
      </c>
      <c r="V1154">
        <v>0</v>
      </c>
      <c r="W1154" t="s">
        <v>1190</v>
      </c>
    </row>
    <row r="1155" spans="1:23" x14ac:dyDescent="0.2">
      <c r="A1155" t="s">
        <v>1462</v>
      </c>
      <c r="B1155" t="s">
        <v>24</v>
      </c>
      <c r="C1155" t="s">
        <v>1465</v>
      </c>
      <c r="D1155" t="s">
        <v>2806</v>
      </c>
      <c r="E1155">
        <v>0</v>
      </c>
      <c r="F1155" t="s">
        <v>37</v>
      </c>
      <c r="G1155" t="s">
        <v>1157</v>
      </c>
      <c r="H1155" t="s">
        <v>1157</v>
      </c>
      <c r="I1155" t="s">
        <v>1157</v>
      </c>
      <c r="J1155" t="s">
        <v>1252</v>
      </c>
      <c r="K1155" t="s">
        <v>1253</v>
      </c>
      <c r="L1155">
        <v>4909</v>
      </c>
      <c r="M1155">
        <v>1159695</v>
      </c>
      <c r="N1155" t="s">
        <v>1157</v>
      </c>
      <c r="O1155">
        <v>99.571799999999996</v>
      </c>
      <c r="P1155" t="s">
        <v>1157</v>
      </c>
      <c r="Q1155">
        <v>4987</v>
      </c>
      <c r="R1155">
        <v>4902</v>
      </c>
      <c r="S1155" t="s">
        <v>1157</v>
      </c>
      <c r="T1155" t="s">
        <v>1157</v>
      </c>
      <c r="U1155" t="s">
        <v>1157</v>
      </c>
      <c r="V1155">
        <v>0</v>
      </c>
      <c r="W1155" t="s">
        <v>1216</v>
      </c>
    </row>
    <row r="1156" spans="1:23" x14ac:dyDescent="0.2">
      <c r="A1156" t="s">
        <v>1463</v>
      </c>
      <c r="B1156" t="s">
        <v>24</v>
      </c>
      <c r="C1156" t="s">
        <v>1465</v>
      </c>
      <c r="D1156" t="s">
        <v>2807</v>
      </c>
      <c r="E1156">
        <v>0</v>
      </c>
      <c r="F1156" t="s">
        <v>37</v>
      </c>
      <c r="G1156" t="s">
        <v>1157</v>
      </c>
      <c r="H1156" t="s">
        <v>1157</v>
      </c>
      <c r="I1156" t="s">
        <v>1157</v>
      </c>
      <c r="J1156" t="s">
        <v>1157</v>
      </c>
      <c r="K1156" t="s">
        <v>1157</v>
      </c>
      <c r="L1156">
        <v>0</v>
      </c>
      <c r="M1156">
        <v>1164682</v>
      </c>
      <c r="N1156" t="s">
        <v>1157</v>
      </c>
      <c r="O1156">
        <v>100</v>
      </c>
      <c r="P1156" t="s">
        <v>1157</v>
      </c>
      <c r="Q1156">
        <v>0</v>
      </c>
      <c r="R1156">
        <v>0</v>
      </c>
      <c r="S1156" t="s">
        <v>1157</v>
      </c>
      <c r="T1156" t="s">
        <v>1157</v>
      </c>
      <c r="U1156" t="s">
        <v>1157</v>
      </c>
      <c r="V1156">
        <v>0</v>
      </c>
      <c r="W1156" t="s">
        <v>1211</v>
      </c>
    </row>
    <row r="1157" spans="1:23" x14ac:dyDescent="0.2">
      <c r="A1157" t="s">
        <v>1464</v>
      </c>
      <c r="B1157" t="s">
        <v>24</v>
      </c>
      <c r="C1157" t="s">
        <v>1465</v>
      </c>
      <c r="D1157" t="s">
        <v>2808</v>
      </c>
      <c r="E1157">
        <v>0</v>
      </c>
      <c r="F1157" t="s">
        <v>37</v>
      </c>
      <c r="G1157" t="s">
        <v>1157</v>
      </c>
      <c r="H1157" t="s">
        <v>1157</v>
      </c>
      <c r="I1157" t="s">
        <v>1157</v>
      </c>
      <c r="J1157" t="s">
        <v>1157</v>
      </c>
      <c r="K1157" t="s">
        <v>1157</v>
      </c>
      <c r="L1157">
        <v>0</v>
      </c>
      <c r="M1157">
        <v>1164682</v>
      </c>
      <c r="N1157" t="s">
        <v>1157</v>
      </c>
      <c r="O1157">
        <v>100</v>
      </c>
      <c r="P1157" t="s">
        <v>1157</v>
      </c>
      <c r="Q1157">
        <v>0</v>
      </c>
      <c r="R1157">
        <v>0</v>
      </c>
      <c r="S1157" t="s">
        <v>1157</v>
      </c>
      <c r="T1157" t="s">
        <v>1157</v>
      </c>
      <c r="U1157" t="s">
        <v>1157</v>
      </c>
      <c r="V1157">
        <v>0</v>
      </c>
      <c r="W1157" t="s">
        <v>1211</v>
      </c>
    </row>
    <row r="1158" spans="1:23" x14ac:dyDescent="0.2">
      <c r="A1158" t="s">
        <v>612</v>
      </c>
      <c r="B1158" t="s">
        <v>24</v>
      </c>
      <c r="C1158" t="s">
        <v>1467</v>
      </c>
      <c r="D1158" t="s">
        <v>2809</v>
      </c>
      <c r="E1158">
        <v>0</v>
      </c>
      <c r="F1158" t="s">
        <v>35</v>
      </c>
      <c r="G1158">
        <v>0</v>
      </c>
      <c r="H1158">
        <v>0</v>
      </c>
      <c r="I1158">
        <v>0</v>
      </c>
      <c r="J1158" t="s">
        <v>1157</v>
      </c>
      <c r="K1158" t="s">
        <v>1157</v>
      </c>
      <c r="L1158">
        <v>1</v>
      </c>
      <c r="M1158">
        <v>6608</v>
      </c>
      <c r="N1158" t="s">
        <v>1157</v>
      </c>
      <c r="O1158">
        <v>96.3827</v>
      </c>
      <c r="P1158" t="s">
        <v>1157</v>
      </c>
      <c r="Q1158" t="s">
        <v>1157</v>
      </c>
      <c r="R1158" t="s">
        <v>1157</v>
      </c>
      <c r="S1158" t="s">
        <v>1157</v>
      </c>
      <c r="T1158" t="s">
        <v>1157</v>
      </c>
      <c r="U1158">
        <v>248</v>
      </c>
      <c r="V1158">
        <v>0</v>
      </c>
      <c r="W1158" t="s">
        <v>1190</v>
      </c>
    </row>
    <row r="1159" spans="1:23" x14ac:dyDescent="0.2">
      <c r="A1159" t="s">
        <v>33</v>
      </c>
      <c r="B1159" t="s">
        <v>24</v>
      </c>
      <c r="C1159" t="s">
        <v>1467</v>
      </c>
      <c r="D1159" t="s">
        <v>2810</v>
      </c>
      <c r="E1159">
        <v>0</v>
      </c>
      <c r="F1159" t="s">
        <v>28</v>
      </c>
      <c r="G1159">
        <v>194960</v>
      </c>
      <c r="H1159">
        <v>2160348</v>
      </c>
      <c r="I1159">
        <v>1499201</v>
      </c>
      <c r="J1159" t="s">
        <v>1157</v>
      </c>
      <c r="K1159" t="s">
        <v>1157</v>
      </c>
      <c r="L1159">
        <v>6856</v>
      </c>
      <c r="M1159">
        <v>0</v>
      </c>
      <c r="N1159" t="s">
        <v>1157</v>
      </c>
      <c r="O1159">
        <v>0</v>
      </c>
      <c r="P1159" t="s">
        <v>1157</v>
      </c>
      <c r="Q1159" t="s">
        <v>1157</v>
      </c>
      <c r="R1159" t="s">
        <v>1157</v>
      </c>
      <c r="S1159" t="s">
        <v>1157</v>
      </c>
      <c r="T1159" t="s">
        <v>1157</v>
      </c>
      <c r="U1159">
        <v>2</v>
      </c>
      <c r="V1159">
        <v>0</v>
      </c>
    </row>
    <row r="1160" spans="1:23" x14ac:dyDescent="0.2">
      <c r="A1160" t="s">
        <v>589</v>
      </c>
      <c r="B1160" t="s">
        <v>24</v>
      </c>
      <c r="C1160" t="s">
        <v>1467</v>
      </c>
      <c r="D1160" t="s">
        <v>2811</v>
      </c>
      <c r="E1160">
        <v>5</v>
      </c>
      <c r="F1160" t="s">
        <v>82</v>
      </c>
      <c r="G1160">
        <v>0</v>
      </c>
      <c r="H1160">
        <v>0</v>
      </c>
      <c r="I1160">
        <v>0</v>
      </c>
      <c r="J1160" t="s">
        <v>1157</v>
      </c>
      <c r="K1160" t="s">
        <v>1157</v>
      </c>
      <c r="L1160">
        <v>1</v>
      </c>
      <c r="M1160">
        <v>5995</v>
      </c>
      <c r="N1160">
        <v>861</v>
      </c>
      <c r="O1160">
        <v>87.441699999999997</v>
      </c>
      <c r="P1160">
        <v>12.558299999999999</v>
      </c>
      <c r="Q1160" t="s">
        <v>1157</v>
      </c>
      <c r="R1160" t="s">
        <v>1157</v>
      </c>
      <c r="S1160">
        <v>0</v>
      </c>
      <c r="T1160">
        <v>0</v>
      </c>
      <c r="U1160">
        <v>861</v>
      </c>
      <c r="V1160">
        <v>0</v>
      </c>
      <c r="W1160" t="s">
        <v>1220</v>
      </c>
    </row>
    <row r="1161" spans="1:23" x14ac:dyDescent="0.2">
      <c r="A1161" t="s">
        <v>1468</v>
      </c>
      <c r="B1161" t="s">
        <v>24</v>
      </c>
      <c r="C1161" t="s">
        <v>1467</v>
      </c>
      <c r="D1161" t="s">
        <v>2812</v>
      </c>
      <c r="E1161">
        <v>9</v>
      </c>
      <c r="F1161" t="s">
        <v>82</v>
      </c>
      <c r="G1161">
        <v>0</v>
      </c>
      <c r="H1161">
        <v>0</v>
      </c>
      <c r="I1161">
        <v>0</v>
      </c>
      <c r="J1161" t="s">
        <v>1157</v>
      </c>
      <c r="K1161" t="s">
        <v>1157</v>
      </c>
      <c r="L1161">
        <v>1</v>
      </c>
      <c r="M1161">
        <v>4073</v>
      </c>
      <c r="N1161">
        <v>2783</v>
      </c>
      <c r="O1161">
        <v>59.407800000000002</v>
      </c>
      <c r="P1161">
        <v>40.592199999999998</v>
      </c>
      <c r="Q1161" t="s">
        <v>1157</v>
      </c>
      <c r="R1161" t="s">
        <v>1157</v>
      </c>
      <c r="S1161">
        <v>0</v>
      </c>
      <c r="T1161">
        <v>0</v>
      </c>
      <c r="U1161">
        <v>2783</v>
      </c>
      <c r="V1161">
        <v>0</v>
      </c>
      <c r="W1161" t="s">
        <v>1207</v>
      </c>
    </row>
    <row r="1162" spans="1:23" x14ac:dyDescent="0.2">
      <c r="A1162" t="s">
        <v>1469</v>
      </c>
      <c r="B1162" t="s">
        <v>24</v>
      </c>
      <c r="C1162" t="s">
        <v>1467</v>
      </c>
      <c r="D1162" t="s">
        <v>2813</v>
      </c>
      <c r="E1162">
        <v>10</v>
      </c>
      <c r="F1162" t="s">
        <v>82</v>
      </c>
      <c r="G1162">
        <v>0</v>
      </c>
      <c r="H1162">
        <v>0</v>
      </c>
      <c r="I1162">
        <v>0</v>
      </c>
      <c r="J1162" t="s">
        <v>1157</v>
      </c>
      <c r="K1162" t="s">
        <v>1157</v>
      </c>
      <c r="L1162">
        <v>1</v>
      </c>
      <c r="M1162">
        <v>0</v>
      </c>
      <c r="N1162">
        <v>6856</v>
      </c>
      <c r="O1162">
        <v>0</v>
      </c>
      <c r="P1162">
        <v>100</v>
      </c>
      <c r="Q1162" t="s">
        <v>1157</v>
      </c>
      <c r="R1162" t="s">
        <v>1157</v>
      </c>
      <c r="S1162">
        <v>0</v>
      </c>
      <c r="T1162">
        <v>0</v>
      </c>
      <c r="U1162">
        <v>6856</v>
      </c>
      <c r="V1162">
        <v>0</v>
      </c>
      <c r="W1162" t="s">
        <v>1199</v>
      </c>
    </row>
    <row r="1163" spans="1:23" x14ac:dyDescent="0.2">
      <c r="A1163" t="s">
        <v>669</v>
      </c>
      <c r="B1163" t="s">
        <v>24</v>
      </c>
      <c r="C1163" t="s">
        <v>1467</v>
      </c>
      <c r="D1163" t="s">
        <v>2814</v>
      </c>
      <c r="E1163">
        <v>20</v>
      </c>
      <c r="F1163" t="s">
        <v>39</v>
      </c>
      <c r="G1163">
        <v>0</v>
      </c>
      <c r="H1163">
        <v>0</v>
      </c>
      <c r="I1163">
        <v>0</v>
      </c>
      <c r="J1163" t="s">
        <v>1157</v>
      </c>
      <c r="K1163" t="s">
        <v>1157</v>
      </c>
      <c r="L1163">
        <v>1</v>
      </c>
      <c r="M1163">
        <v>4073</v>
      </c>
      <c r="N1163">
        <v>2783</v>
      </c>
      <c r="O1163">
        <v>59.407800000000002</v>
      </c>
      <c r="P1163">
        <v>40.592199999999998</v>
      </c>
      <c r="Q1163" t="s">
        <v>1157</v>
      </c>
      <c r="R1163" t="s">
        <v>1157</v>
      </c>
      <c r="S1163">
        <v>0</v>
      </c>
      <c r="T1163">
        <v>0</v>
      </c>
      <c r="U1163">
        <v>2783</v>
      </c>
      <c r="V1163">
        <v>0</v>
      </c>
      <c r="W1163" t="s">
        <v>1207</v>
      </c>
    </row>
    <row r="1164" spans="1:23" x14ac:dyDescent="0.2">
      <c r="A1164" t="s">
        <v>587</v>
      </c>
      <c r="B1164" t="s">
        <v>24</v>
      </c>
      <c r="C1164" t="s">
        <v>1467</v>
      </c>
      <c r="D1164" t="s">
        <v>2815</v>
      </c>
      <c r="E1164">
        <v>20</v>
      </c>
      <c r="F1164" t="s">
        <v>39</v>
      </c>
      <c r="G1164">
        <v>0</v>
      </c>
      <c r="H1164">
        <v>13</v>
      </c>
      <c r="I1164">
        <v>0</v>
      </c>
      <c r="J1164" t="s">
        <v>1157</v>
      </c>
      <c r="K1164" t="s">
        <v>1157</v>
      </c>
      <c r="L1164">
        <v>44</v>
      </c>
      <c r="M1164">
        <v>6184</v>
      </c>
      <c r="N1164">
        <v>629</v>
      </c>
      <c r="O1164">
        <v>90.198400000000007</v>
      </c>
      <c r="P1164">
        <v>9.1744000000000003</v>
      </c>
      <c r="Q1164" t="s">
        <v>1157</v>
      </c>
      <c r="R1164" t="s">
        <v>1157</v>
      </c>
      <c r="S1164">
        <v>43</v>
      </c>
      <c r="T1164">
        <v>0</v>
      </c>
      <c r="U1164">
        <v>630</v>
      </c>
      <c r="V1164">
        <v>0</v>
      </c>
      <c r="W1164" t="s">
        <v>1190</v>
      </c>
    </row>
    <row r="1165" spans="1:23" x14ac:dyDescent="0.2">
      <c r="A1165" t="s">
        <v>586</v>
      </c>
      <c r="B1165" t="s">
        <v>24</v>
      </c>
      <c r="C1165" t="s">
        <v>1467</v>
      </c>
      <c r="D1165" t="s">
        <v>2816</v>
      </c>
      <c r="E1165">
        <v>20</v>
      </c>
      <c r="F1165" t="s">
        <v>39</v>
      </c>
      <c r="G1165">
        <v>0</v>
      </c>
      <c r="H1165">
        <v>13</v>
      </c>
      <c r="I1165">
        <v>3</v>
      </c>
      <c r="J1165" t="s">
        <v>1157</v>
      </c>
      <c r="K1165" t="s">
        <v>1157</v>
      </c>
      <c r="L1165">
        <v>294</v>
      </c>
      <c r="M1165">
        <v>6050</v>
      </c>
      <c r="N1165">
        <v>513</v>
      </c>
      <c r="O1165">
        <v>88.243899999999996</v>
      </c>
      <c r="P1165">
        <v>7.4824999999999999</v>
      </c>
      <c r="Q1165" t="s">
        <v>1157</v>
      </c>
      <c r="R1165" t="s">
        <v>1157</v>
      </c>
      <c r="S1165">
        <v>293</v>
      </c>
      <c r="T1165">
        <v>0</v>
      </c>
      <c r="U1165">
        <v>515</v>
      </c>
      <c r="V1165">
        <v>0</v>
      </c>
      <c r="W1165" t="s">
        <v>1222</v>
      </c>
    </row>
    <row r="1166" spans="1:23" x14ac:dyDescent="0.2">
      <c r="A1166" t="s">
        <v>588</v>
      </c>
      <c r="B1166" t="s">
        <v>24</v>
      </c>
      <c r="C1166" t="s">
        <v>1467</v>
      </c>
      <c r="D1166" t="s">
        <v>2817</v>
      </c>
      <c r="E1166">
        <v>20</v>
      </c>
      <c r="F1166" t="s">
        <v>39</v>
      </c>
      <c r="G1166">
        <v>0</v>
      </c>
      <c r="H1166">
        <v>10</v>
      </c>
      <c r="I1166">
        <v>0</v>
      </c>
      <c r="J1166" t="s">
        <v>1157</v>
      </c>
      <c r="K1166" t="s">
        <v>1157</v>
      </c>
      <c r="L1166">
        <v>5</v>
      </c>
      <c r="M1166">
        <v>6315</v>
      </c>
      <c r="N1166">
        <v>537</v>
      </c>
      <c r="O1166">
        <v>92.109099999999998</v>
      </c>
      <c r="P1166">
        <v>7.8326000000000002</v>
      </c>
      <c r="Q1166" t="s">
        <v>1157</v>
      </c>
      <c r="R1166" t="s">
        <v>1157</v>
      </c>
      <c r="S1166">
        <v>4</v>
      </c>
      <c r="T1166">
        <v>0</v>
      </c>
      <c r="U1166">
        <v>541</v>
      </c>
      <c r="V1166">
        <v>0</v>
      </c>
      <c r="W1166" t="s">
        <v>1190</v>
      </c>
    </row>
    <row r="1167" spans="1:23" x14ac:dyDescent="0.2">
      <c r="A1167" t="s">
        <v>670</v>
      </c>
      <c r="B1167" t="s">
        <v>24</v>
      </c>
      <c r="C1167" t="s">
        <v>1467</v>
      </c>
      <c r="D1167" t="s">
        <v>2818</v>
      </c>
      <c r="E1167">
        <v>50</v>
      </c>
      <c r="F1167" t="s">
        <v>39</v>
      </c>
      <c r="G1167">
        <v>0</v>
      </c>
      <c r="H1167">
        <v>0</v>
      </c>
      <c r="I1167">
        <v>0</v>
      </c>
      <c r="J1167" t="s">
        <v>1157</v>
      </c>
      <c r="K1167" t="s">
        <v>1157</v>
      </c>
      <c r="L1167">
        <v>1</v>
      </c>
      <c r="M1167">
        <v>4073</v>
      </c>
      <c r="N1167">
        <v>2783</v>
      </c>
      <c r="O1167">
        <v>59.407800000000002</v>
      </c>
      <c r="P1167">
        <v>40.592199999999998</v>
      </c>
      <c r="Q1167" t="s">
        <v>1157</v>
      </c>
      <c r="R1167" t="s">
        <v>1157</v>
      </c>
      <c r="S1167">
        <v>0</v>
      </c>
      <c r="T1167">
        <v>0</v>
      </c>
      <c r="U1167">
        <v>2783</v>
      </c>
      <c r="V1167">
        <v>0</v>
      </c>
      <c r="W1167" t="s">
        <v>1207</v>
      </c>
    </row>
    <row r="1168" spans="1:23" x14ac:dyDescent="0.2">
      <c r="A1168" t="s">
        <v>1470</v>
      </c>
      <c r="B1168" t="s">
        <v>24</v>
      </c>
      <c r="C1168" t="s">
        <v>1467</v>
      </c>
      <c r="D1168" t="s">
        <v>2819</v>
      </c>
      <c r="E1168">
        <v>80</v>
      </c>
      <c r="F1168" t="s">
        <v>39</v>
      </c>
      <c r="G1168">
        <v>0</v>
      </c>
      <c r="H1168">
        <v>0</v>
      </c>
      <c r="I1168">
        <v>0</v>
      </c>
      <c r="J1168" t="s">
        <v>1157</v>
      </c>
      <c r="K1168" t="s">
        <v>1157</v>
      </c>
      <c r="L1168">
        <v>1</v>
      </c>
      <c r="M1168">
        <v>4073</v>
      </c>
      <c r="N1168">
        <v>2783</v>
      </c>
      <c r="O1168">
        <v>59.407800000000002</v>
      </c>
      <c r="P1168">
        <v>40.592199999999998</v>
      </c>
      <c r="Q1168" t="s">
        <v>1157</v>
      </c>
      <c r="R1168" t="s">
        <v>1157</v>
      </c>
      <c r="S1168">
        <v>0</v>
      </c>
      <c r="T1168">
        <v>0</v>
      </c>
      <c r="U1168">
        <v>2783</v>
      </c>
      <c r="V1168">
        <v>0</v>
      </c>
      <c r="W1168" t="s">
        <v>1207</v>
      </c>
    </row>
    <row r="1169" spans="1:23" x14ac:dyDescent="0.2">
      <c r="A1169" t="s">
        <v>1471</v>
      </c>
      <c r="B1169" t="s">
        <v>24</v>
      </c>
      <c r="C1169" t="s">
        <v>1472</v>
      </c>
      <c r="D1169" t="s">
        <v>2820</v>
      </c>
      <c r="E1169">
        <v>20</v>
      </c>
      <c r="F1169" t="s">
        <v>39</v>
      </c>
      <c r="G1169">
        <v>0</v>
      </c>
      <c r="H1169">
        <v>0</v>
      </c>
      <c r="I1169">
        <v>0</v>
      </c>
      <c r="J1169" t="s">
        <v>1157</v>
      </c>
      <c r="K1169" t="s">
        <v>1157</v>
      </c>
      <c r="L1169">
        <v>1</v>
      </c>
      <c r="M1169">
        <v>187101</v>
      </c>
      <c r="N1169">
        <v>86847</v>
      </c>
      <c r="O1169">
        <v>68.298000000000002</v>
      </c>
      <c r="P1169">
        <v>31.702000000000002</v>
      </c>
      <c r="Q1169" t="s">
        <v>1157</v>
      </c>
      <c r="R1169" t="s">
        <v>1157</v>
      </c>
      <c r="S1169">
        <v>0</v>
      </c>
      <c r="T1169">
        <v>0</v>
      </c>
      <c r="U1169">
        <v>86847</v>
      </c>
      <c r="V1169">
        <v>0</v>
      </c>
      <c r="W1169" t="s">
        <v>1220</v>
      </c>
    </row>
    <row r="1170" spans="1:23" x14ac:dyDescent="0.2">
      <c r="A1170" t="s">
        <v>629</v>
      </c>
      <c r="B1170" t="s">
        <v>24</v>
      </c>
      <c r="C1170" t="s">
        <v>1472</v>
      </c>
      <c r="D1170" t="s">
        <v>2821</v>
      </c>
      <c r="E1170">
        <v>30</v>
      </c>
      <c r="F1170" t="s">
        <v>39</v>
      </c>
      <c r="G1170" t="s">
        <v>1157</v>
      </c>
      <c r="H1170" t="s">
        <v>1157</v>
      </c>
      <c r="I1170" t="s">
        <v>1157</v>
      </c>
      <c r="J1170" t="s">
        <v>1157</v>
      </c>
      <c r="K1170" t="s">
        <v>1157</v>
      </c>
      <c r="L1170">
        <v>0</v>
      </c>
      <c r="M1170">
        <v>273948</v>
      </c>
      <c r="N1170">
        <v>0</v>
      </c>
      <c r="O1170">
        <v>100</v>
      </c>
      <c r="P1170">
        <v>0</v>
      </c>
      <c r="Q1170" t="s">
        <v>1157</v>
      </c>
      <c r="R1170" t="s">
        <v>1157</v>
      </c>
      <c r="S1170">
        <v>0</v>
      </c>
      <c r="T1170">
        <v>0</v>
      </c>
      <c r="U1170">
        <v>0</v>
      </c>
      <c r="V1170">
        <v>0</v>
      </c>
      <c r="W1170" t="s">
        <v>1192</v>
      </c>
    </row>
    <row r="1171" spans="1:23" x14ac:dyDescent="0.2">
      <c r="A1171" t="s">
        <v>589</v>
      </c>
      <c r="B1171" t="s">
        <v>24</v>
      </c>
      <c r="C1171" t="s">
        <v>1472</v>
      </c>
      <c r="D1171" t="s">
        <v>2822</v>
      </c>
      <c r="E1171">
        <v>5</v>
      </c>
      <c r="F1171" t="s">
        <v>82</v>
      </c>
      <c r="G1171">
        <v>0</v>
      </c>
      <c r="H1171">
        <v>4</v>
      </c>
      <c r="I1171">
        <v>0</v>
      </c>
      <c r="J1171" t="s">
        <v>1157</v>
      </c>
      <c r="K1171" t="s">
        <v>1157</v>
      </c>
      <c r="L1171">
        <v>2</v>
      </c>
      <c r="M1171">
        <v>261376</v>
      </c>
      <c r="N1171">
        <v>12571</v>
      </c>
      <c r="O1171">
        <v>95.410799999999995</v>
      </c>
      <c r="P1171">
        <v>4.5888</v>
      </c>
      <c r="Q1171" t="s">
        <v>1157</v>
      </c>
      <c r="R1171" t="s">
        <v>1157</v>
      </c>
      <c r="S1171">
        <v>1</v>
      </c>
      <c r="T1171">
        <v>0</v>
      </c>
      <c r="U1171">
        <v>12572</v>
      </c>
      <c r="V1171">
        <v>0</v>
      </c>
      <c r="W1171" t="s">
        <v>1190</v>
      </c>
    </row>
    <row r="1172" spans="1:23" x14ac:dyDescent="0.2">
      <c r="A1172" t="s">
        <v>1473</v>
      </c>
      <c r="B1172" t="s">
        <v>24</v>
      </c>
      <c r="C1172" t="s">
        <v>1472</v>
      </c>
      <c r="D1172" t="s">
        <v>2823</v>
      </c>
      <c r="E1172">
        <v>35</v>
      </c>
      <c r="F1172" t="s">
        <v>39</v>
      </c>
      <c r="G1172">
        <v>0</v>
      </c>
      <c r="H1172">
        <v>0</v>
      </c>
      <c r="I1172">
        <v>0</v>
      </c>
      <c r="J1172" t="s">
        <v>1157</v>
      </c>
      <c r="K1172" t="s">
        <v>1157</v>
      </c>
      <c r="L1172">
        <v>1</v>
      </c>
      <c r="M1172">
        <v>60495</v>
      </c>
      <c r="N1172">
        <v>213453</v>
      </c>
      <c r="O1172">
        <v>22.082699999999999</v>
      </c>
      <c r="P1172">
        <v>77.917299999999997</v>
      </c>
      <c r="Q1172" t="s">
        <v>1157</v>
      </c>
      <c r="R1172" t="s">
        <v>1157</v>
      </c>
      <c r="S1172">
        <v>0</v>
      </c>
      <c r="T1172">
        <v>0</v>
      </c>
      <c r="U1172">
        <v>213453</v>
      </c>
      <c r="V1172">
        <v>0</v>
      </c>
      <c r="W1172" t="s">
        <v>1200</v>
      </c>
    </row>
    <row r="1173" spans="1:23" x14ac:dyDescent="0.2">
      <c r="A1173" t="s">
        <v>1474</v>
      </c>
      <c r="B1173" t="s">
        <v>24</v>
      </c>
      <c r="C1173" t="s">
        <v>1472</v>
      </c>
      <c r="D1173" t="s">
        <v>2824</v>
      </c>
      <c r="E1173">
        <v>35</v>
      </c>
      <c r="F1173" t="s">
        <v>39</v>
      </c>
      <c r="G1173">
        <v>0</v>
      </c>
      <c r="H1173">
        <v>0</v>
      </c>
      <c r="I1173">
        <v>0</v>
      </c>
      <c r="J1173" t="s">
        <v>1157</v>
      </c>
      <c r="K1173" t="s">
        <v>1157</v>
      </c>
      <c r="L1173">
        <v>1</v>
      </c>
      <c r="M1173">
        <v>60495</v>
      </c>
      <c r="N1173">
        <v>213453</v>
      </c>
      <c r="O1173">
        <v>22.082699999999999</v>
      </c>
      <c r="P1173">
        <v>77.917299999999997</v>
      </c>
      <c r="Q1173" t="s">
        <v>1157</v>
      </c>
      <c r="R1173" t="s">
        <v>1157</v>
      </c>
      <c r="S1173">
        <v>0</v>
      </c>
      <c r="T1173">
        <v>0</v>
      </c>
      <c r="U1173">
        <v>213453</v>
      </c>
      <c r="V1173">
        <v>0</v>
      </c>
      <c r="W1173" t="s">
        <v>1200</v>
      </c>
    </row>
    <row r="1174" spans="1:23" x14ac:dyDescent="0.2">
      <c r="A1174" t="s">
        <v>1475</v>
      </c>
      <c r="B1174" t="s">
        <v>24</v>
      </c>
      <c r="C1174" t="s">
        <v>1472</v>
      </c>
      <c r="D1174" t="s">
        <v>2825</v>
      </c>
      <c r="E1174">
        <v>35</v>
      </c>
      <c r="F1174" t="s">
        <v>39</v>
      </c>
      <c r="G1174">
        <v>0</v>
      </c>
      <c r="H1174">
        <v>0</v>
      </c>
      <c r="I1174">
        <v>0</v>
      </c>
      <c r="J1174" t="s">
        <v>1157</v>
      </c>
      <c r="K1174" t="s">
        <v>1157</v>
      </c>
      <c r="L1174">
        <v>1</v>
      </c>
      <c r="M1174">
        <v>60495</v>
      </c>
      <c r="N1174">
        <v>213453</v>
      </c>
      <c r="O1174">
        <v>22.082699999999999</v>
      </c>
      <c r="P1174">
        <v>77.917299999999997</v>
      </c>
      <c r="Q1174" t="s">
        <v>1157</v>
      </c>
      <c r="R1174" t="s">
        <v>1157</v>
      </c>
      <c r="S1174">
        <v>0</v>
      </c>
      <c r="T1174">
        <v>0</v>
      </c>
      <c r="U1174">
        <v>213453</v>
      </c>
      <c r="V1174">
        <v>0</v>
      </c>
      <c r="W1174" t="s">
        <v>1200</v>
      </c>
    </row>
    <row r="1175" spans="1:23" x14ac:dyDescent="0.2">
      <c r="A1175" t="s">
        <v>1476</v>
      </c>
      <c r="B1175" t="s">
        <v>24</v>
      </c>
      <c r="C1175" t="s">
        <v>1472</v>
      </c>
      <c r="D1175" t="s">
        <v>2826</v>
      </c>
      <c r="E1175">
        <v>35</v>
      </c>
      <c r="F1175" t="s">
        <v>39</v>
      </c>
      <c r="G1175">
        <v>0</v>
      </c>
      <c r="H1175">
        <v>0</v>
      </c>
      <c r="I1175">
        <v>0</v>
      </c>
      <c r="J1175" t="s">
        <v>1157</v>
      </c>
      <c r="K1175" t="s">
        <v>1157</v>
      </c>
      <c r="L1175">
        <v>1</v>
      </c>
      <c r="M1175">
        <v>60495</v>
      </c>
      <c r="N1175">
        <v>213453</v>
      </c>
      <c r="O1175">
        <v>22.082699999999999</v>
      </c>
      <c r="P1175">
        <v>77.917299999999997</v>
      </c>
      <c r="Q1175" t="s">
        <v>1157</v>
      </c>
      <c r="R1175" t="s">
        <v>1157</v>
      </c>
      <c r="S1175">
        <v>0</v>
      </c>
      <c r="T1175">
        <v>0</v>
      </c>
      <c r="U1175">
        <v>213453</v>
      </c>
      <c r="V1175">
        <v>0</v>
      </c>
      <c r="W1175" t="s">
        <v>1200</v>
      </c>
    </row>
    <row r="1176" spans="1:23" x14ac:dyDescent="0.2">
      <c r="A1176" t="s">
        <v>1469</v>
      </c>
      <c r="B1176" t="s">
        <v>24</v>
      </c>
      <c r="C1176" t="s">
        <v>1472</v>
      </c>
      <c r="D1176" t="s">
        <v>2827</v>
      </c>
      <c r="E1176">
        <v>10</v>
      </c>
      <c r="F1176" t="s">
        <v>82</v>
      </c>
      <c r="G1176">
        <v>0</v>
      </c>
      <c r="H1176">
        <v>0</v>
      </c>
      <c r="I1176">
        <v>0</v>
      </c>
      <c r="J1176" t="s">
        <v>1157</v>
      </c>
      <c r="K1176" t="s">
        <v>1157</v>
      </c>
      <c r="L1176">
        <v>1</v>
      </c>
      <c r="M1176">
        <v>185862</v>
      </c>
      <c r="N1176">
        <v>88086</v>
      </c>
      <c r="O1176">
        <v>67.845699999999994</v>
      </c>
      <c r="P1176">
        <v>32.154299999999999</v>
      </c>
      <c r="Q1176" t="s">
        <v>1157</v>
      </c>
      <c r="R1176" t="s">
        <v>1157</v>
      </c>
      <c r="S1176">
        <v>0</v>
      </c>
      <c r="T1176">
        <v>0</v>
      </c>
      <c r="U1176">
        <v>88086</v>
      </c>
      <c r="V1176">
        <v>0</v>
      </c>
      <c r="W1176" t="s">
        <v>1220</v>
      </c>
    </row>
    <row r="1177" spans="1:23" x14ac:dyDescent="0.2">
      <c r="A1177" t="s">
        <v>668</v>
      </c>
      <c r="B1177" t="s">
        <v>24</v>
      </c>
      <c r="C1177" t="s">
        <v>1472</v>
      </c>
      <c r="D1177" t="s">
        <v>2828</v>
      </c>
      <c r="E1177">
        <v>10</v>
      </c>
      <c r="F1177" t="s">
        <v>82</v>
      </c>
      <c r="G1177">
        <v>0</v>
      </c>
      <c r="H1177">
        <v>0</v>
      </c>
      <c r="I1177">
        <v>0</v>
      </c>
      <c r="J1177" t="s">
        <v>1157</v>
      </c>
      <c r="K1177" t="s">
        <v>1157</v>
      </c>
      <c r="L1177">
        <v>1</v>
      </c>
      <c r="M1177">
        <v>185862</v>
      </c>
      <c r="N1177">
        <v>88086</v>
      </c>
      <c r="O1177">
        <v>67.845699999999994</v>
      </c>
      <c r="P1177">
        <v>32.154299999999999</v>
      </c>
      <c r="Q1177" t="s">
        <v>1157</v>
      </c>
      <c r="R1177" t="s">
        <v>1157</v>
      </c>
      <c r="S1177">
        <v>0</v>
      </c>
      <c r="T1177">
        <v>0</v>
      </c>
      <c r="U1177">
        <v>88086</v>
      </c>
      <c r="V1177">
        <v>0</v>
      </c>
      <c r="W1177" t="s">
        <v>1220</v>
      </c>
    </row>
    <row r="1178" spans="1:23" x14ac:dyDescent="0.2">
      <c r="A1178" t="s">
        <v>669</v>
      </c>
      <c r="B1178" t="s">
        <v>24</v>
      </c>
      <c r="C1178" t="s">
        <v>1472</v>
      </c>
      <c r="D1178" t="s">
        <v>2829</v>
      </c>
      <c r="E1178">
        <v>20</v>
      </c>
      <c r="F1178" t="s">
        <v>39</v>
      </c>
      <c r="G1178">
        <v>0</v>
      </c>
      <c r="H1178">
        <v>0</v>
      </c>
      <c r="I1178">
        <v>0</v>
      </c>
      <c r="J1178" t="s">
        <v>1157</v>
      </c>
      <c r="K1178" t="s">
        <v>1157</v>
      </c>
      <c r="L1178">
        <v>1</v>
      </c>
      <c r="M1178">
        <v>185862</v>
      </c>
      <c r="N1178">
        <v>88086</v>
      </c>
      <c r="O1178">
        <v>67.845699999999994</v>
      </c>
      <c r="P1178">
        <v>32.154299999999999</v>
      </c>
      <c r="Q1178" t="s">
        <v>1157</v>
      </c>
      <c r="R1178" t="s">
        <v>1157</v>
      </c>
      <c r="S1178">
        <v>0</v>
      </c>
      <c r="T1178">
        <v>0</v>
      </c>
      <c r="U1178">
        <v>88086</v>
      </c>
      <c r="V1178">
        <v>0</v>
      </c>
      <c r="W1178" t="s">
        <v>1220</v>
      </c>
    </row>
    <row r="1179" spans="1:23" x14ac:dyDescent="0.2">
      <c r="A1179" t="s">
        <v>670</v>
      </c>
      <c r="B1179" t="s">
        <v>24</v>
      </c>
      <c r="C1179" t="s">
        <v>1472</v>
      </c>
      <c r="D1179" t="s">
        <v>2830</v>
      </c>
      <c r="E1179">
        <v>50</v>
      </c>
      <c r="F1179" t="s">
        <v>39</v>
      </c>
      <c r="G1179">
        <v>0</v>
      </c>
      <c r="H1179">
        <v>0</v>
      </c>
      <c r="I1179">
        <v>0</v>
      </c>
      <c r="J1179" t="s">
        <v>1157</v>
      </c>
      <c r="K1179" t="s">
        <v>1157</v>
      </c>
      <c r="L1179">
        <v>1</v>
      </c>
      <c r="M1179">
        <v>185862</v>
      </c>
      <c r="N1179">
        <v>88086</v>
      </c>
      <c r="O1179">
        <v>67.845699999999994</v>
      </c>
      <c r="P1179">
        <v>32.154299999999999</v>
      </c>
      <c r="Q1179" t="s">
        <v>1157</v>
      </c>
      <c r="R1179" t="s">
        <v>1157</v>
      </c>
      <c r="S1179">
        <v>0</v>
      </c>
      <c r="T1179">
        <v>0</v>
      </c>
      <c r="U1179">
        <v>88086</v>
      </c>
      <c r="V1179">
        <v>0</v>
      </c>
      <c r="W1179" t="s">
        <v>1220</v>
      </c>
    </row>
    <row r="1180" spans="1:23" x14ac:dyDescent="0.2">
      <c r="A1180" t="s">
        <v>33</v>
      </c>
      <c r="B1180" t="s">
        <v>24</v>
      </c>
      <c r="C1180" t="s">
        <v>1472</v>
      </c>
      <c r="D1180" t="s">
        <v>2831</v>
      </c>
      <c r="E1180">
        <v>0</v>
      </c>
      <c r="F1180" t="s">
        <v>28</v>
      </c>
      <c r="G1180">
        <v>176</v>
      </c>
      <c r="H1180">
        <v>2160537</v>
      </c>
      <c r="I1180">
        <v>1222347</v>
      </c>
      <c r="J1180" t="s">
        <v>1157</v>
      </c>
      <c r="K1180" t="s">
        <v>1157</v>
      </c>
      <c r="L1180">
        <v>273948</v>
      </c>
      <c r="M1180">
        <v>0</v>
      </c>
      <c r="N1180" t="s">
        <v>1157</v>
      </c>
      <c r="O1180">
        <v>0</v>
      </c>
      <c r="P1180" t="s">
        <v>1157</v>
      </c>
      <c r="Q1180" t="s">
        <v>1157</v>
      </c>
      <c r="R1180" t="s">
        <v>1157</v>
      </c>
      <c r="S1180" t="s">
        <v>1157</v>
      </c>
      <c r="T1180" t="s">
        <v>1157</v>
      </c>
      <c r="U1180">
        <v>2</v>
      </c>
      <c r="V1180">
        <v>0</v>
      </c>
    </row>
    <row r="1181" spans="1:23" x14ac:dyDescent="0.2">
      <c r="A1181" t="s">
        <v>1477</v>
      </c>
      <c r="B1181" t="s">
        <v>24</v>
      </c>
      <c r="C1181" t="s">
        <v>1472</v>
      </c>
      <c r="D1181" t="s">
        <v>2832</v>
      </c>
      <c r="E1181">
        <v>0</v>
      </c>
      <c r="F1181" t="s">
        <v>28</v>
      </c>
      <c r="G1181" t="s">
        <v>1157</v>
      </c>
      <c r="H1181" t="s">
        <v>1157</v>
      </c>
      <c r="I1181" t="s">
        <v>1157</v>
      </c>
      <c r="J1181" t="s">
        <v>1157</v>
      </c>
      <c r="K1181" t="s">
        <v>1157</v>
      </c>
      <c r="L1181">
        <v>0</v>
      </c>
      <c r="M1181">
        <v>273948</v>
      </c>
      <c r="N1181" t="s">
        <v>1157</v>
      </c>
      <c r="O1181">
        <v>100</v>
      </c>
      <c r="P1181" t="s">
        <v>1157</v>
      </c>
      <c r="Q1181" t="s">
        <v>1157</v>
      </c>
      <c r="R1181" t="s">
        <v>1157</v>
      </c>
      <c r="S1181" t="s">
        <v>1157</v>
      </c>
      <c r="T1181" t="s">
        <v>1157</v>
      </c>
      <c r="U1181">
        <v>0</v>
      </c>
      <c r="V1181">
        <v>0</v>
      </c>
      <c r="W1181" t="s">
        <v>1192</v>
      </c>
    </row>
    <row r="1182" spans="1:23" x14ac:dyDescent="0.2">
      <c r="A1182" t="s">
        <v>1478</v>
      </c>
      <c r="B1182" t="s">
        <v>24</v>
      </c>
      <c r="C1182" t="s">
        <v>1472</v>
      </c>
      <c r="D1182" t="s">
        <v>2833</v>
      </c>
      <c r="E1182">
        <v>0</v>
      </c>
      <c r="F1182" t="s">
        <v>35</v>
      </c>
      <c r="G1182" t="s">
        <v>1157</v>
      </c>
      <c r="H1182" t="s">
        <v>1157</v>
      </c>
      <c r="I1182" t="s">
        <v>1157</v>
      </c>
      <c r="J1182" t="s">
        <v>1157</v>
      </c>
      <c r="K1182" t="s">
        <v>1157</v>
      </c>
      <c r="L1182">
        <v>0</v>
      </c>
      <c r="M1182">
        <v>273948</v>
      </c>
      <c r="N1182" t="s">
        <v>1157</v>
      </c>
      <c r="O1182">
        <v>100</v>
      </c>
      <c r="P1182" t="s">
        <v>1157</v>
      </c>
      <c r="Q1182" t="s">
        <v>1157</v>
      </c>
      <c r="R1182" t="s">
        <v>1157</v>
      </c>
      <c r="S1182" t="s">
        <v>1157</v>
      </c>
      <c r="T1182" t="s">
        <v>1157</v>
      </c>
      <c r="U1182">
        <v>0</v>
      </c>
      <c r="V1182">
        <v>0</v>
      </c>
      <c r="W1182" t="s">
        <v>1192</v>
      </c>
    </row>
    <row r="1183" spans="1:23" x14ac:dyDescent="0.2">
      <c r="A1183" t="s">
        <v>170</v>
      </c>
      <c r="B1183" t="s">
        <v>24</v>
      </c>
      <c r="C1183" t="s">
        <v>695</v>
      </c>
      <c r="D1183" t="s">
        <v>2834</v>
      </c>
      <c r="E1183">
        <v>16</v>
      </c>
      <c r="F1183" t="s">
        <v>39</v>
      </c>
      <c r="G1183">
        <v>0</v>
      </c>
      <c r="H1183">
        <v>13</v>
      </c>
      <c r="I1183">
        <v>3</v>
      </c>
      <c r="J1183" t="s">
        <v>1157</v>
      </c>
      <c r="K1183" t="s">
        <v>1157</v>
      </c>
      <c r="L1183">
        <v>596286</v>
      </c>
      <c r="M1183">
        <v>15</v>
      </c>
      <c r="N1183">
        <v>1482513</v>
      </c>
      <c r="O1183">
        <v>6.9999999999999999E-4</v>
      </c>
      <c r="P1183">
        <v>71.2363</v>
      </c>
      <c r="Q1183" t="s">
        <v>1157</v>
      </c>
      <c r="R1183" t="s">
        <v>1157</v>
      </c>
      <c r="S1183">
        <v>418</v>
      </c>
      <c r="T1183">
        <v>126</v>
      </c>
      <c r="U1183">
        <v>2078932</v>
      </c>
      <c r="V1183">
        <v>0</v>
      </c>
      <c r="W1183" t="s">
        <v>1191</v>
      </c>
    </row>
    <row r="1184" spans="1:23" x14ac:dyDescent="0.2">
      <c r="A1184" t="s">
        <v>81</v>
      </c>
      <c r="B1184" t="s">
        <v>24</v>
      </c>
      <c r="C1184" t="s">
        <v>695</v>
      </c>
      <c r="D1184" t="s">
        <v>2835</v>
      </c>
      <c r="E1184">
        <v>50</v>
      </c>
      <c r="F1184" t="s">
        <v>39</v>
      </c>
      <c r="G1184">
        <v>0</v>
      </c>
      <c r="H1184">
        <v>50</v>
      </c>
      <c r="I1184">
        <v>17</v>
      </c>
      <c r="J1184" t="s">
        <v>1157</v>
      </c>
      <c r="K1184" t="s">
        <v>1157</v>
      </c>
      <c r="L1184">
        <v>592831</v>
      </c>
      <c r="M1184">
        <v>0</v>
      </c>
      <c r="N1184">
        <v>2</v>
      </c>
      <c r="O1184">
        <v>0</v>
      </c>
      <c r="P1184">
        <v>1E-4</v>
      </c>
      <c r="Q1184" t="s">
        <v>1157</v>
      </c>
      <c r="R1184" t="s">
        <v>1157</v>
      </c>
      <c r="S1184">
        <v>3</v>
      </c>
      <c r="T1184">
        <v>2</v>
      </c>
      <c r="U1184">
        <v>138</v>
      </c>
      <c r="V1184">
        <v>0</v>
      </c>
    </row>
    <row r="1185" spans="1:23" x14ac:dyDescent="0.2">
      <c r="A1185" t="s">
        <v>696</v>
      </c>
      <c r="B1185" t="s">
        <v>24</v>
      </c>
      <c r="C1185" t="s">
        <v>695</v>
      </c>
      <c r="D1185" t="s">
        <v>2836</v>
      </c>
      <c r="E1185">
        <v>50</v>
      </c>
      <c r="F1185" t="s">
        <v>39</v>
      </c>
      <c r="G1185">
        <v>0</v>
      </c>
      <c r="H1185">
        <v>50</v>
      </c>
      <c r="I1185">
        <v>5</v>
      </c>
      <c r="J1185" t="s">
        <v>1157</v>
      </c>
      <c r="K1185" t="s">
        <v>1157</v>
      </c>
      <c r="L1185">
        <v>574788</v>
      </c>
      <c r="M1185">
        <v>0</v>
      </c>
      <c r="N1185">
        <v>1477636</v>
      </c>
      <c r="O1185">
        <v>0</v>
      </c>
      <c r="P1185">
        <v>71.001999999999995</v>
      </c>
      <c r="Q1185" t="s">
        <v>1157</v>
      </c>
      <c r="R1185" t="s">
        <v>1157</v>
      </c>
      <c r="S1185">
        <v>943</v>
      </c>
      <c r="T1185">
        <v>107</v>
      </c>
      <c r="U1185">
        <v>1477637</v>
      </c>
      <c r="V1185">
        <v>0</v>
      </c>
      <c r="W1185" t="s">
        <v>1191</v>
      </c>
    </row>
    <row r="1186" spans="1:23" x14ac:dyDescent="0.2">
      <c r="A1186" t="s">
        <v>623</v>
      </c>
      <c r="B1186" t="s">
        <v>24</v>
      </c>
      <c r="C1186" t="s">
        <v>695</v>
      </c>
      <c r="D1186" t="s">
        <v>2837</v>
      </c>
      <c r="E1186">
        <v>35</v>
      </c>
      <c r="F1186" t="s">
        <v>39</v>
      </c>
      <c r="G1186">
        <v>0</v>
      </c>
      <c r="H1186">
        <v>35</v>
      </c>
      <c r="I1186">
        <v>0</v>
      </c>
      <c r="J1186" t="s">
        <v>1157</v>
      </c>
      <c r="K1186" t="s">
        <v>1157</v>
      </c>
      <c r="L1186">
        <v>56414</v>
      </c>
      <c r="M1186">
        <v>0</v>
      </c>
      <c r="N1186">
        <v>2011446</v>
      </c>
      <c r="O1186">
        <v>0</v>
      </c>
      <c r="P1186">
        <v>96.652100000000004</v>
      </c>
      <c r="Q1186" t="s">
        <v>1157</v>
      </c>
      <c r="R1186" t="s">
        <v>1157</v>
      </c>
      <c r="S1186">
        <v>214</v>
      </c>
      <c r="T1186">
        <v>27</v>
      </c>
      <c r="U1186">
        <v>2011790</v>
      </c>
      <c r="V1186">
        <v>0</v>
      </c>
      <c r="W1186" t="s">
        <v>1191</v>
      </c>
    </row>
    <row r="1187" spans="1:23" x14ac:dyDescent="0.2">
      <c r="A1187" t="s">
        <v>624</v>
      </c>
      <c r="B1187" t="s">
        <v>24</v>
      </c>
      <c r="C1187" t="s">
        <v>695</v>
      </c>
      <c r="D1187" t="s">
        <v>2838</v>
      </c>
      <c r="E1187">
        <v>35</v>
      </c>
      <c r="F1187" t="s">
        <v>39</v>
      </c>
      <c r="G1187">
        <v>0</v>
      </c>
      <c r="H1187">
        <v>35</v>
      </c>
      <c r="I1187">
        <v>5</v>
      </c>
      <c r="J1187" t="s">
        <v>1157</v>
      </c>
      <c r="K1187" t="s">
        <v>1157</v>
      </c>
      <c r="L1187">
        <v>471933</v>
      </c>
      <c r="M1187">
        <v>0</v>
      </c>
      <c r="N1187">
        <v>1498629</v>
      </c>
      <c r="O1187">
        <v>0</v>
      </c>
      <c r="P1187">
        <v>72.0107</v>
      </c>
      <c r="Q1187" t="s">
        <v>1157</v>
      </c>
      <c r="R1187" t="s">
        <v>1157</v>
      </c>
      <c r="S1187">
        <v>556</v>
      </c>
      <c r="T1187">
        <v>121</v>
      </c>
      <c r="U1187">
        <v>1500938</v>
      </c>
      <c r="V1187">
        <v>0</v>
      </c>
      <c r="W1187" t="s">
        <v>1191</v>
      </c>
    </row>
    <row r="1188" spans="1:23" x14ac:dyDescent="0.2">
      <c r="A1188" t="s">
        <v>625</v>
      </c>
      <c r="B1188" t="s">
        <v>24</v>
      </c>
      <c r="C1188" t="s">
        <v>695</v>
      </c>
      <c r="D1188" t="s">
        <v>2839</v>
      </c>
      <c r="E1188">
        <v>2</v>
      </c>
      <c r="F1188" t="s">
        <v>82</v>
      </c>
      <c r="G1188">
        <v>0</v>
      </c>
      <c r="H1188">
        <v>2</v>
      </c>
      <c r="I1188">
        <v>1</v>
      </c>
      <c r="J1188" t="s">
        <v>1157</v>
      </c>
      <c r="K1188" t="s">
        <v>1157</v>
      </c>
      <c r="L1188">
        <v>211</v>
      </c>
      <c r="M1188">
        <v>0</v>
      </c>
      <c r="N1188">
        <v>956</v>
      </c>
      <c r="O1188">
        <v>0</v>
      </c>
      <c r="P1188">
        <v>4.5900000000000003E-2</v>
      </c>
      <c r="Q1188" t="s">
        <v>1157</v>
      </c>
      <c r="R1188" t="s">
        <v>1157</v>
      </c>
      <c r="S1188">
        <v>18</v>
      </c>
      <c r="T1188">
        <v>0</v>
      </c>
      <c r="U1188">
        <v>2081100</v>
      </c>
      <c r="V1188">
        <v>0</v>
      </c>
      <c r="W1188" t="s">
        <v>1191</v>
      </c>
    </row>
    <row r="1189" spans="1:23" x14ac:dyDescent="0.2">
      <c r="A1189" t="s">
        <v>195</v>
      </c>
      <c r="B1189" t="s">
        <v>24</v>
      </c>
      <c r="C1189" t="s">
        <v>695</v>
      </c>
      <c r="D1189" t="s">
        <v>2840</v>
      </c>
      <c r="E1189">
        <v>5</v>
      </c>
      <c r="F1189" t="s">
        <v>82</v>
      </c>
      <c r="G1189">
        <v>0</v>
      </c>
      <c r="H1189">
        <v>5</v>
      </c>
      <c r="I1189">
        <v>4</v>
      </c>
      <c r="J1189" t="s">
        <v>1157</v>
      </c>
      <c r="K1189" t="s">
        <v>1157</v>
      </c>
      <c r="L1189">
        <v>27051</v>
      </c>
      <c r="M1189">
        <v>0</v>
      </c>
      <c r="N1189">
        <v>13752</v>
      </c>
      <c r="O1189">
        <v>0</v>
      </c>
      <c r="P1189">
        <v>0.66080000000000005</v>
      </c>
      <c r="Q1189" t="s">
        <v>1157</v>
      </c>
      <c r="R1189" t="s">
        <v>1157</v>
      </c>
      <c r="S1189">
        <v>2064904</v>
      </c>
      <c r="T1189">
        <v>8258</v>
      </c>
      <c r="U1189">
        <v>2068897</v>
      </c>
      <c r="V1189">
        <v>0</v>
      </c>
      <c r="W1189" t="s">
        <v>1228</v>
      </c>
    </row>
    <row r="1190" spans="1:23" x14ac:dyDescent="0.2">
      <c r="A1190" t="s">
        <v>626</v>
      </c>
      <c r="B1190" t="s">
        <v>24</v>
      </c>
      <c r="C1190" t="s">
        <v>695</v>
      </c>
      <c r="D1190" t="s">
        <v>2841</v>
      </c>
      <c r="E1190">
        <v>50</v>
      </c>
      <c r="F1190" t="s">
        <v>39</v>
      </c>
      <c r="G1190">
        <v>0</v>
      </c>
      <c r="H1190">
        <v>48</v>
      </c>
      <c r="I1190">
        <v>7</v>
      </c>
      <c r="J1190" t="s">
        <v>1157</v>
      </c>
      <c r="K1190" t="s">
        <v>1157</v>
      </c>
      <c r="L1190">
        <v>31869</v>
      </c>
      <c r="M1190">
        <v>0</v>
      </c>
      <c r="N1190">
        <v>20425</v>
      </c>
      <c r="O1190">
        <v>0</v>
      </c>
      <c r="P1190">
        <v>0.98140000000000005</v>
      </c>
      <c r="Q1190" t="s">
        <v>1157</v>
      </c>
      <c r="R1190" t="s">
        <v>1157</v>
      </c>
      <c r="S1190">
        <v>135</v>
      </c>
      <c r="T1190">
        <v>7</v>
      </c>
      <c r="U1190">
        <v>20426</v>
      </c>
      <c r="V1190">
        <v>0</v>
      </c>
    </row>
    <row r="1191" spans="1:23" x14ac:dyDescent="0.2">
      <c r="A1191" t="s">
        <v>631</v>
      </c>
      <c r="B1191" t="s">
        <v>24</v>
      </c>
      <c r="C1191" t="s">
        <v>695</v>
      </c>
      <c r="D1191" t="s">
        <v>2842</v>
      </c>
      <c r="E1191">
        <v>3</v>
      </c>
      <c r="F1191" t="s">
        <v>82</v>
      </c>
      <c r="G1191">
        <v>0</v>
      </c>
      <c r="H1191">
        <v>3</v>
      </c>
      <c r="I1191">
        <v>1</v>
      </c>
      <c r="J1191" t="s">
        <v>1157</v>
      </c>
      <c r="K1191" t="s">
        <v>1157</v>
      </c>
      <c r="L1191">
        <v>28</v>
      </c>
      <c r="M1191">
        <v>1171544</v>
      </c>
      <c r="N1191">
        <v>330788</v>
      </c>
      <c r="O1191">
        <v>56.293900000000001</v>
      </c>
      <c r="P1191">
        <v>15.8947</v>
      </c>
      <c r="Q1191" t="s">
        <v>1157</v>
      </c>
      <c r="R1191" t="s">
        <v>1157</v>
      </c>
      <c r="S1191">
        <v>0</v>
      </c>
      <c r="T1191">
        <v>0</v>
      </c>
      <c r="U1191">
        <v>909572</v>
      </c>
      <c r="V1191">
        <v>0</v>
      </c>
      <c r="W1191" t="s">
        <v>1207</v>
      </c>
    </row>
    <row r="1192" spans="1:23" x14ac:dyDescent="0.2">
      <c r="A1192" t="s">
        <v>197</v>
      </c>
      <c r="B1192" t="s">
        <v>24</v>
      </c>
      <c r="C1192" t="s">
        <v>695</v>
      </c>
      <c r="D1192" t="s">
        <v>2843</v>
      </c>
      <c r="E1192">
        <v>20</v>
      </c>
      <c r="F1192" t="s">
        <v>39</v>
      </c>
      <c r="G1192">
        <v>0</v>
      </c>
      <c r="H1192">
        <v>20</v>
      </c>
      <c r="I1192">
        <v>1</v>
      </c>
      <c r="J1192" t="s">
        <v>1157</v>
      </c>
      <c r="K1192" t="s">
        <v>1157</v>
      </c>
      <c r="L1192">
        <v>261065</v>
      </c>
      <c r="M1192">
        <v>0</v>
      </c>
      <c r="N1192">
        <v>1803355</v>
      </c>
      <c r="O1192">
        <v>0</v>
      </c>
      <c r="P1192">
        <v>86.653099999999995</v>
      </c>
      <c r="Q1192" t="s">
        <v>1157</v>
      </c>
      <c r="R1192" t="s">
        <v>1157</v>
      </c>
      <c r="S1192">
        <v>277722</v>
      </c>
      <c r="T1192">
        <v>0</v>
      </c>
      <c r="U1192">
        <v>1803357</v>
      </c>
      <c r="V1192">
        <v>0</v>
      </c>
      <c r="W1192" t="s">
        <v>1191</v>
      </c>
    </row>
    <row r="1193" spans="1:23" x14ac:dyDescent="0.2">
      <c r="A1193" t="s">
        <v>219</v>
      </c>
      <c r="B1193" t="s">
        <v>24</v>
      </c>
      <c r="C1193" t="s">
        <v>695</v>
      </c>
      <c r="D1193" t="s">
        <v>2844</v>
      </c>
      <c r="E1193">
        <v>20</v>
      </c>
      <c r="F1193" t="s">
        <v>39</v>
      </c>
      <c r="G1193">
        <v>0</v>
      </c>
      <c r="H1193">
        <v>13</v>
      </c>
      <c r="I1193">
        <v>0</v>
      </c>
      <c r="J1193" t="s">
        <v>1157</v>
      </c>
      <c r="K1193" t="s">
        <v>1157</v>
      </c>
      <c r="L1193">
        <v>141615</v>
      </c>
      <c r="M1193">
        <v>3486</v>
      </c>
      <c r="N1193">
        <v>1931950</v>
      </c>
      <c r="O1193">
        <v>0.16750000000000001</v>
      </c>
      <c r="P1193">
        <v>92.8322</v>
      </c>
      <c r="Q1193" t="s">
        <v>1157</v>
      </c>
      <c r="R1193" t="s">
        <v>1157</v>
      </c>
      <c r="S1193">
        <v>145684</v>
      </c>
      <c r="T1193">
        <v>0</v>
      </c>
      <c r="U1193">
        <v>1931967</v>
      </c>
      <c r="V1193">
        <v>0</v>
      </c>
      <c r="W1193" t="s">
        <v>1191</v>
      </c>
    </row>
    <row r="1194" spans="1:23" x14ac:dyDescent="0.2">
      <c r="A1194" t="s">
        <v>627</v>
      </c>
      <c r="B1194" t="s">
        <v>24</v>
      </c>
      <c r="C1194" t="s">
        <v>695</v>
      </c>
      <c r="D1194" t="s">
        <v>2845</v>
      </c>
      <c r="E1194">
        <v>20</v>
      </c>
      <c r="F1194" t="s">
        <v>39</v>
      </c>
      <c r="G1194">
        <v>0</v>
      </c>
      <c r="H1194">
        <v>14</v>
      </c>
      <c r="I1194">
        <v>1</v>
      </c>
      <c r="J1194" t="s">
        <v>1157</v>
      </c>
      <c r="K1194" t="s">
        <v>1157</v>
      </c>
      <c r="L1194">
        <v>269046</v>
      </c>
      <c r="M1194">
        <v>259509</v>
      </c>
      <c r="N1194">
        <v>1548331</v>
      </c>
      <c r="O1194">
        <v>12.4697</v>
      </c>
      <c r="P1194">
        <v>74.398899999999998</v>
      </c>
      <c r="Q1194" t="s">
        <v>1157</v>
      </c>
      <c r="R1194" t="s">
        <v>1157</v>
      </c>
      <c r="S1194">
        <v>273280</v>
      </c>
      <c r="T1194">
        <v>0</v>
      </c>
      <c r="U1194">
        <v>1548335</v>
      </c>
      <c r="V1194">
        <v>0</v>
      </c>
      <c r="W1194" t="s">
        <v>1191</v>
      </c>
    </row>
    <row r="1195" spans="1:23" x14ac:dyDescent="0.2">
      <c r="A1195" t="s">
        <v>221</v>
      </c>
      <c r="B1195" t="s">
        <v>24</v>
      </c>
      <c r="C1195" t="s">
        <v>695</v>
      </c>
      <c r="D1195" t="s">
        <v>2846</v>
      </c>
      <c r="E1195">
        <v>199</v>
      </c>
      <c r="F1195" t="s">
        <v>39</v>
      </c>
      <c r="G1195">
        <v>0</v>
      </c>
      <c r="H1195">
        <v>152</v>
      </c>
      <c r="I1195">
        <v>1</v>
      </c>
      <c r="J1195" t="s">
        <v>1157</v>
      </c>
      <c r="K1195" t="s">
        <v>1157</v>
      </c>
      <c r="L1195">
        <v>139504</v>
      </c>
      <c r="M1195">
        <v>11865</v>
      </c>
      <c r="N1195">
        <v>1921299</v>
      </c>
      <c r="O1195">
        <v>0.57010000000000005</v>
      </c>
      <c r="P1195">
        <v>92.320400000000006</v>
      </c>
      <c r="Q1195" t="s">
        <v>1157</v>
      </c>
      <c r="R1195" t="s">
        <v>1157</v>
      </c>
      <c r="S1195">
        <v>32</v>
      </c>
      <c r="T1195">
        <v>0</v>
      </c>
      <c r="U1195">
        <v>1921300</v>
      </c>
      <c r="V1195">
        <v>0</v>
      </c>
      <c r="W1195" t="s">
        <v>1191</v>
      </c>
    </row>
    <row r="1196" spans="1:23" x14ac:dyDescent="0.2">
      <c r="A1196" t="s">
        <v>697</v>
      </c>
      <c r="B1196" t="s">
        <v>24</v>
      </c>
      <c r="C1196" t="s">
        <v>695</v>
      </c>
      <c r="D1196" t="s">
        <v>2847</v>
      </c>
      <c r="E1196">
        <v>30</v>
      </c>
      <c r="F1196" t="s">
        <v>39</v>
      </c>
      <c r="G1196">
        <v>0</v>
      </c>
      <c r="H1196">
        <v>27</v>
      </c>
      <c r="I1196">
        <v>0</v>
      </c>
      <c r="J1196" t="s">
        <v>1157</v>
      </c>
      <c r="K1196" t="s">
        <v>1157</v>
      </c>
      <c r="L1196">
        <v>4558</v>
      </c>
      <c r="M1196">
        <v>566771</v>
      </c>
      <c r="N1196">
        <v>1509787</v>
      </c>
      <c r="O1196">
        <v>27.233899999999998</v>
      </c>
      <c r="P1196">
        <v>72.546899999999994</v>
      </c>
      <c r="Q1196" t="s">
        <v>1157</v>
      </c>
      <c r="R1196" t="s">
        <v>1157</v>
      </c>
      <c r="S1196">
        <v>0</v>
      </c>
      <c r="T1196">
        <v>0</v>
      </c>
      <c r="U1196">
        <v>1509788</v>
      </c>
      <c r="V1196">
        <v>0</v>
      </c>
      <c r="W1196" t="s">
        <v>1191</v>
      </c>
    </row>
    <row r="1197" spans="1:23" x14ac:dyDescent="0.2">
      <c r="A1197" t="s">
        <v>701</v>
      </c>
      <c r="B1197" t="s">
        <v>24</v>
      </c>
      <c r="C1197" t="s">
        <v>695</v>
      </c>
      <c r="D1197" t="s">
        <v>2848</v>
      </c>
      <c r="E1197">
        <v>50</v>
      </c>
      <c r="F1197" t="s">
        <v>39</v>
      </c>
      <c r="G1197">
        <v>0</v>
      </c>
      <c r="H1197">
        <v>50</v>
      </c>
      <c r="I1197">
        <v>0</v>
      </c>
      <c r="J1197" t="s">
        <v>1157</v>
      </c>
      <c r="K1197" t="s">
        <v>1157</v>
      </c>
      <c r="L1197">
        <v>3243</v>
      </c>
      <c r="M1197">
        <v>395604</v>
      </c>
      <c r="N1197">
        <v>1682273</v>
      </c>
      <c r="O1197">
        <v>19.0092</v>
      </c>
      <c r="P1197">
        <v>80.834999999999994</v>
      </c>
      <c r="Q1197" t="s">
        <v>1157</v>
      </c>
      <c r="R1197" t="s">
        <v>1157</v>
      </c>
      <c r="S1197">
        <v>1</v>
      </c>
      <c r="T1197">
        <v>0</v>
      </c>
      <c r="U1197">
        <v>1682274</v>
      </c>
      <c r="V1197">
        <v>0</v>
      </c>
      <c r="W1197" t="s">
        <v>1191</v>
      </c>
    </row>
    <row r="1198" spans="1:23" x14ac:dyDescent="0.2">
      <c r="A1198" t="s">
        <v>702</v>
      </c>
      <c r="B1198" t="s">
        <v>24</v>
      </c>
      <c r="C1198" t="s">
        <v>695</v>
      </c>
      <c r="D1198" t="s">
        <v>2849</v>
      </c>
      <c r="E1198">
        <v>50</v>
      </c>
      <c r="F1198" t="s">
        <v>39</v>
      </c>
      <c r="G1198">
        <v>0</v>
      </c>
      <c r="H1198">
        <v>50</v>
      </c>
      <c r="I1198">
        <v>0</v>
      </c>
      <c r="J1198" t="s">
        <v>1157</v>
      </c>
      <c r="K1198" t="s">
        <v>1157</v>
      </c>
      <c r="L1198">
        <v>2207</v>
      </c>
      <c r="M1198">
        <v>396468</v>
      </c>
      <c r="N1198">
        <v>1682410</v>
      </c>
      <c r="O1198">
        <v>19.050699999999999</v>
      </c>
      <c r="P1198">
        <v>80.8416</v>
      </c>
      <c r="Q1198" t="s">
        <v>1157</v>
      </c>
      <c r="R1198" t="s">
        <v>1157</v>
      </c>
      <c r="S1198">
        <v>0</v>
      </c>
      <c r="T1198">
        <v>0</v>
      </c>
      <c r="U1198">
        <v>1682415</v>
      </c>
      <c r="V1198">
        <v>0</v>
      </c>
      <c r="W1198" t="s">
        <v>1191</v>
      </c>
    </row>
    <row r="1199" spans="1:23" x14ac:dyDescent="0.2">
      <c r="A1199" t="s">
        <v>703</v>
      </c>
      <c r="B1199" t="s">
        <v>24</v>
      </c>
      <c r="C1199" t="s">
        <v>695</v>
      </c>
      <c r="D1199" t="s">
        <v>2850</v>
      </c>
      <c r="E1199">
        <v>50</v>
      </c>
      <c r="F1199" t="s">
        <v>39</v>
      </c>
      <c r="G1199">
        <v>0</v>
      </c>
      <c r="H1199">
        <v>50</v>
      </c>
      <c r="I1199">
        <v>0</v>
      </c>
      <c r="J1199" t="s">
        <v>1157</v>
      </c>
      <c r="K1199" t="s">
        <v>1157</v>
      </c>
      <c r="L1199">
        <v>3232</v>
      </c>
      <c r="M1199">
        <v>395603</v>
      </c>
      <c r="N1199">
        <v>1682210</v>
      </c>
      <c r="O1199">
        <v>19.0091</v>
      </c>
      <c r="P1199">
        <v>80.831999999999994</v>
      </c>
      <c r="Q1199" t="s">
        <v>1157</v>
      </c>
      <c r="R1199" t="s">
        <v>1157</v>
      </c>
      <c r="S1199">
        <v>0</v>
      </c>
      <c r="T1199">
        <v>0</v>
      </c>
      <c r="U1199">
        <v>1682211</v>
      </c>
      <c r="V1199">
        <v>0</v>
      </c>
      <c r="W1199" t="s">
        <v>1191</v>
      </c>
    </row>
    <row r="1200" spans="1:23" x14ac:dyDescent="0.2">
      <c r="A1200" t="s">
        <v>704</v>
      </c>
      <c r="B1200" t="s">
        <v>24</v>
      </c>
      <c r="C1200" t="s">
        <v>695</v>
      </c>
      <c r="D1200" t="s">
        <v>2851</v>
      </c>
      <c r="E1200">
        <v>2</v>
      </c>
      <c r="F1200" t="s">
        <v>82</v>
      </c>
      <c r="G1200">
        <v>0</v>
      </c>
      <c r="H1200">
        <v>2</v>
      </c>
      <c r="I1200">
        <v>0</v>
      </c>
      <c r="J1200" t="s">
        <v>1157</v>
      </c>
      <c r="K1200" t="s">
        <v>1157</v>
      </c>
      <c r="L1200">
        <v>85</v>
      </c>
      <c r="M1200">
        <v>1667489</v>
      </c>
      <c r="N1200">
        <v>393868</v>
      </c>
      <c r="O1200">
        <v>80.124600000000001</v>
      </c>
      <c r="P1200">
        <v>18.925799999999999</v>
      </c>
      <c r="Q1200" t="s">
        <v>1157</v>
      </c>
      <c r="R1200" t="s">
        <v>1157</v>
      </c>
      <c r="S1200">
        <v>0</v>
      </c>
      <c r="T1200">
        <v>0</v>
      </c>
      <c r="U1200">
        <v>413631</v>
      </c>
      <c r="V1200">
        <v>0</v>
      </c>
      <c r="W1200" t="s">
        <v>1220</v>
      </c>
    </row>
    <row r="1201" spans="1:23" x14ac:dyDescent="0.2">
      <c r="A1201" t="s">
        <v>705</v>
      </c>
      <c r="B1201" t="s">
        <v>24</v>
      </c>
      <c r="C1201" t="s">
        <v>695</v>
      </c>
      <c r="D1201" t="s">
        <v>2852</v>
      </c>
      <c r="E1201">
        <v>5</v>
      </c>
      <c r="F1201" t="s">
        <v>82</v>
      </c>
      <c r="G1201">
        <v>0</v>
      </c>
      <c r="H1201">
        <v>5</v>
      </c>
      <c r="I1201">
        <v>0</v>
      </c>
      <c r="J1201" t="s">
        <v>1157</v>
      </c>
      <c r="K1201" t="s">
        <v>1157</v>
      </c>
      <c r="L1201">
        <v>6967</v>
      </c>
      <c r="M1201">
        <v>1354652</v>
      </c>
      <c r="N1201">
        <v>713626</v>
      </c>
      <c r="O1201">
        <v>65.092500000000001</v>
      </c>
      <c r="P1201">
        <v>34.290500000000002</v>
      </c>
      <c r="Q1201" t="s">
        <v>1157</v>
      </c>
      <c r="R1201" t="s">
        <v>1157</v>
      </c>
      <c r="S1201">
        <v>12839</v>
      </c>
      <c r="T1201">
        <v>95</v>
      </c>
      <c r="U1201">
        <v>726318</v>
      </c>
      <c r="V1201">
        <v>0</v>
      </c>
      <c r="W1201" t="s">
        <v>1222</v>
      </c>
    </row>
    <row r="1202" spans="1:23" x14ac:dyDescent="0.2">
      <c r="A1202" t="s">
        <v>706</v>
      </c>
      <c r="B1202" t="s">
        <v>24</v>
      </c>
      <c r="C1202" t="s">
        <v>695</v>
      </c>
      <c r="D1202" t="s">
        <v>2853</v>
      </c>
      <c r="E1202">
        <v>20</v>
      </c>
      <c r="F1202" t="s">
        <v>39</v>
      </c>
      <c r="G1202">
        <v>0</v>
      </c>
      <c r="H1202">
        <v>20</v>
      </c>
      <c r="I1202">
        <v>0</v>
      </c>
      <c r="J1202" t="s">
        <v>1157</v>
      </c>
      <c r="K1202" t="s">
        <v>1157</v>
      </c>
      <c r="L1202">
        <v>2456</v>
      </c>
      <c r="M1202">
        <v>1354627</v>
      </c>
      <c r="N1202">
        <v>712488</v>
      </c>
      <c r="O1202">
        <v>65.091200000000001</v>
      </c>
      <c r="P1202">
        <v>34.235799999999998</v>
      </c>
      <c r="Q1202" t="s">
        <v>1157</v>
      </c>
      <c r="R1202" t="s">
        <v>1157</v>
      </c>
      <c r="S1202">
        <v>1</v>
      </c>
      <c r="T1202">
        <v>0</v>
      </c>
      <c r="U1202">
        <v>712688</v>
      </c>
      <c r="V1202">
        <v>0</v>
      </c>
      <c r="W1202" t="s">
        <v>1222</v>
      </c>
    </row>
    <row r="1203" spans="1:23" x14ac:dyDescent="0.2">
      <c r="A1203" t="s">
        <v>707</v>
      </c>
      <c r="B1203" t="s">
        <v>24</v>
      </c>
      <c r="C1203" t="s">
        <v>695</v>
      </c>
      <c r="D1203" t="s">
        <v>2854</v>
      </c>
      <c r="E1203">
        <v>20</v>
      </c>
      <c r="F1203" t="s">
        <v>39</v>
      </c>
      <c r="G1203">
        <v>0</v>
      </c>
      <c r="H1203">
        <v>19</v>
      </c>
      <c r="I1203">
        <v>0</v>
      </c>
      <c r="J1203" t="s">
        <v>1157</v>
      </c>
      <c r="K1203" t="s">
        <v>1157</v>
      </c>
      <c r="L1203">
        <v>242</v>
      </c>
      <c r="M1203">
        <v>567739</v>
      </c>
      <c r="N1203">
        <v>1513136</v>
      </c>
      <c r="O1203">
        <v>27.2805</v>
      </c>
      <c r="P1203">
        <v>72.707800000000006</v>
      </c>
      <c r="Q1203" t="s">
        <v>1157</v>
      </c>
      <c r="R1203" t="s">
        <v>1157</v>
      </c>
      <c r="S1203">
        <v>175</v>
      </c>
      <c r="T1203">
        <v>0</v>
      </c>
      <c r="U1203">
        <v>1513137</v>
      </c>
      <c r="V1203">
        <v>0</v>
      </c>
      <c r="W1203" t="s">
        <v>1191</v>
      </c>
    </row>
    <row r="1204" spans="1:23" x14ac:dyDescent="0.2">
      <c r="A1204" t="s">
        <v>708</v>
      </c>
      <c r="B1204" t="s">
        <v>24</v>
      </c>
      <c r="C1204" t="s">
        <v>695</v>
      </c>
      <c r="D1204" t="s">
        <v>2855</v>
      </c>
      <c r="E1204">
        <v>20</v>
      </c>
      <c r="F1204" t="s">
        <v>39</v>
      </c>
      <c r="G1204">
        <v>0</v>
      </c>
      <c r="H1204">
        <v>11</v>
      </c>
      <c r="I1204">
        <v>0</v>
      </c>
      <c r="J1204" t="s">
        <v>1157</v>
      </c>
      <c r="K1204" t="s">
        <v>1157</v>
      </c>
      <c r="L1204">
        <v>4</v>
      </c>
      <c r="M1204">
        <v>567959</v>
      </c>
      <c r="N1204">
        <v>1513158</v>
      </c>
      <c r="O1204">
        <v>27.291</v>
      </c>
      <c r="P1204">
        <v>72.708799999999997</v>
      </c>
      <c r="Q1204" t="s">
        <v>1157</v>
      </c>
      <c r="R1204" t="s">
        <v>1157</v>
      </c>
      <c r="S1204">
        <v>2</v>
      </c>
      <c r="T1204">
        <v>0</v>
      </c>
      <c r="U1204">
        <v>1513159</v>
      </c>
      <c r="V1204">
        <v>0</v>
      </c>
      <c r="W1204" t="s">
        <v>1200</v>
      </c>
    </row>
    <row r="1205" spans="1:23" x14ac:dyDescent="0.2">
      <c r="A1205" t="s">
        <v>715</v>
      </c>
      <c r="B1205" t="s">
        <v>24</v>
      </c>
      <c r="C1205" t="s">
        <v>695</v>
      </c>
      <c r="D1205" t="s">
        <v>2856</v>
      </c>
      <c r="E1205">
        <v>40</v>
      </c>
      <c r="F1205" t="s">
        <v>39</v>
      </c>
      <c r="G1205" t="s">
        <v>1157</v>
      </c>
      <c r="H1205" t="s">
        <v>1157</v>
      </c>
      <c r="I1205" t="s">
        <v>1157</v>
      </c>
      <c r="J1205" t="s">
        <v>1157</v>
      </c>
      <c r="K1205" t="s">
        <v>1157</v>
      </c>
      <c r="L1205">
        <v>0</v>
      </c>
      <c r="M1205">
        <v>2081120</v>
      </c>
      <c r="N1205">
        <v>0</v>
      </c>
      <c r="O1205">
        <v>100</v>
      </c>
      <c r="P1205">
        <v>0</v>
      </c>
      <c r="Q1205" t="s">
        <v>1157</v>
      </c>
      <c r="R1205" t="s">
        <v>1157</v>
      </c>
      <c r="S1205">
        <v>0</v>
      </c>
      <c r="T1205">
        <v>0</v>
      </c>
      <c r="U1205">
        <v>0</v>
      </c>
      <c r="V1205">
        <v>0</v>
      </c>
      <c r="W1205" t="s">
        <v>1192</v>
      </c>
    </row>
    <row r="1206" spans="1:23" x14ac:dyDescent="0.2">
      <c r="A1206" t="s">
        <v>717</v>
      </c>
      <c r="B1206" t="s">
        <v>24</v>
      </c>
      <c r="C1206" t="s">
        <v>695</v>
      </c>
      <c r="D1206" t="s">
        <v>2857</v>
      </c>
      <c r="E1206">
        <v>40</v>
      </c>
      <c r="F1206" t="s">
        <v>39</v>
      </c>
      <c r="G1206">
        <v>0</v>
      </c>
      <c r="H1206">
        <v>7</v>
      </c>
      <c r="I1206">
        <v>0</v>
      </c>
      <c r="J1206" t="s">
        <v>1157</v>
      </c>
      <c r="K1206" t="s">
        <v>1157</v>
      </c>
      <c r="L1206">
        <v>38361</v>
      </c>
      <c r="M1206">
        <v>564882</v>
      </c>
      <c r="N1206">
        <v>1477567</v>
      </c>
      <c r="O1206">
        <v>27.1432</v>
      </c>
      <c r="P1206">
        <v>70.998599999999996</v>
      </c>
      <c r="Q1206" t="s">
        <v>1157</v>
      </c>
      <c r="R1206" t="s">
        <v>1157</v>
      </c>
      <c r="S1206">
        <v>38671</v>
      </c>
      <c r="T1206">
        <v>2344</v>
      </c>
      <c r="U1206">
        <v>1480606</v>
      </c>
      <c r="V1206">
        <v>0</v>
      </c>
      <c r="W1206" t="s">
        <v>1191</v>
      </c>
    </row>
    <row r="1207" spans="1:23" x14ac:dyDescent="0.2">
      <c r="A1207" t="s">
        <v>718</v>
      </c>
      <c r="B1207" t="s">
        <v>24</v>
      </c>
      <c r="C1207" t="s">
        <v>695</v>
      </c>
      <c r="D1207" t="s">
        <v>2858</v>
      </c>
      <c r="E1207">
        <v>199</v>
      </c>
      <c r="F1207" t="s">
        <v>39</v>
      </c>
      <c r="G1207">
        <v>0</v>
      </c>
      <c r="H1207">
        <v>0</v>
      </c>
      <c r="I1207">
        <v>0</v>
      </c>
      <c r="J1207" t="s">
        <v>1157</v>
      </c>
      <c r="K1207" t="s">
        <v>1157</v>
      </c>
      <c r="L1207">
        <v>1</v>
      </c>
      <c r="M1207">
        <v>603553</v>
      </c>
      <c r="N1207">
        <v>1477567</v>
      </c>
      <c r="O1207">
        <v>29.0014</v>
      </c>
      <c r="P1207">
        <v>70.998599999999996</v>
      </c>
      <c r="Q1207" t="s">
        <v>1157</v>
      </c>
      <c r="R1207" t="s">
        <v>1157</v>
      </c>
      <c r="S1207">
        <v>0</v>
      </c>
      <c r="T1207">
        <v>0</v>
      </c>
      <c r="U1207">
        <v>1477567</v>
      </c>
      <c r="V1207">
        <v>0</v>
      </c>
      <c r="W1207" t="s">
        <v>1200</v>
      </c>
    </row>
    <row r="1208" spans="1:23" x14ac:dyDescent="0.2">
      <c r="A1208" t="s">
        <v>719</v>
      </c>
      <c r="B1208" t="s">
        <v>24</v>
      </c>
      <c r="C1208" t="s">
        <v>695</v>
      </c>
      <c r="D1208" t="s">
        <v>2859</v>
      </c>
      <c r="E1208">
        <v>40</v>
      </c>
      <c r="F1208" t="s">
        <v>39</v>
      </c>
      <c r="G1208">
        <v>0</v>
      </c>
      <c r="H1208">
        <v>19</v>
      </c>
      <c r="I1208">
        <v>0</v>
      </c>
      <c r="J1208" t="s">
        <v>1157</v>
      </c>
      <c r="K1208" t="s">
        <v>1157</v>
      </c>
      <c r="L1208">
        <v>77</v>
      </c>
      <c r="M1208">
        <v>571031</v>
      </c>
      <c r="N1208">
        <v>1510012</v>
      </c>
      <c r="O1208">
        <v>27.438600000000001</v>
      </c>
      <c r="P1208">
        <v>72.557699999999997</v>
      </c>
      <c r="Q1208" t="s">
        <v>1157</v>
      </c>
      <c r="R1208" t="s">
        <v>1157</v>
      </c>
      <c r="S1208">
        <v>75</v>
      </c>
      <c r="T1208">
        <v>0</v>
      </c>
      <c r="U1208">
        <v>1510013</v>
      </c>
      <c r="V1208">
        <v>0</v>
      </c>
      <c r="W1208" t="s">
        <v>1200</v>
      </c>
    </row>
    <row r="1209" spans="1:23" x14ac:dyDescent="0.2">
      <c r="A1209" t="s">
        <v>38</v>
      </c>
      <c r="B1209" t="s">
        <v>24</v>
      </c>
      <c r="C1209" t="s">
        <v>695</v>
      </c>
      <c r="D1209" t="s">
        <v>2860</v>
      </c>
      <c r="E1209">
        <v>15</v>
      </c>
      <c r="F1209" t="s">
        <v>82</v>
      </c>
      <c r="G1209">
        <v>0</v>
      </c>
      <c r="H1209">
        <v>14</v>
      </c>
      <c r="I1209">
        <v>3</v>
      </c>
      <c r="J1209" t="s">
        <v>1157</v>
      </c>
      <c r="K1209" t="s">
        <v>1157</v>
      </c>
      <c r="L1209">
        <v>62</v>
      </c>
      <c r="M1209">
        <v>0</v>
      </c>
      <c r="N1209">
        <v>146222</v>
      </c>
      <c r="O1209">
        <v>0</v>
      </c>
      <c r="P1209">
        <v>7.0260999999999996</v>
      </c>
      <c r="Q1209" t="s">
        <v>1157</v>
      </c>
      <c r="R1209" t="s">
        <v>1157</v>
      </c>
      <c r="S1209">
        <v>0</v>
      </c>
      <c r="T1209">
        <v>0</v>
      </c>
      <c r="U1209">
        <v>146224</v>
      </c>
      <c r="V1209">
        <v>0</v>
      </c>
      <c r="W1209" t="s">
        <v>1197</v>
      </c>
    </row>
    <row r="1210" spans="1:23" x14ac:dyDescent="0.2">
      <c r="A1210" t="s">
        <v>721</v>
      </c>
      <c r="B1210" t="s">
        <v>24</v>
      </c>
      <c r="C1210" t="s">
        <v>695</v>
      </c>
      <c r="D1210" t="s">
        <v>2861</v>
      </c>
      <c r="E1210">
        <v>20</v>
      </c>
      <c r="F1210" t="s">
        <v>39</v>
      </c>
      <c r="G1210">
        <v>0</v>
      </c>
      <c r="H1210">
        <v>0</v>
      </c>
      <c r="I1210">
        <v>0</v>
      </c>
      <c r="J1210" t="s">
        <v>1157</v>
      </c>
      <c r="K1210" t="s">
        <v>1157</v>
      </c>
      <c r="L1210">
        <v>1</v>
      </c>
      <c r="M1210">
        <v>1515871</v>
      </c>
      <c r="N1210">
        <v>565249</v>
      </c>
      <c r="O1210">
        <v>72.839200000000005</v>
      </c>
      <c r="P1210">
        <v>27.160799999999998</v>
      </c>
      <c r="Q1210" t="s">
        <v>1157</v>
      </c>
      <c r="R1210" t="s">
        <v>1157</v>
      </c>
      <c r="S1210">
        <v>0</v>
      </c>
      <c r="T1210">
        <v>0</v>
      </c>
      <c r="U1210">
        <v>565249</v>
      </c>
      <c r="V1210">
        <v>0</v>
      </c>
      <c r="W1210" t="s">
        <v>1220</v>
      </c>
    </row>
    <row r="1211" spans="1:23" x14ac:dyDescent="0.2">
      <c r="A1211" t="s">
        <v>723</v>
      </c>
      <c r="B1211" t="s">
        <v>24</v>
      </c>
      <c r="C1211" t="s">
        <v>695</v>
      </c>
      <c r="D1211" t="s">
        <v>2862</v>
      </c>
      <c r="E1211">
        <v>50</v>
      </c>
      <c r="F1211" t="s">
        <v>39</v>
      </c>
      <c r="G1211">
        <v>0</v>
      </c>
      <c r="H1211">
        <v>0</v>
      </c>
      <c r="I1211">
        <v>0</v>
      </c>
      <c r="J1211" t="s">
        <v>1157</v>
      </c>
      <c r="K1211" t="s">
        <v>1157</v>
      </c>
      <c r="L1211">
        <v>1</v>
      </c>
      <c r="M1211">
        <v>603418</v>
      </c>
      <c r="N1211">
        <v>1477702</v>
      </c>
      <c r="O1211">
        <v>28.994900000000001</v>
      </c>
      <c r="P1211">
        <v>71.005099999999999</v>
      </c>
      <c r="Q1211" t="s">
        <v>1157</v>
      </c>
      <c r="R1211" t="s">
        <v>1157</v>
      </c>
      <c r="S1211">
        <v>0</v>
      </c>
      <c r="T1211">
        <v>0</v>
      </c>
      <c r="U1211">
        <v>1477702</v>
      </c>
      <c r="V1211">
        <v>0</v>
      </c>
      <c r="W1211" t="s">
        <v>1200</v>
      </c>
    </row>
    <row r="1212" spans="1:23" x14ac:dyDescent="0.2">
      <c r="A1212" t="s">
        <v>724</v>
      </c>
      <c r="B1212" t="s">
        <v>24</v>
      </c>
      <c r="C1212" t="s">
        <v>695</v>
      </c>
      <c r="D1212" t="s">
        <v>2863</v>
      </c>
      <c r="E1212">
        <v>50</v>
      </c>
      <c r="F1212" t="s">
        <v>39</v>
      </c>
      <c r="G1212">
        <v>0</v>
      </c>
      <c r="H1212">
        <v>0</v>
      </c>
      <c r="I1212">
        <v>0</v>
      </c>
      <c r="J1212" t="s">
        <v>1157</v>
      </c>
      <c r="K1212" t="s">
        <v>1157</v>
      </c>
      <c r="L1212">
        <v>1</v>
      </c>
      <c r="M1212">
        <v>603418</v>
      </c>
      <c r="N1212">
        <v>1477702</v>
      </c>
      <c r="O1212">
        <v>28.994900000000001</v>
      </c>
      <c r="P1212">
        <v>71.005099999999999</v>
      </c>
      <c r="Q1212" t="s">
        <v>1157</v>
      </c>
      <c r="R1212" t="s">
        <v>1157</v>
      </c>
      <c r="S1212">
        <v>0</v>
      </c>
      <c r="T1212">
        <v>0</v>
      </c>
      <c r="U1212">
        <v>1477702</v>
      </c>
      <c r="V1212">
        <v>0</v>
      </c>
      <c r="W1212" t="s">
        <v>1200</v>
      </c>
    </row>
    <row r="1213" spans="1:23" x14ac:dyDescent="0.2">
      <c r="A1213" t="s">
        <v>725</v>
      </c>
      <c r="B1213" t="s">
        <v>24</v>
      </c>
      <c r="C1213" t="s">
        <v>695</v>
      </c>
      <c r="D1213" t="s">
        <v>2864</v>
      </c>
      <c r="E1213">
        <v>35</v>
      </c>
      <c r="F1213" t="s">
        <v>39</v>
      </c>
      <c r="G1213">
        <v>0</v>
      </c>
      <c r="H1213">
        <v>0</v>
      </c>
      <c r="I1213">
        <v>0</v>
      </c>
      <c r="J1213" t="s">
        <v>1157</v>
      </c>
      <c r="K1213" t="s">
        <v>1157</v>
      </c>
      <c r="L1213">
        <v>1</v>
      </c>
      <c r="M1213">
        <v>571111</v>
      </c>
      <c r="N1213">
        <v>1510009</v>
      </c>
      <c r="O1213">
        <v>27.442499999999999</v>
      </c>
      <c r="P1213">
        <v>72.557500000000005</v>
      </c>
      <c r="Q1213" t="s">
        <v>1157</v>
      </c>
      <c r="R1213" t="s">
        <v>1157</v>
      </c>
      <c r="S1213">
        <v>0</v>
      </c>
      <c r="T1213">
        <v>0</v>
      </c>
      <c r="U1213">
        <v>1510009</v>
      </c>
      <c r="V1213">
        <v>0</v>
      </c>
      <c r="W1213" t="s">
        <v>1200</v>
      </c>
    </row>
    <row r="1214" spans="1:23" x14ac:dyDescent="0.2">
      <c r="A1214" t="s">
        <v>726</v>
      </c>
      <c r="B1214" t="s">
        <v>24</v>
      </c>
      <c r="C1214" t="s">
        <v>695</v>
      </c>
      <c r="D1214" t="s">
        <v>2865</v>
      </c>
      <c r="E1214">
        <v>35</v>
      </c>
      <c r="F1214" t="s">
        <v>39</v>
      </c>
      <c r="G1214">
        <v>0</v>
      </c>
      <c r="H1214">
        <v>0</v>
      </c>
      <c r="I1214">
        <v>0</v>
      </c>
      <c r="J1214" t="s">
        <v>1157</v>
      </c>
      <c r="K1214" t="s">
        <v>1157</v>
      </c>
      <c r="L1214">
        <v>1</v>
      </c>
      <c r="M1214">
        <v>571111</v>
      </c>
      <c r="N1214">
        <v>1510009</v>
      </c>
      <c r="O1214">
        <v>27.442499999999999</v>
      </c>
      <c r="P1214">
        <v>72.557500000000005</v>
      </c>
      <c r="Q1214" t="s">
        <v>1157</v>
      </c>
      <c r="R1214" t="s">
        <v>1157</v>
      </c>
      <c r="S1214">
        <v>0</v>
      </c>
      <c r="T1214">
        <v>0</v>
      </c>
      <c r="U1214">
        <v>1510009</v>
      </c>
      <c r="V1214">
        <v>0</v>
      </c>
      <c r="W1214" t="s">
        <v>1200</v>
      </c>
    </row>
    <row r="1215" spans="1:23" x14ac:dyDescent="0.2">
      <c r="A1215" t="s">
        <v>732</v>
      </c>
      <c r="B1215" t="s">
        <v>24</v>
      </c>
      <c r="C1215" t="s">
        <v>695</v>
      </c>
      <c r="D1215" t="s">
        <v>2866</v>
      </c>
      <c r="E1215">
        <v>2</v>
      </c>
      <c r="F1215" t="s">
        <v>82</v>
      </c>
      <c r="G1215">
        <v>0</v>
      </c>
      <c r="H1215">
        <v>0</v>
      </c>
      <c r="I1215">
        <v>0</v>
      </c>
      <c r="J1215" t="s">
        <v>1157</v>
      </c>
      <c r="K1215" t="s">
        <v>1157</v>
      </c>
      <c r="L1215">
        <v>1</v>
      </c>
      <c r="M1215">
        <v>603553</v>
      </c>
      <c r="N1215">
        <v>1477567</v>
      </c>
      <c r="O1215">
        <v>29.0014</v>
      </c>
      <c r="P1215">
        <v>70.998599999999996</v>
      </c>
      <c r="Q1215" t="s">
        <v>1157</v>
      </c>
      <c r="R1215" t="s">
        <v>1157</v>
      </c>
      <c r="S1215">
        <v>0</v>
      </c>
      <c r="T1215">
        <v>0</v>
      </c>
      <c r="U1215">
        <v>1477567</v>
      </c>
      <c r="V1215">
        <v>0</v>
      </c>
      <c r="W1215" t="s">
        <v>1200</v>
      </c>
    </row>
    <row r="1216" spans="1:23" x14ac:dyDescent="0.2">
      <c r="A1216" t="s">
        <v>608</v>
      </c>
      <c r="B1216" t="s">
        <v>24</v>
      </c>
      <c r="C1216" t="s">
        <v>695</v>
      </c>
      <c r="D1216" t="s">
        <v>2867</v>
      </c>
      <c r="E1216">
        <v>50</v>
      </c>
      <c r="F1216" t="s">
        <v>39</v>
      </c>
      <c r="G1216">
        <v>0</v>
      </c>
      <c r="H1216">
        <v>0</v>
      </c>
      <c r="I1216">
        <v>0</v>
      </c>
      <c r="J1216" t="s">
        <v>1157</v>
      </c>
      <c r="K1216" t="s">
        <v>1157</v>
      </c>
      <c r="L1216">
        <v>1</v>
      </c>
      <c r="M1216">
        <v>603553</v>
      </c>
      <c r="N1216">
        <v>1477567</v>
      </c>
      <c r="O1216">
        <v>29.0014</v>
      </c>
      <c r="P1216">
        <v>70.998599999999996</v>
      </c>
      <c r="Q1216" t="s">
        <v>1157</v>
      </c>
      <c r="R1216" t="s">
        <v>1157</v>
      </c>
      <c r="S1216">
        <v>0</v>
      </c>
      <c r="T1216">
        <v>0</v>
      </c>
      <c r="U1216">
        <v>1477567</v>
      </c>
      <c r="V1216">
        <v>0</v>
      </c>
      <c r="W1216" t="s">
        <v>1200</v>
      </c>
    </row>
    <row r="1217" spans="1:23" x14ac:dyDescent="0.2">
      <c r="A1217" t="s">
        <v>733</v>
      </c>
      <c r="B1217" t="s">
        <v>24</v>
      </c>
      <c r="C1217" t="s">
        <v>695</v>
      </c>
      <c r="D1217" t="s">
        <v>2868</v>
      </c>
      <c r="E1217">
        <v>1</v>
      </c>
      <c r="F1217" t="s">
        <v>82</v>
      </c>
      <c r="G1217">
        <v>0</v>
      </c>
      <c r="H1217">
        <v>0</v>
      </c>
      <c r="I1217">
        <v>0</v>
      </c>
      <c r="J1217" t="s">
        <v>1157</v>
      </c>
      <c r="K1217" t="s">
        <v>1157</v>
      </c>
      <c r="L1217">
        <v>1</v>
      </c>
      <c r="M1217">
        <v>603553</v>
      </c>
      <c r="N1217">
        <v>1477567</v>
      </c>
      <c r="O1217">
        <v>29.0014</v>
      </c>
      <c r="P1217">
        <v>70.998599999999996</v>
      </c>
      <c r="Q1217" t="s">
        <v>1157</v>
      </c>
      <c r="R1217" t="s">
        <v>1157</v>
      </c>
      <c r="S1217">
        <v>0</v>
      </c>
      <c r="T1217">
        <v>0</v>
      </c>
      <c r="U1217">
        <v>1477567</v>
      </c>
      <c r="V1217">
        <v>0</v>
      </c>
      <c r="W1217" t="s">
        <v>1200</v>
      </c>
    </row>
    <row r="1218" spans="1:23" x14ac:dyDescent="0.2">
      <c r="A1218" t="s">
        <v>661</v>
      </c>
      <c r="B1218" t="s">
        <v>24</v>
      </c>
      <c r="C1218" t="s">
        <v>695</v>
      </c>
      <c r="D1218" t="s">
        <v>2869</v>
      </c>
      <c r="E1218">
        <v>34</v>
      </c>
      <c r="F1218" t="s">
        <v>39</v>
      </c>
      <c r="G1218">
        <v>0</v>
      </c>
      <c r="H1218">
        <v>34</v>
      </c>
      <c r="I1218">
        <v>0</v>
      </c>
      <c r="J1218" t="s">
        <v>1157</v>
      </c>
      <c r="K1218" t="s">
        <v>1157</v>
      </c>
      <c r="L1218">
        <v>93</v>
      </c>
      <c r="M1218">
        <v>570959</v>
      </c>
      <c r="N1218">
        <v>1510068</v>
      </c>
      <c r="O1218">
        <v>27.435199999999998</v>
      </c>
      <c r="P1218">
        <v>72.560400000000001</v>
      </c>
      <c r="Q1218" t="s">
        <v>1157</v>
      </c>
      <c r="R1218" t="s">
        <v>1157</v>
      </c>
      <c r="S1218">
        <v>3</v>
      </c>
      <c r="T1218">
        <v>0</v>
      </c>
      <c r="U1218">
        <v>1510069</v>
      </c>
      <c r="V1218">
        <v>0</v>
      </c>
      <c r="W1218" t="s">
        <v>1200</v>
      </c>
    </row>
    <row r="1219" spans="1:23" x14ac:dyDescent="0.2">
      <c r="A1219" t="s">
        <v>734</v>
      </c>
      <c r="B1219" t="s">
        <v>24</v>
      </c>
      <c r="C1219" t="s">
        <v>695</v>
      </c>
      <c r="D1219" t="s">
        <v>2870</v>
      </c>
      <c r="E1219">
        <v>50</v>
      </c>
      <c r="F1219" t="s">
        <v>39</v>
      </c>
      <c r="G1219">
        <v>0</v>
      </c>
      <c r="H1219">
        <v>29</v>
      </c>
      <c r="I1219">
        <v>0</v>
      </c>
      <c r="J1219" t="s">
        <v>1157</v>
      </c>
      <c r="K1219" t="s">
        <v>1157</v>
      </c>
      <c r="L1219">
        <v>113</v>
      </c>
      <c r="M1219">
        <v>569021</v>
      </c>
      <c r="N1219">
        <v>1509511</v>
      </c>
      <c r="O1219">
        <v>27.342099999999999</v>
      </c>
      <c r="P1219">
        <v>72.533600000000007</v>
      </c>
      <c r="Q1219" t="s">
        <v>1157</v>
      </c>
      <c r="R1219" t="s">
        <v>1157</v>
      </c>
      <c r="S1219">
        <v>0</v>
      </c>
      <c r="T1219">
        <v>0</v>
      </c>
      <c r="U1219">
        <v>1509513</v>
      </c>
      <c r="V1219">
        <v>0</v>
      </c>
      <c r="W1219" t="s">
        <v>1200</v>
      </c>
    </row>
    <row r="1220" spans="1:23" x14ac:dyDescent="0.2">
      <c r="A1220" t="s">
        <v>735</v>
      </c>
      <c r="B1220" t="s">
        <v>24</v>
      </c>
      <c r="C1220" t="s">
        <v>695</v>
      </c>
      <c r="D1220" t="s">
        <v>2871</v>
      </c>
      <c r="E1220">
        <v>50</v>
      </c>
      <c r="F1220" t="s">
        <v>39</v>
      </c>
      <c r="G1220">
        <v>0</v>
      </c>
      <c r="H1220">
        <v>21</v>
      </c>
      <c r="I1220">
        <v>0</v>
      </c>
      <c r="J1220" t="s">
        <v>1157</v>
      </c>
      <c r="K1220" t="s">
        <v>1157</v>
      </c>
      <c r="L1220">
        <v>21</v>
      </c>
      <c r="M1220">
        <v>571479</v>
      </c>
      <c r="N1220">
        <v>1509621</v>
      </c>
      <c r="O1220">
        <v>27.4602</v>
      </c>
      <c r="P1220">
        <v>72.538899999999998</v>
      </c>
      <c r="Q1220" t="s">
        <v>1157</v>
      </c>
      <c r="R1220" t="s">
        <v>1157</v>
      </c>
      <c r="S1220">
        <v>0</v>
      </c>
      <c r="T1220">
        <v>0</v>
      </c>
      <c r="U1220">
        <v>1509622</v>
      </c>
      <c r="V1220">
        <v>0</v>
      </c>
      <c r="W1220" t="s">
        <v>1200</v>
      </c>
    </row>
    <row r="1221" spans="1:23" x14ac:dyDescent="0.2">
      <c r="A1221" t="s">
        <v>662</v>
      </c>
      <c r="B1221" t="s">
        <v>24</v>
      </c>
      <c r="C1221" t="s">
        <v>695</v>
      </c>
      <c r="D1221" t="s">
        <v>2872</v>
      </c>
      <c r="E1221">
        <v>11</v>
      </c>
      <c r="F1221" t="s">
        <v>82</v>
      </c>
      <c r="G1221">
        <v>0</v>
      </c>
      <c r="H1221">
        <v>11</v>
      </c>
      <c r="I1221">
        <v>0</v>
      </c>
      <c r="J1221" t="s">
        <v>1157</v>
      </c>
      <c r="K1221" t="s">
        <v>1157</v>
      </c>
      <c r="L1221">
        <v>48</v>
      </c>
      <c r="M1221">
        <v>571475</v>
      </c>
      <c r="N1221">
        <v>1509561</v>
      </c>
      <c r="O1221">
        <v>27.46</v>
      </c>
      <c r="P1221">
        <v>72.536000000000001</v>
      </c>
      <c r="Q1221" t="s">
        <v>1157</v>
      </c>
      <c r="R1221" t="s">
        <v>1157</v>
      </c>
      <c r="S1221">
        <v>0</v>
      </c>
      <c r="T1221">
        <v>0</v>
      </c>
      <c r="U1221">
        <v>1509568</v>
      </c>
      <c r="V1221">
        <v>0</v>
      </c>
      <c r="W1221" t="s">
        <v>1200</v>
      </c>
    </row>
    <row r="1222" spans="1:23" x14ac:dyDescent="0.2">
      <c r="A1222" t="s">
        <v>664</v>
      </c>
      <c r="B1222" t="s">
        <v>24</v>
      </c>
      <c r="C1222" t="s">
        <v>695</v>
      </c>
      <c r="D1222" t="s">
        <v>2873</v>
      </c>
      <c r="E1222">
        <v>20</v>
      </c>
      <c r="F1222" t="s">
        <v>39</v>
      </c>
      <c r="G1222">
        <v>0</v>
      </c>
      <c r="H1222">
        <v>0</v>
      </c>
      <c r="I1222">
        <v>0</v>
      </c>
      <c r="J1222" t="s">
        <v>1157</v>
      </c>
      <c r="K1222" t="s">
        <v>1157</v>
      </c>
      <c r="L1222">
        <v>1</v>
      </c>
      <c r="M1222">
        <v>1509889</v>
      </c>
      <c r="N1222">
        <v>571231</v>
      </c>
      <c r="O1222">
        <v>72.5518</v>
      </c>
      <c r="P1222">
        <v>27.4482</v>
      </c>
      <c r="Q1222" t="s">
        <v>1157</v>
      </c>
      <c r="R1222" t="s">
        <v>1157</v>
      </c>
      <c r="S1222">
        <v>0</v>
      </c>
      <c r="T1222">
        <v>0</v>
      </c>
      <c r="U1222">
        <v>571231</v>
      </c>
      <c r="V1222">
        <v>0</v>
      </c>
      <c r="W1222" t="s">
        <v>1220</v>
      </c>
    </row>
    <row r="1223" spans="1:23" x14ac:dyDescent="0.2">
      <c r="A1223" t="s">
        <v>665</v>
      </c>
      <c r="B1223" t="s">
        <v>24</v>
      </c>
      <c r="C1223" t="s">
        <v>695</v>
      </c>
      <c r="D1223" t="s">
        <v>2874</v>
      </c>
      <c r="E1223">
        <v>20</v>
      </c>
      <c r="F1223" t="s">
        <v>39</v>
      </c>
      <c r="G1223">
        <v>0</v>
      </c>
      <c r="H1223">
        <v>0</v>
      </c>
      <c r="I1223">
        <v>0</v>
      </c>
      <c r="J1223" t="s">
        <v>1157</v>
      </c>
      <c r="K1223" t="s">
        <v>1157</v>
      </c>
      <c r="L1223">
        <v>1</v>
      </c>
      <c r="M1223">
        <v>1509889</v>
      </c>
      <c r="N1223">
        <v>571231</v>
      </c>
      <c r="O1223">
        <v>72.5518</v>
      </c>
      <c r="P1223">
        <v>27.4482</v>
      </c>
      <c r="Q1223" t="s">
        <v>1157</v>
      </c>
      <c r="R1223" t="s">
        <v>1157</v>
      </c>
      <c r="S1223">
        <v>0</v>
      </c>
      <c r="T1223">
        <v>0</v>
      </c>
      <c r="U1223">
        <v>571231</v>
      </c>
      <c r="V1223">
        <v>0</v>
      </c>
      <c r="W1223" t="s">
        <v>1220</v>
      </c>
    </row>
    <row r="1224" spans="1:23" x14ac:dyDescent="0.2">
      <c r="A1224" t="s">
        <v>737</v>
      </c>
      <c r="B1224" t="s">
        <v>24</v>
      </c>
      <c r="C1224" t="s">
        <v>695</v>
      </c>
      <c r="D1224" t="s">
        <v>2875</v>
      </c>
      <c r="E1224">
        <v>20</v>
      </c>
      <c r="F1224" t="s">
        <v>39</v>
      </c>
      <c r="G1224">
        <v>0</v>
      </c>
      <c r="H1224">
        <v>0</v>
      </c>
      <c r="I1224">
        <v>0</v>
      </c>
      <c r="J1224" t="s">
        <v>1157</v>
      </c>
      <c r="K1224" t="s">
        <v>1157</v>
      </c>
      <c r="L1224">
        <v>1</v>
      </c>
      <c r="M1224">
        <v>1509889</v>
      </c>
      <c r="N1224">
        <v>571231</v>
      </c>
      <c r="O1224">
        <v>72.5518</v>
      </c>
      <c r="P1224">
        <v>27.4482</v>
      </c>
      <c r="Q1224" t="s">
        <v>1157</v>
      </c>
      <c r="R1224" t="s">
        <v>1157</v>
      </c>
      <c r="S1224">
        <v>0</v>
      </c>
      <c r="T1224">
        <v>0</v>
      </c>
      <c r="U1224">
        <v>571231</v>
      </c>
      <c r="V1224">
        <v>0</v>
      </c>
      <c r="W1224" t="s">
        <v>1220</v>
      </c>
    </row>
    <row r="1225" spans="1:23" x14ac:dyDescent="0.2">
      <c r="A1225" t="s">
        <v>738</v>
      </c>
      <c r="B1225" t="s">
        <v>24</v>
      </c>
      <c r="C1225" t="s">
        <v>695</v>
      </c>
      <c r="D1225" t="s">
        <v>2876</v>
      </c>
      <c r="E1225">
        <v>20</v>
      </c>
      <c r="F1225" t="s">
        <v>39</v>
      </c>
      <c r="G1225">
        <v>0</v>
      </c>
      <c r="H1225">
        <v>0</v>
      </c>
      <c r="I1225">
        <v>0</v>
      </c>
      <c r="J1225" t="s">
        <v>1157</v>
      </c>
      <c r="K1225" t="s">
        <v>1157</v>
      </c>
      <c r="L1225">
        <v>1</v>
      </c>
      <c r="M1225">
        <v>1509889</v>
      </c>
      <c r="N1225">
        <v>571231</v>
      </c>
      <c r="O1225">
        <v>72.5518</v>
      </c>
      <c r="P1225">
        <v>27.4482</v>
      </c>
      <c r="Q1225" t="s">
        <v>1157</v>
      </c>
      <c r="R1225" t="s">
        <v>1157</v>
      </c>
      <c r="S1225">
        <v>0</v>
      </c>
      <c r="T1225">
        <v>0</v>
      </c>
      <c r="U1225">
        <v>571231</v>
      </c>
      <c r="V1225">
        <v>0</v>
      </c>
      <c r="W1225" t="s">
        <v>1220</v>
      </c>
    </row>
    <row r="1226" spans="1:23" x14ac:dyDescent="0.2">
      <c r="A1226" t="s">
        <v>739</v>
      </c>
      <c r="B1226" t="s">
        <v>24</v>
      </c>
      <c r="C1226" t="s">
        <v>695</v>
      </c>
      <c r="D1226" t="s">
        <v>2877</v>
      </c>
      <c r="E1226">
        <v>50</v>
      </c>
      <c r="F1226" t="s">
        <v>39</v>
      </c>
      <c r="G1226">
        <v>0</v>
      </c>
      <c r="H1226">
        <v>0</v>
      </c>
      <c r="I1226">
        <v>0</v>
      </c>
      <c r="J1226" t="s">
        <v>1157</v>
      </c>
      <c r="K1226" t="s">
        <v>1157</v>
      </c>
      <c r="L1226">
        <v>1</v>
      </c>
      <c r="M1226">
        <v>1515832</v>
      </c>
      <c r="N1226">
        <v>565288</v>
      </c>
      <c r="O1226">
        <v>72.837299999999999</v>
      </c>
      <c r="P1226">
        <v>27.162700000000001</v>
      </c>
      <c r="Q1226" t="s">
        <v>1157</v>
      </c>
      <c r="R1226" t="s">
        <v>1157</v>
      </c>
      <c r="S1226">
        <v>0</v>
      </c>
      <c r="T1226">
        <v>0</v>
      </c>
      <c r="U1226">
        <v>565288</v>
      </c>
      <c r="V1226">
        <v>0</v>
      </c>
      <c r="W1226" t="s">
        <v>1220</v>
      </c>
    </row>
    <row r="1227" spans="1:23" x14ac:dyDescent="0.2">
      <c r="A1227" t="s">
        <v>740</v>
      </c>
      <c r="B1227" t="s">
        <v>24</v>
      </c>
      <c r="C1227" t="s">
        <v>695</v>
      </c>
      <c r="D1227" t="s">
        <v>2878</v>
      </c>
      <c r="E1227">
        <v>50</v>
      </c>
      <c r="F1227" t="s">
        <v>39</v>
      </c>
      <c r="G1227">
        <v>0</v>
      </c>
      <c r="H1227">
        <v>0</v>
      </c>
      <c r="I1227">
        <v>0</v>
      </c>
      <c r="J1227" t="s">
        <v>1157</v>
      </c>
      <c r="K1227" t="s">
        <v>1157</v>
      </c>
      <c r="L1227">
        <v>1</v>
      </c>
      <c r="M1227">
        <v>1515832</v>
      </c>
      <c r="N1227">
        <v>565288</v>
      </c>
      <c r="O1227">
        <v>72.837299999999999</v>
      </c>
      <c r="P1227">
        <v>27.162700000000001</v>
      </c>
      <c r="Q1227" t="s">
        <v>1157</v>
      </c>
      <c r="R1227" t="s">
        <v>1157</v>
      </c>
      <c r="S1227">
        <v>0</v>
      </c>
      <c r="T1227">
        <v>0</v>
      </c>
      <c r="U1227">
        <v>565288</v>
      </c>
      <c r="V1227">
        <v>0</v>
      </c>
      <c r="W1227" t="s">
        <v>1220</v>
      </c>
    </row>
    <row r="1228" spans="1:23" x14ac:dyDescent="0.2">
      <c r="A1228" t="s">
        <v>741</v>
      </c>
      <c r="B1228" t="s">
        <v>24</v>
      </c>
      <c r="C1228" t="s">
        <v>695</v>
      </c>
      <c r="D1228" t="s">
        <v>2879</v>
      </c>
      <c r="E1228">
        <v>16</v>
      </c>
      <c r="F1228" t="s">
        <v>39</v>
      </c>
      <c r="G1228">
        <v>0</v>
      </c>
      <c r="H1228">
        <v>0</v>
      </c>
      <c r="I1228">
        <v>0</v>
      </c>
      <c r="J1228" t="s">
        <v>1157</v>
      </c>
      <c r="K1228" t="s">
        <v>1157</v>
      </c>
      <c r="L1228">
        <v>1</v>
      </c>
      <c r="M1228">
        <v>1705262</v>
      </c>
      <c r="N1228">
        <v>375858</v>
      </c>
      <c r="O1228">
        <v>81.939599999999999</v>
      </c>
      <c r="P1228">
        <v>18.060400000000001</v>
      </c>
      <c r="Q1228" t="s">
        <v>1157</v>
      </c>
      <c r="R1228" t="s">
        <v>1157</v>
      </c>
      <c r="S1228">
        <v>0</v>
      </c>
      <c r="T1228">
        <v>0</v>
      </c>
      <c r="U1228">
        <v>375858</v>
      </c>
      <c r="V1228">
        <v>0</v>
      </c>
      <c r="W1228" t="s">
        <v>1220</v>
      </c>
    </row>
    <row r="1229" spans="1:23" x14ac:dyDescent="0.2">
      <c r="A1229" t="s">
        <v>33</v>
      </c>
      <c r="B1229" t="s">
        <v>24</v>
      </c>
      <c r="C1229" t="s">
        <v>695</v>
      </c>
      <c r="D1229" t="s">
        <v>2880</v>
      </c>
      <c r="E1229">
        <v>0</v>
      </c>
      <c r="F1229" t="s">
        <v>28</v>
      </c>
      <c r="G1229">
        <v>1</v>
      </c>
      <c r="H1229">
        <v>2160537</v>
      </c>
      <c r="I1229">
        <v>1076545</v>
      </c>
      <c r="J1229" t="s">
        <v>1157</v>
      </c>
      <c r="K1229" t="s">
        <v>1157</v>
      </c>
      <c r="L1229">
        <v>2081120</v>
      </c>
      <c r="M1229">
        <v>0</v>
      </c>
      <c r="N1229" t="s">
        <v>1157</v>
      </c>
      <c r="O1229">
        <v>0</v>
      </c>
      <c r="P1229" t="s">
        <v>1157</v>
      </c>
      <c r="Q1229" t="s">
        <v>1157</v>
      </c>
      <c r="R1229" t="s">
        <v>1157</v>
      </c>
      <c r="S1229" t="s">
        <v>1157</v>
      </c>
      <c r="T1229" t="s">
        <v>1157</v>
      </c>
      <c r="U1229">
        <v>2</v>
      </c>
      <c r="V1229">
        <v>0</v>
      </c>
    </row>
    <row r="1230" spans="1:23" x14ac:dyDescent="0.2">
      <c r="A1230" t="s">
        <v>203</v>
      </c>
      <c r="B1230" t="s">
        <v>24</v>
      </c>
      <c r="C1230" t="s">
        <v>695</v>
      </c>
      <c r="D1230" t="s">
        <v>2881</v>
      </c>
      <c r="E1230">
        <v>0</v>
      </c>
      <c r="F1230" t="s">
        <v>35</v>
      </c>
      <c r="G1230">
        <v>1</v>
      </c>
      <c r="H1230">
        <v>3</v>
      </c>
      <c r="I1230">
        <v>1</v>
      </c>
      <c r="J1230" t="s">
        <v>1157</v>
      </c>
      <c r="K1230" t="s">
        <v>1157</v>
      </c>
      <c r="L1230">
        <v>3</v>
      </c>
      <c r="M1230">
        <v>0</v>
      </c>
      <c r="N1230" t="s">
        <v>1157</v>
      </c>
      <c r="O1230">
        <v>0</v>
      </c>
      <c r="P1230" t="s">
        <v>1157</v>
      </c>
      <c r="Q1230" t="s">
        <v>1157</v>
      </c>
      <c r="R1230" t="s">
        <v>1157</v>
      </c>
      <c r="S1230" t="s">
        <v>1157</v>
      </c>
      <c r="T1230" t="s">
        <v>1157</v>
      </c>
      <c r="U1230">
        <v>1807478</v>
      </c>
      <c r="V1230">
        <v>0</v>
      </c>
      <c r="W1230" t="s">
        <v>1189</v>
      </c>
    </row>
    <row r="1231" spans="1:23" x14ac:dyDescent="0.2">
      <c r="A1231" t="s">
        <v>636</v>
      </c>
      <c r="B1231" t="s">
        <v>24</v>
      </c>
      <c r="C1231" t="s">
        <v>695</v>
      </c>
      <c r="D1231" t="s">
        <v>2882</v>
      </c>
      <c r="E1231">
        <v>0</v>
      </c>
      <c r="F1231" t="s">
        <v>35</v>
      </c>
      <c r="G1231">
        <v>0</v>
      </c>
      <c r="H1231">
        <v>1</v>
      </c>
      <c r="I1231">
        <v>0</v>
      </c>
      <c r="J1231" t="s">
        <v>1157</v>
      </c>
      <c r="K1231" t="s">
        <v>1157</v>
      </c>
      <c r="L1231">
        <v>2</v>
      </c>
      <c r="M1231">
        <v>2021853</v>
      </c>
      <c r="N1231" t="s">
        <v>1157</v>
      </c>
      <c r="O1231">
        <v>97.152199999999993</v>
      </c>
      <c r="P1231" t="s">
        <v>1157</v>
      </c>
      <c r="Q1231" t="s">
        <v>1157</v>
      </c>
      <c r="R1231" t="s">
        <v>1157</v>
      </c>
      <c r="S1231" t="s">
        <v>1157</v>
      </c>
      <c r="T1231" t="s">
        <v>1157</v>
      </c>
      <c r="U1231">
        <v>59267</v>
      </c>
      <c r="V1231">
        <v>0</v>
      </c>
      <c r="W1231" t="s">
        <v>1190</v>
      </c>
    </row>
    <row r="1232" spans="1:23" x14ac:dyDescent="0.2">
      <c r="A1232" t="s">
        <v>698</v>
      </c>
      <c r="B1232" t="s">
        <v>24</v>
      </c>
      <c r="C1232" t="s">
        <v>695</v>
      </c>
      <c r="D1232" t="s">
        <v>2883</v>
      </c>
      <c r="E1232">
        <v>0</v>
      </c>
      <c r="F1232" t="s">
        <v>35</v>
      </c>
      <c r="G1232">
        <v>0</v>
      </c>
      <c r="H1232">
        <v>1</v>
      </c>
      <c r="I1232">
        <v>0</v>
      </c>
      <c r="J1232" t="s">
        <v>1157</v>
      </c>
      <c r="K1232" t="s">
        <v>1157</v>
      </c>
      <c r="L1232">
        <v>2</v>
      </c>
      <c r="M1232">
        <v>611375</v>
      </c>
      <c r="N1232" t="s">
        <v>1157</v>
      </c>
      <c r="O1232">
        <v>29.377199999999998</v>
      </c>
      <c r="P1232" t="s">
        <v>1157</v>
      </c>
      <c r="Q1232" t="s">
        <v>1157</v>
      </c>
      <c r="R1232" t="s">
        <v>1157</v>
      </c>
      <c r="S1232" t="s">
        <v>1157</v>
      </c>
      <c r="T1232" t="s">
        <v>1157</v>
      </c>
      <c r="U1232">
        <v>1469745</v>
      </c>
      <c r="V1232">
        <v>0</v>
      </c>
      <c r="W1232" t="s">
        <v>1200</v>
      </c>
    </row>
    <row r="1233" spans="1:23" x14ac:dyDescent="0.2">
      <c r="A1233" t="s">
        <v>700</v>
      </c>
      <c r="B1233" t="s">
        <v>24</v>
      </c>
      <c r="C1233" t="s">
        <v>695</v>
      </c>
      <c r="D1233" t="s">
        <v>2884</v>
      </c>
      <c r="E1233">
        <v>0</v>
      </c>
      <c r="F1233" t="s">
        <v>35</v>
      </c>
      <c r="G1233">
        <v>0</v>
      </c>
      <c r="H1233">
        <v>1</v>
      </c>
      <c r="I1233">
        <v>0</v>
      </c>
      <c r="J1233" t="s">
        <v>1157</v>
      </c>
      <c r="K1233" t="s">
        <v>1157</v>
      </c>
      <c r="L1233">
        <v>2</v>
      </c>
      <c r="M1233">
        <v>1369738</v>
      </c>
      <c r="N1233" t="s">
        <v>1157</v>
      </c>
      <c r="O1233">
        <v>65.817300000000003</v>
      </c>
      <c r="P1233" t="s">
        <v>1157</v>
      </c>
      <c r="Q1233" t="s">
        <v>1157</v>
      </c>
      <c r="R1233" t="s">
        <v>1157</v>
      </c>
      <c r="S1233" t="s">
        <v>1157</v>
      </c>
      <c r="T1233" t="s">
        <v>1157</v>
      </c>
      <c r="U1233">
        <v>711382</v>
      </c>
      <c r="V1233">
        <v>0</v>
      </c>
      <c r="W1233" t="s">
        <v>1207</v>
      </c>
    </row>
    <row r="1234" spans="1:23" x14ac:dyDescent="0.2">
      <c r="A1234" t="s">
        <v>709</v>
      </c>
      <c r="B1234" t="s">
        <v>24</v>
      </c>
      <c r="C1234" t="s">
        <v>695</v>
      </c>
      <c r="D1234" t="s">
        <v>2885</v>
      </c>
      <c r="E1234">
        <v>0</v>
      </c>
      <c r="F1234" t="s">
        <v>35</v>
      </c>
      <c r="G1234">
        <v>0</v>
      </c>
      <c r="H1234">
        <v>0</v>
      </c>
      <c r="I1234">
        <v>0</v>
      </c>
      <c r="J1234" t="s">
        <v>1157</v>
      </c>
      <c r="K1234" t="s">
        <v>1157</v>
      </c>
      <c r="L1234">
        <v>1</v>
      </c>
      <c r="M1234">
        <v>2021975</v>
      </c>
      <c r="N1234" t="s">
        <v>1157</v>
      </c>
      <c r="O1234">
        <v>97.158000000000001</v>
      </c>
      <c r="P1234" t="s">
        <v>1157</v>
      </c>
      <c r="Q1234" t="s">
        <v>1157</v>
      </c>
      <c r="R1234" t="s">
        <v>1157</v>
      </c>
      <c r="S1234" t="s">
        <v>1157</v>
      </c>
      <c r="T1234" t="s">
        <v>1157</v>
      </c>
      <c r="U1234">
        <v>59145</v>
      </c>
      <c r="V1234">
        <v>0</v>
      </c>
      <c r="W1234" t="s">
        <v>1190</v>
      </c>
    </row>
    <row r="1235" spans="1:23" x14ac:dyDescent="0.2">
      <c r="A1235" t="s">
        <v>711</v>
      </c>
      <c r="B1235" t="s">
        <v>24</v>
      </c>
      <c r="C1235" t="s">
        <v>695</v>
      </c>
      <c r="D1235" t="s">
        <v>2886</v>
      </c>
      <c r="E1235">
        <v>0</v>
      </c>
      <c r="F1235" t="s">
        <v>35</v>
      </c>
      <c r="G1235">
        <v>0</v>
      </c>
      <c r="H1235">
        <v>7</v>
      </c>
      <c r="I1235">
        <v>1</v>
      </c>
      <c r="J1235" t="s">
        <v>1157</v>
      </c>
      <c r="K1235" t="s">
        <v>1157</v>
      </c>
      <c r="L1235">
        <v>7</v>
      </c>
      <c r="M1235">
        <v>534373</v>
      </c>
      <c r="N1235" t="s">
        <v>1157</v>
      </c>
      <c r="O1235">
        <v>25.677199999999999</v>
      </c>
      <c r="P1235" t="s">
        <v>1157</v>
      </c>
      <c r="Q1235" t="s">
        <v>1157</v>
      </c>
      <c r="R1235" t="s">
        <v>1157</v>
      </c>
      <c r="S1235" t="s">
        <v>1157</v>
      </c>
      <c r="T1235" t="s">
        <v>1157</v>
      </c>
      <c r="U1235">
        <v>136330</v>
      </c>
      <c r="V1235">
        <v>0</v>
      </c>
      <c r="W1235" t="s">
        <v>1207</v>
      </c>
    </row>
    <row r="1236" spans="1:23" x14ac:dyDescent="0.2">
      <c r="A1236" t="s">
        <v>713</v>
      </c>
      <c r="B1236" t="s">
        <v>24</v>
      </c>
      <c r="C1236" t="s">
        <v>695</v>
      </c>
      <c r="D1236" t="s">
        <v>2887</v>
      </c>
      <c r="E1236">
        <v>0</v>
      </c>
      <c r="F1236" t="s">
        <v>35</v>
      </c>
      <c r="G1236">
        <v>0</v>
      </c>
      <c r="H1236">
        <v>1</v>
      </c>
      <c r="I1236">
        <v>0</v>
      </c>
      <c r="J1236" t="s">
        <v>1157</v>
      </c>
      <c r="K1236" t="s">
        <v>1157</v>
      </c>
      <c r="L1236">
        <v>2</v>
      </c>
      <c r="M1236">
        <v>2022091</v>
      </c>
      <c r="N1236" t="s">
        <v>1157</v>
      </c>
      <c r="O1236">
        <v>97.163600000000002</v>
      </c>
      <c r="P1236" t="s">
        <v>1157</v>
      </c>
      <c r="Q1236" t="s">
        <v>1157</v>
      </c>
      <c r="R1236" t="s">
        <v>1157</v>
      </c>
      <c r="S1236" t="s">
        <v>1157</v>
      </c>
      <c r="T1236" t="s">
        <v>1157</v>
      </c>
      <c r="U1236">
        <v>59029</v>
      </c>
      <c r="V1236">
        <v>0</v>
      </c>
      <c r="W1236" t="s">
        <v>1190</v>
      </c>
    </row>
    <row r="1237" spans="1:23" x14ac:dyDescent="0.2">
      <c r="A1237" t="s">
        <v>714</v>
      </c>
      <c r="B1237" t="s">
        <v>24</v>
      </c>
      <c r="C1237" t="s">
        <v>695</v>
      </c>
      <c r="D1237" t="s">
        <v>2888</v>
      </c>
      <c r="E1237">
        <v>0</v>
      </c>
      <c r="F1237" t="s">
        <v>35</v>
      </c>
      <c r="G1237">
        <v>0</v>
      </c>
      <c r="H1237">
        <v>0</v>
      </c>
      <c r="I1237">
        <v>0</v>
      </c>
      <c r="J1237" t="s">
        <v>1157</v>
      </c>
      <c r="K1237" t="s">
        <v>1157</v>
      </c>
      <c r="L1237">
        <v>1</v>
      </c>
      <c r="M1237">
        <v>2022091</v>
      </c>
      <c r="N1237" t="s">
        <v>1157</v>
      </c>
      <c r="O1237">
        <v>97.163600000000002</v>
      </c>
      <c r="P1237" t="s">
        <v>1157</v>
      </c>
      <c r="Q1237" t="s">
        <v>1157</v>
      </c>
      <c r="R1237" t="s">
        <v>1157</v>
      </c>
      <c r="S1237" t="s">
        <v>1157</v>
      </c>
      <c r="T1237" t="s">
        <v>1157</v>
      </c>
      <c r="U1237">
        <v>59029</v>
      </c>
      <c r="V1237">
        <v>0</v>
      </c>
      <c r="W1237" t="s">
        <v>1190</v>
      </c>
    </row>
    <row r="1238" spans="1:23" x14ac:dyDescent="0.2">
      <c r="A1238" t="s">
        <v>720</v>
      </c>
      <c r="B1238" t="s">
        <v>24</v>
      </c>
      <c r="C1238" t="s">
        <v>695</v>
      </c>
      <c r="D1238" t="s">
        <v>2889</v>
      </c>
      <c r="E1238">
        <v>0</v>
      </c>
      <c r="F1238" t="s">
        <v>28</v>
      </c>
      <c r="G1238">
        <v>1</v>
      </c>
      <c r="H1238">
        <v>40</v>
      </c>
      <c r="I1238">
        <v>1</v>
      </c>
      <c r="J1238" t="s">
        <v>1157</v>
      </c>
      <c r="K1238" t="s">
        <v>1157</v>
      </c>
      <c r="L1238">
        <v>29</v>
      </c>
      <c r="M1238">
        <v>1861587</v>
      </c>
      <c r="N1238" t="s">
        <v>1157</v>
      </c>
      <c r="O1238">
        <v>89.4512</v>
      </c>
      <c r="P1238" t="s">
        <v>1157</v>
      </c>
      <c r="Q1238" t="s">
        <v>1157</v>
      </c>
      <c r="R1238" t="s">
        <v>1157</v>
      </c>
      <c r="S1238" t="s">
        <v>1157</v>
      </c>
      <c r="T1238" t="s">
        <v>1157</v>
      </c>
      <c r="U1238">
        <v>169495</v>
      </c>
      <c r="V1238">
        <v>0</v>
      </c>
      <c r="W1238" t="s">
        <v>1239</v>
      </c>
    </row>
    <row r="1239" spans="1:23" x14ac:dyDescent="0.2">
      <c r="A1239" t="s">
        <v>722</v>
      </c>
      <c r="B1239" t="s">
        <v>24</v>
      </c>
      <c r="C1239" t="s">
        <v>695</v>
      </c>
      <c r="D1239" t="s">
        <v>2890</v>
      </c>
      <c r="E1239">
        <v>0</v>
      </c>
      <c r="F1239" t="s">
        <v>35</v>
      </c>
      <c r="G1239">
        <v>0</v>
      </c>
      <c r="H1239">
        <v>1</v>
      </c>
      <c r="I1239">
        <v>0</v>
      </c>
      <c r="J1239" t="s">
        <v>1157</v>
      </c>
      <c r="K1239" t="s">
        <v>1157</v>
      </c>
      <c r="L1239">
        <v>2</v>
      </c>
      <c r="M1239">
        <v>2019956</v>
      </c>
      <c r="N1239" t="s">
        <v>1157</v>
      </c>
      <c r="O1239">
        <v>97.061000000000007</v>
      </c>
      <c r="P1239" t="s">
        <v>1157</v>
      </c>
      <c r="Q1239" t="s">
        <v>1157</v>
      </c>
      <c r="R1239" t="s">
        <v>1157</v>
      </c>
      <c r="S1239" t="s">
        <v>1157</v>
      </c>
      <c r="T1239" t="s">
        <v>1157</v>
      </c>
      <c r="U1239">
        <v>61164</v>
      </c>
      <c r="V1239">
        <v>0</v>
      </c>
      <c r="W1239" t="s">
        <v>1190</v>
      </c>
    </row>
    <row r="1240" spans="1:23" x14ac:dyDescent="0.2">
      <c r="A1240" t="s">
        <v>727</v>
      </c>
      <c r="B1240" t="s">
        <v>24</v>
      </c>
      <c r="C1240" t="s">
        <v>695</v>
      </c>
      <c r="D1240" t="s">
        <v>2891</v>
      </c>
      <c r="E1240">
        <v>0</v>
      </c>
      <c r="F1240" t="s">
        <v>35</v>
      </c>
      <c r="G1240">
        <v>0</v>
      </c>
      <c r="H1240">
        <v>1</v>
      </c>
      <c r="I1240">
        <v>0</v>
      </c>
      <c r="J1240" t="s">
        <v>1157</v>
      </c>
      <c r="K1240" t="s">
        <v>1157</v>
      </c>
      <c r="L1240">
        <v>2</v>
      </c>
      <c r="M1240">
        <v>1401686</v>
      </c>
      <c r="N1240" t="s">
        <v>1157</v>
      </c>
      <c r="O1240">
        <v>67.352500000000006</v>
      </c>
      <c r="P1240" t="s">
        <v>1157</v>
      </c>
      <c r="Q1240" t="s">
        <v>1157</v>
      </c>
      <c r="R1240" t="s">
        <v>1157</v>
      </c>
      <c r="S1240" t="s">
        <v>1157</v>
      </c>
      <c r="T1240" t="s">
        <v>1157</v>
      </c>
      <c r="U1240">
        <v>679434</v>
      </c>
      <c r="V1240">
        <v>0</v>
      </c>
      <c r="W1240" t="s">
        <v>1207</v>
      </c>
    </row>
    <row r="1241" spans="1:23" x14ac:dyDescent="0.2">
      <c r="A1241" t="s">
        <v>729</v>
      </c>
      <c r="B1241" t="s">
        <v>24</v>
      </c>
      <c r="C1241" t="s">
        <v>695</v>
      </c>
      <c r="D1241" t="s">
        <v>2892</v>
      </c>
      <c r="E1241">
        <v>0</v>
      </c>
      <c r="F1241" t="s">
        <v>28</v>
      </c>
      <c r="G1241">
        <v>0</v>
      </c>
      <c r="H1241">
        <v>0</v>
      </c>
      <c r="I1241">
        <v>0</v>
      </c>
      <c r="J1241" t="s">
        <v>1157</v>
      </c>
      <c r="K1241" t="s">
        <v>1157</v>
      </c>
      <c r="L1241">
        <v>1</v>
      </c>
      <c r="M1241">
        <v>0</v>
      </c>
      <c r="N1241" t="s">
        <v>1157</v>
      </c>
      <c r="O1241">
        <v>0</v>
      </c>
      <c r="P1241" t="s">
        <v>1157</v>
      </c>
      <c r="Q1241" t="s">
        <v>1157</v>
      </c>
      <c r="R1241" t="s">
        <v>1157</v>
      </c>
      <c r="S1241" t="s">
        <v>1157</v>
      </c>
      <c r="T1241" t="s">
        <v>1157</v>
      </c>
      <c r="U1241">
        <v>2081120</v>
      </c>
      <c r="V1241">
        <v>0</v>
      </c>
      <c r="W1241" t="s">
        <v>1196</v>
      </c>
    </row>
    <row r="1242" spans="1:23" x14ac:dyDescent="0.2">
      <c r="A1242" t="s">
        <v>730</v>
      </c>
      <c r="B1242" t="s">
        <v>24</v>
      </c>
      <c r="C1242" t="s">
        <v>695</v>
      </c>
      <c r="D1242" t="s">
        <v>2893</v>
      </c>
      <c r="E1242">
        <v>0</v>
      </c>
      <c r="F1242" t="s">
        <v>28</v>
      </c>
      <c r="G1242">
        <v>0</v>
      </c>
      <c r="H1242">
        <v>0</v>
      </c>
      <c r="I1242">
        <v>0</v>
      </c>
      <c r="J1242" t="s">
        <v>1157</v>
      </c>
      <c r="K1242" t="s">
        <v>1157</v>
      </c>
      <c r="L1242">
        <v>1</v>
      </c>
      <c r="M1242">
        <v>0</v>
      </c>
      <c r="N1242" t="s">
        <v>1157</v>
      </c>
      <c r="O1242">
        <v>0</v>
      </c>
      <c r="P1242" t="s">
        <v>1157</v>
      </c>
      <c r="Q1242" t="s">
        <v>1157</v>
      </c>
      <c r="R1242" t="s">
        <v>1157</v>
      </c>
      <c r="S1242" t="s">
        <v>1157</v>
      </c>
      <c r="T1242" t="s">
        <v>1157</v>
      </c>
      <c r="U1242">
        <v>2081120</v>
      </c>
      <c r="V1242">
        <v>0</v>
      </c>
      <c r="W1242" t="s">
        <v>1196</v>
      </c>
    </row>
    <row r="1243" spans="1:23" x14ac:dyDescent="0.2">
      <c r="A1243" t="s">
        <v>736</v>
      </c>
      <c r="B1243" t="s">
        <v>24</v>
      </c>
      <c r="C1243" t="s">
        <v>695</v>
      </c>
      <c r="D1243" t="s">
        <v>2894</v>
      </c>
      <c r="E1243">
        <v>0</v>
      </c>
      <c r="F1243" t="s">
        <v>35</v>
      </c>
      <c r="G1243">
        <v>0</v>
      </c>
      <c r="H1243">
        <v>0</v>
      </c>
      <c r="I1243">
        <v>0</v>
      </c>
      <c r="J1243" t="s">
        <v>1157</v>
      </c>
      <c r="K1243" t="s">
        <v>1157</v>
      </c>
      <c r="L1243">
        <v>1</v>
      </c>
      <c r="M1243">
        <v>0</v>
      </c>
      <c r="N1243" t="s">
        <v>1157</v>
      </c>
      <c r="O1243">
        <v>0</v>
      </c>
      <c r="P1243" t="s">
        <v>1157</v>
      </c>
      <c r="Q1243" t="s">
        <v>1157</v>
      </c>
      <c r="R1243" t="s">
        <v>1157</v>
      </c>
      <c r="S1243" t="s">
        <v>1157</v>
      </c>
      <c r="T1243" t="s">
        <v>1157</v>
      </c>
      <c r="U1243">
        <v>2081120</v>
      </c>
      <c r="V1243">
        <v>0</v>
      </c>
      <c r="W1243" t="s">
        <v>1189</v>
      </c>
    </row>
    <row r="1244" spans="1:23" x14ac:dyDescent="0.2">
      <c r="A1244" t="s">
        <v>742</v>
      </c>
      <c r="B1244" t="s">
        <v>24</v>
      </c>
      <c r="C1244" t="s">
        <v>695</v>
      </c>
      <c r="D1244" t="s">
        <v>2895</v>
      </c>
      <c r="E1244">
        <v>0</v>
      </c>
      <c r="F1244" t="s">
        <v>35</v>
      </c>
      <c r="G1244">
        <v>0</v>
      </c>
      <c r="H1244">
        <v>0</v>
      </c>
      <c r="I1244">
        <v>0</v>
      </c>
      <c r="J1244" t="s">
        <v>1157</v>
      </c>
      <c r="K1244" t="s">
        <v>1157</v>
      </c>
      <c r="L1244">
        <v>1</v>
      </c>
      <c r="M1244">
        <v>0</v>
      </c>
      <c r="N1244" t="s">
        <v>1157</v>
      </c>
      <c r="O1244">
        <v>0</v>
      </c>
      <c r="P1244" t="s">
        <v>1157</v>
      </c>
      <c r="Q1244" t="s">
        <v>1157</v>
      </c>
      <c r="R1244" t="s">
        <v>1157</v>
      </c>
      <c r="S1244" t="s">
        <v>1157</v>
      </c>
      <c r="T1244" t="s">
        <v>1157</v>
      </c>
      <c r="U1244">
        <v>2081120</v>
      </c>
      <c r="V1244">
        <v>0</v>
      </c>
      <c r="W1244" t="s">
        <v>1189</v>
      </c>
    </row>
    <row r="1245" spans="1:23" x14ac:dyDescent="0.2">
      <c r="A1245" t="s">
        <v>36</v>
      </c>
      <c r="B1245" t="s">
        <v>24</v>
      </c>
      <c r="C1245" t="s">
        <v>695</v>
      </c>
      <c r="D1245" t="s">
        <v>2896</v>
      </c>
      <c r="E1245">
        <v>0</v>
      </c>
      <c r="F1245" t="s">
        <v>37</v>
      </c>
      <c r="G1245" t="s">
        <v>1157</v>
      </c>
      <c r="H1245" t="s">
        <v>1157</v>
      </c>
      <c r="I1245" t="s">
        <v>1157</v>
      </c>
      <c r="J1245" t="s">
        <v>1193</v>
      </c>
      <c r="K1245" t="s">
        <v>1254</v>
      </c>
      <c r="L1245">
        <v>27438</v>
      </c>
      <c r="M1245">
        <v>0</v>
      </c>
      <c r="N1245" t="s">
        <v>1157</v>
      </c>
      <c r="O1245">
        <v>0</v>
      </c>
      <c r="P1245" t="s">
        <v>1157</v>
      </c>
      <c r="Q1245">
        <v>1475819</v>
      </c>
      <c r="R1245">
        <v>1475814</v>
      </c>
      <c r="S1245" t="s">
        <v>1157</v>
      </c>
      <c r="T1245" t="s">
        <v>1157</v>
      </c>
      <c r="U1245" t="s">
        <v>1157</v>
      </c>
      <c r="V1245">
        <v>0</v>
      </c>
    </row>
    <row r="1246" spans="1:23" x14ac:dyDescent="0.2">
      <c r="A1246" t="s">
        <v>699</v>
      </c>
      <c r="B1246" t="s">
        <v>24</v>
      </c>
      <c r="C1246" t="s">
        <v>695</v>
      </c>
      <c r="D1246" t="s">
        <v>2897</v>
      </c>
      <c r="E1246">
        <v>0</v>
      </c>
      <c r="F1246" t="s">
        <v>37</v>
      </c>
      <c r="G1246" t="s">
        <v>1157</v>
      </c>
      <c r="H1246" t="s">
        <v>1157</v>
      </c>
      <c r="I1246" t="s">
        <v>1157</v>
      </c>
      <c r="J1246" t="s">
        <v>1193</v>
      </c>
      <c r="K1246" t="s">
        <v>1193</v>
      </c>
      <c r="L1246">
        <v>2756</v>
      </c>
      <c r="M1246">
        <v>1003277</v>
      </c>
      <c r="N1246" t="s">
        <v>1157</v>
      </c>
      <c r="O1246">
        <v>48.208500000000001</v>
      </c>
      <c r="P1246" t="s">
        <v>1157</v>
      </c>
      <c r="Q1246">
        <v>0</v>
      </c>
      <c r="R1246">
        <v>0</v>
      </c>
      <c r="S1246" t="s">
        <v>1157</v>
      </c>
      <c r="T1246" t="s">
        <v>1157</v>
      </c>
      <c r="U1246" t="s">
        <v>1157</v>
      </c>
      <c r="V1246">
        <v>0</v>
      </c>
      <c r="W1246" t="s">
        <v>1194</v>
      </c>
    </row>
    <row r="1247" spans="1:23" x14ac:dyDescent="0.2">
      <c r="A1247" t="s">
        <v>710</v>
      </c>
      <c r="B1247" t="s">
        <v>24</v>
      </c>
      <c r="C1247" t="s">
        <v>695</v>
      </c>
      <c r="D1247" t="s">
        <v>2898</v>
      </c>
      <c r="E1247">
        <v>0</v>
      </c>
      <c r="F1247" t="s">
        <v>37</v>
      </c>
      <c r="G1247" t="s">
        <v>1157</v>
      </c>
      <c r="H1247" t="s">
        <v>1157</v>
      </c>
      <c r="I1247" t="s">
        <v>1157</v>
      </c>
      <c r="J1247" t="s">
        <v>1193</v>
      </c>
      <c r="K1247" t="s">
        <v>1193</v>
      </c>
      <c r="L1247">
        <v>3</v>
      </c>
      <c r="M1247">
        <v>2081117</v>
      </c>
      <c r="N1247" t="s">
        <v>1157</v>
      </c>
      <c r="O1247">
        <v>99.999899999999997</v>
      </c>
      <c r="P1247" t="s">
        <v>1157</v>
      </c>
      <c r="Q1247">
        <v>0</v>
      </c>
      <c r="R1247">
        <v>0</v>
      </c>
      <c r="S1247" t="s">
        <v>1157</v>
      </c>
      <c r="T1247" t="s">
        <v>1157</v>
      </c>
      <c r="U1247" t="s">
        <v>1157</v>
      </c>
      <c r="V1247">
        <v>0</v>
      </c>
      <c r="W1247" t="s">
        <v>1195</v>
      </c>
    </row>
    <row r="1248" spans="1:23" x14ac:dyDescent="0.2">
      <c r="A1248" t="s">
        <v>712</v>
      </c>
      <c r="B1248" t="s">
        <v>24</v>
      </c>
      <c r="C1248" t="s">
        <v>695</v>
      </c>
      <c r="D1248" t="s">
        <v>2899</v>
      </c>
      <c r="E1248">
        <v>0</v>
      </c>
      <c r="F1248" t="s">
        <v>37</v>
      </c>
      <c r="G1248" t="s">
        <v>1157</v>
      </c>
      <c r="H1248" t="s">
        <v>1157</v>
      </c>
      <c r="I1248" t="s">
        <v>1157</v>
      </c>
      <c r="J1248" t="s">
        <v>1193</v>
      </c>
      <c r="K1248" t="s">
        <v>1193</v>
      </c>
      <c r="L1248">
        <v>3538</v>
      </c>
      <c r="M1248">
        <v>669559</v>
      </c>
      <c r="N1248" t="s">
        <v>1157</v>
      </c>
      <c r="O1248">
        <v>32.173000000000002</v>
      </c>
      <c r="P1248" t="s">
        <v>1157</v>
      </c>
      <c r="Q1248">
        <v>0</v>
      </c>
      <c r="R1248">
        <v>0</v>
      </c>
      <c r="S1248" t="s">
        <v>1157</v>
      </c>
      <c r="T1248" t="s">
        <v>1157</v>
      </c>
      <c r="U1248" t="s">
        <v>1157</v>
      </c>
      <c r="V1248">
        <v>0</v>
      </c>
      <c r="W1248" t="s">
        <v>1194</v>
      </c>
    </row>
    <row r="1249" spans="1:23" x14ac:dyDescent="0.2">
      <c r="A1249" t="s">
        <v>716</v>
      </c>
      <c r="B1249" t="s">
        <v>24</v>
      </c>
      <c r="C1249" t="s">
        <v>695</v>
      </c>
      <c r="D1249" t="s">
        <v>2900</v>
      </c>
      <c r="E1249">
        <v>0</v>
      </c>
      <c r="F1249" t="s">
        <v>37</v>
      </c>
      <c r="G1249" t="s">
        <v>1157</v>
      </c>
      <c r="H1249" t="s">
        <v>1157</v>
      </c>
      <c r="I1249" t="s">
        <v>1157</v>
      </c>
      <c r="J1249" t="s">
        <v>1157</v>
      </c>
      <c r="K1249" t="s">
        <v>1157</v>
      </c>
      <c r="L1249">
        <v>0</v>
      </c>
      <c r="M1249">
        <v>2081120</v>
      </c>
      <c r="N1249" t="s">
        <v>1157</v>
      </c>
      <c r="O1249">
        <v>100</v>
      </c>
      <c r="P1249" t="s">
        <v>1157</v>
      </c>
      <c r="Q1249">
        <v>0</v>
      </c>
      <c r="R1249">
        <v>0</v>
      </c>
      <c r="S1249" t="s">
        <v>1157</v>
      </c>
      <c r="T1249" t="s">
        <v>1157</v>
      </c>
      <c r="U1249" t="s">
        <v>1157</v>
      </c>
      <c r="V1249">
        <v>0</v>
      </c>
      <c r="W1249" t="s">
        <v>1211</v>
      </c>
    </row>
    <row r="1250" spans="1:23" x14ac:dyDescent="0.2">
      <c r="A1250" t="s">
        <v>728</v>
      </c>
      <c r="B1250" t="s">
        <v>24</v>
      </c>
      <c r="C1250" t="s">
        <v>695</v>
      </c>
      <c r="D1250" t="s">
        <v>2901</v>
      </c>
      <c r="E1250">
        <v>0</v>
      </c>
      <c r="F1250" t="s">
        <v>37</v>
      </c>
      <c r="G1250" t="s">
        <v>1157</v>
      </c>
      <c r="H1250" t="s">
        <v>1157</v>
      </c>
      <c r="I1250" t="s">
        <v>1157</v>
      </c>
      <c r="J1250" t="s">
        <v>1193</v>
      </c>
      <c r="K1250" t="s">
        <v>1193</v>
      </c>
      <c r="L1250">
        <v>1</v>
      </c>
      <c r="M1250">
        <v>603553</v>
      </c>
      <c r="N1250" t="s">
        <v>1157</v>
      </c>
      <c r="O1250">
        <v>29.0014</v>
      </c>
      <c r="P1250" t="s">
        <v>1157</v>
      </c>
      <c r="Q1250">
        <v>0</v>
      </c>
      <c r="R1250">
        <v>0</v>
      </c>
      <c r="S1250" t="s">
        <v>1157</v>
      </c>
      <c r="T1250" t="s">
        <v>1157</v>
      </c>
      <c r="U1250" t="s">
        <v>1157</v>
      </c>
      <c r="V1250">
        <v>0</v>
      </c>
      <c r="W1250" t="s">
        <v>1255</v>
      </c>
    </row>
    <row r="1251" spans="1:23" x14ac:dyDescent="0.2">
      <c r="A1251" t="s">
        <v>731</v>
      </c>
      <c r="B1251" t="s">
        <v>24</v>
      </c>
      <c r="C1251" t="s">
        <v>695</v>
      </c>
      <c r="D1251" t="s">
        <v>2902</v>
      </c>
      <c r="E1251">
        <v>0</v>
      </c>
      <c r="F1251" t="s">
        <v>37</v>
      </c>
      <c r="G1251" t="s">
        <v>1157</v>
      </c>
      <c r="H1251" t="s">
        <v>1157</v>
      </c>
      <c r="I1251" t="s">
        <v>1157</v>
      </c>
      <c r="J1251" t="s">
        <v>1193</v>
      </c>
      <c r="K1251" t="s">
        <v>1193</v>
      </c>
      <c r="L1251">
        <v>1</v>
      </c>
      <c r="M1251">
        <v>603553</v>
      </c>
      <c r="N1251" t="s">
        <v>1157</v>
      </c>
      <c r="O1251">
        <v>29.0014</v>
      </c>
      <c r="P1251" t="s">
        <v>1157</v>
      </c>
      <c r="Q1251">
        <v>0</v>
      </c>
      <c r="R1251">
        <v>0</v>
      </c>
      <c r="S1251" t="s">
        <v>1157</v>
      </c>
      <c r="T1251" t="s">
        <v>1157</v>
      </c>
      <c r="U1251" t="s">
        <v>1157</v>
      </c>
      <c r="V1251">
        <v>0</v>
      </c>
      <c r="W1251" t="s">
        <v>1255</v>
      </c>
    </row>
    <row r="1252" spans="1:23" x14ac:dyDescent="0.2">
      <c r="A1252" t="s">
        <v>567</v>
      </c>
      <c r="B1252" t="s">
        <v>24</v>
      </c>
      <c r="C1252" t="s">
        <v>695</v>
      </c>
      <c r="D1252" t="s">
        <v>2903</v>
      </c>
      <c r="E1252">
        <v>0</v>
      </c>
      <c r="F1252" t="s">
        <v>37</v>
      </c>
      <c r="G1252" t="s">
        <v>1157</v>
      </c>
      <c r="H1252" t="s">
        <v>1157</v>
      </c>
      <c r="I1252" t="s">
        <v>1157</v>
      </c>
      <c r="J1252" t="s">
        <v>1193</v>
      </c>
      <c r="K1252" t="s">
        <v>1193</v>
      </c>
      <c r="L1252">
        <v>1</v>
      </c>
      <c r="M1252">
        <v>2081119</v>
      </c>
      <c r="N1252" t="s">
        <v>1157</v>
      </c>
      <c r="O1252">
        <v>100</v>
      </c>
      <c r="P1252" t="s">
        <v>1157</v>
      </c>
      <c r="Q1252">
        <v>0</v>
      </c>
      <c r="R1252">
        <v>0</v>
      </c>
      <c r="S1252" t="s">
        <v>1157</v>
      </c>
      <c r="T1252" t="s">
        <v>1157</v>
      </c>
      <c r="U1252" t="s">
        <v>1157</v>
      </c>
      <c r="V1252">
        <v>0</v>
      </c>
      <c r="W1252" t="s">
        <v>1211</v>
      </c>
    </row>
    <row r="1253" spans="1:23" x14ac:dyDescent="0.2">
      <c r="A1253" t="s">
        <v>585</v>
      </c>
      <c r="B1253" t="s">
        <v>24</v>
      </c>
      <c r="C1253" t="s">
        <v>584</v>
      </c>
      <c r="D1253" t="s">
        <v>2904</v>
      </c>
      <c r="E1253">
        <v>10</v>
      </c>
      <c r="F1253" t="s">
        <v>82</v>
      </c>
      <c r="G1253">
        <v>0</v>
      </c>
      <c r="H1253">
        <v>6</v>
      </c>
      <c r="I1253">
        <v>0</v>
      </c>
      <c r="J1253" t="s">
        <v>1157</v>
      </c>
      <c r="K1253" t="s">
        <v>1157</v>
      </c>
      <c r="L1253">
        <v>5</v>
      </c>
      <c r="M1253">
        <v>1774612</v>
      </c>
      <c r="N1253">
        <v>26514</v>
      </c>
      <c r="O1253">
        <v>98.525700000000001</v>
      </c>
      <c r="P1253">
        <v>1.472</v>
      </c>
      <c r="Q1253" t="s">
        <v>1157</v>
      </c>
      <c r="R1253" t="s">
        <v>1157</v>
      </c>
      <c r="S1253">
        <v>0</v>
      </c>
      <c r="T1253">
        <v>0</v>
      </c>
      <c r="U1253">
        <v>26535</v>
      </c>
      <c r="V1253">
        <v>0</v>
      </c>
      <c r="W1253" t="s">
        <v>1190</v>
      </c>
    </row>
    <row r="1254" spans="1:23" x14ac:dyDescent="0.2">
      <c r="A1254" t="s">
        <v>586</v>
      </c>
      <c r="B1254" t="s">
        <v>24</v>
      </c>
      <c r="C1254" t="s">
        <v>584</v>
      </c>
      <c r="D1254" t="s">
        <v>2905</v>
      </c>
      <c r="E1254">
        <v>20</v>
      </c>
      <c r="F1254" t="s">
        <v>39</v>
      </c>
      <c r="G1254">
        <v>0</v>
      </c>
      <c r="H1254">
        <v>15</v>
      </c>
      <c r="I1254">
        <v>8</v>
      </c>
      <c r="J1254" t="s">
        <v>1157</v>
      </c>
      <c r="K1254" t="s">
        <v>1157</v>
      </c>
      <c r="L1254">
        <v>73377</v>
      </c>
      <c r="M1254">
        <v>1711834</v>
      </c>
      <c r="N1254">
        <v>15562</v>
      </c>
      <c r="O1254">
        <v>95.040300000000002</v>
      </c>
      <c r="P1254">
        <v>0.86399999999999999</v>
      </c>
      <c r="Q1254" t="s">
        <v>1157</v>
      </c>
      <c r="R1254" t="s">
        <v>1157</v>
      </c>
      <c r="S1254">
        <v>73770</v>
      </c>
      <c r="T1254">
        <v>0</v>
      </c>
      <c r="U1254">
        <v>15563</v>
      </c>
      <c r="V1254">
        <v>0</v>
      </c>
      <c r="W1254" t="s">
        <v>1216</v>
      </c>
    </row>
    <row r="1255" spans="1:23" x14ac:dyDescent="0.2">
      <c r="A1255" t="s">
        <v>587</v>
      </c>
      <c r="B1255" t="s">
        <v>24</v>
      </c>
      <c r="C1255" t="s">
        <v>584</v>
      </c>
      <c r="D1255" t="s">
        <v>2906</v>
      </c>
      <c r="E1255">
        <v>20</v>
      </c>
      <c r="F1255" t="s">
        <v>39</v>
      </c>
      <c r="G1255">
        <v>0</v>
      </c>
      <c r="H1255">
        <v>16</v>
      </c>
      <c r="I1255">
        <v>1</v>
      </c>
      <c r="J1255" t="s">
        <v>1157</v>
      </c>
      <c r="K1255" t="s">
        <v>1157</v>
      </c>
      <c r="L1255">
        <v>8979</v>
      </c>
      <c r="M1255">
        <v>1731164</v>
      </c>
      <c r="N1255">
        <v>60870</v>
      </c>
      <c r="O1255">
        <v>96.113500000000002</v>
      </c>
      <c r="P1255">
        <v>3.3795000000000002</v>
      </c>
      <c r="Q1255" t="s">
        <v>1157</v>
      </c>
      <c r="R1255" t="s">
        <v>1157</v>
      </c>
      <c r="S1255">
        <v>9133</v>
      </c>
      <c r="T1255">
        <v>0</v>
      </c>
      <c r="U1255">
        <v>60871</v>
      </c>
      <c r="V1255">
        <v>0</v>
      </c>
      <c r="W1255" t="s">
        <v>1216</v>
      </c>
    </row>
    <row r="1256" spans="1:23" x14ac:dyDescent="0.2">
      <c r="A1256" t="s">
        <v>588</v>
      </c>
      <c r="B1256" t="s">
        <v>24</v>
      </c>
      <c r="C1256" t="s">
        <v>584</v>
      </c>
      <c r="D1256" t="s">
        <v>2907</v>
      </c>
      <c r="E1256">
        <v>20</v>
      </c>
      <c r="F1256" t="s">
        <v>39</v>
      </c>
      <c r="G1256">
        <v>0</v>
      </c>
      <c r="H1256">
        <v>14</v>
      </c>
      <c r="I1256">
        <v>0</v>
      </c>
      <c r="J1256" t="s">
        <v>1157</v>
      </c>
      <c r="K1256" t="s">
        <v>1157</v>
      </c>
      <c r="L1256">
        <v>1269</v>
      </c>
      <c r="M1256">
        <v>1765701</v>
      </c>
      <c r="N1256">
        <v>34198</v>
      </c>
      <c r="O1256">
        <v>98.030900000000003</v>
      </c>
      <c r="P1256">
        <v>1.8987000000000001</v>
      </c>
      <c r="Q1256" t="s">
        <v>1157</v>
      </c>
      <c r="R1256" t="s">
        <v>1157</v>
      </c>
      <c r="S1256">
        <v>1118</v>
      </c>
      <c r="T1256">
        <v>0</v>
      </c>
      <c r="U1256">
        <v>34203</v>
      </c>
      <c r="V1256">
        <v>0</v>
      </c>
      <c r="W1256" t="s">
        <v>1216</v>
      </c>
    </row>
    <row r="1257" spans="1:23" x14ac:dyDescent="0.2">
      <c r="A1257" t="s">
        <v>589</v>
      </c>
      <c r="B1257" t="s">
        <v>24</v>
      </c>
      <c r="C1257" t="s">
        <v>584</v>
      </c>
      <c r="D1257" t="s">
        <v>2908</v>
      </c>
      <c r="E1257">
        <v>5</v>
      </c>
      <c r="F1257" t="s">
        <v>82</v>
      </c>
      <c r="G1257">
        <v>0</v>
      </c>
      <c r="H1257">
        <v>5</v>
      </c>
      <c r="I1257">
        <v>0</v>
      </c>
      <c r="J1257" t="s">
        <v>1157</v>
      </c>
      <c r="K1257" t="s">
        <v>1157</v>
      </c>
      <c r="L1257">
        <v>129</v>
      </c>
      <c r="M1257">
        <v>1745870</v>
      </c>
      <c r="N1257">
        <v>44881</v>
      </c>
      <c r="O1257">
        <v>96.929900000000004</v>
      </c>
      <c r="P1257">
        <v>2.4918</v>
      </c>
      <c r="Q1257" t="s">
        <v>1157</v>
      </c>
      <c r="R1257" t="s">
        <v>1157</v>
      </c>
      <c r="S1257">
        <v>10416</v>
      </c>
      <c r="T1257">
        <v>2</v>
      </c>
      <c r="U1257">
        <v>55291</v>
      </c>
      <c r="V1257">
        <v>0</v>
      </c>
      <c r="W1257" t="s">
        <v>1190</v>
      </c>
    </row>
    <row r="1258" spans="1:23" x14ac:dyDescent="0.2">
      <c r="A1258" t="s">
        <v>590</v>
      </c>
      <c r="B1258" t="s">
        <v>24</v>
      </c>
      <c r="C1258" t="s">
        <v>584</v>
      </c>
      <c r="D1258" t="s">
        <v>2909</v>
      </c>
      <c r="E1258">
        <v>15</v>
      </c>
      <c r="F1258" t="s">
        <v>82</v>
      </c>
      <c r="G1258">
        <v>0</v>
      </c>
      <c r="H1258">
        <v>0</v>
      </c>
      <c r="I1258">
        <v>0</v>
      </c>
      <c r="J1258" t="s">
        <v>1157</v>
      </c>
      <c r="K1258" t="s">
        <v>1157</v>
      </c>
      <c r="L1258">
        <v>1</v>
      </c>
      <c r="M1258">
        <v>1801166</v>
      </c>
      <c r="N1258">
        <v>1</v>
      </c>
      <c r="O1258">
        <v>99.999899999999997</v>
      </c>
      <c r="P1258">
        <v>1E-4</v>
      </c>
      <c r="Q1258" t="s">
        <v>1157</v>
      </c>
      <c r="R1258" t="s">
        <v>1157</v>
      </c>
      <c r="S1258">
        <v>0</v>
      </c>
      <c r="T1258">
        <v>0</v>
      </c>
      <c r="U1258">
        <v>1</v>
      </c>
      <c r="V1258">
        <v>0</v>
      </c>
      <c r="W1258" t="s">
        <v>1190</v>
      </c>
    </row>
    <row r="1259" spans="1:23" x14ac:dyDescent="0.2">
      <c r="A1259" t="s">
        <v>591</v>
      </c>
      <c r="B1259" t="s">
        <v>24</v>
      </c>
      <c r="C1259" t="s">
        <v>584</v>
      </c>
      <c r="D1259" t="s">
        <v>2910</v>
      </c>
      <c r="E1259">
        <v>50</v>
      </c>
      <c r="F1259" t="s">
        <v>39</v>
      </c>
      <c r="G1259" t="s">
        <v>1157</v>
      </c>
      <c r="H1259" t="s">
        <v>1157</v>
      </c>
      <c r="I1259" t="s">
        <v>1157</v>
      </c>
      <c r="J1259" t="s">
        <v>1157</v>
      </c>
      <c r="K1259" t="s">
        <v>1157</v>
      </c>
      <c r="L1259">
        <v>0</v>
      </c>
      <c r="M1259">
        <v>1801167</v>
      </c>
      <c r="N1259">
        <v>0</v>
      </c>
      <c r="O1259">
        <v>100</v>
      </c>
      <c r="P1259">
        <v>0</v>
      </c>
      <c r="Q1259" t="s">
        <v>1157</v>
      </c>
      <c r="R1259" t="s">
        <v>1157</v>
      </c>
      <c r="S1259">
        <v>0</v>
      </c>
      <c r="T1259">
        <v>0</v>
      </c>
      <c r="U1259">
        <v>0</v>
      </c>
      <c r="V1259">
        <v>0</v>
      </c>
      <c r="W1259" t="s">
        <v>1192</v>
      </c>
    </row>
    <row r="1260" spans="1:23" x14ac:dyDescent="0.2">
      <c r="A1260" t="s">
        <v>592</v>
      </c>
      <c r="B1260" t="s">
        <v>24</v>
      </c>
      <c r="C1260" t="s">
        <v>584</v>
      </c>
      <c r="D1260" t="s">
        <v>2911</v>
      </c>
      <c r="E1260">
        <v>150</v>
      </c>
      <c r="F1260" t="s">
        <v>39</v>
      </c>
      <c r="G1260" t="s">
        <v>1157</v>
      </c>
      <c r="H1260" t="s">
        <v>1157</v>
      </c>
      <c r="I1260" t="s">
        <v>1157</v>
      </c>
      <c r="J1260" t="s">
        <v>1157</v>
      </c>
      <c r="K1260" t="s">
        <v>1157</v>
      </c>
      <c r="L1260">
        <v>0</v>
      </c>
      <c r="M1260">
        <v>1801167</v>
      </c>
      <c r="N1260">
        <v>0</v>
      </c>
      <c r="O1260">
        <v>100</v>
      </c>
      <c r="P1260">
        <v>0</v>
      </c>
      <c r="Q1260" t="s">
        <v>1157</v>
      </c>
      <c r="R1260" t="s">
        <v>1157</v>
      </c>
      <c r="S1260">
        <v>0</v>
      </c>
      <c r="T1260">
        <v>0</v>
      </c>
      <c r="U1260">
        <v>0</v>
      </c>
      <c r="V1260">
        <v>0</v>
      </c>
      <c r="W1260" t="s">
        <v>1192</v>
      </c>
    </row>
    <row r="1261" spans="1:23" x14ac:dyDescent="0.2">
      <c r="A1261" t="s">
        <v>593</v>
      </c>
      <c r="B1261" t="s">
        <v>24</v>
      </c>
      <c r="C1261" t="s">
        <v>584</v>
      </c>
      <c r="D1261" t="s">
        <v>2912</v>
      </c>
      <c r="E1261">
        <v>150</v>
      </c>
      <c r="F1261" t="s">
        <v>39</v>
      </c>
      <c r="G1261" t="s">
        <v>1157</v>
      </c>
      <c r="H1261" t="s">
        <v>1157</v>
      </c>
      <c r="I1261" t="s">
        <v>1157</v>
      </c>
      <c r="J1261" t="s">
        <v>1157</v>
      </c>
      <c r="K1261" t="s">
        <v>1157</v>
      </c>
      <c r="L1261">
        <v>0</v>
      </c>
      <c r="M1261">
        <v>1801167</v>
      </c>
      <c r="N1261">
        <v>0</v>
      </c>
      <c r="O1261">
        <v>100</v>
      </c>
      <c r="P1261">
        <v>0</v>
      </c>
      <c r="Q1261" t="s">
        <v>1157</v>
      </c>
      <c r="R1261" t="s">
        <v>1157</v>
      </c>
      <c r="S1261">
        <v>0</v>
      </c>
      <c r="T1261">
        <v>0</v>
      </c>
      <c r="U1261">
        <v>0</v>
      </c>
      <c r="V1261">
        <v>0</v>
      </c>
      <c r="W1261" t="s">
        <v>1192</v>
      </c>
    </row>
    <row r="1262" spans="1:23" x14ac:dyDescent="0.2">
      <c r="A1262" t="s">
        <v>594</v>
      </c>
      <c r="B1262" t="s">
        <v>24</v>
      </c>
      <c r="C1262" t="s">
        <v>584</v>
      </c>
      <c r="D1262" t="s">
        <v>2913</v>
      </c>
      <c r="E1262">
        <v>2</v>
      </c>
      <c r="F1262" t="s">
        <v>82</v>
      </c>
      <c r="G1262" t="s">
        <v>1157</v>
      </c>
      <c r="H1262" t="s">
        <v>1157</v>
      </c>
      <c r="I1262" t="s">
        <v>1157</v>
      </c>
      <c r="J1262" t="s">
        <v>1157</v>
      </c>
      <c r="K1262" t="s">
        <v>1157</v>
      </c>
      <c r="L1262">
        <v>0</v>
      </c>
      <c r="M1262">
        <v>1801167</v>
      </c>
      <c r="N1262">
        <v>0</v>
      </c>
      <c r="O1262">
        <v>100</v>
      </c>
      <c r="P1262">
        <v>0</v>
      </c>
      <c r="Q1262" t="s">
        <v>1157</v>
      </c>
      <c r="R1262" t="s">
        <v>1157</v>
      </c>
      <c r="S1262">
        <v>0</v>
      </c>
      <c r="T1262">
        <v>0</v>
      </c>
      <c r="U1262">
        <v>0</v>
      </c>
      <c r="V1262">
        <v>0</v>
      </c>
      <c r="W1262" t="s">
        <v>1192</v>
      </c>
    </row>
    <row r="1263" spans="1:23" x14ac:dyDescent="0.2">
      <c r="A1263" t="s">
        <v>595</v>
      </c>
      <c r="B1263" t="s">
        <v>24</v>
      </c>
      <c r="C1263" t="s">
        <v>584</v>
      </c>
      <c r="D1263" t="s">
        <v>2914</v>
      </c>
      <c r="E1263">
        <v>10</v>
      </c>
      <c r="F1263" t="s">
        <v>82</v>
      </c>
      <c r="G1263" t="s">
        <v>1157</v>
      </c>
      <c r="H1263" t="s">
        <v>1157</v>
      </c>
      <c r="I1263" t="s">
        <v>1157</v>
      </c>
      <c r="J1263" t="s">
        <v>1157</v>
      </c>
      <c r="K1263" t="s">
        <v>1157</v>
      </c>
      <c r="L1263">
        <v>0</v>
      </c>
      <c r="M1263">
        <v>1801167</v>
      </c>
      <c r="N1263">
        <v>0</v>
      </c>
      <c r="O1263">
        <v>100</v>
      </c>
      <c r="P1263">
        <v>0</v>
      </c>
      <c r="Q1263" t="s">
        <v>1157</v>
      </c>
      <c r="R1263" t="s">
        <v>1157</v>
      </c>
      <c r="S1263">
        <v>0</v>
      </c>
      <c r="T1263">
        <v>0</v>
      </c>
      <c r="U1263">
        <v>0</v>
      </c>
      <c r="V1263">
        <v>0</v>
      </c>
      <c r="W1263" t="s">
        <v>1192</v>
      </c>
    </row>
    <row r="1264" spans="1:23" x14ac:dyDescent="0.2">
      <c r="A1264" t="s">
        <v>596</v>
      </c>
      <c r="B1264" t="s">
        <v>24</v>
      </c>
      <c r="C1264" t="s">
        <v>584</v>
      </c>
      <c r="D1264" t="s">
        <v>2915</v>
      </c>
      <c r="E1264">
        <v>50</v>
      </c>
      <c r="F1264" t="s">
        <v>39</v>
      </c>
      <c r="G1264" t="s">
        <v>1157</v>
      </c>
      <c r="H1264" t="s">
        <v>1157</v>
      </c>
      <c r="I1264" t="s">
        <v>1157</v>
      </c>
      <c r="J1264" t="s">
        <v>1157</v>
      </c>
      <c r="K1264" t="s">
        <v>1157</v>
      </c>
      <c r="L1264">
        <v>0</v>
      </c>
      <c r="M1264">
        <v>1801167</v>
      </c>
      <c r="N1264">
        <v>0</v>
      </c>
      <c r="O1264">
        <v>100</v>
      </c>
      <c r="P1264">
        <v>0</v>
      </c>
      <c r="Q1264" t="s">
        <v>1157</v>
      </c>
      <c r="R1264" t="s">
        <v>1157</v>
      </c>
      <c r="S1264">
        <v>0</v>
      </c>
      <c r="T1264">
        <v>0</v>
      </c>
      <c r="U1264">
        <v>0</v>
      </c>
      <c r="V1264">
        <v>0</v>
      </c>
      <c r="W1264" t="s">
        <v>1192</v>
      </c>
    </row>
    <row r="1265" spans="1:23" x14ac:dyDescent="0.2">
      <c r="A1265" t="s">
        <v>597</v>
      </c>
      <c r="B1265" t="s">
        <v>24</v>
      </c>
      <c r="C1265" t="s">
        <v>584</v>
      </c>
      <c r="D1265" t="s">
        <v>2916</v>
      </c>
      <c r="E1265">
        <v>199</v>
      </c>
      <c r="F1265" t="s">
        <v>39</v>
      </c>
      <c r="G1265" t="s">
        <v>1157</v>
      </c>
      <c r="H1265" t="s">
        <v>1157</v>
      </c>
      <c r="I1265" t="s">
        <v>1157</v>
      </c>
      <c r="J1265" t="s">
        <v>1157</v>
      </c>
      <c r="K1265" t="s">
        <v>1157</v>
      </c>
      <c r="L1265">
        <v>0</v>
      </c>
      <c r="M1265">
        <v>1801167</v>
      </c>
      <c r="N1265">
        <v>0</v>
      </c>
      <c r="O1265">
        <v>100</v>
      </c>
      <c r="P1265">
        <v>0</v>
      </c>
      <c r="Q1265" t="s">
        <v>1157</v>
      </c>
      <c r="R1265" t="s">
        <v>1157</v>
      </c>
      <c r="S1265">
        <v>0</v>
      </c>
      <c r="T1265">
        <v>0</v>
      </c>
      <c r="U1265">
        <v>0</v>
      </c>
      <c r="V1265">
        <v>0</v>
      </c>
      <c r="W1265" t="s">
        <v>1192</v>
      </c>
    </row>
    <row r="1266" spans="1:23" x14ac:dyDescent="0.2">
      <c r="A1266" t="s">
        <v>598</v>
      </c>
      <c r="B1266" t="s">
        <v>24</v>
      </c>
      <c r="C1266" t="s">
        <v>584</v>
      </c>
      <c r="D1266" t="s">
        <v>2917</v>
      </c>
      <c r="E1266">
        <v>30</v>
      </c>
      <c r="F1266" t="s">
        <v>39</v>
      </c>
      <c r="G1266" t="s">
        <v>1157</v>
      </c>
      <c r="H1266" t="s">
        <v>1157</v>
      </c>
      <c r="I1266" t="s">
        <v>1157</v>
      </c>
      <c r="J1266" t="s">
        <v>1157</v>
      </c>
      <c r="K1266" t="s">
        <v>1157</v>
      </c>
      <c r="L1266">
        <v>0</v>
      </c>
      <c r="M1266">
        <v>1801167</v>
      </c>
      <c r="N1266">
        <v>0</v>
      </c>
      <c r="O1266">
        <v>100</v>
      </c>
      <c r="P1266">
        <v>0</v>
      </c>
      <c r="Q1266" t="s">
        <v>1157</v>
      </c>
      <c r="R1266" t="s">
        <v>1157</v>
      </c>
      <c r="S1266">
        <v>0</v>
      </c>
      <c r="T1266">
        <v>0</v>
      </c>
      <c r="U1266">
        <v>0</v>
      </c>
      <c r="V1266">
        <v>0</v>
      </c>
      <c r="W1266" t="s">
        <v>1192</v>
      </c>
    </row>
    <row r="1267" spans="1:23" x14ac:dyDescent="0.2">
      <c r="A1267" t="s">
        <v>599</v>
      </c>
      <c r="B1267" t="s">
        <v>24</v>
      </c>
      <c r="C1267" t="s">
        <v>584</v>
      </c>
      <c r="D1267" t="s">
        <v>2918</v>
      </c>
      <c r="E1267">
        <v>20</v>
      </c>
      <c r="F1267" t="s">
        <v>39</v>
      </c>
      <c r="G1267" t="s">
        <v>1157</v>
      </c>
      <c r="H1267" t="s">
        <v>1157</v>
      </c>
      <c r="I1267" t="s">
        <v>1157</v>
      </c>
      <c r="J1267" t="s">
        <v>1157</v>
      </c>
      <c r="K1267" t="s">
        <v>1157</v>
      </c>
      <c r="L1267">
        <v>0</v>
      </c>
      <c r="M1267">
        <v>1801167</v>
      </c>
      <c r="N1267">
        <v>0</v>
      </c>
      <c r="O1267">
        <v>100</v>
      </c>
      <c r="P1267">
        <v>0</v>
      </c>
      <c r="Q1267" t="s">
        <v>1157</v>
      </c>
      <c r="R1267" t="s">
        <v>1157</v>
      </c>
      <c r="S1267">
        <v>0</v>
      </c>
      <c r="T1267">
        <v>0</v>
      </c>
      <c r="U1267">
        <v>0</v>
      </c>
      <c r="V1267">
        <v>0</v>
      </c>
      <c r="W1267" t="s">
        <v>1192</v>
      </c>
    </row>
    <row r="1268" spans="1:23" x14ac:dyDescent="0.2">
      <c r="A1268" t="s">
        <v>600</v>
      </c>
      <c r="B1268" t="s">
        <v>24</v>
      </c>
      <c r="C1268" t="s">
        <v>584</v>
      </c>
      <c r="D1268" t="s">
        <v>2919</v>
      </c>
      <c r="E1268">
        <v>50</v>
      </c>
      <c r="F1268" t="s">
        <v>39</v>
      </c>
      <c r="G1268" t="s">
        <v>1157</v>
      </c>
      <c r="H1268" t="s">
        <v>1157</v>
      </c>
      <c r="I1268" t="s">
        <v>1157</v>
      </c>
      <c r="J1268" t="s">
        <v>1157</v>
      </c>
      <c r="K1268" t="s">
        <v>1157</v>
      </c>
      <c r="L1268">
        <v>0</v>
      </c>
      <c r="M1268">
        <v>1801167</v>
      </c>
      <c r="N1268">
        <v>0</v>
      </c>
      <c r="O1268">
        <v>100</v>
      </c>
      <c r="P1268">
        <v>0</v>
      </c>
      <c r="Q1268" t="s">
        <v>1157</v>
      </c>
      <c r="R1268" t="s">
        <v>1157</v>
      </c>
      <c r="S1268">
        <v>0</v>
      </c>
      <c r="T1268">
        <v>0</v>
      </c>
      <c r="U1268">
        <v>0</v>
      </c>
      <c r="V1268">
        <v>0</v>
      </c>
      <c r="W1268" t="s">
        <v>1192</v>
      </c>
    </row>
    <row r="1269" spans="1:23" x14ac:dyDescent="0.2">
      <c r="A1269" t="s">
        <v>601</v>
      </c>
      <c r="B1269" t="s">
        <v>24</v>
      </c>
      <c r="C1269" t="s">
        <v>584</v>
      </c>
      <c r="D1269" t="s">
        <v>2920</v>
      </c>
      <c r="E1269">
        <v>20</v>
      </c>
      <c r="F1269" t="s">
        <v>39</v>
      </c>
      <c r="G1269" t="s">
        <v>1157</v>
      </c>
      <c r="H1269" t="s">
        <v>1157</v>
      </c>
      <c r="I1269" t="s">
        <v>1157</v>
      </c>
      <c r="J1269" t="s">
        <v>1157</v>
      </c>
      <c r="K1269" t="s">
        <v>1157</v>
      </c>
      <c r="L1269">
        <v>0</v>
      </c>
      <c r="M1269">
        <v>1801167</v>
      </c>
      <c r="N1269">
        <v>0</v>
      </c>
      <c r="O1269">
        <v>100</v>
      </c>
      <c r="P1269">
        <v>0</v>
      </c>
      <c r="Q1269" t="s">
        <v>1157</v>
      </c>
      <c r="R1269" t="s">
        <v>1157</v>
      </c>
      <c r="S1269">
        <v>0</v>
      </c>
      <c r="T1269">
        <v>0</v>
      </c>
      <c r="U1269">
        <v>0</v>
      </c>
      <c r="V1269">
        <v>0</v>
      </c>
      <c r="W1269" t="s">
        <v>1192</v>
      </c>
    </row>
    <row r="1270" spans="1:23" x14ac:dyDescent="0.2">
      <c r="A1270" t="s">
        <v>602</v>
      </c>
      <c r="B1270" t="s">
        <v>24</v>
      </c>
      <c r="C1270" t="s">
        <v>584</v>
      </c>
      <c r="D1270" t="s">
        <v>2921</v>
      </c>
      <c r="E1270">
        <v>20</v>
      </c>
      <c r="F1270" t="s">
        <v>39</v>
      </c>
      <c r="G1270" t="s">
        <v>1157</v>
      </c>
      <c r="H1270" t="s">
        <v>1157</v>
      </c>
      <c r="I1270" t="s">
        <v>1157</v>
      </c>
      <c r="J1270" t="s">
        <v>1157</v>
      </c>
      <c r="K1270" t="s">
        <v>1157</v>
      </c>
      <c r="L1270">
        <v>0</v>
      </c>
      <c r="M1270">
        <v>1801167</v>
      </c>
      <c r="N1270">
        <v>0</v>
      </c>
      <c r="O1270">
        <v>100</v>
      </c>
      <c r="P1270">
        <v>0</v>
      </c>
      <c r="Q1270" t="s">
        <v>1157</v>
      </c>
      <c r="R1270" t="s">
        <v>1157</v>
      </c>
      <c r="S1270">
        <v>0</v>
      </c>
      <c r="T1270">
        <v>0</v>
      </c>
      <c r="U1270">
        <v>0</v>
      </c>
      <c r="V1270">
        <v>0</v>
      </c>
      <c r="W1270" t="s">
        <v>1192</v>
      </c>
    </row>
    <row r="1271" spans="1:23" x14ac:dyDescent="0.2">
      <c r="A1271" t="s">
        <v>603</v>
      </c>
      <c r="B1271" t="s">
        <v>24</v>
      </c>
      <c r="C1271" t="s">
        <v>584</v>
      </c>
      <c r="D1271" t="s">
        <v>2922</v>
      </c>
      <c r="E1271">
        <v>20</v>
      </c>
      <c r="F1271" t="s">
        <v>39</v>
      </c>
      <c r="G1271" t="s">
        <v>1157</v>
      </c>
      <c r="H1271" t="s">
        <v>1157</v>
      </c>
      <c r="I1271" t="s">
        <v>1157</v>
      </c>
      <c r="J1271" t="s">
        <v>1157</v>
      </c>
      <c r="K1271" t="s">
        <v>1157</v>
      </c>
      <c r="L1271">
        <v>0</v>
      </c>
      <c r="M1271">
        <v>1801167</v>
      </c>
      <c r="N1271">
        <v>0</v>
      </c>
      <c r="O1271">
        <v>100</v>
      </c>
      <c r="P1271">
        <v>0</v>
      </c>
      <c r="Q1271" t="s">
        <v>1157</v>
      </c>
      <c r="R1271" t="s">
        <v>1157</v>
      </c>
      <c r="S1271">
        <v>0</v>
      </c>
      <c r="T1271">
        <v>0</v>
      </c>
      <c r="U1271">
        <v>0</v>
      </c>
      <c r="V1271">
        <v>0</v>
      </c>
      <c r="W1271" t="s">
        <v>1192</v>
      </c>
    </row>
    <row r="1272" spans="1:23" x14ac:dyDescent="0.2">
      <c r="A1272" t="s">
        <v>604</v>
      </c>
      <c r="B1272" t="s">
        <v>24</v>
      </c>
      <c r="C1272" t="s">
        <v>584</v>
      </c>
      <c r="D1272" t="s">
        <v>2923</v>
      </c>
      <c r="E1272">
        <v>20</v>
      </c>
      <c r="F1272" t="s">
        <v>39</v>
      </c>
      <c r="G1272" t="s">
        <v>1157</v>
      </c>
      <c r="H1272" t="s">
        <v>1157</v>
      </c>
      <c r="I1272" t="s">
        <v>1157</v>
      </c>
      <c r="J1272" t="s">
        <v>1157</v>
      </c>
      <c r="K1272" t="s">
        <v>1157</v>
      </c>
      <c r="L1272">
        <v>0</v>
      </c>
      <c r="M1272">
        <v>1801167</v>
      </c>
      <c r="N1272">
        <v>0</v>
      </c>
      <c r="O1272">
        <v>100</v>
      </c>
      <c r="P1272">
        <v>0</v>
      </c>
      <c r="Q1272" t="s">
        <v>1157</v>
      </c>
      <c r="R1272" t="s">
        <v>1157</v>
      </c>
      <c r="S1272">
        <v>0</v>
      </c>
      <c r="T1272">
        <v>0</v>
      </c>
      <c r="U1272">
        <v>0</v>
      </c>
      <c r="V1272">
        <v>0</v>
      </c>
      <c r="W1272" t="s">
        <v>1192</v>
      </c>
    </row>
    <row r="1273" spans="1:23" x14ac:dyDescent="0.2">
      <c r="A1273" t="s">
        <v>606</v>
      </c>
      <c r="B1273" t="s">
        <v>24</v>
      </c>
      <c r="C1273" t="s">
        <v>584</v>
      </c>
      <c r="D1273" t="s">
        <v>2924</v>
      </c>
      <c r="E1273">
        <v>30</v>
      </c>
      <c r="F1273" t="s">
        <v>39</v>
      </c>
      <c r="G1273" t="s">
        <v>1157</v>
      </c>
      <c r="H1273" t="s">
        <v>1157</v>
      </c>
      <c r="I1273" t="s">
        <v>1157</v>
      </c>
      <c r="J1273" t="s">
        <v>1157</v>
      </c>
      <c r="K1273" t="s">
        <v>1157</v>
      </c>
      <c r="L1273">
        <v>0</v>
      </c>
      <c r="M1273">
        <v>1801167</v>
      </c>
      <c r="N1273">
        <v>0</v>
      </c>
      <c r="O1273">
        <v>100</v>
      </c>
      <c r="P1273">
        <v>0</v>
      </c>
      <c r="Q1273" t="s">
        <v>1157</v>
      </c>
      <c r="R1273" t="s">
        <v>1157</v>
      </c>
      <c r="S1273">
        <v>0</v>
      </c>
      <c r="T1273">
        <v>0</v>
      </c>
      <c r="U1273">
        <v>0</v>
      </c>
      <c r="V1273">
        <v>0</v>
      </c>
      <c r="W1273" t="s">
        <v>1192</v>
      </c>
    </row>
    <row r="1274" spans="1:23" x14ac:dyDescent="0.2">
      <c r="A1274" t="s">
        <v>33</v>
      </c>
      <c r="B1274" t="s">
        <v>24</v>
      </c>
      <c r="C1274" t="s">
        <v>1479</v>
      </c>
      <c r="D1274" t="s">
        <v>2925</v>
      </c>
      <c r="E1274">
        <v>0</v>
      </c>
      <c r="F1274" t="s">
        <v>28</v>
      </c>
      <c r="G1274">
        <v>1</v>
      </c>
      <c r="H1274">
        <v>2160279</v>
      </c>
      <c r="I1274">
        <v>976428</v>
      </c>
      <c r="J1274" t="s">
        <v>1157</v>
      </c>
      <c r="K1274" t="s">
        <v>1157</v>
      </c>
      <c r="L1274">
        <v>1516576</v>
      </c>
      <c r="M1274">
        <v>0</v>
      </c>
      <c r="N1274" t="s">
        <v>1157</v>
      </c>
      <c r="O1274">
        <v>0</v>
      </c>
      <c r="P1274" t="s">
        <v>1157</v>
      </c>
      <c r="Q1274" t="s">
        <v>1157</v>
      </c>
      <c r="R1274" t="s">
        <v>1157</v>
      </c>
      <c r="S1274" t="s">
        <v>1157</v>
      </c>
      <c r="T1274" t="s">
        <v>1157</v>
      </c>
      <c r="U1274">
        <v>3</v>
      </c>
      <c r="V1274">
        <v>0</v>
      </c>
    </row>
    <row r="1275" spans="1:23" x14ac:dyDescent="0.2">
      <c r="A1275" t="s">
        <v>608</v>
      </c>
      <c r="B1275" t="s">
        <v>24</v>
      </c>
      <c r="C1275" t="s">
        <v>584</v>
      </c>
      <c r="D1275" t="s">
        <v>2926</v>
      </c>
      <c r="E1275">
        <v>50</v>
      </c>
      <c r="F1275" t="s">
        <v>39</v>
      </c>
      <c r="G1275" t="s">
        <v>1157</v>
      </c>
      <c r="H1275" t="s">
        <v>1157</v>
      </c>
      <c r="I1275" t="s">
        <v>1157</v>
      </c>
      <c r="J1275" t="s">
        <v>1157</v>
      </c>
      <c r="K1275" t="s">
        <v>1157</v>
      </c>
      <c r="L1275">
        <v>0</v>
      </c>
      <c r="M1275">
        <v>1801167</v>
      </c>
      <c r="N1275">
        <v>0</v>
      </c>
      <c r="O1275">
        <v>100</v>
      </c>
      <c r="P1275">
        <v>0</v>
      </c>
      <c r="Q1275" t="s">
        <v>1157</v>
      </c>
      <c r="R1275" t="s">
        <v>1157</v>
      </c>
      <c r="S1275">
        <v>0</v>
      </c>
      <c r="T1275">
        <v>0</v>
      </c>
      <c r="U1275">
        <v>0</v>
      </c>
      <c r="V1275">
        <v>0</v>
      </c>
      <c r="W1275" t="s">
        <v>1192</v>
      </c>
    </row>
    <row r="1276" spans="1:23" x14ac:dyDescent="0.2">
      <c r="A1276" t="s">
        <v>615</v>
      </c>
      <c r="B1276" t="s">
        <v>24</v>
      </c>
      <c r="C1276" t="s">
        <v>584</v>
      </c>
      <c r="D1276" t="s">
        <v>2927</v>
      </c>
      <c r="E1276">
        <v>20</v>
      </c>
      <c r="F1276" t="s">
        <v>39</v>
      </c>
      <c r="G1276">
        <v>0</v>
      </c>
      <c r="H1276">
        <v>0</v>
      </c>
      <c r="I1276">
        <v>0</v>
      </c>
      <c r="J1276" t="s">
        <v>1157</v>
      </c>
      <c r="K1276" t="s">
        <v>1157</v>
      </c>
      <c r="L1276">
        <v>1</v>
      </c>
      <c r="M1276">
        <v>1331561</v>
      </c>
      <c r="N1276">
        <v>469606</v>
      </c>
      <c r="O1276">
        <v>73.927700000000002</v>
      </c>
      <c r="P1276">
        <v>26.072299999999998</v>
      </c>
      <c r="Q1276" t="s">
        <v>1157</v>
      </c>
      <c r="R1276" t="s">
        <v>1157</v>
      </c>
      <c r="S1276">
        <v>0</v>
      </c>
      <c r="T1276">
        <v>0</v>
      </c>
      <c r="U1276">
        <v>469606</v>
      </c>
      <c r="V1276">
        <v>0</v>
      </c>
      <c r="W1276" t="s">
        <v>1220</v>
      </c>
    </row>
    <row r="1277" spans="1:23" x14ac:dyDescent="0.2">
      <c r="A1277" t="s">
        <v>616</v>
      </c>
      <c r="B1277" t="s">
        <v>24</v>
      </c>
      <c r="C1277" t="s">
        <v>584</v>
      </c>
      <c r="D1277" t="s">
        <v>2928</v>
      </c>
      <c r="E1277">
        <v>20</v>
      </c>
      <c r="F1277" t="s">
        <v>39</v>
      </c>
      <c r="G1277">
        <v>0</v>
      </c>
      <c r="H1277">
        <v>0</v>
      </c>
      <c r="I1277">
        <v>0</v>
      </c>
      <c r="J1277" t="s">
        <v>1157</v>
      </c>
      <c r="K1277" t="s">
        <v>1157</v>
      </c>
      <c r="L1277">
        <v>1</v>
      </c>
      <c r="M1277">
        <v>1331561</v>
      </c>
      <c r="N1277">
        <v>469606</v>
      </c>
      <c r="O1277">
        <v>73.927700000000002</v>
      </c>
      <c r="P1277">
        <v>26.072299999999998</v>
      </c>
      <c r="Q1277" t="s">
        <v>1157</v>
      </c>
      <c r="R1277" t="s">
        <v>1157</v>
      </c>
      <c r="S1277">
        <v>0</v>
      </c>
      <c r="T1277">
        <v>0</v>
      </c>
      <c r="U1277">
        <v>469606</v>
      </c>
      <c r="V1277">
        <v>0</v>
      </c>
      <c r="W1277" t="s">
        <v>1220</v>
      </c>
    </row>
    <row r="1278" spans="1:23" x14ac:dyDescent="0.2">
      <c r="A1278" t="s">
        <v>617</v>
      </c>
      <c r="B1278" t="s">
        <v>24</v>
      </c>
      <c r="C1278" t="s">
        <v>584</v>
      </c>
      <c r="D1278" t="s">
        <v>2929</v>
      </c>
      <c r="E1278">
        <v>2</v>
      </c>
      <c r="F1278" t="s">
        <v>82</v>
      </c>
      <c r="G1278" t="s">
        <v>1157</v>
      </c>
      <c r="H1278" t="s">
        <v>1157</v>
      </c>
      <c r="I1278" t="s">
        <v>1157</v>
      </c>
      <c r="J1278" t="s">
        <v>1157</v>
      </c>
      <c r="K1278" t="s">
        <v>1157</v>
      </c>
      <c r="L1278">
        <v>0</v>
      </c>
      <c r="M1278">
        <v>1801167</v>
      </c>
      <c r="N1278">
        <v>0</v>
      </c>
      <c r="O1278">
        <v>100</v>
      </c>
      <c r="P1278">
        <v>0</v>
      </c>
      <c r="Q1278" t="s">
        <v>1157</v>
      </c>
      <c r="R1278" t="s">
        <v>1157</v>
      </c>
      <c r="S1278">
        <v>0</v>
      </c>
      <c r="T1278">
        <v>0</v>
      </c>
      <c r="U1278">
        <v>0</v>
      </c>
      <c r="V1278">
        <v>0</v>
      </c>
      <c r="W1278" t="s">
        <v>1192</v>
      </c>
    </row>
    <row r="1279" spans="1:23" x14ac:dyDescent="0.2">
      <c r="A1279" t="s">
        <v>33</v>
      </c>
      <c r="B1279" t="s">
        <v>24</v>
      </c>
      <c r="C1279" t="s">
        <v>584</v>
      </c>
      <c r="D1279" t="s">
        <v>2930</v>
      </c>
      <c r="E1279">
        <v>0</v>
      </c>
      <c r="F1279" t="s">
        <v>28</v>
      </c>
      <c r="G1279">
        <v>1</v>
      </c>
      <c r="H1279">
        <v>2160535</v>
      </c>
      <c r="I1279">
        <v>1052824</v>
      </c>
      <c r="J1279" t="s">
        <v>1157</v>
      </c>
      <c r="K1279" t="s">
        <v>1157</v>
      </c>
      <c r="L1279">
        <v>1801167</v>
      </c>
      <c r="M1279">
        <v>0</v>
      </c>
      <c r="N1279" t="s">
        <v>1157</v>
      </c>
      <c r="O1279">
        <v>0</v>
      </c>
      <c r="P1279" t="s">
        <v>1157</v>
      </c>
      <c r="Q1279" t="s">
        <v>1157</v>
      </c>
      <c r="R1279" t="s">
        <v>1157</v>
      </c>
      <c r="S1279" t="s">
        <v>1157</v>
      </c>
      <c r="T1279" t="s">
        <v>1157</v>
      </c>
      <c r="U1279">
        <v>2</v>
      </c>
      <c r="V1279">
        <v>0</v>
      </c>
    </row>
    <row r="1280" spans="1:23" x14ac:dyDescent="0.2">
      <c r="A1280" t="s">
        <v>607</v>
      </c>
      <c r="B1280" t="s">
        <v>24</v>
      </c>
      <c r="C1280" t="s">
        <v>584</v>
      </c>
      <c r="D1280" t="s">
        <v>2931</v>
      </c>
      <c r="E1280">
        <v>0</v>
      </c>
      <c r="F1280" t="s">
        <v>49</v>
      </c>
      <c r="G1280" t="s">
        <v>1157</v>
      </c>
      <c r="H1280" t="s">
        <v>1157</v>
      </c>
      <c r="I1280" t="s">
        <v>1157</v>
      </c>
      <c r="J1280" t="s">
        <v>1157</v>
      </c>
      <c r="K1280" t="s">
        <v>1157</v>
      </c>
      <c r="L1280">
        <v>0</v>
      </c>
      <c r="M1280">
        <v>1801167</v>
      </c>
      <c r="N1280" t="s">
        <v>1157</v>
      </c>
      <c r="O1280">
        <v>100</v>
      </c>
      <c r="P1280" t="s">
        <v>1157</v>
      </c>
      <c r="Q1280" t="s">
        <v>1157</v>
      </c>
      <c r="R1280" t="s">
        <v>1157</v>
      </c>
      <c r="S1280" t="s">
        <v>1157</v>
      </c>
      <c r="T1280" t="s">
        <v>1157</v>
      </c>
      <c r="U1280">
        <v>0</v>
      </c>
      <c r="V1280">
        <v>0</v>
      </c>
      <c r="W1280" t="s">
        <v>1192</v>
      </c>
    </row>
    <row r="1281" spans="1:23" x14ac:dyDescent="0.2">
      <c r="A1281" t="s">
        <v>609</v>
      </c>
      <c r="B1281" t="s">
        <v>24</v>
      </c>
      <c r="C1281" t="s">
        <v>584</v>
      </c>
      <c r="D1281" t="s">
        <v>2932</v>
      </c>
      <c r="E1281">
        <v>0</v>
      </c>
      <c r="F1281" t="s">
        <v>35</v>
      </c>
      <c r="G1281">
        <v>255</v>
      </c>
      <c r="H1281">
        <v>255</v>
      </c>
      <c r="I1281">
        <v>255</v>
      </c>
      <c r="J1281" t="s">
        <v>1157</v>
      </c>
      <c r="K1281" t="s">
        <v>1157</v>
      </c>
      <c r="L1281">
        <v>1</v>
      </c>
      <c r="M1281">
        <v>1756140</v>
      </c>
      <c r="N1281" t="s">
        <v>1157</v>
      </c>
      <c r="O1281">
        <v>97.500100000000003</v>
      </c>
      <c r="P1281" t="s">
        <v>1157</v>
      </c>
      <c r="Q1281" t="s">
        <v>1157</v>
      </c>
      <c r="R1281" t="s">
        <v>1157</v>
      </c>
      <c r="S1281" t="s">
        <v>1157</v>
      </c>
      <c r="T1281" t="s">
        <v>1157</v>
      </c>
      <c r="U1281">
        <v>45027</v>
      </c>
      <c r="V1281">
        <v>0</v>
      </c>
      <c r="W1281" t="s">
        <v>1190</v>
      </c>
    </row>
    <row r="1282" spans="1:23" x14ac:dyDescent="0.2">
      <c r="A1282" t="s">
        <v>610</v>
      </c>
      <c r="B1282" t="s">
        <v>24</v>
      </c>
      <c r="C1282" t="s">
        <v>584</v>
      </c>
      <c r="D1282" t="s">
        <v>2933</v>
      </c>
      <c r="E1282">
        <v>0</v>
      </c>
      <c r="F1282" t="s">
        <v>35</v>
      </c>
      <c r="G1282">
        <v>255</v>
      </c>
      <c r="H1282">
        <v>255</v>
      </c>
      <c r="I1282">
        <v>255</v>
      </c>
      <c r="J1282" t="s">
        <v>1157</v>
      </c>
      <c r="K1282" t="s">
        <v>1157</v>
      </c>
      <c r="L1282">
        <v>1</v>
      </c>
      <c r="M1282">
        <v>1756140</v>
      </c>
      <c r="N1282" t="s">
        <v>1157</v>
      </c>
      <c r="O1282">
        <v>97.500100000000003</v>
      </c>
      <c r="P1282" t="s">
        <v>1157</v>
      </c>
      <c r="Q1282" t="s">
        <v>1157</v>
      </c>
      <c r="R1282" t="s">
        <v>1157</v>
      </c>
      <c r="S1282" t="s">
        <v>1157</v>
      </c>
      <c r="T1282" t="s">
        <v>1157</v>
      </c>
      <c r="U1282">
        <v>45027</v>
      </c>
      <c r="V1282">
        <v>0</v>
      </c>
      <c r="W1282" t="s">
        <v>1190</v>
      </c>
    </row>
    <row r="1283" spans="1:23" x14ac:dyDescent="0.2">
      <c r="A1283" t="s">
        <v>611</v>
      </c>
      <c r="B1283" t="s">
        <v>24</v>
      </c>
      <c r="C1283" t="s">
        <v>584</v>
      </c>
      <c r="D1283" t="s">
        <v>2934</v>
      </c>
      <c r="E1283">
        <v>0</v>
      </c>
      <c r="F1283" t="s">
        <v>35</v>
      </c>
      <c r="G1283">
        <v>255</v>
      </c>
      <c r="H1283">
        <v>255</v>
      </c>
      <c r="I1283">
        <v>255</v>
      </c>
      <c r="J1283" t="s">
        <v>1157</v>
      </c>
      <c r="K1283" t="s">
        <v>1157</v>
      </c>
      <c r="L1283">
        <v>1</v>
      </c>
      <c r="M1283">
        <v>1756140</v>
      </c>
      <c r="N1283" t="s">
        <v>1157</v>
      </c>
      <c r="O1283">
        <v>97.500100000000003</v>
      </c>
      <c r="P1283" t="s">
        <v>1157</v>
      </c>
      <c r="Q1283" t="s">
        <v>1157</v>
      </c>
      <c r="R1283" t="s">
        <v>1157</v>
      </c>
      <c r="S1283" t="s">
        <v>1157</v>
      </c>
      <c r="T1283" t="s">
        <v>1157</v>
      </c>
      <c r="U1283">
        <v>45027</v>
      </c>
      <c r="V1283">
        <v>0</v>
      </c>
      <c r="W1283" t="s">
        <v>1190</v>
      </c>
    </row>
    <row r="1284" spans="1:23" x14ac:dyDescent="0.2">
      <c r="A1284" t="s">
        <v>605</v>
      </c>
      <c r="B1284" t="s">
        <v>24</v>
      </c>
      <c r="C1284" t="s">
        <v>584</v>
      </c>
      <c r="D1284" t="s">
        <v>2935</v>
      </c>
      <c r="E1284">
        <v>0</v>
      </c>
      <c r="F1284" t="s">
        <v>37</v>
      </c>
      <c r="G1284" t="s">
        <v>1157</v>
      </c>
      <c r="H1284" t="s">
        <v>1157</v>
      </c>
      <c r="I1284" t="s">
        <v>1157</v>
      </c>
      <c r="J1284" t="s">
        <v>1193</v>
      </c>
      <c r="K1284" t="s">
        <v>1193</v>
      </c>
      <c r="L1284">
        <v>1</v>
      </c>
      <c r="M1284">
        <v>1495361</v>
      </c>
      <c r="N1284" t="s">
        <v>1157</v>
      </c>
      <c r="O1284">
        <v>83.021799999999999</v>
      </c>
      <c r="P1284" t="s">
        <v>1157</v>
      </c>
      <c r="Q1284">
        <v>0</v>
      </c>
      <c r="R1284">
        <v>0</v>
      </c>
      <c r="S1284" t="s">
        <v>1157</v>
      </c>
      <c r="T1284" t="s">
        <v>1157</v>
      </c>
      <c r="U1284" t="s">
        <v>1157</v>
      </c>
      <c r="V1284">
        <v>0</v>
      </c>
      <c r="W1284" t="s">
        <v>1205</v>
      </c>
    </row>
    <row r="1285" spans="1:23" x14ac:dyDescent="0.2">
      <c r="A1285" t="s">
        <v>614</v>
      </c>
      <c r="B1285" t="s">
        <v>24</v>
      </c>
      <c r="C1285" t="s">
        <v>584</v>
      </c>
      <c r="D1285" t="s">
        <v>2936</v>
      </c>
      <c r="E1285">
        <v>0</v>
      </c>
      <c r="F1285" t="s">
        <v>37</v>
      </c>
      <c r="G1285" t="s">
        <v>1157</v>
      </c>
      <c r="H1285" t="s">
        <v>1157</v>
      </c>
      <c r="I1285" t="s">
        <v>1157</v>
      </c>
      <c r="J1285" t="s">
        <v>1157</v>
      </c>
      <c r="K1285" t="s">
        <v>1157</v>
      </c>
      <c r="L1285">
        <v>0</v>
      </c>
      <c r="M1285">
        <v>1801167</v>
      </c>
      <c r="N1285" t="s">
        <v>1157</v>
      </c>
      <c r="O1285">
        <v>100</v>
      </c>
      <c r="P1285" t="s">
        <v>1157</v>
      </c>
      <c r="Q1285">
        <v>0</v>
      </c>
      <c r="R1285">
        <v>0</v>
      </c>
      <c r="S1285" t="s">
        <v>1157</v>
      </c>
      <c r="T1285" t="s">
        <v>1157</v>
      </c>
      <c r="U1285" t="s">
        <v>1157</v>
      </c>
      <c r="V1285">
        <v>0</v>
      </c>
      <c r="W1285" t="s">
        <v>1211</v>
      </c>
    </row>
    <row r="1286" spans="1:23" x14ac:dyDescent="0.2">
      <c r="A1286" t="s">
        <v>1480</v>
      </c>
      <c r="B1286" t="s">
        <v>24</v>
      </c>
      <c r="C1286" t="s">
        <v>1479</v>
      </c>
      <c r="D1286" t="s">
        <v>2937</v>
      </c>
      <c r="E1286">
        <v>0</v>
      </c>
      <c r="F1286" t="s">
        <v>31</v>
      </c>
      <c r="G1286">
        <v>1989</v>
      </c>
      <c r="H1286">
        <v>2020</v>
      </c>
      <c r="I1286">
        <v>2016</v>
      </c>
      <c r="J1286" t="s">
        <v>1157</v>
      </c>
      <c r="K1286" t="s">
        <v>1157</v>
      </c>
      <c r="L1286">
        <v>22</v>
      </c>
      <c r="M1286">
        <v>0</v>
      </c>
      <c r="N1286" t="s">
        <v>1157</v>
      </c>
      <c r="O1286">
        <v>0</v>
      </c>
      <c r="P1286" t="s">
        <v>1157</v>
      </c>
      <c r="Q1286" t="s">
        <v>1157</v>
      </c>
      <c r="R1286" t="s">
        <v>1157</v>
      </c>
      <c r="S1286" t="s">
        <v>1157</v>
      </c>
      <c r="T1286" t="s">
        <v>1157</v>
      </c>
      <c r="U1286">
        <v>261345</v>
      </c>
      <c r="V1286">
        <v>0</v>
      </c>
      <c r="W1286" t="s">
        <v>1197</v>
      </c>
    </row>
    <row r="1287" spans="1:23" x14ac:dyDescent="0.2">
      <c r="A1287" t="s">
        <v>989</v>
      </c>
      <c r="B1287" t="s">
        <v>24</v>
      </c>
      <c r="C1287" t="s">
        <v>1479</v>
      </c>
      <c r="D1287" t="s">
        <v>2938</v>
      </c>
      <c r="E1287">
        <v>0</v>
      </c>
      <c r="F1287" t="s">
        <v>49</v>
      </c>
      <c r="G1287">
        <v>0</v>
      </c>
      <c r="H1287">
        <v>96344307</v>
      </c>
      <c r="I1287">
        <v>8317</v>
      </c>
      <c r="J1287" t="s">
        <v>1157</v>
      </c>
      <c r="K1287" t="s">
        <v>1157</v>
      </c>
      <c r="L1287">
        <v>476995</v>
      </c>
      <c r="M1287">
        <v>0</v>
      </c>
      <c r="N1287" t="s">
        <v>1157</v>
      </c>
      <c r="O1287">
        <v>0</v>
      </c>
      <c r="P1287" t="s">
        <v>1157</v>
      </c>
      <c r="Q1287" t="s">
        <v>1157</v>
      </c>
      <c r="R1287" t="s">
        <v>1157</v>
      </c>
      <c r="S1287" t="s">
        <v>1157</v>
      </c>
      <c r="T1287" t="s">
        <v>1157</v>
      </c>
      <c r="U1287">
        <v>414856</v>
      </c>
      <c r="V1287">
        <v>0</v>
      </c>
    </row>
    <row r="1288" spans="1:23" x14ac:dyDescent="0.2">
      <c r="A1288" t="s">
        <v>781</v>
      </c>
      <c r="B1288" t="s">
        <v>24</v>
      </c>
      <c r="C1288" t="s">
        <v>1479</v>
      </c>
      <c r="D1288" t="s">
        <v>2939</v>
      </c>
      <c r="E1288">
        <v>0</v>
      </c>
      <c r="F1288" t="s">
        <v>49</v>
      </c>
      <c r="G1288" t="s">
        <v>1157</v>
      </c>
      <c r="H1288" t="s">
        <v>1157</v>
      </c>
      <c r="I1288" t="s">
        <v>1157</v>
      </c>
      <c r="J1288" t="s">
        <v>1157</v>
      </c>
      <c r="K1288" t="s">
        <v>1157</v>
      </c>
      <c r="L1288">
        <v>0</v>
      </c>
      <c r="M1288">
        <v>2713530</v>
      </c>
      <c r="N1288" t="s">
        <v>1157</v>
      </c>
      <c r="O1288">
        <v>100</v>
      </c>
      <c r="P1288" t="s">
        <v>1157</v>
      </c>
      <c r="Q1288" t="s">
        <v>1157</v>
      </c>
      <c r="R1288" t="s">
        <v>1157</v>
      </c>
      <c r="S1288" t="s">
        <v>1157</v>
      </c>
      <c r="T1288" t="s">
        <v>1157</v>
      </c>
      <c r="U1288">
        <v>0</v>
      </c>
      <c r="V1288">
        <v>0</v>
      </c>
      <c r="W1288" t="s">
        <v>1192</v>
      </c>
    </row>
    <row r="1289" spans="1:23" x14ac:dyDescent="0.2">
      <c r="A1289" t="s">
        <v>780</v>
      </c>
      <c r="B1289" t="s">
        <v>24</v>
      </c>
      <c r="C1289" t="s">
        <v>1479</v>
      </c>
      <c r="D1289" t="s">
        <v>2940</v>
      </c>
      <c r="E1289">
        <v>0</v>
      </c>
      <c r="F1289" t="s">
        <v>49</v>
      </c>
      <c r="G1289">
        <v>-142</v>
      </c>
      <c r="H1289">
        <v>2685951</v>
      </c>
      <c r="I1289">
        <v>1709</v>
      </c>
      <c r="J1289" t="s">
        <v>1157</v>
      </c>
      <c r="K1289" t="s">
        <v>1157</v>
      </c>
      <c r="L1289">
        <v>292063</v>
      </c>
      <c r="M1289">
        <v>0</v>
      </c>
      <c r="N1289" t="s">
        <v>1157</v>
      </c>
      <c r="O1289">
        <v>0</v>
      </c>
      <c r="P1289" t="s">
        <v>1157</v>
      </c>
      <c r="Q1289" t="s">
        <v>1157</v>
      </c>
      <c r="R1289" t="s">
        <v>1157</v>
      </c>
      <c r="S1289" t="s">
        <v>1157</v>
      </c>
      <c r="T1289" t="s">
        <v>1157</v>
      </c>
      <c r="U1289">
        <v>0</v>
      </c>
      <c r="V1289">
        <v>0</v>
      </c>
    </row>
    <row r="1290" spans="1:23" x14ac:dyDescent="0.2">
      <c r="A1290" t="s">
        <v>1481</v>
      </c>
      <c r="B1290" t="s">
        <v>24</v>
      </c>
      <c r="C1290" t="s">
        <v>1479</v>
      </c>
      <c r="D1290" t="s">
        <v>2941</v>
      </c>
      <c r="E1290">
        <v>0</v>
      </c>
      <c r="F1290" t="s">
        <v>49</v>
      </c>
      <c r="G1290">
        <v>0</v>
      </c>
      <c r="H1290">
        <v>198183</v>
      </c>
      <c r="I1290">
        <v>453</v>
      </c>
      <c r="J1290" t="s">
        <v>1157</v>
      </c>
      <c r="K1290" t="s">
        <v>1157</v>
      </c>
      <c r="L1290">
        <v>74010</v>
      </c>
      <c r="M1290">
        <v>0</v>
      </c>
      <c r="N1290" t="s">
        <v>1157</v>
      </c>
      <c r="O1290">
        <v>0</v>
      </c>
      <c r="P1290" t="s">
        <v>1157</v>
      </c>
      <c r="Q1290" t="s">
        <v>1157</v>
      </c>
      <c r="R1290" t="s">
        <v>1157</v>
      </c>
      <c r="S1290" t="s">
        <v>1157</v>
      </c>
      <c r="T1290" t="s">
        <v>1157</v>
      </c>
      <c r="U1290">
        <v>754103</v>
      </c>
      <c r="V1290">
        <v>0</v>
      </c>
    </row>
    <row r="1291" spans="1:23" x14ac:dyDescent="0.2">
      <c r="A1291" t="s">
        <v>1482</v>
      </c>
      <c r="B1291" t="s">
        <v>24</v>
      </c>
      <c r="C1291" t="s">
        <v>1479</v>
      </c>
      <c r="D1291" t="s">
        <v>2942</v>
      </c>
      <c r="E1291">
        <v>0</v>
      </c>
      <c r="F1291" t="s">
        <v>49</v>
      </c>
      <c r="G1291">
        <v>-142</v>
      </c>
      <c r="H1291">
        <v>2685951</v>
      </c>
      <c r="I1291">
        <v>1624</v>
      </c>
      <c r="J1291" t="s">
        <v>1157</v>
      </c>
      <c r="K1291" t="s">
        <v>1157</v>
      </c>
      <c r="L1291">
        <v>287844</v>
      </c>
      <c r="M1291">
        <v>0</v>
      </c>
      <c r="N1291" t="s">
        <v>1157</v>
      </c>
      <c r="O1291">
        <v>0</v>
      </c>
      <c r="P1291" t="s">
        <v>1157</v>
      </c>
      <c r="Q1291" t="s">
        <v>1157</v>
      </c>
      <c r="R1291" t="s">
        <v>1157</v>
      </c>
      <c r="S1291" t="s">
        <v>1157</v>
      </c>
      <c r="T1291" t="s">
        <v>1157</v>
      </c>
      <c r="U1291">
        <v>0</v>
      </c>
      <c r="V1291">
        <v>0</v>
      </c>
    </row>
    <row r="1292" spans="1:23" x14ac:dyDescent="0.2">
      <c r="A1292" t="s">
        <v>1483</v>
      </c>
      <c r="B1292" t="s">
        <v>24</v>
      </c>
      <c r="C1292" t="s">
        <v>1479</v>
      </c>
      <c r="D1292" t="s">
        <v>2943</v>
      </c>
      <c r="E1292">
        <v>0</v>
      </c>
      <c r="F1292" t="s">
        <v>35</v>
      </c>
      <c r="G1292">
        <v>0</v>
      </c>
      <c r="H1292">
        <v>1</v>
      </c>
      <c r="I1292">
        <v>0</v>
      </c>
      <c r="J1292" t="s">
        <v>1157</v>
      </c>
      <c r="K1292" t="s">
        <v>1157</v>
      </c>
      <c r="L1292">
        <v>2</v>
      </c>
      <c r="M1292">
        <v>2650530</v>
      </c>
      <c r="N1292" t="s">
        <v>1157</v>
      </c>
      <c r="O1292">
        <v>97.678299999999993</v>
      </c>
      <c r="P1292" t="s">
        <v>1157</v>
      </c>
      <c r="Q1292" t="s">
        <v>1157</v>
      </c>
      <c r="R1292" t="s">
        <v>1157</v>
      </c>
      <c r="S1292" t="s">
        <v>1157</v>
      </c>
      <c r="T1292" t="s">
        <v>1157</v>
      </c>
      <c r="U1292">
        <v>63000</v>
      </c>
      <c r="V1292">
        <v>0</v>
      </c>
      <c r="W1292" t="s">
        <v>1190</v>
      </c>
    </row>
    <row r="1293" spans="1:23" x14ac:dyDescent="0.2">
      <c r="A1293" t="s">
        <v>38</v>
      </c>
      <c r="B1293" t="s">
        <v>24</v>
      </c>
      <c r="C1293" t="s">
        <v>677</v>
      </c>
      <c r="D1293" t="s">
        <v>2944</v>
      </c>
      <c r="E1293">
        <v>15</v>
      </c>
      <c r="F1293" t="s">
        <v>82</v>
      </c>
      <c r="G1293">
        <v>4</v>
      </c>
      <c r="H1293">
        <v>15</v>
      </c>
      <c r="I1293">
        <v>9</v>
      </c>
      <c r="J1293" t="s">
        <v>1157</v>
      </c>
      <c r="K1293" t="s">
        <v>1157</v>
      </c>
      <c r="L1293">
        <v>201</v>
      </c>
      <c r="M1293">
        <v>0</v>
      </c>
      <c r="N1293">
        <v>0</v>
      </c>
      <c r="O1293">
        <v>0</v>
      </c>
      <c r="P1293">
        <v>0</v>
      </c>
      <c r="Q1293" t="s">
        <v>1157</v>
      </c>
      <c r="R1293" t="s">
        <v>1157</v>
      </c>
      <c r="S1293">
        <v>0</v>
      </c>
      <c r="T1293">
        <v>0</v>
      </c>
      <c r="U1293">
        <v>8882</v>
      </c>
      <c r="V1293">
        <v>0</v>
      </c>
    </row>
    <row r="1294" spans="1:23" x14ac:dyDescent="0.2">
      <c r="A1294" t="s">
        <v>81</v>
      </c>
      <c r="B1294" t="s">
        <v>24</v>
      </c>
      <c r="C1294" t="s">
        <v>677</v>
      </c>
      <c r="D1294" t="s">
        <v>2945</v>
      </c>
      <c r="E1294">
        <v>50</v>
      </c>
      <c r="F1294" t="s">
        <v>39</v>
      </c>
      <c r="G1294">
        <v>0</v>
      </c>
      <c r="H1294">
        <v>49</v>
      </c>
      <c r="I1294">
        <v>0</v>
      </c>
      <c r="J1294" t="s">
        <v>1157</v>
      </c>
      <c r="K1294" t="s">
        <v>1157</v>
      </c>
      <c r="L1294">
        <v>608</v>
      </c>
      <c r="M1294">
        <v>42161</v>
      </c>
      <c r="N1294">
        <v>17063</v>
      </c>
      <c r="O1294">
        <v>70.218000000000004</v>
      </c>
      <c r="P1294">
        <v>28.417999999999999</v>
      </c>
      <c r="Q1294" t="s">
        <v>1157</v>
      </c>
      <c r="R1294" t="s">
        <v>1157</v>
      </c>
      <c r="S1294">
        <v>41</v>
      </c>
      <c r="T1294">
        <v>20</v>
      </c>
      <c r="U1294">
        <v>17064</v>
      </c>
      <c r="V1294">
        <v>0</v>
      </c>
      <c r="W1294" t="s">
        <v>1222</v>
      </c>
    </row>
    <row r="1295" spans="1:23" x14ac:dyDescent="0.2">
      <c r="A1295" t="s">
        <v>629</v>
      </c>
      <c r="B1295" t="s">
        <v>24</v>
      </c>
      <c r="C1295" t="s">
        <v>677</v>
      </c>
      <c r="D1295" t="s">
        <v>2946</v>
      </c>
      <c r="E1295">
        <v>30</v>
      </c>
      <c r="F1295" t="s">
        <v>39</v>
      </c>
      <c r="G1295">
        <v>0</v>
      </c>
      <c r="H1295">
        <v>30</v>
      </c>
      <c r="I1295">
        <v>0</v>
      </c>
      <c r="J1295" t="s">
        <v>1157</v>
      </c>
      <c r="K1295" t="s">
        <v>1157</v>
      </c>
      <c r="L1295">
        <v>205</v>
      </c>
      <c r="M1295">
        <v>43058</v>
      </c>
      <c r="N1295">
        <v>16774</v>
      </c>
      <c r="O1295">
        <v>71.7119</v>
      </c>
      <c r="P1295">
        <v>27.936599999999999</v>
      </c>
      <c r="Q1295" t="s">
        <v>1157</v>
      </c>
      <c r="R1295" t="s">
        <v>1157</v>
      </c>
      <c r="S1295">
        <v>0</v>
      </c>
      <c r="T1295">
        <v>0</v>
      </c>
      <c r="U1295">
        <v>16777</v>
      </c>
      <c r="V1295">
        <v>0</v>
      </c>
      <c r="W1295" t="s">
        <v>1222</v>
      </c>
    </row>
    <row r="1296" spans="1:23" x14ac:dyDescent="0.2">
      <c r="A1296" t="s">
        <v>623</v>
      </c>
      <c r="B1296" t="s">
        <v>24</v>
      </c>
      <c r="C1296" t="s">
        <v>677</v>
      </c>
      <c r="D1296" t="s">
        <v>2947</v>
      </c>
      <c r="E1296">
        <v>30</v>
      </c>
      <c r="F1296" t="s">
        <v>39</v>
      </c>
      <c r="G1296">
        <v>0</v>
      </c>
      <c r="H1296">
        <v>30</v>
      </c>
      <c r="I1296">
        <v>0</v>
      </c>
      <c r="J1296" t="s">
        <v>1157</v>
      </c>
      <c r="K1296" t="s">
        <v>1157</v>
      </c>
      <c r="L1296">
        <v>156</v>
      </c>
      <c r="M1296">
        <v>43088</v>
      </c>
      <c r="N1296">
        <v>16793</v>
      </c>
      <c r="O1296">
        <v>71.761899999999997</v>
      </c>
      <c r="P1296">
        <v>27.968299999999999</v>
      </c>
      <c r="Q1296" t="s">
        <v>1157</v>
      </c>
      <c r="R1296" t="s">
        <v>1157</v>
      </c>
      <c r="S1296">
        <v>0</v>
      </c>
      <c r="T1296">
        <v>0</v>
      </c>
      <c r="U1296">
        <v>16794</v>
      </c>
      <c r="V1296">
        <v>0</v>
      </c>
      <c r="W1296" t="s">
        <v>1220</v>
      </c>
    </row>
    <row r="1297" spans="1:23" x14ac:dyDescent="0.2">
      <c r="A1297" t="s">
        <v>624</v>
      </c>
      <c r="B1297" t="s">
        <v>24</v>
      </c>
      <c r="C1297" t="s">
        <v>677</v>
      </c>
      <c r="D1297" t="s">
        <v>2948</v>
      </c>
      <c r="E1297">
        <v>30</v>
      </c>
      <c r="F1297" t="s">
        <v>39</v>
      </c>
      <c r="G1297">
        <v>0</v>
      </c>
      <c r="H1297">
        <v>30</v>
      </c>
      <c r="I1297">
        <v>0</v>
      </c>
      <c r="J1297" t="s">
        <v>1157</v>
      </c>
      <c r="K1297" t="s">
        <v>1157</v>
      </c>
      <c r="L1297">
        <v>520</v>
      </c>
      <c r="M1297">
        <v>42611</v>
      </c>
      <c r="N1297">
        <v>16743</v>
      </c>
      <c r="O1297">
        <v>70.967500000000001</v>
      </c>
      <c r="P1297">
        <v>27.885000000000002</v>
      </c>
      <c r="Q1297" t="s">
        <v>1157</v>
      </c>
      <c r="R1297" t="s">
        <v>1157</v>
      </c>
      <c r="S1297">
        <v>0</v>
      </c>
      <c r="T1297">
        <v>0</v>
      </c>
      <c r="U1297">
        <v>16744</v>
      </c>
      <c r="V1297">
        <v>0</v>
      </c>
      <c r="W1297" t="s">
        <v>1222</v>
      </c>
    </row>
    <row r="1298" spans="1:23" x14ac:dyDescent="0.2">
      <c r="A1298" t="s">
        <v>625</v>
      </c>
      <c r="B1298" t="s">
        <v>24</v>
      </c>
      <c r="C1298" t="s">
        <v>677</v>
      </c>
      <c r="D1298" t="s">
        <v>2949</v>
      </c>
      <c r="E1298">
        <v>2</v>
      </c>
      <c r="F1298" t="s">
        <v>82</v>
      </c>
      <c r="G1298">
        <v>2</v>
      </c>
      <c r="H1298">
        <v>2</v>
      </c>
      <c r="I1298">
        <v>2</v>
      </c>
      <c r="J1298" t="s">
        <v>1157</v>
      </c>
      <c r="K1298" t="s">
        <v>1157</v>
      </c>
      <c r="L1298">
        <v>5</v>
      </c>
      <c r="M1298">
        <v>7577</v>
      </c>
      <c r="N1298">
        <v>0</v>
      </c>
      <c r="O1298">
        <v>12.619300000000001</v>
      </c>
      <c r="P1298">
        <v>0</v>
      </c>
      <c r="Q1298" t="s">
        <v>1157</v>
      </c>
      <c r="R1298" t="s">
        <v>1157</v>
      </c>
      <c r="S1298">
        <v>0</v>
      </c>
      <c r="T1298">
        <v>0</v>
      </c>
      <c r="U1298">
        <v>52466</v>
      </c>
      <c r="V1298">
        <v>0</v>
      </c>
      <c r="W1298" t="s">
        <v>1200</v>
      </c>
    </row>
    <row r="1299" spans="1:23" x14ac:dyDescent="0.2">
      <c r="A1299" t="s">
        <v>195</v>
      </c>
      <c r="B1299" t="s">
        <v>24</v>
      </c>
      <c r="C1299" t="s">
        <v>677</v>
      </c>
      <c r="D1299" t="s">
        <v>2950</v>
      </c>
      <c r="E1299">
        <v>5</v>
      </c>
      <c r="F1299" t="s">
        <v>82</v>
      </c>
      <c r="G1299">
        <v>0</v>
      </c>
      <c r="H1299">
        <v>5</v>
      </c>
      <c r="I1299">
        <v>2</v>
      </c>
      <c r="J1299" t="s">
        <v>1157</v>
      </c>
      <c r="K1299" t="s">
        <v>1157</v>
      </c>
      <c r="L1299">
        <v>576</v>
      </c>
      <c r="M1299">
        <v>58395</v>
      </c>
      <c r="N1299">
        <v>831</v>
      </c>
      <c r="O1299">
        <v>97.255300000000005</v>
      </c>
      <c r="P1299">
        <v>1.3839999999999999</v>
      </c>
      <c r="Q1299" t="s">
        <v>1157</v>
      </c>
      <c r="R1299" t="s">
        <v>1157</v>
      </c>
      <c r="S1299">
        <v>817</v>
      </c>
      <c r="T1299">
        <v>7</v>
      </c>
      <c r="U1299">
        <v>1641</v>
      </c>
      <c r="V1299">
        <v>0</v>
      </c>
      <c r="W1299" t="s">
        <v>1216</v>
      </c>
    </row>
    <row r="1300" spans="1:23" x14ac:dyDescent="0.2">
      <c r="A1300" t="s">
        <v>626</v>
      </c>
      <c r="B1300" t="s">
        <v>24</v>
      </c>
      <c r="C1300" t="s">
        <v>677</v>
      </c>
      <c r="D1300" t="s">
        <v>2951</v>
      </c>
      <c r="E1300">
        <v>20</v>
      </c>
      <c r="F1300" t="s">
        <v>39</v>
      </c>
      <c r="G1300">
        <v>0</v>
      </c>
      <c r="H1300">
        <v>16</v>
      </c>
      <c r="I1300">
        <v>3</v>
      </c>
      <c r="J1300" t="s">
        <v>1157</v>
      </c>
      <c r="K1300" t="s">
        <v>1157</v>
      </c>
      <c r="L1300">
        <v>297</v>
      </c>
      <c r="M1300">
        <v>58391</v>
      </c>
      <c r="N1300">
        <v>832</v>
      </c>
      <c r="O1300">
        <v>97.248599999999996</v>
      </c>
      <c r="P1300">
        <v>1.3856999999999999</v>
      </c>
      <c r="Q1300" t="s">
        <v>1157</v>
      </c>
      <c r="R1300" t="s">
        <v>1157</v>
      </c>
      <c r="S1300">
        <v>0</v>
      </c>
      <c r="T1300">
        <v>0</v>
      </c>
      <c r="U1300">
        <v>836</v>
      </c>
      <c r="V1300">
        <v>0</v>
      </c>
      <c r="W1300" t="s">
        <v>1216</v>
      </c>
    </row>
    <row r="1301" spans="1:23" x14ac:dyDescent="0.2">
      <c r="A1301" t="s">
        <v>197</v>
      </c>
      <c r="B1301" t="s">
        <v>24</v>
      </c>
      <c r="C1301" t="s">
        <v>677</v>
      </c>
      <c r="D1301" t="s">
        <v>2952</v>
      </c>
      <c r="E1301">
        <v>20</v>
      </c>
      <c r="F1301" t="s">
        <v>39</v>
      </c>
      <c r="G1301">
        <v>0</v>
      </c>
      <c r="H1301">
        <v>13</v>
      </c>
      <c r="I1301">
        <v>0</v>
      </c>
      <c r="J1301" t="s">
        <v>1157</v>
      </c>
      <c r="K1301" t="s">
        <v>1157</v>
      </c>
      <c r="L1301">
        <v>129</v>
      </c>
      <c r="M1301">
        <v>43146</v>
      </c>
      <c r="N1301">
        <v>16761</v>
      </c>
      <c r="O1301">
        <v>71.858500000000006</v>
      </c>
      <c r="P1301">
        <v>27.914999999999999</v>
      </c>
      <c r="Q1301" t="s">
        <v>1157</v>
      </c>
      <c r="R1301" t="s">
        <v>1157</v>
      </c>
      <c r="S1301">
        <v>16</v>
      </c>
      <c r="T1301">
        <v>0</v>
      </c>
      <c r="U1301">
        <v>16770</v>
      </c>
      <c r="V1301">
        <v>0</v>
      </c>
      <c r="W1301" t="s">
        <v>1220</v>
      </c>
    </row>
    <row r="1302" spans="1:23" x14ac:dyDescent="0.2">
      <c r="A1302" t="s">
        <v>219</v>
      </c>
      <c r="B1302" t="s">
        <v>24</v>
      </c>
      <c r="C1302" t="s">
        <v>677</v>
      </c>
      <c r="D1302" t="s">
        <v>2953</v>
      </c>
      <c r="E1302">
        <v>20</v>
      </c>
      <c r="F1302" t="s">
        <v>39</v>
      </c>
      <c r="G1302">
        <v>0</v>
      </c>
      <c r="H1302">
        <v>14</v>
      </c>
      <c r="I1302">
        <v>0</v>
      </c>
      <c r="J1302" t="s">
        <v>1157</v>
      </c>
      <c r="K1302" t="s">
        <v>1157</v>
      </c>
      <c r="L1302">
        <v>30</v>
      </c>
      <c r="M1302">
        <v>43257</v>
      </c>
      <c r="N1302">
        <v>16754</v>
      </c>
      <c r="O1302">
        <v>72.043400000000005</v>
      </c>
      <c r="P1302">
        <v>27.903300000000002</v>
      </c>
      <c r="Q1302" t="s">
        <v>1157</v>
      </c>
      <c r="R1302" t="s">
        <v>1157</v>
      </c>
      <c r="S1302">
        <v>3</v>
      </c>
      <c r="T1302">
        <v>0</v>
      </c>
      <c r="U1302">
        <v>16755</v>
      </c>
      <c r="V1302">
        <v>0</v>
      </c>
      <c r="W1302" t="s">
        <v>1220</v>
      </c>
    </row>
    <row r="1303" spans="1:23" x14ac:dyDescent="0.2">
      <c r="A1303" t="s">
        <v>678</v>
      </c>
      <c r="B1303" t="s">
        <v>24</v>
      </c>
      <c r="C1303" t="s">
        <v>677</v>
      </c>
      <c r="D1303" t="s">
        <v>2954</v>
      </c>
      <c r="E1303">
        <v>20</v>
      </c>
      <c r="F1303" t="s">
        <v>39</v>
      </c>
      <c r="G1303">
        <v>0</v>
      </c>
      <c r="H1303">
        <v>13</v>
      </c>
      <c r="I1303">
        <v>0</v>
      </c>
      <c r="J1303" t="s">
        <v>1157</v>
      </c>
      <c r="K1303" t="s">
        <v>1157</v>
      </c>
      <c r="L1303">
        <v>58</v>
      </c>
      <c r="M1303">
        <v>43226</v>
      </c>
      <c r="N1303">
        <v>16760</v>
      </c>
      <c r="O1303">
        <v>71.991699999999994</v>
      </c>
      <c r="P1303">
        <v>27.9133</v>
      </c>
      <c r="Q1303" t="s">
        <v>1157</v>
      </c>
      <c r="R1303" t="s">
        <v>1157</v>
      </c>
      <c r="S1303">
        <v>21</v>
      </c>
      <c r="T1303">
        <v>0</v>
      </c>
      <c r="U1303">
        <v>16766</v>
      </c>
      <c r="V1303">
        <v>0</v>
      </c>
      <c r="W1303" t="s">
        <v>1220</v>
      </c>
    </row>
    <row r="1304" spans="1:23" x14ac:dyDescent="0.2">
      <c r="A1304" t="s">
        <v>221</v>
      </c>
      <c r="B1304" t="s">
        <v>24</v>
      </c>
      <c r="C1304" t="s">
        <v>677</v>
      </c>
      <c r="D1304" t="s">
        <v>2955</v>
      </c>
      <c r="E1304">
        <v>199</v>
      </c>
      <c r="F1304" t="s">
        <v>39</v>
      </c>
      <c r="G1304">
        <v>0</v>
      </c>
      <c r="H1304">
        <v>36</v>
      </c>
      <c r="I1304">
        <v>0</v>
      </c>
      <c r="J1304" t="s">
        <v>1157</v>
      </c>
      <c r="K1304" t="s">
        <v>1157</v>
      </c>
      <c r="L1304">
        <v>68</v>
      </c>
      <c r="M1304">
        <v>43216</v>
      </c>
      <c r="N1304">
        <v>16758</v>
      </c>
      <c r="O1304">
        <v>71.975099999999998</v>
      </c>
      <c r="P1304">
        <v>27.91</v>
      </c>
      <c r="Q1304" t="s">
        <v>1157</v>
      </c>
      <c r="R1304" t="s">
        <v>1157</v>
      </c>
      <c r="S1304">
        <v>0</v>
      </c>
      <c r="T1304">
        <v>0</v>
      </c>
      <c r="U1304">
        <v>16760</v>
      </c>
      <c r="V1304">
        <v>0</v>
      </c>
      <c r="W1304" t="s">
        <v>1220</v>
      </c>
    </row>
    <row r="1305" spans="1:23" x14ac:dyDescent="0.2">
      <c r="A1305" t="s">
        <v>681</v>
      </c>
      <c r="B1305" t="s">
        <v>24</v>
      </c>
      <c r="C1305" t="s">
        <v>677</v>
      </c>
      <c r="D1305" t="s">
        <v>2956</v>
      </c>
      <c r="E1305">
        <v>40</v>
      </c>
      <c r="F1305" t="s">
        <v>39</v>
      </c>
      <c r="G1305">
        <v>0</v>
      </c>
      <c r="H1305">
        <v>21</v>
      </c>
      <c r="I1305">
        <v>0</v>
      </c>
      <c r="J1305" t="s">
        <v>1157</v>
      </c>
      <c r="K1305" t="s">
        <v>1157</v>
      </c>
      <c r="L1305">
        <v>68</v>
      </c>
      <c r="M1305">
        <v>44052</v>
      </c>
      <c r="N1305">
        <v>15924</v>
      </c>
      <c r="O1305">
        <v>73.367400000000004</v>
      </c>
      <c r="P1305">
        <v>26.521000000000001</v>
      </c>
      <c r="Q1305" t="s">
        <v>1157</v>
      </c>
      <c r="R1305" t="s">
        <v>1157</v>
      </c>
      <c r="S1305">
        <v>23</v>
      </c>
      <c r="T1305">
        <v>0</v>
      </c>
      <c r="U1305">
        <v>15925</v>
      </c>
      <c r="V1305">
        <v>0</v>
      </c>
      <c r="W1305" t="s">
        <v>1220</v>
      </c>
    </row>
    <row r="1306" spans="1:23" x14ac:dyDescent="0.2">
      <c r="A1306" t="s">
        <v>692</v>
      </c>
      <c r="B1306" t="s">
        <v>24</v>
      </c>
      <c r="C1306" t="s">
        <v>677</v>
      </c>
      <c r="D1306" t="s">
        <v>2957</v>
      </c>
      <c r="E1306">
        <v>40</v>
      </c>
      <c r="F1306" t="s">
        <v>39</v>
      </c>
      <c r="G1306">
        <v>0</v>
      </c>
      <c r="H1306">
        <v>11</v>
      </c>
      <c r="I1306">
        <v>0</v>
      </c>
      <c r="J1306" t="s">
        <v>1157</v>
      </c>
      <c r="K1306" t="s">
        <v>1157</v>
      </c>
      <c r="L1306">
        <v>3</v>
      </c>
      <c r="M1306">
        <v>44122</v>
      </c>
      <c r="N1306">
        <v>15919</v>
      </c>
      <c r="O1306">
        <v>73.483999999999995</v>
      </c>
      <c r="P1306">
        <v>26.512699999999999</v>
      </c>
      <c r="Q1306" t="s">
        <v>1157</v>
      </c>
      <c r="R1306" t="s">
        <v>1157</v>
      </c>
      <c r="S1306">
        <v>0</v>
      </c>
      <c r="T1306">
        <v>0</v>
      </c>
      <c r="U1306">
        <v>15920</v>
      </c>
      <c r="V1306">
        <v>0</v>
      </c>
      <c r="W1306" t="s">
        <v>1220</v>
      </c>
    </row>
    <row r="1307" spans="1:23" x14ac:dyDescent="0.2">
      <c r="A1307" t="s">
        <v>664</v>
      </c>
      <c r="B1307" t="s">
        <v>24</v>
      </c>
      <c r="C1307" t="s">
        <v>677</v>
      </c>
      <c r="D1307" t="s">
        <v>2958</v>
      </c>
      <c r="E1307">
        <v>20</v>
      </c>
      <c r="F1307" t="s">
        <v>39</v>
      </c>
      <c r="G1307">
        <v>0</v>
      </c>
      <c r="H1307">
        <v>0</v>
      </c>
      <c r="I1307">
        <v>0</v>
      </c>
      <c r="J1307" t="s">
        <v>1157</v>
      </c>
      <c r="K1307" t="s">
        <v>1157</v>
      </c>
      <c r="L1307">
        <v>1</v>
      </c>
      <c r="M1307">
        <v>43933</v>
      </c>
      <c r="N1307">
        <v>16110</v>
      </c>
      <c r="O1307">
        <v>73.169200000000004</v>
      </c>
      <c r="P1307">
        <v>26.8308</v>
      </c>
      <c r="Q1307" t="s">
        <v>1157</v>
      </c>
      <c r="R1307" t="s">
        <v>1157</v>
      </c>
      <c r="S1307">
        <v>0</v>
      </c>
      <c r="T1307">
        <v>0</v>
      </c>
      <c r="U1307">
        <v>16110</v>
      </c>
      <c r="V1307">
        <v>0</v>
      </c>
      <c r="W1307" t="s">
        <v>1220</v>
      </c>
    </row>
    <row r="1308" spans="1:23" x14ac:dyDescent="0.2">
      <c r="A1308" t="s">
        <v>665</v>
      </c>
      <c r="B1308" t="s">
        <v>24</v>
      </c>
      <c r="C1308" t="s">
        <v>677</v>
      </c>
      <c r="D1308" t="s">
        <v>2959</v>
      </c>
      <c r="E1308">
        <v>20</v>
      </c>
      <c r="F1308" t="s">
        <v>39</v>
      </c>
      <c r="G1308">
        <v>0</v>
      </c>
      <c r="H1308">
        <v>0</v>
      </c>
      <c r="I1308">
        <v>0</v>
      </c>
      <c r="J1308" t="s">
        <v>1157</v>
      </c>
      <c r="K1308" t="s">
        <v>1157</v>
      </c>
      <c r="L1308">
        <v>1</v>
      </c>
      <c r="M1308">
        <v>43933</v>
      </c>
      <c r="N1308">
        <v>16110</v>
      </c>
      <c r="O1308">
        <v>73.169200000000004</v>
      </c>
      <c r="P1308">
        <v>26.8308</v>
      </c>
      <c r="Q1308" t="s">
        <v>1157</v>
      </c>
      <c r="R1308" t="s">
        <v>1157</v>
      </c>
      <c r="S1308">
        <v>0</v>
      </c>
      <c r="T1308">
        <v>0</v>
      </c>
      <c r="U1308">
        <v>16110</v>
      </c>
      <c r="V1308">
        <v>0</v>
      </c>
      <c r="W1308" t="s">
        <v>1220</v>
      </c>
    </row>
    <row r="1309" spans="1:23" x14ac:dyDescent="0.2">
      <c r="A1309" t="s">
        <v>694</v>
      </c>
      <c r="B1309" t="s">
        <v>24</v>
      </c>
      <c r="C1309" t="s">
        <v>677</v>
      </c>
      <c r="D1309" t="s">
        <v>2960</v>
      </c>
      <c r="E1309">
        <v>2</v>
      </c>
      <c r="F1309" t="s">
        <v>82</v>
      </c>
      <c r="G1309" t="s">
        <v>1157</v>
      </c>
      <c r="H1309" t="s">
        <v>1157</v>
      </c>
      <c r="I1309" t="s">
        <v>1157</v>
      </c>
      <c r="J1309" t="s">
        <v>1157</v>
      </c>
      <c r="K1309" t="s">
        <v>1157</v>
      </c>
      <c r="L1309">
        <v>0</v>
      </c>
      <c r="M1309">
        <v>60043</v>
      </c>
      <c r="N1309">
        <v>0</v>
      </c>
      <c r="O1309">
        <v>100</v>
      </c>
      <c r="P1309">
        <v>0</v>
      </c>
      <c r="Q1309" t="s">
        <v>1157</v>
      </c>
      <c r="R1309" t="s">
        <v>1157</v>
      </c>
      <c r="S1309">
        <v>0</v>
      </c>
      <c r="T1309">
        <v>0</v>
      </c>
      <c r="U1309">
        <v>0</v>
      </c>
      <c r="V1309">
        <v>0</v>
      </c>
      <c r="W1309" t="s">
        <v>1192</v>
      </c>
    </row>
    <row r="1310" spans="1:23" x14ac:dyDescent="0.2">
      <c r="A1310" t="s">
        <v>33</v>
      </c>
      <c r="B1310" t="s">
        <v>24</v>
      </c>
      <c r="C1310" t="s">
        <v>677</v>
      </c>
      <c r="D1310" t="s">
        <v>2961</v>
      </c>
      <c r="E1310">
        <v>0</v>
      </c>
      <c r="F1310" t="s">
        <v>28</v>
      </c>
      <c r="G1310">
        <v>4</v>
      </c>
      <c r="H1310">
        <v>2160292</v>
      </c>
      <c r="I1310">
        <v>634428</v>
      </c>
      <c r="J1310" t="s">
        <v>1157</v>
      </c>
      <c r="K1310" t="s">
        <v>1157</v>
      </c>
      <c r="L1310">
        <v>60043</v>
      </c>
      <c r="M1310">
        <v>0</v>
      </c>
      <c r="N1310" t="s">
        <v>1157</v>
      </c>
      <c r="O1310">
        <v>0</v>
      </c>
      <c r="P1310" t="s">
        <v>1157</v>
      </c>
      <c r="Q1310" t="s">
        <v>1157</v>
      </c>
      <c r="R1310" t="s">
        <v>1157</v>
      </c>
      <c r="S1310" t="s">
        <v>1157</v>
      </c>
      <c r="T1310" t="s">
        <v>1157</v>
      </c>
      <c r="U1310">
        <v>2</v>
      </c>
      <c r="V1310">
        <v>0</v>
      </c>
    </row>
    <row r="1311" spans="1:23" x14ac:dyDescent="0.2">
      <c r="A1311" t="s">
        <v>680</v>
      </c>
      <c r="B1311" t="s">
        <v>24</v>
      </c>
      <c r="C1311" t="s">
        <v>677</v>
      </c>
      <c r="D1311" t="s">
        <v>2962</v>
      </c>
      <c r="E1311">
        <v>0</v>
      </c>
      <c r="F1311" t="s">
        <v>35</v>
      </c>
      <c r="G1311">
        <v>0</v>
      </c>
      <c r="H1311">
        <v>1</v>
      </c>
      <c r="I1311">
        <v>0</v>
      </c>
      <c r="J1311" t="s">
        <v>1157</v>
      </c>
      <c r="K1311" t="s">
        <v>1157</v>
      </c>
      <c r="L1311">
        <v>2</v>
      </c>
      <c r="M1311">
        <v>60022</v>
      </c>
      <c r="N1311" t="s">
        <v>1157</v>
      </c>
      <c r="O1311">
        <v>99.965000000000003</v>
      </c>
      <c r="P1311" t="s">
        <v>1157</v>
      </c>
      <c r="Q1311" t="s">
        <v>1157</v>
      </c>
      <c r="R1311" t="s">
        <v>1157</v>
      </c>
      <c r="S1311" t="s">
        <v>1157</v>
      </c>
      <c r="T1311" t="s">
        <v>1157</v>
      </c>
      <c r="U1311">
        <v>21</v>
      </c>
      <c r="V1311">
        <v>0</v>
      </c>
      <c r="W1311" t="s">
        <v>1190</v>
      </c>
    </row>
    <row r="1312" spans="1:23" x14ac:dyDescent="0.2">
      <c r="A1312" t="s">
        <v>685</v>
      </c>
      <c r="B1312" t="s">
        <v>24</v>
      </c>
      <c r="C1312" t="s">
        <v>677</v>
      </c>
      <c r="D1312" t="s">
        <v>2963</v>
      </c>
      <c r="E1312">
        <v>0</v>
      </c>
      <c r="F1312" t="s">
        <v>49</v>
      </c>
      <c r="G1312">
        <v>-14308</v>
      </c>
      <c r="H1312">
        <v>815907395</v>
      </c>
      <c r="I1312">
        <v>1026504</v>
      </c>
      <c r="J1312" t="s">
        <v>1157</v>
      </c>
      <c r="K1312" t="s">
        <v>1157</v>
      </c>
      <c r="L1312">
        <v>9573</v>
      </c>
      <c r="M1312">
        <v>50269</v>
      </c>
      <c r="N1312" t="s">
        <v>1157</v>
      </c>
      <c r="O1312">
        <v>83.721699999999998</v>
      </c>
      <c r="P1312" t="s">
        <v>1157</v>
      </c>
      <c r="Q1312" t="s">
        <v>1157</v>
      </c>
      <c r="R1312" t="s">
        <v>1157</v>
      </c>
      <c r="S1312" t="s">
        <v>1157</v>
      </c>
      <c r="T1312" t="s">
        <v>1157</v>
      </c>
      <c r="U1312">
        <v>1</v>
      </c>
      <c r="V1312">
        <v>0</v>
      </c>
      <c r="W1312" t="s">
        <v>1222</v>
      </c>
    </row>
    <row r="1313" spans="1:23" x14ac:dyDescent="0.2">
      <c r="A1313" t="s">
        <v>686</v>
      </c>
      <c r="B1313" t="s">
        <v>24</v>
      </c>
      <c r="C1313" t="s">
        <v>677</v>
      </c>
      <c r="D1313" t="s">
        <v>2964</v>
      </c>
      <c r="E1313">
        <v>0</v>
      </c>
      <c r="F1313" t="s">
        <v>49</v>
      </c>
      <c r="G1313">
        <v>0</v>
      </c>
      <c r="H1313">
        <v>302199549</v>
      </c>
      <c r="I1313">
        <v>785257</v>
      </c>
      <c r="J1313" t="s">
        <v>1157</v>
      </c>
      <c r="K1313" t="s">
        <v>1157</v>
      </c>
      <c r="L1313">
        <v>9733</v>
      </c>
      <c r="M1313">
        <v>50229</v>
      </c>
      <c r="N1313" t="s">
        <v>1157</v>
      </c>
      <c r="O1313">
        <v>83.655000000000001</v>
      </c>
      <c r="P1313" t="s">
        <v>1157</v>
      </c>
      <c r="Q1313" t="s">
        <v>1157</v>
      </c>
      <c r="R1313" t="s">
        <v>1157</v>
      </c>
      <c r="S1313" t="s">
        <v>1157</v>
      </c>
      <c r="T1313" t="s">
        <v>1157</v>
      </c>
      <c r="U1313">
        <v>18</v>
      </c>
      <c r="V1313">
        <v>0</v>
      </c>
      <c r="W1313" t="s">
        <v>1222</v>
      </c>
    </row>
    <row r="1314" spans="1:23" x14ac:dyDescent="0.2">
      <c r="A1314" t="s">
        <v>687</v>
      </c>
      <c r="B1314" t="s">
        <v>24</v>
      </c>
      <c r="C1314" t="s">
        <v>677</v>
      </c>
      <c r="D1314" t="s">
        <v>2965</v>
      </c>
      <c r="E1314">
        <v>0</v>
      </c>
      <c r="F1314" t="s">
        <v>49</v>
      </c>
      <c r="G1314">
        <v>0</v>
      </c>
      <c r="H1314">
        <v>302199459</v>
      </c>
      <c r="I1314">
        <v>263011</v>
      </c>
      <c r="J1314" t="s">
        <v>1157</v>
      </c>
      <c r="K1314" t="s">
        <v>1157</v>
      </c>
      <c r="L1314">
        <v>8702</v>
      </c>
      <c r="M1314">
        <v>50509</v>
      </c>
      <c r="N1314" t="s">
        <v>1157</v>
      </c>
      <c r="O1314">
        <v>84.121399999999994</v>
      </c>
      <c r="P1314" t="s">
        <v>1157</v>
      </c>
      <c r="Q1314" t="s">
        <v>1157</v>
      </c>
      <c r="R1314" t="s">
        <v>1157</v>
      </c>
      <c r="S1314" t="s">
        <v>1157</v>
      </c>
      <c r="T1314" t="s">
        <v>1157</v>
      </c>
      <c r="U1314">
        <v>24</v>
      </c>
      <c r="V1314">
        <v>0</v>
      </c>
      <c r="W1314" t="s">
        <v>1222</v>
      </c>
    </row>
    <row r="1315" spans="1:23" x14ac:dyDescent="0.2">
      <c r="A1315" t="s">
        <v>688</v>
      </c>
      <c r="B1315" t="s">
        <v>24</v>
      </c>
      <c r="C1315" t="s">
        <v>677</v>
      </c>
      <c r="D1315" t="s">
        <v>2966</v>
      </c>
      <c r="E1315">
        <v>0</v>
      </c>
      <c r="F1315" t="s">
        <v>49</v>
      </c>
      <c r="G1315">
        <v>-216247</v>
      </c>
      <c r="H1315">
        <v>213354444</v>
      </c>
      <c r="I1315">
        <v>119427</v>
      </c>
      <c r="J1315" t="s">
        <v>1157</v>
      </c>
      <c r="K1315" t="s">
        <v>1157</v>
      </c>
      <c r="L1315">
        <v>39522</v>
      </c>
      <c r="M1315">
        <v>14747</v>
      </c>
      <c r="N1315" t="s">
        <v>1157</v>
      </c>
      <c r="O1315">
        <v>24.560700000000001</v>
      </c>
      <c r="P1315" t="s">
        <v>1157</v>
      </c>
      <c r="Q1315" t="s">
        <v>1157</v>
      </c>
      <c r="R1315" t="s">
        <v>1157</v>
      </c>
      <c r="S1315" t="s">
        <v>1157</v>
      </c>
      <c r="T1315" t="s">
        <v>1157</v>
      </c>
      <c r="U1315">
        <v>0</v>
      </c>
      <c r="V1315">
        <v>0</v>
      </c>
    </row>
    <row r="1316" spans="1:23" x14ac:dyDescent="0.2">
      <c r="A1316" t="s">
        <v>689</v>
      </c>
      <c r="B1316" t="s">
        <v>24</v>
      </c>
      <c r="C1316" t="s">
        <v>677</v>
      </c>
      <c r="D1316" t="s">
        <v>2967</v>
      </c>
      <c r="E1316">
        <v>0</v>
      </c>
      <c r="F1316" t="s">
        <v>49</v>
      </c>
      <c r="G1316">
        <v>-234575</v>
      </c>
      <c r="H1316">
        <v>222556</v>
      </c>
      <c r="I1316">
        <v>-5893</v>
      </c>
      <c r="J1316" t="s">
        <v>1157</v>
      </c>
      <c r="K1316" t="s">
        <v>1157</v>
      </c>
      <c r="L1316">
        <v>16</v>
      </c>
      <c r="M1316">
        <v>60007</v>
      </c>
      <c r="N1316" t="s">
        <v>1157</v>
      </c>
      <c r="O1316">
        <v>99.94</v>
      </c>
      <c r="P1316" t="s">
        <v>1157</v>
      </c>
      <c r="Q1316" t="s">
        <v>1157</v>
      </c>
      <c r="R1316" t="s">
        <v>1157</v>
      </c>
      <c r="S1316" t="s">
        <v>1157</v>
      </c>
      <c r="T1316" t="s">
        <v>1157</v>
      </c>
      <c r="U1316">
        <v>1</v>
      </c>
      <c r="V1316">
        <v>0</v>
      </c>
      <c r="W1316" t="s">
        <v>1190</v>
      </c>
    </row>
    <row r="1317" spans="1:23" x14ac:dyDescent="0.2">
      <c r="A1317" t="s">
        <v>690</v>
      </c>
      <c r="B1317" t="s">
        <v>24</v>
      </c>
      <c r="C1317" t="s">
        <v>677</v>
      </c>
      <c r="D1317" t="s">
        <v>2968</v>
      </c>
      <c r="E1317">
        <v>0</v>
      </c>
      <c r="F1317" t="s">
        <v>49</v>
      </c>
      <c r="G1317">
        <v>0</v>
      </c>
      <c r="H1317">
        <v>95</v>
      </c>
      <c r="I1317">
        <v>10</v>
      </c>
      <c r="J1317" t="s">
        <v>1157</v>
      </c>
      <c r="K1317" t="s">
        <v>1157</v>
      </c>
      <c r="L1317">
        <v>2</v>
      </c>
      <c r="M1317">
        <v>60034</v>
      </c>
      <c r="N1317" t="s">
        <v>1157</v>
      </c>
      <c r="O1317">
        <v>99.984999999999999</v>
      </c>
      <c r="P1317" t="s">
        <v>1157</v>
      </c>
      <c r="Q1317" t="s">
        <v>1157</v>
      </c>
      <c r="R1317" t="s">
        <v>1157</v>
      </c>
      <c r="S1317" t="s">
        <v>1157</v>
      </c>
      <c r="T1317" t="s">
        <v>1157</v>
      </c>
      <c r="U1317">
        <v>8</v>
      </c>
      <c r="V1317">
        <v>0</v>
      </c>
      <c r="W1317" t="s">
        <v>1190</v>
      </c>
    </row>
    <row r="1318" spans="1:23" x14ac:dyDescent="0.2">
      <c r="A1318" t="s">
        <v>691</v>
      </c>
      <c r="B1318" t="s">
        <v>24</v>
      </c>
      <c r="C1318" t="s">
        <v>677</v>
      </c>
      <c r="D1318" t="s">
        <v>2969</v>
      </c>
      <c r="E1318">
        <v>0</v>
      </c>
      <c r="F1318" t="s">
        <v>35</v>
      </c>
      <c r="G1318">
        <v>0</v>
      </c>
      <c r="H1318">
        <v>1</v>
      </c>
      <c r="I1318">
        <v>0</v>
      </c>
      <c r="J1318" t="s">
        <v>1157</v>
      </c>
      <c r="K1318" t="s">
        <v>1157</v>
      </c>
      <c r="L1318">
        <v>2</v>
      </c>
      <c r="M1318">
        <v>54787</v>
      </c>
      <c r="N1318" t="s">
        <v>1157</v>
      </c>
      <c r="O1318">
        <v>91.246300000000005</v>
      </c>
      <c r="P1318" t="s">
        <v>1157</v>
      </c>
      <c r="Q1318" t="s">
        <v>1157</v>
      </c>
      <c r="R1318" t="s">
        <v>1157</v>
      </c>
      <c r="S1318" t="s">
        <v>1157</v>
      </c>
      <c r="T1318" t="s">
        <v>1157</v>
      </c>
      <c r="U1318">
        <v>5256</v>
      </c>
      <c r="V1318">
        <v>0</v>
      </c>
      <c r="W1318" t="s">
        <v>1190</v>
      </c>
    </row>
    <row r="1319" spans="1:23" x14ac:dyDescent="0.2">
      <c r="A1319" t="s">
        <v>36</v>
      </c>
      <c r="B1319" t="s">
        <v>24</v>
      </c>
      <c r="C1319" t="s">
        <v>677</v>
      </c>
      <c r="D1319" t="s">
        <v>2970</v>
      </c>
      <c r="E1319">
        <v>0</v>
      </c>
      <c r="F1319" t="s">
        <v>37</v>
      </c>
      <c r="G1319" t="s">
        <v>1157</v>
      </c>
      <c r="H1319" t="s">
        <v>1157</v>
      </c>
      <c r="I1319" t="s">
        <v>1157</v>
      </c>
      <c r="J1319" t="s">
        <v>1193</v>
      </c>
      <c r="K1319" t="s">
        <v>1193</v>
      </c>
      <c r="L1319">
        <v>3401</v>
      </c>
      <c r="M1319">
        <v>0</v>
      </c>
      <c r="N1319" t="s">
        <v>1157</v>
      </c>
      <c r="O1319">
        <v>0</v>
      </c>
      <c r="P1319" t="s">
        <v>1157</v>
      </c>
      <c r="Q1319">
        <v>0</v>
      </c>
      <c r="R1319">
        <v>0</v>
      </c>
      <c r="S1319" t="s">
        <v>1157</v>
      </c>
      <c r="T1319" t="s">
        <v>1157</v>
      </c>
      <c r="U1319" t="s">
        <v>1157</v>
      </c>
      <c r="V1319">
        <v>0</v>
      </c>
      <c r="W1319" t="s">
        <v>1194</v>
      </c>
    </row>
    <row r="1320" spans="1:23" x14ac:dyDescent="0.2">
      <c r="A1320" t="s">
        <v>679</v>
      </c>
      <c r="B1320" t="s">
        <v>24</v>
      </c>
      <c r="C1320" t="s">
        <v>677</v>
      </c>
      <c r="D1320" t="s">
        <v>2971</v>
      </c>
      <c r="E1320">
        <v>0</v>
      </c>
      <c r="F1320" t="s">
        <v>37</v>
      </c>
      <c r="G1320" t="s">
        <v>1157</v>
      </c>
      <c r="H1320" t="s">
        <v>1157</v>
      </c>
      <c r="I1320" t="s">
        <v>1157</v>
      </c>
      <c r="J1320" t="s">
        <v>1193</v>
      </c>
      <c r="K1320" t="s">
        <v>1193</v>
      </c>
      <c r="L1320">
        <v>6052</v>
      </c>
      <c r="M1320">
        <v>429</v>
      </c>
      <c r="N1320" t="s">
        <v>1157</v>
      </c>
      <c r="O1320">
        <v>0.71450000000000002</v>
      </c>
      <c r="P1320" t="s">
        <v>1157</v>
      </c>
      <c r="Q1320">
        <v>0</v>
      </c>
      <c r="R1320">
        <v>0</v>
      </c>
      <c r="S1320" t="s">
        <v>1157</v>
      </c>
      <c r="T1320" t="s">
        <v>1157</v>
      </c>
      <c r="U1320" t="s">
        <v>1157</v>
      </c>
      <c r="V1320">
        <v>0</v>
      </c>
      <c r="W1320" t="s">
        <v>1194</v>
      </c>
    </row>
    <row r="1321" spans="1:23" x14ac:dyDescent="0.2">
      <c r="A1321" t="s">
        <v>682</v>
      </c>
      <c r="B1321" t="s">
        <v>24</v>
      </c>
      <c r="C1321" t="s">
        <v>677</v>
      </c>
      <c r="D1321" t="s">
        <v>2972</v>
      </c>
      <c r="E1321">
        <v>0</v>
      </c>
      <c r="F1321" t="s">
        <v>37</v>
      </c>
      <c r="G1321" t="s">
        <v>1157</v>
      </c>
      <c r="H1321" t="s">
        <v>1157</v>
      </c>
      <c r="I1321" t="s">
        <v>1157</v>
      </c>
      <c r="J1321" t="s">
        <v>1193</v>
      </c>
      <c r="K1321" t="s">
        <v>1193</v>
      </c>
      <c r="L1321">
        <v>1955</v>
      </c>
      <c r="M1321">
        <v>50864</v>
      </c>
      <c r="N1321" t="s">
        <v>1157</v>
      </c>
      <c r="O1321">
        <v>84.712599999999995</v>
      </c>
      <c r="P1321" t="s">
        <v>1157</v>
      </c>
      <c r="Q1321">
        <v>0</v>
      </c>
      <c r="R1321">
        <v>0</v>
      </c>
      <c r="S1321" t="s">
        <v>1157</v>
      </c>
      <c r="T1321" t="s">
        <v>1157</v>
      </c>
      <c r="U1321" t="s">
        <v>1157</v>
      </c>
      <c r="V1321">
        <v>0</v>
      </c>
      <c r="W1321" t="s">
        <v>1210</v>
      </c>
    </row>
    <row r="1322" spans="1:23" x14ac:dyDescent="0.2">
      <c r="A1322" t="s">
        <v>683</v>
      </c>
      <c r="B1322" t="s">
        <v>24</v>
      </c>
      <c r="C1322" t="s">
        <v>677</v>
      </c>
      <c r="D1322" t="s">
        <v>2973</v>
      </c>
      <c r="E1322">
        <v>0</v>
      </c>
      <c r="F1322" t="s">
        <v>37</v>
      </c>
      <c r="G1322" t="s">
        <v>1157</v>
      </c>
      <c r="H1322" t="s">
        <v>1157</v>
      </c>
      <c r="I1322" t="s">
        <v>1157</v>
      </c>
      <c r="J1322" t="s">
        <v>1193</v>
      </c>
      <c r="K1322" t="s">
        <v>1193</v>
      </c>
      <c r="L1322">
        <v>2421</v>
      </c>
      <c r="M1322">
        <v>49016</v>
      </c>
      <c r="N1322" t="s">
        <v>1157</v>
      </c>
      <c r="O1322">
        <v>81.634799999999998</v>
      </c>
      <c r="P1322" t="s">
        <v>1157</v>
      </c>
      <c r="Q1322">
        <v>0</v>
      </c>
      <c r="R1322">
        <v>0</v>
      </c>
      <c r="S1322" t="s">
        <v>1157</v>
      </c>
      <c r="T1322" t="s">
        <v>1157</v>
      </c>
      <c r="U1322" t="s">
        <v>1157</v>
      </c>
      <c r="V1322">
        <v>0</v>
      </c>
      <c r="W1322" t="s">
        <v>1210</v>
      </c>
    </row>
    <row r="1323" spans="1:23" x14ac:dyDescent="0.2">
      <c r="A1323" t="s">
        <v>684</v>
      </c>
      <c r="B1323" t="s">
        <v>24</v>
      </c>
      <c r="C1323" t="s">
        <v>677</v>
      </c>
      <c r="D1323" t="s">
        <v>2974</v>
      </c>
      <c r="E1323">
        <v>0</v>
      </c>
      <c r="F1323" t="s">
        <v>37</v>
      </c>
      <c r="G1323" t="s">
        <v>1157</v>
      </c>
      <c r="H1323" t="s">
        <v>1157</v>
      </c>
      <c r="I1323" t="s">
        <v>1157</v>
      </c>
      <c r="J1323" t="s">
        <v>1193</v>
      </c>
      <c r="K1323" t="s">
        <v>1193</v>
      </c>
      <c r="L1323">
        <v>17</v>
      </c>
      <c r="M1323">
        <v>60025</v>
      </c>
      <c r="N1323" t="s">
        <v>1157</v>
      </c>
      <c r="O1323">
        <v>99.97</v>
      </c>
      <c r="P1323" t="s">
        <v>1157</v>
      </c>
      <c r="Q1323">
        <v>0</v>
      </c>
      <c r="R1323">
        <v>0</v>
      </c>
      <c r="S1323" t="s">
        <v>1157</v>
      </c>
      <c r="T1323" t="s">
        <v>1157</v>
      </c>
      <c r="U1323" t="s">
        <v>1157</v>
      </c>
      <c r="V1323">
        <v>0</v>
      </c>
      <c r="W1323" t="s">
        <v>1195</v>
      </c>
    </row>
    <row r="1324" spans="1:23" x14ac:dyDescent="0.2">
      <c r="A1324" t="s">
        <v>1393</v>
      </c>
      <c r="B1324" t="s">
        <v>24</v>
      </c>
      <c r="C1324" t="s">
        <v>1484</v>
      </c>
      <c r="D1324" t="s">
        <v>2975</v>
      </c>
      <c r="E1324">
        <v>80</v>
      </c>
      <c r="F1324" t="s">
        <v>39</v>
      </c>
      <c r="G1324">
        <v>3</v>
      </c>
      <c r="H1324">
        <v>78</v>
      </c>
      <c r="I1324">
        <v>19</v>
      </c>
      <c r="J1324" t="s">
        <v>1157</v>
      </c>
      <c r="K1324" t="s">
        <v>1157</v>
      </c>
      <c r="L1324">
        <v>1923</v>
      </c>
      <c r="M1324">
        <v>0</v>
      </c>
      <c r="N1324">
        <v>0</v>
      </c>
      <c r="O1324">
        <v>0</v>
      </c>
      <c r="P1324">
        <v>0</v>
      </c>
      <c r="Q1324" t="s">
        <v>1157</v>
      </c>
      <c r="R1324" t="s">
        <v>1157</v>
      </c>
      <c r="S1324">
        <v>0</v>
      </c>
      <c r="T1324">
        <v>0</v>
      </c>
      <c r="U1324">
        <v>8</v>
      </c>
      <c r="V1324">
        <v>0</v>
      </c>
    </row>
    <row r="1325" spans="1:23" x14ac:dyDescent="0.2">
      <c r="A1325" t="s">
        <v>1395</v>
      </c>
      <c r="B1325" t="s">
        <v>24</v>
      </c>
      <c r="C1325" t="s">
        <v>1484</v>
      </c>
      <c r="D1325" t="s">
        <v>2976</v>
      </c>
      <c r="E1325">
        <v>80</v>
      </c>
      <c r="F1325" t="s">
        <v>39</v>
      </c>
      <c r="G1325">
        <v>0</v>
      </c>
      <c r="H1325">
        <v>54</v>
      </c>
      <c r="I1325">
        <v>2</v>
      </c>
      <c r="J1325" t="s">
        <v>1157</v>
      </c>
      <c r="K1325" t="s">
        <v>1157</v>
      </c>
      <c r="L1325">
        <v>152</v>
      </c>
      <c r="M1325">
        <v>2287</v>
      </c>
      <c r="N1325">
        <v>93340</v>
      </c>
      <c r="O1325">
        <v>2.1034000000000002</v>
      </c>
      <c r="P1325">
        <v>85.847300000000004</v>
      </c>
      <c r="Q1325" t="s">
        <v>1157</v>
      </c>
      <c r="R1325" t="s">
        <v>1157</v>
      </c>
      <c r="S1325">
        <v>5</v>
      </c>
      <c r="T1325">
        <v>0</v>
      </c>
      <c r="U1325">
        <v>93341</v>
      </c>
      <c r="V1325">
        <v>0</v>
      </c>
      <c r="W1325" t="s">
        <v>1200</v>
      </c>
    </row>
    <row r="1326" spans="1:23" x14ac:dyDescent="0.2">
      <c r="A1326" t="s">
        <v>176</v>
      </c>
      <c r="B1326" t="s">
        <v>24</v>
      </c>
      <c r="C1326" t="s">
        <v>1484</v>
      </c>
      <c r="D1326" t="s">
        <v>2977</v>
      </c>
      <c r="E1326">
        <v>256</v>
      </c>
      <c r="F1326" t="s">
        <v>39</v>
      </c>
      <c r="G1326">
        <v>0</v>
      </c>
      <c r="H1326">
        <v>35</v>
      </c>
      <c r="I1326">
        <v>10</v>
      </c>
      <c r="J1326" t="s">
        <v>1157</v>
      </c>
      <c r="K1326" t="s">
        <v>1157</v>
      </c>
      <c r="L1326">
        <v>1052</v>
      </c>
      <c r="M1326">
        <v>0</v>
      </c>
      <c r="N1326">
        <v>4</v>
      </c>
      <c r="O1326">
        <v>0</v>
      </c>
      <c r="P1326">
        <v>3.7000000000000002E-3</v>
      </c>
      <c r="Q1326" t="s">
        <v>1157</v>
      </c>
      <c r="R1326" t="s">
        <v>1157</v>
      </c>
      <c r="S1326">
        <v>0</v>
      </c>
      <c r="T1326">
        <v>0</v>
      </c>
      <c r="U1326">
        <v>6</v>
      </c>
      <c r="V1326">
        <v>0</v>
      </c>
    </row>
    <row r="1327" spans="1:23" x14ac:dyDescent="0.2">
      <c r="A1327" t="s">
        <v>33</v>
      </c>
      <c r="B1327" t="s">
        <v>24</v>
      </c>
      <c r="C1327" t="s">
        <v>1484</v>
      </c>
      <c r="D1327" t="s">
        <v>2978</v>
      </c>
      <c r="E1327">
        <v>0</v>
      </c>
      <c r="F1327" t="s">
        <v>28</v>
      </c>
      <c r="G1327">
        <v>15</v>
      </c>
      <c r="H1327">
        <v>2160292</v>
      </c>
      <c r="I1327">
        <v>454572</v>
      </c>
      <c r="J1327" t="s">
        <v>1157</v>
      </c>
      <c r="K1327" t="s">
        <v>1157</v>
      </c>
      <c r="L1327">
        <v>44200</v>
      </c>
      <c r="M1327">
        <v>0</v>
      </c>
      <c r="N1327" t="s">
        <v>1157</v>
      </c>
      <c r="O1327">
        <v>0</v>
      </c>
      <c r="P1327" t="s">
        <v>1157</v>
      </c>
      <c r="Q1327" t="s">
        <v>1157</v>
      </c>
      <c r="R1327" t="s">
        <v>1157</v>
      </c>
      <c r="S1327" t="s">
        <v>1157</v>
      </c>
      <c r="T1327" t="s">
        <v>1157</v>
      </c>
      <c r="U1327">
        <v>2</v>
      </c>
      <c r="V1327">
        <v>0</v>
      </c>
    </row>
    <row r="1328" spans="1:23" x14ac:dyDescent="0.2">
      <c r="A1328" t="s">
        <v>32</v>
      </c>
      <c r="B1328" t="s">
        <v>24</v>
      </c>
      <c r="C1328" t="s">
        <v>1484</v>
      </c>
      <c r="D1328" t="s">
        <v>2979</v>
      </c>
      <c r="E1328">
        <v>0</v>
      </c>
      <c r="F1328" t="s">
        <v>28</v>
      </c>
      <c r="G1328">
        <v>15</v>
      </c>
      <c r="H1328">
        <v>6790114</v>
      </c>
      <c r="I1328">
        <v>1992079</v>
      </c>
      <c r="J1328" t="s">
        <v>1157</v>
      </c>
      <c r="K1328" t="s">
        <v>1157</v>
      </c>
      <c r="L1328">
        <v>108223</v>
      </c>
      <c r="M1328">
        <v>0</v>
      </c>
      <c r="N1328" t="s">
        <v>1157</v>
      </c>
      <c r="O1328">
        <v>0</v>
      </c>
      <c r="P1328" t="s">
        <v>1157</v>
      </c>
      <c r="Q1328" t="s">
        <v>1157</v>
      </c>
      <c r="R1328" t="s">
        <v>1157</v>
      </c>
      <c r="S1328" t="s">
        <v>1157</v>
      </c>
      <c r="T1328" t="s">
        <v>1157</v>
      </c>
      <c r="U1328">
        <v>2</v>
      </c>
      <c r="V1328">
        <v>0</v>
      </c>
    </row>
    <row r="1329" spans="1:23" x14ac:dyDescent="0.2">
      <c r="A1329" t="s">
        <v>69</v>
      </c>
      <c r="B1329" t="s">
        <v>24</v>
      </c>
      <c r="C1329" t="s">
        <v>1484</v>
      </c>
      <c r="D1329" t="s">
        <v>2980</v>
      </c>
      <c r="E1329">
        <v>0</v>
      </c>
      <c r="F1329" t="s">
        <v>49</v>
      </c>
      <c r="G1329">
        <v>-6387</v>
      </c>
      <c r="H1329">
        <v>95141215</v>
      </c>
      <c r="I1329">
        <v>20140</v>
      </c>
      <c r="J1329" t="s">
        <v>1157</v>
      </c>
      <c r="K1329" t="s">
        <v>1157</v>
      </c>
      <c r="L1329">
        <v>47299</v>
      </c>
      <c r="M1329">
        <v>0</v>
      </c>
      <c r="N1329" t="s">
        <v>1157</v>
      </c>
      <c r="O1329">
        <v>0</v>
      </c>
      <c r="P1329" t="s">
        <v>1157</v>
      </c>
      <c r="Q1329" t="s">
        <v>1157</v>
      </c>
      <c r="R1329" t="s">
        <v>1157</v>
      </c>
      <c r="S1329" t="s">
        <v>1157</v>
      </c>
      <c r="T1329" t="s">
        <v>1157</v>
      </c>
      <c r="U1329">
        <v>1</v>
      </c>
      <c r="V1329">
        <v>0</v>
      </c>
    </row>
    <row r="1330" spans="1:23" x14ac:dyDescent="0.2">
      <c r="A1330" t="s">
        <v>1396</v>
      </c>
      <c r="B1330" t="s">
        <v>24</v>
      </c>
      <c r="C1330" t="s">
        <v>1484</v>
      </c>
      <c r="D1330" t="s">
        <v>2981</v>
      </c>
      <c r="E1330">
        <v>0</v>
      </c>
      <c r="F1330" t="s">
        <v>49</v>
      </c>
      <c r="G1330">
        <v>0</v>
      </c>
      <c r="H1330">
        <v>70</v>
      </c>
      <c r="I1330">
        <v>0</v>
      </c>
      <c r="J1330" t="s">
        <v>1157</v>
      </c>
      <c r="K1330" t="s">
        <v>1157</v>
      </c>
      <c r="L1330">
        <v>3</v>
      </c>
      <c r="M1330">
        <v>0</v>
      </c>
      <c r="N1330" t="s">
        <v>1157</v>
      </c>
      <c r="O1330">
        <v>0</v>
      </c>
      <c r="P1330" t="s">
        <v>1157</v>
      </c>
      <c r="Q1330" t="s">
        <v>1157</v>
      </c>
      <c r="R1330" t="s">
        <v>1157</v>
      </c>
      <c r="S1330" t="s">
        <v>1157</v>
      </c>
      <c r="T1330" t="s">
        <v>1157</v>
      </c>
      <c r="U1330">
        <v>108726</v>
      </c>
      <c r="V1330">
        <v>0</v>
      </c>
      <c r="W1330" t="s">
        <v>1189</v>
      </c>
    </row>
    <row r="1331" spans="1:23" x14ac:dyDescent="0.2">
      <c r="A1331" t="s">
        <v>70</v>
      </c>
      <c r="B1331" t="s">
        <v>24</v>
      </c>
      <c r="C1331" t="s">
        <v>1484</v>
      </c>
      <c r="D1331" t="s">
        <v>2982</v>
      </c>
      <c r="E1331">
        <v>0</v>
      </c>
      <c r="F1331" t="s">
        <v>49</v>
      </c>
      <c r="G1331">
        <v>-216862</v>
      </c>
      <c r="H1331">
        <v>61346563</v>
      </c>
      <c r="I1331">
        <v>28421</v>
      </c>
      <c r="J1331" t="s">
        <v>1157</v>
      </c>
      <c r="K1331" t="s">
        <v>1157</v>
      </c>
      <c r="L1331">
        <v>90710</v>
      </c>
      <c r="M1331">
        <v>0</v>
      </c>
      <c r="N1331" t="s">
        <v>1157</v>
      </c>
      <c r="O1331">
        <v>0</v>
      </c>
      <c r="P1331" t="s">
        <v>1157</v>
      </c>
      <c r="Q1331" t="s">
        <v>1157</v>
      </c>
      <c r="R1331" t="s">
        <v>1157</v>
      </c>
      <c r="S1331" t="s">
        <v>1157</v>
      </c>
      <c r="T1331" t="s">
        <v>1157</v>
      </c>
      <c r="U1331">
        <v>0</v>
      </c>
      <c r="V1331">
        <v>0</v>
      </c>
    </row>
    <row r="1332" spans="1:23" x14ac:dyDescent="0.2">
      <c r="A1332" t="s">
        <v>71</v>
      </c>
      <c r="B1332" t="s">
        <v>24</v>
      </c>
      <c r="C1332" t="s">
        <v>1484</v>
      </c>
      <c r="D1332" t="s">
        <v>2983</v>
      </c>
      <c r="E1332">
        <v>0</v>
      </c>
      <c r="F1332" t="s">
        <v>49</v>
      </c>
      <c r="G1332">
        <v>-600</v>
      </c>
      <c r="H1332">
        <v>123596</v>
      </c>
      <c r="I1332">
        <v>465</v>
      </c>
      <c r="J1332" t="s">
        <v>1157</v>
      </c>
      <c r="K1332" t="s">
        <v>1157</v>
      </c>
      <c r="L1332">
        <v>3055</v>
      </c>
      <c r="M1332">
        <v>0</v>
      </c>
      <c r="N1332" t="s">
        <v>1157</v>
      </c>
      <c r="O1332">
        <v>0</v>
      </c>
      <c r="P1332" t="s">
        <v>1157</v>
      </c>
      <c r="Q1332" t="s">
        <v>1157</v>
      </c>
      <c r="R1332" t="s">
        <v>1157</v>
      </c>
      <c r="S1332" t="s">
        <v>1157</v>
      </c>
      <c r="T1332" t="s">
        <v>1157</v>
      </c>
      <c r="U1332">
        <v>2</v>
      </c>
      <c r="V1332">
        <v>0</v>
      </c>
    </row>
    <row r="1333" spans="1:23" x14ac:dyDescent="0.2">
      <c r="A1333" t="s">
        <v>541</v>
      </c>
      <c r="B1333" t="s">
        <v>24</v>
      </c>
      <c r="C1333" t="s">
        <v>1484</v>
      </c>
      <c r="D1333" t="s">
        <v>2984</v>
      </c>
      <c r="E1333">
        <v>0</v>
      </c>
      <c r="F1333" t="s">
        <v>49</v>
      </c>
      <c r="G1333">
        <v>-216247</v>
      </c>
      <c r="H1333">
        <v>124639031</v>
      </c>
      <c r="I1333">
        <v>49027</v>
      </c>
      <c r="J1333" t="s">
        <v>1157</v>
      </c>
      <c r="K1333" t="s">
        <v>1157</v>
      </c>
      <c r="L1333">
        <v>99571</v>
      </c>
      <c r="M1333">
        <v>0</v>
      </c>
      <c r="N1333" t="s">
        <v>1157</v>
      </c>
      <c r="O1333">
        <v>0</v>
      </c>
      <c r="P1333" t="s">
        <v>1157</v>
      </c>
      <c r="Q1333" t="s">
        <v>1157</v>
      </c>
      <c r="R1333" t="s">
        <v>1157</v>
      </c>
      <c r="S1333" t="s">
        <v>1157</v>
      </c>
      <c r="T1333" t="s">
        <v>1157</v>
      </c>
      <c r="U1333">
        <v>0</v>
      </c>
      <c r="V1333">
        <v>0</v>
      </c>
    </row>
    <row r="1334" spans="1:23" x14ac:dyDescent="0.2">
      <c r="A1334" t="s">
        <v>1397</v>
      </c>
      <c r="B1334" t="s">
        <v>24</v>
      </c>
      <c r="C1334" t="s">
        <v>1484</v>
      </c>
      <c r="D1334" t="s">
        <v>2985</v>
      </c>
      <c r="E1334">
        <v>0</v>
      </c>
      <c r="F1334" t="s">
        <v>49</v>
      </c>
      <c r="G1334">
        <v>0</v>
      </c>
      <c r="H1334">
        <v>0</v>
      </c>
      <c r="I1334">
        <v>0</v>
      </c>
      <c r="J1334" t="s">
        <v>1157</v>
      </c>
      <c r="K1334" t="s">
        <v>1157</v>
      </c>
      <c r="L1334">
        <v>1</v>
      </c>
      <c r="M1334">
        <v>0</v>
      </c>
      <c r="N1334" t="s">
        <v>1157</v>
      </c>
      <c r="O1334">
        <v>0</v>
      </c>
      <c r="P1334" t="s">
        <v>1157</v>
      </c>
      <c r="Q1334" t="s">
        <v>1157</v>
      </c>
      <c r="R1334" t="s">
        <v>1157</v>
      </c>
      <c r="S1334" t="s">
        <v>1157</v>
      </c>
      <c r="T1334" t="s">
        <v>1157</v>
      </c>
      <c r="U1334">
        <v>108728</v>
      </c>
      <c r="V1334">
        <v>0</v>
      </c>
      <c r="W1334" t="s">
        <v>1189</v>
      </c>
    </row>
    <row r="1335" spans="1:23" x14ac:dyDescent="0.2">
      <c r="A1335" t="s">
        <v>1398</v>
      </c>
      <c r="B1335" t="s">
        <v>24</v>
      </c>
      <c r="C1335" t="s">
        <v>1484</v>
      </c>
      <c r="D1335" t="s">
        <v>2986</v>
      </c>
      <c r="E1335">
        <v>0</v>
      </c>
      <c r="F1335" t="s">
        <v>49</v>
      </c>
      <c r="G1335">
        <v>0</v>
      </c>
      <c r="H1335">
        <v>0</v>
      </c>
      <c r="I1335">
        <v>0</v>
      </c>
      <c r="J1335" t="s">
        <v>1157</v>
      </c>
      <c r="K1335" t="s">
        <v>1157</v>
      </c>
      <c r="L1335">
        <v>1</v>
      </c>
      <c r="M1335">
        <v>0</v>
      </c>
      <c r="N1335" t="s">
        <v>1157</v>
      </c>
      <c r="O1335">
        <v>0</v>
      </c>
      <c r="P1335" t="s">
        <v>1157</v>
      </c>
      <c r="Q1335" t="s">
        <v>1157</v>
      </c>
      <c r="R1335" t="s">
        <v>1157</v>
      </c>
      <c r="S1335" t="s">
        <v>1157</v>
      </c>
      <c r="T1335" t="s">
        <v>1157</v>
      </c>
      <c r="U1335">
        <v>108728</v>
      </c>
      <c r="V1335">
        <v>0</v>
      </c>
      <c r="W1335" t="s">
        <v>1189</v>
      </c>
    </row>
    <row r="1336" spans="1:23" x14ac:dyDescent="0.2">
      <c r="A1336" t="s">
        <v>38</v>
      </c>
      <c r="B1336" t="s">
        <v>24</v>
      </c>
      <c r="C1336" t="s">
        <v>743</v>
      </c>
      <c r="D1336" t="s">
        <v>2987</v>
      </c>
      <c r="E1336">
        <v>15</v>
      </c>
      <c r="F1336" t="s">
        <v>82</v>
      </c>
      <c r="G1336">
        <v>4</v>
      </c>
      <c r="H1336">
        <v>15</v>
      </c>
      <c r="I1336">
        <v>8</v>
      </c>
      <c r="J1336" t="s">
        <v>1157</v>
      </c>
      <c r="K1336" t="s">
        <v>1157</v>
      </c>
      <c r="L1336">
        <v>177</v>
      </c>
      <c r="M1336">
        <v>0</v>
      </c>
      <c r="N1336">
        <v>0</v>
      </c>
      <c r="O1336">
        <v>0</v>
      </c>
      <c r="P1336">
        <v>0</v>
      </c>
      <c r="Q1336" t="s">
        <v>1157</v>
      </c>
      <c r="R1336" t="s">
        <v>1157</v>
      </c>
      <c r="S1336">
        <v>0</v>
      </c>
      <c r="T1336">
        <v>0</v>
      </c>
      <c r="U1336">
        <v>4490</v>
      </c>
      <c r="V1336">
        <v>0</v>
      </c>
      <c r="W1336" t="s">
        <v>1197</v>
      </c>
    </row>
    <row r="1337" spans="1:23" x14ac:dyDescent="0.2">
      <c r="A1337" t="s">
        <v>81</v>
      </c>
      <c r="B1337" t="s">
        <v>24</v>
      </c>
      <c r="C1337" t="s">
        <v>743</v>
      </c>
      <c r="D1337" t="s">
        <v>2988</v>
      </c>
      <c r="E1337">
        <v>50</v>
      </c>
      <c r="F1337" t="s">
        <v>39</v>
      </c>
      <c r="G1337">
        <v>0</v>
      </c>
      <c r="H1337">
        <v>50</v>
      </c>
      <c r="I1337">
        <v>10</v>
      </c>
      <c r="J1337" t="s">
        <v>1157</v>
      </c>
      <c r="K1337" t="s">
        <v>1157</v>
      </c>
      <c r="L1337">
        <v>2274</v>
      </c>
      <c r="M1337">
        <v>2251</v>
      </c>
      <c r="N1337">
        <v>8897</v>
      </c>
      <c r="O1337">
        <v>7.2272999999999996</v>
      </c>
      <c r="P1337">
        <v>28.5655</v>
      </c>
      <c r="Q1337" t="s">
        <v>1157</v>
      </c>
      <c r="R1337" t="s">
        <v>1157</v>
      </c>
      <c r="S1337">
        <v>0</v>
      </c>
      <c r="T1337">
        <v>0</v>
      </c>
      <c r="U1337">
        <v>8899</v>
      </c>
      <c r="V1337">
        <v>0</v>
      </c>
    </row>
    <row r="1338" spans="1:23" x14ac:dyDescent="0.2">
      <c r="A1338" t="s">
        <v>623</v>
      </c>
      <c r="B1338" t="s">
        <v>24</v>
      </c>
      <c r="C1338" t="s">
        <v>743</v>
      </c>
      <c r="D1338" t="s">
        <v>2989</v>
      </c>
      <c r="E1338">
        <v>30</v>
      </c>
      <c r="F1338" t="s">
        <v>39</v>
      </c>
      <c r="G1338">
        <v>0</v>
      </c>
      <c r="H1338">
        <v>30</v>
      </c>
      <c r="I1338">
        <v>8</v>
      </c>
      <c r="J1338" t="s">
        <v>1157</v>
      </c>
      <c r="K1338" t="s">
        <v>1157</v>
      </c>
      <c r="L1338">
        <v>2005</v>
      </c>
      <c r="M1338">
        <v>4104</v>
      </c>
      <c r="N1338">
        <v>17252</v>
      </c>
      <c r="O1338">
        <v>13.1767</v>
      </c>
      <c r="P1338">
        <v>55.390700000000002</v>
      </c>
      <c r="Q1338" t="s">
        <v>1157</v>
      </c>
      <c r="R1338" t="s">
        <v>1157</v>
      </c>
      <c r="S1338">
        <v>0</v>
      </c>
      <c r="T1338">
        <v>0</v>
      </c>
      <c r="U1338">
        <v>19395</v>
      </c>
      <c r="V1338">
        <v>0</v>
      </c>
      <c r="W1338" t="s">
        <v>1191</v>
      </c>
    </row>
    <row r="1339" spans="1:23" x14ac:dyDescent="0.2">
      <c r="A1339" t="s">
        <v>624</v>
      </c>
      <c r="B1339" t="s">
        <v>24</v>
      </c>
      <c r="C1339" t="s">
        <v>743</v>
      </c>
      <c r="D1339" t="s">
        <v>2990</v>
      </c>
      <c r="E1339">
        <v>30</v>
      </c>
      <c r="F1339" t="s">
        <v>39</v>
      </c>
      <c r="G1339">
        <v>0</v>
      </c>
      <c r="H1339">
        <v>30</v>
      </c>
      <c r="I1339">
        <v>7</v>
      </c>
      <c r="J1339" t="s">
        <v>1157</v>
      </c>
      <c r="K1339" t="s">
        <v>1157</v>
      </c>
      <c r="L1339">
        <v>871</v>
      </c>
      <c r="M1339">
        <v>2651</v>
      </c>
      <c r="N1339">
        <v>9059</v>
      </c>
      <c r="O1339">
        <v>8.5114999999999998</v>
      </c>
      <c r="P1339">
        <v>29.085599999999999</v>
      </c>
      <c r="Q1339" t="s">
        <v>1157</v>
      </c>
      <c r="R1339" t="s">
        <v>1157</v>
      </c>
      <c r="S1339">
        <v>2</v>
      </c>
      <c r="T1339">
        <v>1</v>
      </c>
      <c r="U1339">
        <v>9062</v>
      </c>
      <c r="V1339">
        <v>0</v>
      </c>
    </row>
    <row r="1340" spans="1:23" x14ac:dyDescent="0.2">
      <c r="A1340" t="s">
        <v>625</v>
      </c>
      <c r="B1340" t="s">
        <v>24</v>
      </c>
      <c r="C1340" t="s">
        <v>743</v>
      </c>
      <c r="D1340" t="s">
        <v>2991</v>
      </c>
      <c r="E1340">
        <v>2</v>
      </c>
      <c r="F1340" t="s">
        <v>82</v>
      </c>
      <c r="G1340">
        <v>2</v>
      </c>
      <c r="H1340">
        <v>2</v>
      </c>
      <c r="I1340">
        <v>2</v>
      </c>
      <c r="J1340" t="s">
        <v>1157</v>
      </c>
      <c r="K1340" t="s">
        <v>1157</v>
      </c>
      <c r="L1340">
        <v>9</v>
      </c>
      <c r="M1340">
        <v>2249</v>
      </c>
      <c r="N1340">
        <v>0</v>
      </c>
      <c r="O1340">
        <v>7.2207999999999997</v>
      </c>
      <c r="P1340">
        <v>0</v>
      </c>
      <c r="Q1340" t="s">
        <v>1157</v>
      </c>
      <c r="R1340" t="s">
        <v>1157</v>
      </c>
      <c r="S1340">
        <v>0</v>
      </c>
      <c r="T1340">
        <v>0</v>
      </c>
      <c r="U1340">
        <v>28897</v>
      </c>
      <c r="V1340">
        <v>0</v>
      </c>
      <c r="W1340" t="s">
        <v>1200</v>
      </c>
    </row>
    <row r="1341" spans="1:23" x14ac:dyDescent="0.2">
      <c r="A1341" t="s">
        <v>195</v>
      </c>
      <c r="B1341" t="s">
        <v>24</v>
      </c>
      <c r="C1341" t="s">
        <v>743</v>
      </c>
      <c r="D1341" t="s">
        <v>2992</v>
      </c>
      <c r="E1341">
        <v>5</v>
      </c>
      <c r="F1341" t="s">
        <v>82</v>
      </c>
      <c r="G1341">
        <v>0</v>
      </c>
      <c r="H1341">
        <v>5</v>
      </c>
      <c r="I1341">
        <v>4</v>
      </c>
      <c r="J1341" t="s">
        <v>1157</v>
      </c>
      <c r="K1341" t="s">
        <v>1157</v>
      </c>
      <c r="L1341">
        <v>438</v>
      </c>
      <c r="M1341">
        <v>2377</v>
      </c>
      <c r="N1341">
        <v>157</v>
      </c>
      <c r="O1341">
        <v>7.6318000000000001</v>
      </c>
      <c r="P1341">
        <v>0.50409999999999999</v>
      </c>
      <c r="Q1341" t="s">
        <v>1157</v>
      </c>
      <c r="R1341" t="s">
        <v>1157</v>
      </c>
      <c r="S1341">
        <v>28610</v>
      </c>
      <c r="T1341">
        <v>12</v>
      </c>
      <c r="U1341">
        <v>28751</v>
      </c>
      <c r="V1341">
        <v>0</v>
      </c>
      <c r="W1341" t="s">
        <v>1191</v>
      </c>
    </row>
    <row r="1342" spans="1:23" x14ac:dyDescent="0.2">
      <c r="A1342" t="s">
        <v>626</v>
      </c>
      <c r="B1342" t="s">
        <v>24</v>
      </c>
      <c r="C1342" t="s">
        <v>743</v>
      </c>
      <c r="D1342" t="s">
        <v>2993</v>
      </c>
      <c r="E1342">
        <v>20</v>
      </c>
      <c r="F1342" t="s">
        <v>39</v>
      </c>
      <c r="G1342">
        <v>0</v>
      </c>
      <c r="H1342">
        <v>17</v>
      </c>
      <c r="I1342">
        <v>7</v>
      </c>
      <c r="J1342" t="s">
        <v>1157</v>
      </c>
      <c r="K1342" t="s">
        <v>1157</v>
      </c>
      <c r="L1342">
        <v>125</v>
      </c>
      <c r="M1342">
        <v>2376</v>
      </c>
      <c r="N1342">
        <v>155</v>
      </c>
      <c r="O1342">
        <v>7.6285999999999996</v>
      </c>
      <c r="P1342">
        <v>0.49769999999999998</v>
      </c>
      <c r="Q1342" t="s">
        <v>1157</v>
      </c>
      <c r="R1342" t="s">
        <v>1157</v>
      </c>
      <c r="S1342">
        <v>0</v>
      </c>
      <c r="T1342">
        <v>0</v>
      </c>
      <c r="U1342">
        <v>156</v>
      </c>
      <c r="V1342">
        <v>0</v>
      </c>
      <c r="W1342" t="s">
        <v>1207</v>
      </c>
    </row>
    <row r="1343" spans="1:23" x14ac:dyDescent="0.2">
      <c r="A1343" t="s">
        <v>197</v>
      </c>
      <c r="B1343" t="s">
        <v>24</v>
      </c>
      <c r="C1343" t="s">
        <v>743</v>
      </c>
      <c r="D1343" t="s">
        <v>2994</v>
      </c>
      <c r="E1343">
        <v>20</v>
      </c>
      <c r="F1343" t="s">
        <v>39</v>
      </c>
      <c r="G1343">
        <v>0</v>
      </c>
      <c r="H1343">
        <v>16</v>
      </c>
      <c r="I1343">
        <v>0</v>
      </c>
      <c r="J1343" t="s">
        <v>1157</v>
      </c>
      <c r="K1343" t="s">
        <v>1157</v>
      </c>
      <c r="L1343">
        <v>256</v>
      </c>
      <c r="M1343">
        <v>21769</v>
      </c>
      <c r="N1343">
        <v>8997</v>
      </c>
      <c r="O1343">
        <v>69.8934</v>
      </c>
      <c r="P1343">
        <v>28.886500000000002</v>
      </c>
      <c r="Q1343" t="s">
        <v>1157</v>
      </c>
      <c r="R1343" t="s">
        <v>1157</v>
      </c>
      <c r="S1343">
        <v>36</v>
      </c>
      <c r="T1343">
        <v>0</v>
      </c>
      <c r="U1343">
        <v>8999</v>
      </c>
      <c r="V1343">
        <v>0</v>
      </c>
      <c r="W1343" t="s">
        <v>1222</v>
      </c>
    </row>
    <row r="1344" spans="1:23" x14ac:dyDescent="0.2">
      <c r="A1344" t="s">
        <v>219</v>
      </c>
      <c r="B1344" t="s">
        <v>24</v>
      </c>
      <c r="C1344" t="s">
        <v>743</v>
      </c>
      <c r="D1344" t="s">
        <v>2995</v>
      </c>
      <c r="E1344">
        <v>20</v>
      </c>
      <c r="F1344" t="s">
        <v>39</v>
      </c>
      <c r="G1344">
        <v>0</v>
      </c>
      <c r="H1344">
        <v>14</v>
      </c>
      <c r="I1344">
        <v>0</v>
      </c>
      <c r="J1344" t="s">
        <v>1157</v>
      </c>
      <c r="K1344" t="s">
        <v>1157</v>
      </c>
      <c r="L1344">
        <v>14</v>
      </c>
      <c r="M1344">
        <v>22099</v>
      </c>
      <c r="N1344">
        <v>9033</v>
      </c>
      <c r="O1344">
        <v>70.9529</v>
      </c>
      <c r="P1344">
        <v>29.002099999999999</v>
      </c>
      <c r="Q1344" t="s">
        <v>1157</v>
      </c>
      <c r="R1344" t="s">
        <v>1157</v>
      </c>
      <c r="S1344">
        <v>3</v>
      </c>
      <c r="T1344">
        <v>0</v>
      </c>
      <c r="U1344">
        <v>9034</v>
      </c>
      <c r="V1344">
        <v>0</v>
      </c>
      <c r="W1344" t="s">
        <v>1220</v>
      </c>
    </row>
    <row r="1345" spans="1:23" x14ac:dyDescent="0.2">
      <c r="A1345" t="s">
        <v>678</v>
      </c>
      <c r="B1345" t="s">
        <v>24</v>
      </c>
      <c r="C1345" t="s">
        <v>743</v>
      </c>
      <c r="D1345" t="s">
        <v>2996</v>
      </c>
      <c r="E1345">
        <v>20</v>
      </c>
      <c r="F1345" t="s">
        <v>39</v>
      </c>
      <c r="G1345">
        <v>0</v>
      </c>
      <c r="H1345">
        <v>16</v>
      </c>
      <c r="I1345">
        <v>0</v>
      </c>
      <c r="J1345" t="s">
        <v>1157</v>
      </c>
      <c r="K1345" t="s">
        <v>1157</v>
      </c>
      <c r="L1345">
        <v>22</v>
      </c>
      <c r="M1345">
        <v>22092</v>
      </c>
      <c r="N1345">
        <v>9033</v>
      </c>
      <c r="O1345">
        <v>70.930499999999995</v>
      </c>
      <c r="P1345">
        <v>29.002099999999999</v>
      </c>
      <c r="Q1345" t="s">
        <v>1157</v>
      </c>
      <c r="R1345" t="s">
        <v>1157</v>
      </c>
      <c r="S1345">
        <v>3</v>
      </c>
      <c r="T1345">
        <v>0</v>
      </c>
      <c r="U1345">
        <v>9035</v>
      </c>
      <c r="V1345">
        <v>0</v>
      </c>
      <c r="W1345" t="s">
        <v>1220</v>
      </c>
    </row>
    <row r="1346" spans="1:23" x14ac:dyDescent="0.2">
      <c r="A1346" t="s">
        <v>744</v>
      </c>
      <c r="B1346" t="s">
        <v>24</v>
      </c>
      <c r="C1346" t="s">
        <v>743</v>
      </c>
      <c r="D1346" t="s">
        <v>2997</v>
      </c>
      <c r="E1346">
        <v>30</v>
      </c>
      <c r="F1346" t="s">
        <v>39</v>
      </c>
      <c r="G1346">
        <v>0</v>
      </c>
      <c r="H1346">
        <v>30</v>
      </c>
      <c r="I1346">
        <v>4</v>
      </c>
      <c r="J1346" t="s">
        <v>1157</v>
      </c>
      <c r="K1346" t="s">
        <v>1157</v>
      </c>
      <c r="L1346">
        <v>1253</v>
      </c>
      <c r="M1346">
        <v>19495</v>
      </c>
      <c r="N1346">
        <v>9054</v>
      </c>
      <c r="O1346">
        <v>62.592300000000002</v>
      </c>
      <c r="P1346">
        <v>29.069500000000001</v>
      </c>
      <c r="Q1346" t="s">
        <v>1157</v>
      </c>
      <c r="R1346" t="s">
        <v>1157</v>
      </c>
      <c r="S1346">
        <v>0</v>
      </c>
      <c r="T1346">
        <v>0</v>
      </c>
      <c r="U1346">
        <v>9463</v>
      </c>
      <c r="V1346">
        <v>0</v>
      </c>
      <c r="W1346" t="s">
        <v>1222</v>
      </c>
    </row>
    <row r="1347" spans="1:23" x14ac:dyDescent="0.2">
      <c r="A1347" t="s">
        <v>221</v>
      </c>
      <c r="B1347" t="s">
        <v>24</v>
      </c>
      <c r="C1347" t="s">
        <v>743</v>
      </c>
      <c r="D1347" t="s">
        <v>2998</v>
      </c>
      <c r="E1347">
        <v>199</v>
      </c>
      <c r="F1347" t="s">
        <v>39</v>
      </c>
      <c r="G1347">
        <v>0</v>
      </c>
      <c r="H1347">
        <v>57</v>
      </c>
      <c r="I1347">
        <v>1</v>
      </c>
      <c r="J1347" t="s">
        <v>1157</v>
      </c>
      <c r="K1347" t="s">
        <v>1157</v>
      </c>
      <c r="L1347">
        <v>330</v>
      </c>
      <c r="M1347">
        <v>21569</v>
      </c>
      <c r="N1347">
        <v>9057</v>
      </c>
      <c r="O1347">
        <v>69.251300000000001</v>
      </c>
      <c r="P1347">
        <v>29.0792</v>
      </c>
      <c r="Q1347" t="s">
        <v>1157</v>
      </c>
      <c r="R1347" t="s">
        <v>1157</v>
      </c>
      <c r="S1347">
        <v>0</v>
      </c>
      <c r="T1347">
        <v>0</v>
      </c>
      <c r="U1347">
        <v>9061</v>
      </c>
      <c r="V1347">
        <v>0</v>
      </c>
      <c r="W1347" t="s">
        <v>1222</v>
      </c>
    </row>
    <row r="1348" spans="1:23" x14ac:dyDescent="0.2">
      <c r="A1348" t="s">
        <v>745</v>
      </c>
      <c r="B1348" t="s">
        <v>24</v>
      </c>
      <c r="C1348" t="s">
        <v>743</v>
      </c>
      <c r="D1348" t="s">
        <v>2999</v>
      </c>
      <c r="E1348">
        <v>80</v>
      </c>
      <c r="F1348" t="s">
        <v>39</v>
      </c>
      <c r="G1348">
        <v>0</v>
      </c>
      <c r="H1348">
        <v>31</v>
      </c>
      <c r="I1348">
        <v>16</v>
      </c>
      <c r="J1348" t="s">
        <v>1157</v>
      </c>
      <c r="K1348" t="s">
        <v>1157</v>
      </c>
      <c r="L1348">
        <v>126</v>
      </c>
      <c r="M1348">
        <v>3605</v>
      </c>
      <c r="N1348">
        <v>2969</v>
      </c>
      <c r="O1348">
        <v>11.5745</v>
      </c>
      <c r="P1348">
        <v>9.5325000000000006</v>
      </c>
      <c r="Q1348" t="s">
        <v>1157</v>
      </c>
      <c r="R1348" t="s">
        <v>1157</v>
      </c>
      <c r="S1348">
        <v>0</v>
      </c>
      <c r="T1348">
        <v>1</v>
      </c>
      <c r="U1348">
        <v>2971</v>
      </c>
      <c r="V1348">
        <v>0</v>
      </c>
      <c r="W1348" t="s">
        <v>1207</v>
      </c>
    </row>
    <row r="1349" spans="1:23" x14ac:dyDescent="0.2">
      <c r="A1349" t="s">
        <v>681</v>
      </c>
      <c r="B1349" t="s">
        <v>24</v>
      </c>
      <c r="C1349" t="s">
        <v>743</v>
      </c>
      <c r="D1349" t="s">
        <v>3000</v>
      </c>
      <c r="E1349">
        <v>40</v>
      </c>
      <c r="F1349" t="s">
        <v>39</v>
      </c>
      <c r="G1349">
        <v>0</v>
      </c>
      <c r="H1349">
        <v>12</v>
      </c>
      <c r="I1349">
        <v>0</v>
      </c>
      <c r="J1349" t="s">
        <v>1157</v>
      </c>
      <c r="K1349" t="s">
        <v>1157</v>
      </c>
      <c r="L1349">
        <v>1008</v>
      </c>
      <c r="M1349">
        <v>21297</v>
      </c>
      <c r="N1349">
        <v>8811</v>
      </c>
      <c r="O1349">
        <v>68.378</v>
      </c>
      <c r="P1349">
        <v>28.289300000000001</v>
      </c>
      <c r="Q1349" t="s">
        <v>1157</v>
      </c>
      <c r="R1349" t="s">
        <v>1157</v>
      </c>
      <c r="S1349">
        <v>0</v>
      </c>
      <c r="T1349">
        <v>0</v>
      </c>
      <c r="U1349">
        <v>8813</v>
      </c>
      <c r="V1349">
        <v>0</v>
      </c>
      <c r="W1349" t="s">
        <v>1222</v>
      </c>
    </row>
    <row r="1350" spans="1:23" x14ac:dyDescent="0.2">
      <c r="A1350" t="s">
        <v>692</v>
      </c>
      <c r="B1350" t="s">
        <v>24</v>
      </c>
      <c r="C1350" t="s">
        <v>743</v>
      </c>
      <c r="D1350" t="s">
        <v>3001</v>
      </c>
      <c r="E1350">
        <v>40</v>
      </c>
      <c r="F1350" t="s">
        <v>39</v>
      </c>
      <c r="G1350">
        <v>0</v>
      </c>
      <c r="H1350">
        <v>0</v>
      </c>
      <c r="I1350">
        <v>0</v>
      </c>
      <c r="J1350" t="s">
        <v>1157</v>
      </c>
      <c r="K1350" t="s">
        <v>1157</v>
      </c>
      <c r="L1350">
        <v>1</v>
      </c>
      <c r="M1350">
        <v>22113</v>
      </c>
      <c r="N1350">
        <v>9033</v>
      </c>
      <c r="O1350">
        <v>70.997900000000001</v>
      </c>
      <c r="P1350">
        <v>29.002099999999999</v>
      </c>
      <c r="Q1350" t="s">
        <v>1157</v>
      </c>
      <c r="R1350" t="s">
        <v>1157</v>
      </c>
      <c r="S1350">
        <v>0</v>
      </c>
      <c r="T1350">
        <v>0</v>
      </c>
      <c r="U1350">
        <v>9033</v>
      </c>
      <c r="V1350">
        <v>0</v>
      </c>
      <c r="W1350" t="s">
        <v>1220</v>
      </c>
    </row>
    <row r="1351" spans="1:23" x14ac:dyDescent="0.2">
      <c r="A1351" t="s">
        <v>664</v>
      </c>
      <c r="B1351" t="s">
        <v>24</v>
      </c>
      <c r="C1351" t="s">
        <v>743</v>
      </c>
      <c r="D1351" t="s">
        <v>3002</v>
      </c>
      <c r="E1351">
        <v>20</v>
      </c>
      <c r="F1351" t="s">
        <v>39</v>
      </c>
      <c r="G1351">
        <v>0</v>
      </c>
      <c r="H1351">
        <v>0</v>
      </c>
      <c r="I1351">
        <v>0</v>
      </c>
      <c r="J1351" t="s">
        <v>1157</v>
      </c>
      <c r="K1351" t="s">
        <v>1157</v>
      </c>
      <c r="L1351">
        <v>1</v>
      </c>
      <c r="M1351">
        <v>22257</v>
      </c>
      <c r="N1351">
        <v>8889</v>
      </c>
      <c r="O1351">
        <v>71.4602</v>
      </c>
      <c r="P1351">
        <v>28.5398</v>
      </c>
      <c r="Q1351" t="s">
        <v>1157</v>
      </c>
      <c r="R1351" t="s">
        <v>1157</v>
      </c>
      <c r="S1351">
        <v>0</v>
      </c>
      <c r="T1351">
        <v>0</v>
      </c>
      <c r="U1351">
        <v>8889</v>
      </c>
      <c r="V1351">
        <v>0</v>
      </c>
      <c r="W1351" t="s">
        <v>1220</v>
      </c>
    </row>
    <row r="1352" spans="1:23" x14ac:dyDescent="0.2">
      <c r="A1352" t="s">
        <v>665</v>
      </c>
      <c r="B1352" t="s">
        <v>24</v>
      </c>
      <c r="C1352" t="s">
        <v>743</v>
      </c>
      <c r="D1352" t="s">
        <v>3003</v>
      </c>
      <c r="E1352">
        <v>20</v>
      </c>
      <c r="F1352" t="s">
        <v>39</v>
      </c>
      <c r="G1352">
        <v>0</v>
      </c>
      <c r="H1352">
        <v>0</v>
      </c>
      <c r="I1352">
        <v>0</v>
      </c>
      <c r="J1352" t="s">
        <v>1157</v>
      </c>
      <c r="K1352" t="s">
        <v>1157</v>
      </c>
      <c r="L1352">
        <v>1</v>
      </c>
      <c r="M1352">
        <v>22257</v>
      </c>
      <c r="N1352">
        <v>8889</v>
      </c>
      <c r="O1352">
        <v>71.4602</v>
      </c>
      <c r="P1352">
        <v>28.5398</v>
      </c>
      <c r="Q1352" t="s">
        <v>1157</v>
      </c>
      <c r="R1352" t="s">
        <v>1157</v>
      </c>
      <c r="S1352">
        <v>0</v>
      </c>
      <c r="T1352">
        <v>0</v>
      </c>
      <c r="U1352">
        <v>8889</v>
      </c>
      <c r="V1352">
        <v>0</v>
      </c>
      <c r="W1352" t="s">
        <v>1220</v>
      </c>
    </row>
    <row r="1353" spans="1:23" x14ac:dyDescent="0.2">
      <c r="A1353" t="s">
        <v>694</v>
      </c>
      <c r="B1353" t="s">
        <v>24</v>
      </c>
      <c r="C1353" t="s">
        <v>743</v>
      </c>
      <c r="D1353" t="s">
        <v>3004</v>
      </c>
      <c r="E1353">
        <v>2</v>
      </c>
      <c r="F1353" t="s">
        <v>82</v>
      </c>
      <c r="G1353" t="s">
        <v>1157</v>
      </c>
      <c r="H1353" t="s">
        <v>1157</v>
      </c>
      <c r="I1353" t="s">
        <v>1157</v>
      </c>
      <c r="J1353" t="s">
        <v>1157</v>
      </c>
      <c r="K1353" t="s">
        <v>1157</v>
      </c>
      <c r="L1353">
        <v>0</v>
      </c>
      <c r="M1353">
        <v>31146</v>
      </c>
      <c r="N1353">
        <v>0</v>
      </c>
      <c r="O1353">
        <v>100</v>
      </c>
      <c r="P1353">
        <v>0</v>
      </c>
      <c r="Q1353" t="s">
        <v>1157</v>
      </c>
      <c r="R1353" t="s">
        <v>1157</v>
      </c>
      <c r="S1353">
        <v>0</v>
      </c>
      <c r="T1353">
        <v>0</v>
      </c>
      <c r="U1353">
        <v>0</v>
      </c>
      <c r="V1353">
        <v>0</v>
      </c>
      <c r="W1353" t="s">
        <v>1192</v>
      </c>
    </row>
    <row r="1354" spans="1:23" x14ac:dyDescent="0.2">
      <c r="A1354" t="s">
        <v>33</v>
      </c>
      <c r="B1354" t="s">
        <v>24</v>
      </c>
      <c r="C1354" t="s">
        <v>743</v>
      </c>
      <c r="D1354" t="s">
        <v>3005</v>
      </c>
      <c r="E1354">
        <v>0</v>
      </c>
      <c r="F1354" t="s">
        <v>28</v>
      </c>
      <c r="G1354">
        <v>7</v>
      </c>
      <c r="H1354">
        <v>2159456</v>
      </c>
      <c r="I1354">
        <v>990822</v>
      </c>
      <c r="J1354" t="s">
        <v>1157</v>
      </c>
      <c r="K1354" t="s">
        <v>1157</v>
      </c>
      <c r="L1354">
        <v>31146</v>
      </c>
      <c r="M1354">
        <v>0</v>
      </c>
      <c r="N1354" t="s">
        <v>1157</v>
      </c>
      <c r="O1354">
        <v>0</v>
      </c>
      <c r="P1354" t="s">
        <v>1157</v>
      </c>
      <c r="Q1354" t="s">
        <v>1157</v>
      </c>
      <c r="R1354" t="s">
        <v>1157</v>
      </c>
      <c r="S1354" t="s">
        <v>1157</v>
      </c>
      <c r="T1354" t="s">
        <v>1157</v>
      </c>
      <c r="U1354">
        <v>2</v>
      </c>
      <c r="V1354">
        <v>0</v>
      </c>
    </row>
    <row r="1355" spans="1:23" x14ac:dyDescent="0.2">
      <c r="A1355" t="s">
        <v>749</v>
      </c>
      <c r="B1355" t="s">
        <v>24</v>
      </c>
      <c r="C1355" t="s">
        <v>743</v>
      </c>
      <c r="D1355" t="s">
        <v>3006</v>
      </c>
      <c r="E1355">
        <v>0</v>
      </c>
      <c r="F1355" t="s">
        <v>49</v>
      </c>
      <c r="G1355">
        <v>-138828</v>
      </c>
      <c r="H1355">
        <v>74308715</v>
      </c>
      <c r="I1355">
        <v>87661</v>
      </c>
      <c r="J1355" t="s">
        <v>1157</v>
      </c>
      <c r="K1355" t="s">
        <v>1157</v>
      </c>
      <c r="L1355">
        <v>17496</v>
      </c>
      <c r="M1355">
        <v>13071</v>
      </c>
      <c r="N1355" t="s">
        <v>1157</v>
      </c>
      <c r="O1355">
        <v>41.966900000000003</v>
      </c>
      <c r="P1355" t="s">
        <v>1157</v>
      </c>
      <c r="Q1355" t="s">
        <v>1157</v>
      </c>
      <c r="R1355" t="s">
        <v>1157</v>
      </c>
      <c r="S1355" t="s">
        <v>1157</v>
      </c>
      <c r="T1355" t="s">
        <v>1157</v>
      </c>
      <c r="U1355">
        <v>0</v>
      </c>
      <c r="V1355">
        <v>0</v>
      </c>
    </row>
    <row r="1356" spans="1:23" x14ac:dyDescent="0.2">
      <c r="A1356" t="s">
        <v>691</v>
      </c>
      <c r="B1356" t="s">
        <v>24</v>
      </c>
      <c r="C1356" t="s">
        <v>743</v>
      </c>
      <c r="D1356" t="s">
        <v>3007</v>
      </c>
      <c r="E1356">
        <v>0</v>
      </c>
      <c r="F1356" t="s">
        <v>35</v>
      </c>
      <c r="G1356">
        <v>0</v>
      </c>
      <c r="H1356">
        <v>1</v>
      </c>
      <c r="I1356">
        <v>0</v>
      </c>
      <c r="J1356" t="s">
        <v>1157</v>
      </c>
      <c r="K1356" t="s">
        <v>1157</v>
      </c>
      <c r="L1356">
        <v>2</v>
      </c>
      <c r="M1356">
        <v>13546</v>
      </c>
      <c r="N1356" t="s">
        <v>1157</v>
      </c>
      <c r="O1356">
        <v>43.491900000000001</v>
      </c>
      <c r="P1356" t="s">
        <v>1157</v>
      </c>
      <c r="Q1356" t="s">
        <v>1157</v>
      </c>
      <c r="R1356" t="s">
        <v>1157</v>
      </c>
      <c r="S1356" t="s">
        <v>1157</v>
      </c>
      <c r="T1356" t="s">
        <v>1157</v>
      </c>
      <c r="U1356">
        <v>17600</v>
      </c>
      <c r="V1356">
        <v>0</v>
      </c>
      <c r="W1356" t="s">
        <v>1207</v>
      </c>
    </row>
    <row r="1357" spans="1:23" x14ac:dyDescent="0.2">
      <c r="A1357" t="s">
        <v>751</v>
      </c>
      <c r="B1357" t="s">
        <v>24</v>
      </c>
      <c r="C1357" t="s">
        <v>743</v>
      </c>
      <c r="D1357" t="s">
        <v>3008</v>
      </c>
      <c r="E1357">
        <v>0</v>
      </c>
      <c r="F1357" t="s">
        <v>49</v>
      </c>
      <c r="G1357" t="s">
        <v>1157</v>
      </c>
      <c r="H1357" t="s">
        <v>1157</v>
      </c>
      <c r="I1357" t="s">
        <v>1157</v>
      </c>
      <c r="J1357" t="s">
        <v>1157</v>
      </c>
      <c r="K1357" t="s">
        <v>1157</v>
      </c>
      <c r="L1357">
        <v>0</v>
      </c>
      <c r="M1357">
        <v>31146</v>
      </c>
      <c r="N1357" t="s">
        <v>1157</v>
      </c>
      <c r="O1357">
        <v>100</v>
      </c>
      <c r="P1357" t="s">
        <v>1157</v>
      </c>
      <c r="Q1357" t="s">
        <v>1157</v>
      </c>
      <c r="R1357" t="s">
        <v>1157</v>
      </c>
      <c r="S1357" t="s">
        <v>1157</v>
      </c>
      <c r="T1357" t="s">
        <v>1157</v>
      </c>
      <c r="U1357">
        <v>0</v>
      </c>
      <c r="V1357">
        <v>0</v>
      </c>
      <c r="W1357" t="s">
        <v>1192</v>
      </c>
    </row>
    <row r="1358" spans="1:23" x14ac:dyDescent="0.2">
      <c r="A1358" t="s">
        <v>752</v>
      </c>
      <c r="B1358" t="s">
        <v>24</v>
      </c>
      <c r="C1358" t="s">
        <v>743</v>
      </c>
      <c r="D1358" t="s">
        <v>3009</v>
      </c>
      <c r="E1358">
        <v>0</v>
      </c>
      <c r="F1358" t="s">
        <v>49</v>
      </c>
      <c r="G1358">
        <v>0</v>
      </c>
      <c r="H1358">
        <v>0</v>
      </c>
      <c r="I1358">
        <v>0</v>
      </c>
      <c r="J1358" t="s">
        <v>1157</v>
      </c>
      <c r="K1358" t="s">
        <v>1157</v>
      </c>
      <c r="L1358">
        <v>1</v>
      </c>
      <c r="M1358">
        <v>31136</v>
      </c>
      <c r="N1358" t="s">
        <v>1157</v>
      </c>
      <c r="O1358">
        <v>99.9679</v>
      </c>
      <c r="P1358" t="s">
        <v>1157</v>
      </c>
      <c r="Q1358" t="s">
        <v>1157</v>
      </c>
      <c r="R1358" t="s">
        <v>1157</v>
      </c>
      <c r="S1358" t="s">
        <v>1157</v>
      </c>
      <c r="T1358" t="s">
        <v>1157</v>
      </c>
      <c r="U1358">
        <v>10</v>
      </c>
      <c r="V1358">
        <v>0</v>
      </c>
      <c r="W1358" t="s">
        <v>1190</v>
      </c>
    </row>
    <row r="1359" spans="1:23" x14ac:dyDescent="0.2">
      <c r="A1359" t="s">
        <v>36</v>
      </c>
      <c r="B1359" t="s">
        <v>24</v>
      </c>
      <c r="C1359" t="s">
        <v>743</v>
      </c>
      <c r="D1359" t="s">
        <v>3010</v>
      </c>
      <c r="E1359">
        <v>0</v>
      </c>
      <c r="F1359" t="s">
        <v>37</v>
      </c>
      <c r="G1359" t="s">
        <v>1157</v>
      </c>
      <c r="H1359" t="s">
        <v>1157</v>
      </c>
      <c r="I1359" t="s">
        <v>1157</v>
      </c>
      <c r="J1359" t="s">
        <v>1193</v>
      </c>
      <c r="K1359" t="s">
        <v>1193</v>
      </c>
      <c r="L1359">
        <v>3022</v>
      </c>
      <c r="M1359">
        <v>0</v>
      </c>
      <c r="N1359" t="s">
        <v>1157</v>
      </c>
      <c r="O1359">
        <v>0</v>
      </c>
      <c r="P1359" t="s">
        <v>1157</v>
      </c>
      <c r="Q1359">
        <v>0</v>
      </c>
      <c r="R1359">
        <v>0</v>
      </c>
      <c r="S1359" t="s">
        <v>1157</v>
      </c>
      <c r="T1359" t="s">
        <v>1157</v>
      </c>
      <c r="U1359" t="s">
        <v>1157</v>
      </c>
      <c r="V1359">
        <v>0</v>
      </c>
      <c r="W1359" t="s">
        <v>1194</v>
      </c>
    </row>
    <row r="1360" spans="1:23" x14ac:dyDescent="0.2">
      <c r="A1360" t="s">
        <v>1289</v>
      </c>
      <c r="B1360" t="s">
        <v>24</v>
      </c>
      <c r="C1360" t="s">
        <v>1430</v>
      </c>
      <c r="D1360" t="s">
        <v>3011</v>
      </c>
      <c r="E1360">
        <v>4</v>
      </c>
      <c r="F1360" t="s">
        <v>82</v>
      </c>
      <c r="G1360">
        <v>0</v>
      </c>
      <c r="H1360">
        <v>0</v>
      </c>
      <c r="I1360">
        <v>0</v>
      </c>
      <c r="J1360" t="s">
        <v>1157</v>
      </c>
      <c r="K1360" t="s">
        <v>1157</v>
      </c>
      <c r="L1360">
        <v>1</v>
      </c>
      <c r="M1360">
        <v>0</v>
      </c>
      <c r="N1360">
        <v>767</v>
      </c>
      <c r="O1360">
        <v>0</v>
      </c>
      <c r="P1360">
        <v>100</v>
      </c>
      <c r="Q1360" t="s">
        <v>1157</v>
      </c>
      <c r="R1360" t="s">
        <v>1157</v>
      </c>
      <c r="S1360">
        <v>0</v>
      </c>
      <c r="T1360">
        <v>0</v>
      </c>
      <c r="U1360">
        <v>767</v>
      </c>
      <c r="V1360">
        <v>0</v>
      </c>
      <c r="W1360" t="s">
        <v>1199</v>
      </c>
    </row>
    <row r="1361" spans="1:23" x14ac:dyDescent="0.2">
      <c r="A1361" t="s">
        <v>1083</v>
      </c>
      <c r="B1361" t="s">
        <v>24</v>
      </c>
      <c r="C1361" t="s">
        <v>1430</v>
      </c>
      <c r="D1361" t="s">
        <v>3012</v>
      </c>
      <c r="E1361">
        <v>8</v>
      </c>
      <c r="F1361" t="s">
        <v>82</v>
      </c>
      <c r="G1361">
        <v>2</v>
      </c>
      <c r="H1361">
        <v>8</v>
      </c>
      <c r="I1361">
        <v>6</v>
      </c>
      <c r="J1361" t="s">
        <v>1157</v>
      </c>
      <c r="K1361" t="s">
        <v>1157</v>
      </c>
      <c r="L1361">
        <v>25</v>
      </c>
      <c r="M1361">
        <v>0</v>
      </c>
      <c r="N1361">
        <v>0</v>
      </c>
      <c r="O1361">
        <v>0</v>
      </c>
      <c r="P1361">
        <v>0</v>
      </c>
      <c r="Q1361" t="s">
        <v>1157</v>
      </c>
      <c r="R1361" t="s">
        <v>1157</v>
      </c>
      <c r="S1361">
        <v>0</v>
      </c>
      <c r="T1361">
        <v>0</v>
      </c>
      <c r="U1361">
        <v>85</v>
      </c>
      <c r="V1361">
        <v>0</v>
      </c>
      <c r="W1361" t="s">
        <v>1197</v>
      </c>
    </row>
    <row r="1362" spans="1:23" x14ac:dyDescent="0.2">
      <c r="A1362" t="s">
        <v>1107</v>
      </c>
      <c r="B1362" t="s">
        <v>24</v>
      </c>
      <c r="C1362" t="s">
        <v>1430</v>
      </c>
      <c r="D1362" t="s">
        <v>3013</v>
      </c>
      <c r="E1362">
        <v>50</v>
      </c>
      <c r="F1362" t="s">
        <v>39</v>
      </c>
      <c r="G1362">
        <v>0</v>
      </c>
      <c r="H1362">
        <v>7</v>
      </c>
      <c r="I1362">
        <v>5</v>
      </c>
      <c r="J1362" t="s">
        <v>1157</v>
      </c>
      <c r="K1362" t="s">
        <v>1157</v>
      </c>
      <c r="L1362">
        <v>14</v>
      </c>
      <c r="M1362">
        <v>0</v>
      </c>
      <c r="N1362">
        <v>67</v>
      </c>
      <c r="O1362">
        <v>0</v>
      </c>
      <c r="P1362">
        <v>8.7353000000000005</v>
      </c>
      <c r="Q1362" t="s">
        <v>1157</v>
      </c>
      <c r="R1362" t="s">
        <v>1157</v>
      </c>
      <c r="S1362">
        <v>699</v>
      </c>
      <c r="T1362">
        <v>0</v>
      </c>
      <c r="U1362">
        <v>68</v>
      </c>
      <c r="V1362">
        <v>0</v>
      </c>
      <c r="W1362" t="s">
        <v>1197</v>
      </c>
    </row>
    <row r="1363" spans="1:23" x14ac:dyDescent="0.2">
      <c r="A1363" t="s">
        <v>1116</v>
      </c>
      <c r="B1363" t="s">
        <v>24</v>
      </c>
      <c r="C1363" t="s">
        <v>1430</v>
      </c>
      <c r="D1363" t="s">
        <v>3014</v>
      </c>
      <c r="E1363">
        <v>50</v>
      </c>
      <c r="F1363" t="s">
        <v>39</v>
      </c>
      <c r="G1363">
        <v>0</v>
      </c>
      <c r="H1363">
        <v>0</v>
      </c>
      <c r="I1363">
        <v>0</v>
      </c>
      <c r="J1363" t="s">
        <v>1157</v>
      </c>
      <c r="K1363" t="s">
        <v>1157</v>
      </c>
      <c r="L1363">
        <v>1</v>
      </c>
      <c r="M1363">
        <v>0</v>
      </c>
      <c r="N1363">
        <v>767</v>
      </c>
      <c r="O1363">
        <v>0</v>
      </c>
      <c r="P1363">
        <v>100</v>
      </c>
      <c r="Q1363" t="s">
        <v>1157</v>
      </c>
      <c r="R1363" t="s">
        <v>1157</v>
      </c>
      <c r="S1363">
        <v>0</v>
      </c>
      <c r="T1363">
        <v>0</v>
      </c>
      <c r="U1363">
        <v>767</v>
      </c>
      <c r="V1363">
        <v>0</v>
      </c>
      <c r="W1363" t="s">
        <v>1199</v>
      </c>
    </row>
    <row r="1364" spans="1:23" x14ac:dyDescent="0.2">
      <c r="A1364" t="s">
        <v>1108</v>
      </c>
      <c r="B1364" t="s">
        <v>24</v>
      </c>
      <c r="C1364" t="s">
        <v>1430</v>
      </c>
      <c r="D1364" t="s">
        <v>3015</v>
      </c>
      <c r="E1364">
        <v>50</v>
      </c>
      <c r="F1364" t="s">
        <v>39</v>
      </c>
      <c r="G1364">
        <v>0</v>
      </c>
      <c r="H1364">
        <v>6</v>
      </c>
      <c r="I1364">
        <v>5</v>
      </c>
      <c r="J1364" t="s">
        <v>1157</v>
      </c>
      <c r="K1364" t="s">
        <v>1157</v>
      </c>
      <c r="L1364">
        <v>3</v>
      </c>
      <c r="M1364">
        <v>0</v>
      </c>
      <c r="N1364">
        <v>67</v>
      </c>
      <c r="O1364">
        <v>0</v>
      </c>
      <c r="P1364">
        <v>8.7353000000000005</v>
      </c>
      <c r="Q1364" t="s">
        <v>1157</v>
      </c>
      <c r="R1364" t="s">
        <v>1157</v>
      </c>
      <c r="S1364">
        <v>700</v>
      </c>
      <c r="T1364">
        <v>700</v>
      </c>
      <c r="U1364">
        <v>767</v>
      </c>
      <c r="V1364">
        <v>0</v>
      </c>
      <c r="W1364" t="s">
        <v>1189</v>
      </c>
    </row>
    <row r="1365" spans="1:23" x14ac:dyDescent="0.2">
      <c r="A1365" t="s">
        <v>1109</v>
      </c>
      <c r="B1365" t="s">
        <v>24</v>
      </c>
      <c r="C1365" t="s">
        <v>1430</v>
      </c>
      <c r="D1365" t="s">
        <v>3016</v>
      </c>
      <c r="E1365">
        <v>50</v>
      </c>
      <c r="F1365" t="s">
        <v>39</v>
      </c>
      <c r="G1365">
        <v>0</v>
      </c>
      <c r="H1365">
        <v>7</v>
      </c>
      <c r="I1365">
        <v>6</v>
      </c>
      <c r="J1365" t="s">
        <v>1157</v>
      </c>
      <c r="K1365" t="s">
        <v>1157</v>
      </c>
      <c r="L1365">
        <v>2</v>
      </c>
      <c r="M1365">
        <v>0</v>
      </c>
      <c r="N1365">
        <v>67</v>
      </c>
      <c r="O1365">
        <v>0</v>
      </c>
      <c r="P1365">
        <v>8.7353000000000005</v>
      </c>
      <c r="Q1365" t="s">
        <v>1157</v>
      </c>
      <c r="R1365" t="s">
        <v>1157</v>
      </c>
      <c r="S1365">
        <v>0</v>
      </c>
      <c r="T1365">
        <v>0</v>
      </c>
      <c r="U1365">
        <v>767</v>
      </c>
      <c r="V1365">
        <v>0</v>
      </c>
      <c r="W1365" t="s">
        <v>1189</v>
      </c>
    </row>
    <row r="1366" spans="1:23" x14ac:dyDescent="0.2">
      <c r="A1366" t="s">
        <v>1110</v>
      </c>
      <c r="B1366" t="s">
        <v>24</v>
      </c>
      <c r="C1366" t="s">
        <v>1430</v>
      </c>
      <c r="D1366" t="s">
        <v>3017</v>
      </c>
      <c r="E1366">
        <v>50</v>
      </c>
      <c r="F1366" t="s">
        <v>39</v>
      </c>
      <c r="G1366">
        <v>0</v>
      </c>
      <c r="H1366">
        <v>2</v>
      </c>
      <c r="I1366">
        <v>1</v>
      </c>
      <c r="J1366" t="s">
        <v>1157</v>
      </c>
      <c r="K1366" t="s">
        <v>1157</v>
      </c>
      <c r="L1366">
        <v>2</v>
      </c>
      <c r="M1366">
        <v>0</v>
      </c>
      <c r="N1366">
        <v>67</v>
      </c>
      <c r="O1366">
        <v>0</v>
      </c>
      <c r="P1366">
        <v>8.7353000000000005</v>
      </c>
      <c r="Q1366" t="s">
        <v>1157</v>
      </c>
      <c r="R1366" t="s">
        <v>1157</v>
      </c>
      <c r="S1366">
        <v>700</v>
      </c>
      <c r="T1366">
        <v>0</v>
      </c>
      <c r="U1366">
        <v>767</v>
      </c>
      <c r="V1366">
        <v>0</v>
      </c>
      <c r="W1366" t="s">
        <v>1189</v>
      </c>
    </row>
    <row r="1367" spans="1:23" x14ac:dyDescent="0.2">
      <c r="A1367" t="s">
        <v>1111</v>
      </c>
      <c r="B1367" t="s">
        <v>24</v>
      </c>
      <c r="C1367" t="s">
        <v>1430</v>
      </c>
      <c r="D1367" t="s">
        <v>3018</v>
      </c>
      <c r="E1367">
        <v>50</v>
      </c>
      <c r="F1367" t="s">
        <v>39</v>
      </c>
      <c r="G1367">
        <v>0</v>
      </c>
      <c r="H1367">
        <v>0</v>
      </c>
      <c r="I1367">
        <v>0</v>
      </c>
      <c r="J1367" t="s">
        <v>1157</v>
      </c>
      <c r="K1367" t="s">
        <v>1157</v>
      </c>
      <c r="L1367">
        <v>1</v>
      </c>
      <c r="M1367">
        <v>0</v>
      </c>
      <c r="N1367">
        <v>767</v>
      </c>
      <c r="O1367">
        <v>0</v>
      </c>
      <c r="P1367">
        <v>100</v>
      </c>
      <c r="Q1367" t="s">
        <v>1157</v>
      </c>
      <c r="R1367" t="s">
        <v>1157</v>
      </c>
      <c r="S1367">
        <v>0</v>
      </c>
      <c r="T1367">
        <v>0</v>
      </c>
      <c r="U1367">
        <v>767</v>
      </c>
      <c r="V1367">
        <v>0</v>
      </c>
      <c r="W1367" t="s">
        <v>1199</v>
      </c>
    </row>
    <row r="1368" spans="1:23" x14ac:dyDescent="0.2">
      <c r="A1368" t="s">
        <v>1112</v>
      </c>
      <c r="B1368" t="s">
        <v>24</v>
      </c>
      <c r="C1368" t="s">
        <v>1430</v>
      </c>
      <c r="D1368" t="s">
        <v>3019</v>
      </c>
      <c r="E1368">
        <v>50</v>
      </c>
      <c r="F1368" t="s">
        <v>39</v>
      </c>
      <c r="G1368">
        <v>0</v>
      </c>
      <c r="H1368">
        <v>1</v>
      </c>
      <c r="I1368">
        <v>0</v>
      </c>
      <c r="J1368" t="s">
        <v>1157</v>
      </c>
      <c r="K1368" t="s">
        <v>1157</v>
      </c>
      <c r="L1368">
        <v>2</v>
      </c>
      <c r="M1368">
        <v>0</v>
      </c>
      <c r="N1368">
        <v>67</v>
      </c>
      <c r="O1368">
        <v>0</v>
      </c>
      <c r="P1368">
        <v>8.7353000000000005</v>
      </c>
      <c r="Q1368" t="s">
        <v>1157</v>
      </c>
      <c r="R1368" t="s">
        <v>1157</v>
      </c>
      <c r="S1368">
        <v>700</v>
      </c>
      <c r="T1368">
        <v>0</v>
      </c>
      <c r="U1368">
        <v>767</v>
      </c>
      <c r="V1368">
        <v>0</v>
      </c>
      <c r="W1368" t="s">
        <v>1189</v>
      </c>
    </row>
    <row r="1369" spans="1:23" x14ac:dyDescent="0.2">
      <c r="A1369" t="s">
        <v>1113</v>
      </c>
      <c r="B1369" t="s">
        <v>24</v>
      </c>
      <c r="C1369" t="s">
        <v>1430</v>
      </c>
      <c r="D1369" t="s">
        <v>3020</v>
      </c>
      <c r="E1369">
        <v>50</v>
      </c>
      <c r="F1369" t="s">
        <v>39</v>
      </c>
      <c r="G1369">
        <v>0</v>
      </c>
      <c r="H1369">
        <v>2</v>
      </c>
      <c r="I1369">
        <v>1</v>
      </c>
      <c r="J1369" t="s">
        <v>1157</v>
      </c>
      <c r="K1369" t="s">
        <v>1157</v>
      </c>
      <c r="L1369">
        <v>2</v>
      </c>
      <c r="M1369">
        <v>0</v>
      </c>
      <c r="N1369">
        <v>67</v>
      </c>
      <c r="O1369">
        <v>0</v>
      </c>
      <c r="P1369">
        <v>8.7353000000000005</v>
      </c>
      <c r="Q1369" t="s">
        <v>1157</v>
      </c>
      <c r="R1369" t="s">
        <v>1157</v>
      </c>
      <c r="S1369">
        <v>0</v>
      </c>
      <c r="T1369">
        <v>0</v>
      </c>
      <c r="U1369">
        <v>767</v>
      </c>
      <c r="V1369">
        <v>0</v>
      </c>
      <c r="W1369" t="s">
        <v>1189</v>
      </c>
    </row>
    <row r="1370" spans="1:23" x14ac:dyDescent="0.2">
      <c r="A1370" t="s">
        <v>1114</v>
      </c>
      <c r="B1370" t="s">
        <v>24</v>
      </c>
      <c r="C1370" t="s">
        <v>1430</v>
      </c>
      <c r="D1370" t="s">
        <v>3021</v>
      </c>
      <c r="E1370">
        <v>50</v>
      </c>
      <c r="F1370" t="s">
        <v>39</v>
      </c>
      <c r="G1370">
        <v>0</v>
      </c>
      <c r="H1370">
        <v>0</v>
      </c>
      <c r="I1370">
        <v>0</v>
      </c>
      <c r="J1370" t="s">
        <v>1157</v>
      </c>
      <c r="K1370" t="s">
        <v>1157</v>
      </c>
      <c r="L1370">
        <v>1</v>
      </c>
      <c r="M1370">
        <v>0</v>
      </c>
      <c r="N1370">
        <v>767</v>
      </c>
      <c r="O1370">
        <v>0</v>
      </c>
      <c r="P1370">
        <v>100</v>
      </c>
      <c r="Q1370" t="s">
        <v>1157</v>
      </c>
      <c r="R1370" t="s">
        <v>1157</v>
      </c>
      <c r="S1370">
        <v>0</v>
      </c>
      <c r="T1370">
        <v>0</v>
      </c>
      <c r="U1370">
        <v>767</v>
      </c>
      <c r="V1370">
        <v>0</v>
      </c>
      <c r="W1370" t="s">
        <v>1199</v>
      </c>
    </row>
    <row r="1371" spans="1:23" x14ac:dyDescent="0.2">
      <c r="A1371" t="s">
        <v>1115</v>
      </c>
      <c r="B1371" t="s">
        <v>24</v>
      </c>
      <c r="C1371" t="s">
        <v>1430</v>
      </c>
      <c r="D1371" t="s">
        <v>3022</v>
      </c>
      <c r="E1371">
        <v>50</v>
      </c>
      <c r="F1371" t="s">
        <v>39</v>
      </c>
      <c r="G1371">
        <v>0</v>
      </c>
      <c r="H1371">
        <v>0</v>
      </c>
      <c r="I1371">
        <v>0</v>
      </c>
      <c r="J1371" t="s">
        <v>1157</v>
      </c>
      <c r="K1371" t="s">
        <v>1157</v>
      </c>
      <c r="L1371">
        <v>1</v>
      </c>
      <c r="M1371">
        <v>0</v>
      </c>
      <c r="N1371">
        <v>767</v>
      </c>
      <c r="O1371">
        <v>0</v>
      </c>
      <c r="P1371">
        <v>100</v>
      </c>
      <c r="Q1371" t="s">
        <v>1157</v>
      </c>
      <c r="R1371" t="s">
        <v>1157</v>
      </c>
      <c r="S1371">
        <v>0</v>
      </c>
      <c r="T1371">
        <v>0</v>
      </c>
      <c r="U1371">
        <v>767</v>
      </c>
      <c r="V1371">
        <v>0</v>
      </c>
      <c r="W1371" t="s">
        <v>1199</v>
      </c>
    </row>
    <row r="1372" spans="1:23" x14ac:dyDescent="0.2">
      <c r="A1372" t="s">
        <v>1117</v>
      </c>
      <c r="B1372" t="s">
        <v>24</v>
      </c>
      <c r="C1372" t="s">
        <v>1430</v>
      </c>
      <c r="D1372" t="s">
        <v>3023</v>
      </c>
      <c r="E1372">
        <v>50</v>
      </c>
      <c r="F1372" t="s">
        <v>39</v>
      </c>
      <c r="G1372">
        <v>0</v>
      </c>
      <c r="H1372">
        <v>6</v>
      </c>
      <c r="I1372">
        <v>5</v>
      </c>
      <c r="J1372" t="s">
        <v>1157</v>
      </c>
      <c r="K1372" t="s">
        <v>1157</v>
      </c>
      <c r="L1372">
        <v>40</v>
      </c>
      <c r="M1372">
        <v>0</v>
      </c>
      <c r="N1372">
        <v>67</v>
      </c>
      <c r="O1372">
        <v>0</v>
      </c>
      <c r="P1372">
        <v>8.7353000000000005</v>
      </c>
      <c r="Q1372" t="s">
        <v>1157</v>
      </c>
      <c r="R1372" t="s">
        <v>1157</v>
      </c>
      <c r="S1372">
        <v>700</v>
      </c>
      <c r="T1372">
        <v>216</v>
      </c>
      <c r="U1372">
        <v>749</v>
      </c>
      <c r="V1372">
        <v>0</v>
      </c>
      <c r="W1372" t="s">
        <v>1189</v>
      </c>
    </row>
    <row r="1373" spans="1:23" x14ac:dyDescent="0.2">
      <c r="A1373" t="s">
        <v>1126</v>
      </c>
      <c r="B1373" t="s">
        <v>24</v>
      </c>
      <c r="C1373" t="s">
        <v>1430</v>
      </c>
      <c r="D1373" t="s">
        <v>3024</v>
      </c>
      <c r="E1373">
        <v>50</v>
      </c>
      <c r="F1373" t="s">
        <v>39</v>
      </c>
      <c r="G1373">
        <v>0</v>
      </c>
      <c r="H1373">
        <v>0</v>
      </c>
      <c r="I1373">
        <v>0</v>
      </c>
      <c r="J1373" t="s">
        <v>1157</v>
      </c>
      <c r="K1373" t="s">
        <v>1157</v>
      </c>
      <c r="L1373">
        <v>1</v>
      </c>
      <c r="M1373">
        <v>0</v>
      </c>
      <c r="N1373">
        <v>767</v>
      </c>
      <c r="O1373">
        <v>0</v>
      </c>
      <c r="P1373">
        <v>100</v>
      </c>
      <c r="Q1373" t="s">
        <v>1157</v>
      </c>
      <c r="R1373" t="s">
        <v>1157</v>
      </c>
      <c r="S1373">
        <v>0</v>
      </c>
      <c r="T1373">
        <v>0</v>
      </c>
      <c r="U1373">
        <v>767</v>
      </c>
      <c r="V1373">
        <v>0</v>
      </c>
      <c r="W1373" t="s">
        <v>1199</v>
      </c>
    </row>
    <row r="1374" spans="1:23" x14ac:dyDescent="0.2">
      <c r="A1374" t="s">
        <v>1118</v>
      </c>
      <c r="B1374" t="s">
        <v>24</v>
      </c>
      <c r="C1374" t="s">
        <v>1430</v>
      </c>
      <c r="D1374" t="s">
        <v>3025</v>
      </c>
      <c r="E1374">
        <v>50</v>
      </c>
      <c r="F1374" t="s">
        <v>39</v>
      </c>
      <c r="G1374">
        <v>0</v>
      </c>
      <c r="H1374">
        <v>6</v>
      </c>
      <c r="I1374">
        <v>3</v>
      </c>
      <c r="J1374" t="s">
        <v>1157</v>
      </c>
      <c r="K1374" t="s">
        <v>1157</v>
      </c>
      <c r="L1374">
        <v>4</v>
      </c>
      <c r="M1374">
        <v>0</v>
      </c>
      <c r="N1374">
        <v>67</v>
      </c>
      <c r="O1374">
        <v>0</v>
      </c>
      <c r="P1374">
        <v>8.7353000000000005</v>
      </c>
      <c r="Q1374" t="s">
        <v>1157</v>
      </c>
      <c r="R1374" t="s">
        <v>1157</v>
      </c>
      <c r="S1374">
        <v>178</v>
      </c>
      <c r="T1374">
        <v>178</v>
      </c>
      <c r="U1374">
        <v>245</v>
      </c>
      <c r="V1374">
        <v>0</v>
      </c>
      <c r="W1374" t="s">
        <v>1197</v>
      </c>
    </row>
    <row r="1375" spans="1:23" x14ac:dyDescent="0.2">
      <c r="A1375" t="s">
        <v>1119</v>
      </c>
      <c r="B1375" t="s">
        <v>24</v>
      </c>
      <c r="C1375" t="s">
        <v>1430</v>
      </c>
      <c r="D1375" t="s">
        <v>3026</v>
      </c>
      <c r="E1375">
        <v>50</v>
      </c>
      <c r="F1375" t="s">
        <v>39</v>
      </c>
      <c r="G1375">
        <v>0</v>
      </c>
      <c r="H1375">
        <v>7</v>
      </c>
      <c r="I1375">
        <v>6</v>
      </c>
      <c r="J1375" t="s">
        <v>1157</v>
      </c>
      <c r="K1375" t="s">
        <v>1157</v>
      </c>
      <c r="L1375">
        <v>2</v>
      </c>
      <c r="M1375">
        <v>0</v>
      </c>
      <c r="N1375">
        <v>67</v>
      </c>
      <c r="O1375">
        <v>0</v>
      </c>
      <c r="P1375">
        <v>8.7353000000000005</v>
      </c>
      <c r="Q1375" t="s">
        <v>1157</v>
      </c>
      <c r="R1375" t="s">
        <v>1157</v>
      </c>
      <c r="S1375">
        <v>0</v>
      </c>
      <c r="T1375">
        <v>0</v>
      </c>
      <c r="U1375">
        <v>767</v>
      </c>
      <c r="V1375">
        <v>0</v>
      </c>
      <c r="W1375" t="s">
        <v>1189</v>
      </c>
    </row>
    <row r="1376" spans="1:23" x14ac:dyDescent="0.2">
      <c r="A1376" t="s">
        <v>1120</v>
      </c>
      <c r="B1376" t="s">
        <v>24</v>
      </c>
      <c r="C1376" t="s">
        <v>1430</v>
      </c>
      <c r="D1376" t="s">
        <v>3027</v>
      </c>
      <c r="E1376">
        <v>50</v>
      </c>
      <c r="F1376" t="s">
        <v>39</v>
      </c>
      <c r="G1376">
        <v>0</v>
      </c>
      <c r="H1376">
        <v>8</v>
      </c>
      <c r="I1376">
        <v>5</v>
      </c>
      <c r="J1376" t="s">
        <v>1157</v>
      </c>
      <c r="K1376" t="s">
        <v>1157</v>
      </c>
      <c r="L1376">
        <v>3</v>
      </c>
      <c r="M1376">
        <v>0</v>
      </c>
      <c r="N1376">
        <v>67</v>
      </c>
      <c r="O1376">
        <v>0</v>
      </c>
      <c r="P1376">
        <v>8.7353000000000005</v>
      </c>
      <c r="Q1376" t="s">
        <v>1157</v>
      </c>
      <c r="R1376" t="s">
        <v>1157</v>
      </c>
      <c r="S1376">
        <v>169</v>
      </c>
      <c r="T1376">
        <v>0</v>
      </c>
      <c r="U1376">
        <v>598</v>
      </c>
      <c r="V1376">
        <v>0</v>
      </c>
      <c r="W1376" t="s">
        <v>1189</v>
      </c>
    </row>
    <row r="1377" spans="1:23" x14ac:dyDescent="0.2">
      <c r="A1377" t="s">
        <v>1121</v>
      </c>
      <c r="B1377" t="s">
        <v>24</v>
      </c>
      <c r="C1377" t="s">
        <v>1430</v>
      </c>
      <c r="D1377" t="s">
        <v>3028</v>
      </c>
      <c r="E1377">
        <v>50</v>
      </c>
      <c r="F1377" t="s">
        <v>39</v>
      </c>
      <c r="G1377">
        <v>0</v>
      </c>
      <c r="H1377">
        <v>0</v>
      </c>
      <c r="I1377">
        <v>0</v>
      </c>
      <c r="J1377" t="s">
        <v>1157</v>
      </c>
      <c r="K1377" t="s">
        <v>1157</v>
      </c>
      <c r="L1377">
        <v>1</v>
      </c>
      <c r="M1377">
        <v>0</v>
      </c>
      <c r="N1377">
        <v>767</v>
      </c>
      <c r="O1377">
        <v>0</v>
      </c>
      <c r="P1377">
        <v>100</v>
      </c>
      <c r="Q1377" t="s">
        <v>1157</v>
      </c>
      <c r="R1377" t="s">
        <v>1157</v>
      </c>
      <c r="S1377">
        <v>0</v>
      </c>
      <c r="T1377">
        <v>0</v>
      </c>
      <c r="U1377">
        <v>767</v>
      </c>
      <c r="V1377">
        <v>0</v>
      </c>
      <c r="W1377" t="s">
        <v>1199</v>
      </c>
    </row>
    <row r="1378" spans="1:23" x14ac:dyDescent="0.2">
      <c r="A1378" t="s">
        <v>1122</v>
      </c>
      <c r="B1378" t="s">
        <v>24</v>
      </c>
      <c r="C1378" t="s">
        <v>1430</v>
      </c>
      <c r="D1378" t="s">
        <v>3029</v>
      </c>
      <c r="E1378">
        <v>50</v>
      </c>
      <c r="F1378" t="s">
        <v>39</v>
      </c>
      <c r="G1378">
        <v>0</v>
      </c>
      <c r="H1378">
        <v>8</v>
      </c>
      <c r="I1378">
        <v>5</v>
      </c>
      <c r="J1378" t="s">
        <v>1157</v>
      </c>
      <c r="K1378" t="s">
        <v>1157</v>
      </c>
      <c r="L1378">
        <v>3</v>
      </c>
      <c r="M1378">
        <v>0</v>
      </c>
      <c r="N1378">
        <v>67</v>
      </c>
      <c r="O1378">
        <v>0</v>
      </c>
      <c r="P1378">
        <v>8.7353000000000005</v>
      </c>
      <c r="Q1378" t="s">
        <v>1157</v>
      </c>
      <c r="R1378" t="s">
        <v>1157</v>
      </c>
      <c r="S1378">
        <v>169</v>
      </c>
      <c r="T1378">
        <v>0</v>
      </c>
      <c r="U1378">
        <v>598</v>
      </c>
      <c r="V1378">
        <v>0</v>
      </c>
      <c r="W1378" t="s">
        <v>1189</v>
      </c>
    </row>
    <row r="1379" spans="1:23" x14ac:dyDescent="0.2">
      <c r="A1379" t="s">
        <v>1123</v>
      </c>
      <c r="B1379" t="s">
        <v>24</v>
      </c>
      <c r="C1379" t="s">
        <v>1430</v>
      </c>
      <c r="D1379" t="s">
        <v>3030</v>
      </c>
      <c r="E1379">
        <v>50</v>
      </c>
      <c r="F1379" t="s">
        <v>39</v>
      </c>
      <c r="G1379">
        <v>0</v>
      </c>
      <c r="H1379">
        <v>2</v>
      </c>
      <c r="I1379">
        <v>1</v>
      </c>
      <c r="J1379" t="s">
        <v>1157</v>
      </c>
      <c r="K1379" t="s">
        <v>1157</v>
      </c>
      <c r="L1379">
        <v>2</v>
      </c>
      <c r="M1379">
        <v>0</v>
      </c>
      <c r="N1379">
        <v>67</v>
      </c>
      <c r="O1379">
        <v>0</v>
      </c>
      <c r="P1379">
        <v>8.7353000000000005</v>
      </c>
      <c r="Q1379" t="s">
        <v>1157</v>
      </c>
      <c r="R1379" t="s">
        <v>1157</v>
      </c>
      <c r="S1379">
        <v>0</v>
      </c>
      <c r="T1379">
        <v>0</v>
      </c>
      <c r="U1379">
        <v>767</v>
      </c>
      <c r="V1379">
        <v>0</v>
      </c>
      <c r="W1379" t="s">
        <v>1189</v>
      </c>
    </row>
    <row r="1380" spans="1:23" x14ac:dyDescent="0.2">
      <c r="A1380" t="s">
        <v>1124</v>
      </c>
      <c r="B1380" t="s">
        <v>24</v>
      </c>
      <c r="C1380" t="s">
        <v>1430</v>
      </c>
      <c r="D1380" t="s">
        <v>3031</v>
      </c>
      <c r="E1380">
        <v>50</v>
      </c>
      <c r="F1380" t="s">
        <v>39</v>
      </c>
      <c r="G1380">
        <v>0</v>
      </c>
      <c r="H1380">
        <v>0</v>
      </c>
      <c r="I1380">
        <v>0</v>
      </c>
      <c r="J1380" t="s">
        <v>1157</v>
      </c>
      <c r="K1380" t="s">
        <v>1157</v>
      </c>
      <c r="L1380">
        <v>1</v>
      </c>
      <c r="M1380">
        <v>0</v>
      </c>
      <c r="N1380">
        <v>767</v>
      </c>
      <c r="O1380">
        <v>0</v>
      </c>
      <c r="P1380">
        <v>100</v>
      </c>
      <c r="Q1380" t="s">
        <v>1157</v>
      </c>
      <c r="R1380" t="s">
        <v>1157</v>
      </c>
      <c r="S1380">
        <v>0</v>
      </c>
      <c r="T1380">
        <v>0</v>
      </c>
      <c r="U1380">
        <v>767</v>
      </c>
      <c r="V1380">
        <v>0</v>
      </c>
      <c r="W1380" t="s">
        <v>1199</v>
      </c>
    </row>
    <row r="1381" spans="1:23" x14ac:dyDescent="0.2">
      <c r="A1381" t="s">
        <v>1125</v>
      </c>
      <c r="B1381" t="s">
        <v>24</v>
      </c>
      <c r="C1381" t="s">
        <v>1430</v>
      </c>
      <c r="D1381" t="s">
        <v>3032</v>
      </c>
      <c r="E1381">
        <v>50</v>
      </c>
      <c r="F1381" t="s">
        <v>39</v>
      </c>
      <c r="G1381">
        <v>0</v>
      </c>
      <c r="H1381">
        <v>0</v>
      </c>
      <c r="I1381">
        <v>0</v>
      </c>
      <c r="J1381" t="s">
        <v>1157</v>
      </c>
      <c r="K1381" t="s">
        <v>1157</v>
      </c>
      <c r="L1381">
        <v>1</v>
      </c>
      <c r="M1381">
        <v>0</v>
      </c>
      <c r="N1381">
        <v>767</v>
      </c>
      <c r="O1381">
        <v>0</v>
      </c>
      <c r="P1381">
        <v>100</v>
      </c>
      <c r="Q1381" t="s">
        <v>1157</v>
      </c>
      <c r="R1381" t="s">
        <v>1157</v>
      </c>
      <c r="S1381">
        <v>0</v>
      </c>
      <c r="T1381">
        <v>0</v>
      </c>
      <c r="U1381">
        <v>767</v>
      </c>
      <c r="V1381">
        <v>0</v>
      </c>
      <c r="W1381" t="s">
        <v>1199</v>
      </c>
    </row>
    <row r="1382" spans="1:23" x14ac:dyDescent="0.2">
      <c r="A1382" t="s">
        <v>1485</v>
      </c>
      <c r="B1382" t="s">
        <v>24</v>
      </c>
      <c r="C1382" t="s">
        <v>1430</v>
      </c>
      <c r="D1382" t="s">
        <v>3033</v>
      </c>
      <c r="E1382">
        <v>199</v>
      </c>
      <c r="F1382" t="s">
        <v>39</v>
      </c>
      <c r="G1382">
        <v>0</v>
      </c>
      <c r="H1382">
        <v>8</v>
      </c>
      <c r="I1382">
        <v>3</v>
      </c>
      <c r="J1382" t="s">
        <v>1157</v>
      </c>
      <c r="K1382" t="s">
        <v>1157</v>
      </c>
      <c r="L1382">
        <v>9</v>
      </c>
      <c r="M1382">
        <v>0</v>
      </c>
      <c r="N1382">
        <v>380</v>
      </c>
      <c r="O1382">
        <v>0</v>
      </c>
      <c r="P1382">
        <v>49.543700000000001</v>
      </c>
      <c r="Q1382" t="s">
        <v>1157</v>
      </c>
      <c r="R1382" t="s">
        <v>1157</v>
      </c>
      <c r="S1382">
        <v>0</v>
      </c>
      <c r="T1382">
        <v>0</v>
      </c>
      <c r="U1382">
        <v>515</v>
      </c>
      <c r="V1382">
        <v>0</v>
      </c>
      <c r="W1382" t="s">
        <v>1189</v>
      </c>
    </row>
    <row r="1383" spans="1:23" x14ac:dyDescent="0.2">
      <c r="A1383" t="s">
        <v>1486</v>
      </c>
      <c r="B1383" t="s">
        <v>24</v>
      </c>
      <c r="C1383" t="s">
        <v>1430</v>
      </c>
      <c r="D1383" t="s">
        <v>3034</v>
      </c>
      <c r="E1383">
        <v>199</v>
      </c>
      <c r="F1383" t="s">
        <v>39</v>
      </c>
      <c r="G1383">
        <v>0</v>
      </c>
      <c r="H1383">
        <v>7</v>
      </c>
      <c r="I1383">
        <v>5</v>
      </c>
      <c r="J1383" t="s">
        <v>1157</v>
      </c>
      <c r="K1383" t="s">
        <v>1157</v>
      </c>
      <c r="L1383">
        <v>6</v>
      </c>
      <c r="M1383">
        <v>0</v>
      </c>
      <c r="N1383">
        <v>45</v>
      </c>
      <c r="O1383">
        <v>0</v>
      </c>
      <c r="P1383">
        <v>5.867</v>
      </c>
      <c r="Q1383" t="s">
        <v>1157</v>
      </c>
      <c r="R1383" t="s">
        <v>1157</v>
      </c>
      <c r="S1383">
        <v>0</v>
      </c>
      <c r="T1383">
        <v>0</v>
      </c>
      <c r="U1383">
        <v>308</v>
      </c>
      <c r="V1383">
        <v>0</v>
      </c>
      <c r="W1383" t="s">
        <v>1197</v>
      </c>
    </row>
    <row r="1384" spans="1:23" x14ac:dyDescent="0.2">
      <c r="A1384" t="s">
        <v>488</v>
      </c>
      <c r="B1384" t="s">
        <v>24</v>
      </c>
      <c r="C1384" t="s">
        <v>1430</v>
      </c>
      <c r="D1384" t="s">
        <v>3035</v>
      </c>
      <c r="E1384">
        <v>199</v>
      </c>
      <c r="F1384" t="s">
        <v>39</v>
      </c>
      <c r="G1384">
        <v>0</v>
      </c>
      <c r="H1384">
        <v>7</v>
      </c>
      <c r="I1384">
        <v>5</v>
      </c>
      <c r="J1384" t="s">
        <v>1157</v>
      </c>
      <c r="K1384" t="s">
        <v>1157</v>
      </c>
      <c r="L1384">
        <v>13</v>
      </c>
      <c r="M1384">
        <v>0</v>
      </c>
      <c r="N1384">
        <v>73</v>
      </c>
      <c r="O1384">
        <v>0</v>
      </c>
      <c r="P1384">
        <v>9.5175999999999998</v>
      </c>
      <c r="Q1384" t="s">
        <v>1157</v>
      </c>
      <c r="R1384" t="s">
        <v>1157</v>
      </c>
      <c r="S1384">
        <v>525</v>
      </c>
      <c r="T1384">
        <v>0</v>
      </c>
      <c r="U1384">
        <v>85</v>
      </c>
      <c r="V1384">
        <v>0</v>
      </c>
      <c r="W1384" t="s">
        <v>1197</v>
      </c>
    </row>
    <row r="1385" spans="1:23" x14ac:dyDescent="0.2">
      <c r="A1385" t="s">
        <v>1487</v>
      </c>
      <c r="B1385" t="s">
        <v>24</v>
      </c>
      <c r="C1385" t="s">
        <v>1488</v>
      </c>
      <c r="D1385" t="s">
        <v>3036</v>
      </c>
      <c r="E1385">
        <v>0</v>
      </c>
      <c r="F1385" t="s">
        <v>35</v>
      </c>
      <c r="G1385">
        <v>0</v>
      </c>
      <c r="H1385">
        <v>0</v>
      </c>
      <c r="I1385">
        <v>0</v>
      </c>
      <c r="J1385" t="s">
        <v>1157</v>
      </c>
      <c r="K1385" t="s">
        <v>1157</v>
      </c>
      <c r="L1385">
        <v>1</v>
      </c>
      <c r="M1385">
        <v>0</v>
      </c>
      <c r="N1385" t="s">
        <v>1157</v>
      </c>
      <c r="O1385">
        <v>0</v>
      </c>
      <c r="P1385" t="s">
        <v>1157</v>
      </c>
      <c r="Q1385" t="s">
        <v>1157</v>
      </c>
      <c r="R1385" t="s">
        <v>1157</v>
      </c>
      <c r="S1385" t="s">
        <v>1157</v>
      </c>
      <c r="T1385" t="s">
        <v>1157</v>
      </c>
      <c r="U1385">
        <v>8</v>
      </c>
      <c r="V1385">
        <v>0</v>
      </c>
      <c r="W1385" t="s">
        <v>1191</v>
      </c>
    </row>
    <row r="1386" spans="1:23" x14ac:dyDescent="0.2">
      <c r="A1386" t="s">
        <v>81</v>
      </c>
      <c r="B1386" t="s">
        <v>24</v>
      </c>
      <c r="C1386" t="s">
        <v>1488</v>
      </c>
      <c r="D1386" t="s">
        <v>3037</v>
      </c>
      <c r="E1386">
        <v>8</v>
      </c>
      <c r="F1386" t="s">
        <v>82</v>
      </c>
      <c r="G1386">
        <v>3</v>
      </c>
      <c r="H1386">
        <v>8</v>
      </c>
      <c r="I1386">
        <v>6</v>
      </c>
      <c r="J1386" t="s">
        <v>1157</v>
      </c>
      <c r="K1386" t="s">
        <v>1157</v>
      </c>
      <c r="L1386">
        <v>8</v>
      </c>
      <c r="M1386">
        <v>0</v>
      </c>
      <c r="N1386">
        <v>0</v>
      </c>
      <c r="O1386">
        <v>0</v>
      </c>
      <c r="P1386">
        <v>0</v>
      </c>
      <c r="Q1386" t="s">
        <v>1157</v>
      </c>
      <c r="R1386" t="s">
        <v>1157</v>
      </c>
      <c r="S1386">
        <v>0</v>
      </c>
      <c r="T1386">
        <v>0</v>
      </c>
      <c r="U1386">
        <v>4</v>
      </c>
      <c r="V1386">
        <v>0</v>
      </c>
    </row>
    <row r="1387" spans="1:23" x14ac:dyDescent="0.2">
      <c r="A1387" t="s">
        <v>1489</v>
      </c>
      <c r="B1387" t="s">
        <v>24</v>
      </c>
      <c r="C1387" t="s">
        <v>1488</v>
      </c>
      <c r="D1387" t="s">
        <v>3038</v>
      </c>
      <c r="E1387">
        <v>80</v>
      </c>
      <c r="F1387" t="s">
        <v>39</v>
      </c>
      <c r="G1387">
        <v>16</v>
      </c>
      <c r="H1387">
        <v>39</v>
      </c>
      <c r="I1387">
        <v>22</v>
      </c>
      <c r="J1387" t="s">
        <v>1157</v>
      </c>
      <c r="K1387" t="s">
        <v>1157</v>
      </c>
      <c r="L1387">
        <v>7</v>
      </c>
      <c r="M1387">
        <v>0</v>
      </c>
      <c r="N1387">
        <v>0</v>
      </c>
      <c r="O1387">
        <v>0</v>
      </c>
      <c r="P1387">
        <v>0</v>
      </c>
      <c r="Q1387" t="s">
        <v>1157</v>
      </c>
      <c r="R1387" t="s">
        <v>1157</v>
      </c>
      <c r="S1387">
        <v>0</v>
      </c>
      <c r="T1387">
        <v>0</v>
      </c>
      <c r="U1387">
        <v>2</v>
      </c>
      <c r="V1387">
        <v>0</v>
      </c>
    </row>
    <row r="1388" spans="1:23" x14ac:dyDescent="0.2">
      <c r="A1388" t="s">
        <v>1106</v>
      </c>
      <c r="B1388" t="s">
        <v>24</v>
      </c>
      <c r="C1388" t="s">
        <v>1490</v>
      </c>
      <c r="D1388" t="s">
        <v>3039</v>
      </c>
      <c r="E1388">
        <v>0</v>
      </c>
      <c r="F1388" t="s">
        <v>35</v>
      </c>
      <c r="G1388">
        <v>0</v>
      </c>
      <c r="H1388">
        <v>0</v>
      </c>
      <c r="I1388">
        <v>0</v>
      </c>
      <c r="J1388" t="s">
        <v>1157</v>
      </c>
      <c r="K1388" t="s">
        <v>1157</v>
      </c>
      <c r="L1388">
        <v>1</v>
      </c>
      <c r="M1388">
        <v>0</v>
      </c>
      <c r="N1388" t="s">
        <v>1157</v>
      </c>
      <c r="O1388">
        <v>0</v>
      </c>
      <c r="P1388" t="s">
        <v>1157</v>
      </c>
      <c r="Q1388" t="s">
        <v>1157</v>
      </c>
      <c r="R1388" t="s">
        <v>1157</v>
      </c>
      <c r="S1388" t="s">
        <v>1157</v>
      </c>
      <c r="T1388" t="s">
        <v>1157</v>
      </c>
      <c r="U1388">
        <v>40</v>
      </c>
      <c r="V1388">
        <v>0</v>
      </c>
      <c r="W1388" t="s">
        <v>1191</v>
      </c>
    </row>
    <row r="1389" spans="1:23" x14ac:dyDescent="0.2">
      <c r="A1389" t="s">
        <v>1491</v>
      </c>
      <c r="B1389" t="s">
        <v>24</v>
      </c>
      <c r="C1389" t="s">
        <v>1490</v>
      </c>
      <c r="D1389" t="s">
        <v>3040</v>
      </c>
      <c r="E1389">
        <v>0</v>
      </c>
      <c r="F1389" t="s">
        <v>35</v>
      </c>
      <c r="G1389">
        <v>0</v>
      </c>
      <c r="H1389">
        <v>0</v>
      </c>
      <c r="I1389">
        <v>0</v>
      </c>
      <c r="J1389" t="s">
        <v>1157</v>
      </c>
      <c r="K1389" t="s">
        <v>1157</v>
      </c>
      <c r="L1389">
        <v>1</v>
      </c>
      <c r="M1389">
        <v>0</v>
      </c>
      <c r="N1389" t="s">
        <v>1157</v>
      </c>
      <c r="O1389">
        <v>0</v>
      </c>
      <c r="P1389" t="s">
        <v>1157</v>
      </c>
      <c r="Q1389" t="s">
        <v>1157</v>
      </c>
      <c r="R1389" t="s">
        <v>1157</v>
      </c>
      <c r="S1389" t="s">
        <v>1157</v>
      </c>
      <c r="T1389" t="s">
        <v>1157</v>
      </c>
      <c r="U1389">
        <v>40</v>
      </c>
      <c r="V1389">
        <v>0</v>
      </c>
      <c r="W1389" t="s">
        <v>1191</v>
      </c>
    </row>
    <row r="1390" spans="1:23" x14ac:dyDescent="0.2">
      <c r="A1390" t="s">
        <v>547</v>
      </c>
      <c r="B1390" t="s">
        <v>24</v>
      </c>
      <c r="C1390" t="s">
        <v>1490</v>
      </c>
      <c r="D1390" t="s">
        <v>3041</v>
      </c>
      <c r="E1390">
        <v>0</v>
      </c>
      <c r="F1390" t="s">
        <v>35</v>
      </c>
      <c r="G1390">
        <v>0</v>
      </c>
      <c r="H1390">
        <v>3</v>
      </c>
      <c r="I1390">
        <v>0</v>
      </c>
      <c r="J1390" t="s">
        <v>1157</v>
      </c>
      <c r="K1390" t="s">
        <v>1157</v>
      </c>
      <c r="L1390">
        <v>2</v>
      </c>
      <c r="M1390">
        <v>0</v>
      </c>
      <c r="N1390" t="s">
        <v>1157</v>
      </c>
      <c r="O1390">
        <v>0</v>
      </c>
      <c r="P1390" t="s">
        <v>1157</v>
      </c>
      <c r="Q1390" t="s">
        <v>1157</v>
      </c>
      <c r="R1390" t="s">
        <v>1157</v>
      </c>
      <c r="S1390" t="s">
        <v>1157</v>
      </c>
      <c r="T1390" t="s">
        <v>1157</v>
      </c>
      <c r="U1390">
        <v>40</v>
      </c>
      <c r="V1390">
        <v>0</v>
      </c>
      <c r="W1390" t="s">
        <v>1191</v>
      </c>
    </row>
    <row r="1391" spans="1:23" x14ac:dyDescent="0.2">
      <c r="A1391" t="s">
        <v>1307</v>
      </c>
      <c r="B1391" t="s">
        <v>24</v>
      </c>
      <c r="C1391" t="s">
        <v>1490</v>
      </c>
      <c r="D1391" t="s">
        <v>3042</v>
      </c>
      <c r="E1391">
        <v>0</v>
      </c>
      <c r="F1391" t="s">
        <v>35</v>
      </c>
      <c r="G1391">
        <v>1</v>
      </c>
      <c r="H1391">
        <v>16</v>
      </c>
      <c r="I1391">
        <v>5</v>
      </c>
      <c r="J1391" t="s">
        <v>1157</v>
      </c>
      <c r="K1391" t="s">
        <v>1157</v>
      </c>
      <c r="L1391">
        <v>15</v>
      </c>
      <c r="M1391">
        <v>0</v>
      </c>
      <c r="N1391" t="s">
        <v>1157</v>
      </c>
      <c r="O1391">
        <v>0</v>
      </c>
      <c r="P1391" t="s">
        <v>1157</v>
      </c>
      <c r="Q1391" t="s">
        <v>1157</v>
      </c>
      <c r="R1391" t="s">
        <v>1157</v>
      </c>
      <c r="S1391" t="s">
        <v>1157</v>
      </c>
      <c r="T1391" t="s">
        <v>1157</v>
      </c>
      <c r="U1391">
        <v>5</v>
      </c>
      <c r="V1391">
        <v>0</v>
      </c>
    </row>
    <row r="1392" spans="1:23" x14ac:dyDescent="0.2">
      <c r="A1392" t="s">
        <v>878</v>
      </c>
      <c r="B1392" t="s">
        <v>24</v>
      </c>
      <c r="C1392" t="s">
        <v>1490</v>
      </c>
      <c r="D1392" t="s">
        <v>3043</v>
      </c>
      <c r="E1392">
        <v>1</v>
      </c>
      <c r="F1392" t="s">
        <v>82</v>
      </c>
      <c r="G1392">
        <v>0</v>
      </c>
      <c r="H1392">
        <v>0</v>
      </c>
      <c r="I1392">
        <v>0</v>
      </c>
      <c r="J1392" t="s">
        <v>1157</v>
      </c>
      <c r="K1392" t="s">
        <v>1157</v>
      </c>
      <c r="L1392">
        <v>1</v>
      </c>
      <c r="M1392">
        <v>0</v>
      </c>
      <c r="N1392">
        <v>40</v>
      </c>
      <c r="O1392">
        <v>0</v>
      </c>
      <c r="P1392">
        <v>100</v>
      </c>
      <c r="Q1392" t="s">
        <v>1157</v>
      </c>
      <c r="R1392" t="s">
        <v>1157</v>
      </c>
      <c r="S1392">
        <v>0</v>
      </c>
      <c r="T1392">
        <v>0</v>
      </c>
      <c r="U1392">
        <v>40</v>
      </c>
      <c r="V1392">
        <v>0</v>
      </c>
      <c r="W1392" t="s">
        <v>1206</v>
      </c>
    </row>
    <row r="1393" spans="1:23" x14ac:dyDescent="0.2">
      <c r="A1393" t="s">
        <v>1083</v>
      </c>
      <c r="B1393" t="s">
        <v>24</v>
      </c>
      <c r="C1393" t="s">
        <v>1490</v>
      </c>
      <c r="D1393" t="s">
        <v>3044</v>
      </c>
      <c r="E1393">
        <v>8</v>
      </c>
      <c r="F1393" t="s">
        <v>82</v>
      </c>
      <c r="G1393">
        <v>2</v>
      </c>
      <c r="H1393">
        <v>8</v>
      </c>
      <c r="I1393">
        <v>6</v>
      </c>
      <c r="J1393" t="s">
        <v>1157</v>
      </c>
      <c r="K1393" t="s">
        <v>1157</v>
      </c>
      <c r="L1393">
        <v>34</v>
      </c>
      <c r="M1393">
        <v>0</v>
      </c>
      <c r="N1393">
        <v>0</v>
      </c>
      <c r="O1393">
        <v>0</v>
      </c>
      <c r="P1393">
        <v>0</v>
      </c>
      <c r="Q1393" t="s">
        <v>1157</v>
      </c>
      <c r="R1393" t="s">
        <v>1157</v>
      </c>
      <c r="S1393">
        <v>0</v>
      </c>
      <c r="T1393">
        <v>0</v>
      </c>
      <c r="U1393">
        <v>10</v>
      </c>
      <c r="V1393">
        <v>0</v>
      </c>
    </row>
    <row r="1394" spans="1:23" x14ac:dyDescent="0.2">
      <c r="A1394" t="s">
        <v>87</v>
      </c>
      <c r="B1394" t="s">
        <v>24</v>
      </c>
      <c r="C1394" t="s">
        <v>1490</v>
      </c>
      <c r="D1394" t="s">
        <v>3045</v>
      </c>
      <c r="E1394">
        <v>30</v>
      </c>
      <c r="F1394" t="s">
        <v>39</v>
      </c>
      <c r="G1394" t="s">
        <v>1157</v>
      </c>
      <c r="H1394" t="s">
        <v>1157</v>
      </c>
      <c r="I1394" t="s">
        <v>1157</v>
      </c>
      <c r="J1394" t="s">
        <v>1157</v>
      </c>
      <c r="K1394" t="s">
        <v>1157</v>
      </c>
      <c r="L1394">
        <v>0</v>
      </c>
      <c r="M1394">
        <v>40</v>
      </c>
      <c r="N1394">
        <v>0</v>
      </c>
      <c r="O1394">
        <v>100</v>
      </c>
      <c r="P1394">
        <v>0</v>
      </c>
      <c r="Q1394" t="s">
        <v>1157</v>
      </c>
      <c r="R1394" t="s">
        <v>1157</v>
      </c>
      <c r="S1394">
        <v>0</v>
      </c>
      <c r="T1394">
        <v>0</v>
      </c>
      <c r="U1394">
        <v>0</v>
      </c>
      <c r="V1394">
        <v>0</v>
      </c>
      <c r="W1394" t="s">
        <v>1192</v>
      </c>
    </row>
    <row r="1395" spans="1:23" x14ac:dyDescent="0.2">
      <c r="A1395" t="s">
        <v>1485</v>
      </c>
      <c r="B1395" t="s">
        <v>24</v>
      </c>
      <c r="C1395" t="s">
        <v>1490</v>
      </c>
      <c r="D1395" t="s">
        <v>3046</v>
      </c>
      <c r="E1395">
        <v>199</v>
      </c>
      <c r="F1395" t="s">
        <v>39</v>
      </c>
      <c r="G1395">
        <v>0</v>
      </c>
      <c r="H1395">
        <v>0</v>
      </c>
      <c r="I1395">
        <v>0</v>
      </c>
      <c r="J1395" t="s">
        <v>1157</v>
      </c>
      <c r="K1395" t="s">
        <v>1157</v>
      </c>
      <c r="L1395">
        <v>1</v>
      </c>
      <c r="M1395">
        <v>0</v>
      </c>
      <c r="N1395">
        <v>40</v>
      </c>
      <c r="O1395">
        <v>0</v>
      </c>
      <c r="P1395">
        <v>100</v>
      </c>
      <c r="Q1395" t="s">
        <v>1157</v>
      </c>
      <c r="R1395" t="s">
        <v>1157</v>
      </c>
      <c r="S1395">
        <v>0</v>
      </c>
      <c r="T1395">
        <v>0</v>
      </c>
      <c r="U1395">
        <v>40</v>
      </c>
      <c r="V1395">
        <v>0</v>
      </c>
      <c r="W1395" t="s">
        <v>1206</v>
      </c>
    </row>
    <row r="1396" spans="1:23" x14ac:dyDescent="0.2">
      <c r="A1396" t="s">
        <v>488</v>
      </c>
      <c r="B1396" t="s">
        <v>24</v>
      </c>
      <c r="C1396" t="s">
        <v>1490</v>
      </c>
      <c r="D1396" t="s">
        <v>3047</v>
      </c>
      <c r="E1396">
        <v>199</v>
      </c>
      <c r="F1396" t="s">
        <v>39</v>
      </c>
      <c r="G1396">
        <v>0</v>
      </c>
      <c r="H1396">
        <v>10</v>
      </c>
      <c r="I1396">
        <v>3</v>
      </c>
      <c r="J1396" t="s">
        <v>1157</v>
      </c>
      <c r="K1396" t="s">
        <v>1157</v>
      </c>
      <c r="L1396">
        <v>26</v>
      </c>
      <c r="M1396">
        <v>0</v>
      </c>
      <c r="N1396">
        <v>15</v>
      </c>
      <c r="O1396">
        <v>0</v>
      </c>
      <c r="P1396">
        <v>37.5</v>
      </c>
      <c r="Q1396" t="s">
        <v>1157</v>
      </c>
      <c r="R1396" t="s">
        <v>1157</v>
      </c>
      <c r="S1396">
        <v>12</v>
      </c>
      <c r="T1396">
        <v>0</v>
      </c>
      <c r="U1396">
        <v>17</v>
      </c>
      <c r="V1396">
        <v>0</v>
      </c>
    </row>
    <row r="1397" spans="1:23" x14ac:dyDescent="0.2">
      <c r="A1397" t="s">
        <v>1492</v>
      </c>
      <c r="B1397" t="s">
        <v>24</v>
      </c>
      <c r="C1397" t="s">
        <v>1493</v>
      </c>
      <c r="D1397" t="s">
        <v>3048</v>
      </c>
      <c r="E1397">
        <v>0</v>
      </c>
      <c r="F1397" t="s">
        <v>35</v>
      </c>
      <c r="G1397">
        <v>0</v>
      </c>
      <c r="H1397">
        <v>1</v>
      </c>
      <c r="I1397">
        <v>0</v>
      </c>
      <c r="J1397" t="s">
        <v>1157</v>
      </c>
      <c r="K1397" t="s">
        <v>1157</v>
      </c>
      <c r="L1397">
        <v>2</v>
      </c>
      <c r="M1397">
        <v>0</v>
      </c>
      <c r="N1397" t="s">
        <v>1157</v>
      </c>
      <c r="O1397">
        <v>0</v>
      </c>
      <c r="P1397" t="s">
        <v>1157</v>
      </c>
      <c r="Q1397" t="s">
        <v>1157</v>
      </c>
      <c r="R1397" t="s">
        <v>1157</v>
      </c>
      <c r="S1397" t="s">
        <v>1157</v>
      </c>
      <c r="T1397" t="s">
        <v>1157</v>
      </c>
      <c r="U1397">
        <v>5</v>
      </c>
      <c r="V1397">
        <v>0</v>
      </c>
      <c r="W1397" t="s">
        <v>1191</v>
      </c>
    </row>
    <row r="1398" spans="1:23" x14ac:dyDescent="0.2">
      <c r="A1398" t="s">
        <v>756</v>
      </c>
      <c r="B1398" t="s">
        <v>24</v>
      </c>
      <c r="C1398" t="s">
        <v>1493</v>
      </c>
      <c r="D1398" t="s">
        <v>3049</v>
      </c>
      <c r="E1398">
        <v>8</v>
      </c>
      <c r="F1398" t="s">
        <v>82</v>
      </c>
      <c r="G1398">
        <v>4</v>
      </c>
      <c r="H1398">
        <v>7</v>
      </c>
      <c r="I1398">
        <v>5</v>
      </c>
      <c r="J1398" t="s">
        <v>1157</v>
      </c>
      <c r="K1398" t="s">
        <v>1157</v>
      </c>
      <c r="L1398">
        <v>5</v>
      </c>
      <c r="M1398">
        <v>0</v>
      </c>
      <c r="N1398">
        <v>0</v>
      </c>
      <c r="O1398">
        <v>0</v>
      </c>
      <c r="P1398">
        <v>0</v>
      </c>
      <c r="Q1398" t="s">
        <v>1157</v>
      </c>
      <c r="R1398" t="s">
        <v>1157</v>
      </c>
      <c r="S1398">
        <v>0</v>
      </c>
      <c r="T1398">
        <v>0</v>
      </c>
      <c r="U1398">
        <v>4</v>
      </c>
      <c r="V1398">
        <v>0</v>
      </c>
      <c r="W1398" t="s">
        <v>1191</v>
      </c>
    </row>
    <row r="1399" spans="1:23" x14ac:dyDescent="0.2">
      <c r="A1399" t="s">
        <v>87</v>
      </c>
      <c r="B1399" t="s">
        <v>24</v>
      </c>
      <c r="C1399" t="s">
        <v>1493</v>
      </c>
      <c r="D1399" t="s">
        <v>3050</v>
      </c>
      <c r="E1399">
        <v>80</v>
      </c>
      <c r="F1399" t="s">
        <v>39</v>
      </c>
      <c r="G1399">
        <v>0</v>
      </c>
      <c r="H1399">
        <v>0</v>
      </c>
      <c r="I1399">
        <v>0</v>
      </c>
      <c r="J1399" t="s">
        <v>1157</v>
      </c>
      <c r="K1399" t="s">
        <v>1157</v>
      </c>
      <c r="L1399">
        <v>1</v>
      </c>
      <c r="M1399">
        <v>0</v>
      </c>
      <c r="N1399">
        <v>5</v>
      </c>
      <c r="O1399">
        <v>0</v>
      </c>
      <c r="P1399">
        <v>100</v>
      </c>
      <c r="Q1399" t="s">
        <v>1157</v>
      </c>
      <c r="R1399" t="s">
        <v>1157</v>
      </c>
      <c r="S1399">
        <v>0</v>
      </c>
      <c r="T1399">
        <v>0</v>
      </c>
      <c r="U1399">
        <v>5</v>
      </c>
      <c r="V1399">
        <v>0</v>
      </c>
      <c r="W1399" t="s">
        <v>1206</v>
      </c>
    </row>
    <row r="1400" spans="1:23" x14ac:dyDescent="0.2">
      <c r="A1400" t="s">
        <v>91</v>
      </c>
      <c r="B1400" t="s">
        <v>24</v>
      </c>
      <c r="C1400" t="s">
        <v>1493</v>
      </c>
      <c r="D1400" t="s">
        <v>3051</v>
      </c>
      <c r="E1400">
        <v>199</v>
      </c>
      <c r="F1400" t="s">
        <v>39</v>
      </c>
      <c r="G1400">
        <v>0</v>
      </c>
      <c r="H1400">
        <v>0</v>
      </c>
      <c r="I1400">
        <v>0</v>
      </c>
      <c r="J1400" t="s">
        <v>1157</v>
      </c>
      <c r="K1400" t="s">
        <v>1157</v>
      </c>
      <c r="L1400">
        <v>1</v>
      </c>
      <c r="M1400">
        <v>0</v>
      </c>
      <c r="N1400">
        <v>5</v>
      </c>
      <c r="O1400">
        <v>0</v>
      </c>
      <c r="P1400">
        <v>100</v>
      </c>
      <c r="Q1400" t="s">
        <v>1157</v>
      </c>
      <c r="R1400" t="s">
        <v>1157</v>
      </c>
      <c r="S1400">
        <v>0</v>
      </c>
      <c r="T1400">
        <v>0</v>
      </c>
      <c r="U1400">
        <v>5</v>
      </c>
      <c r="V1400">
        <v>0</v>
      </c>
      <c r="W1400" t="s">
        <v>1206</v>
      </c>
    </row>
    <row r="1401" spans="1:23" x14ac:dyDescent="0.2">
      <c r="A1401" t="s">
        <v>38</v>
      </c>
      <c r="B1401" t="s">
        <v>24</v>
      </c>
      <c r="C1401" t="s">
        <v>25</v>
      </c>
      <c r="D1401" t="s">
        <v>3052</v>
      </c>
      <c r="E1401">
        <v>20</v>
      </c>
      <c r="F1401" t="s">
        <v>39</v>
      </c>
      <c r="G1401">
        <v>7</v>
      </c>
      <c r="H1401">
        <v>13</v>
      </c>
      <c r="I1401">
        <v>10</v>
      </c>
      <c r="J1401" t="s">
        <v>1157</v>
      </c>
      <c r="K1401" t="s">
        <v>1157</v>
      </c>
      <c r="L1401">
        <v>16</v>
      </c>
      <c r="M1401">
        <v>0</v>
      </c>
      <c r="N1401">
        <v>0</v>
      </c>
      <c r="O1401">
        <v>0</v>
      </c>
      <c r="P1401">
        <v>0</v>
      </c>
      <c r="Q1401" t="s">
        <v>1157</v>
      </c>
      <c r="R1401" t="s">
        <v>1157</v>
      </c>
      <c r="S1401">
        <v>0</v>
      </c>
      <c r="T1401">
        <v>0</v>
      </c>
      <c r="U1401">
        <v>5366</v>
      </c>
      <c r="V1401">
        <v>0</v>
      </c>
      <c r="W1401" t="s">
        <v>1197</v>
      </c>
    </row>
    <row r="1402" spans="1:23" x14ac:dyDescent="0.2">
      <c r="A1402" t="s">
        <v>42</v>
      </c>
      <c r="B1402" t="s">
        <v>24</v>
      </c>
      <c r="C1402" t="s">
        <v>25</v>
      </c>
      <c r="D1402" t="s">
        <v>3053</v>
      </c>
      <c r="E1402">
        <v>199</v>
      </c>
      <c r="F1402" t="s">
        <v>39</v>
      </c>
      <c r="G1402">
        <v>0</v>
      </c>
      <c r="H1402">
        <v>28</v>
      </c>
      <c r="I1402">
        <v>0</v>
      </c>
      <c r="J1402" t="s">
        <v>1157</v>
      </c>
      <c r="K1402" t="s">
        <v>1157</v>
      </c>
      <c r="L1402">
        <v>11</v>
      </c>
      <c r="M1402">
        <v>2619767</v>
      </c>
      <c r="N1402">
        <v>671290</v>
      </c>
      <c r="O1402">
        <v>79.599199999999996</v>
      </c>
      <c r="P1402">
        <v>20.3965</v>
      </c>
      <c r="Q1402" t="s">
        <v>1157</v>
      </c>
      <c r="R1402" t="s">
        <v>1157</v>
      </c>
      <c r="S1402">
        <v>0</v>
      </c>
      <c r="T1402">
        <v>0</v>
      </c>
      <c r="U1402">
        <v>671291</v>
      </c>
      <c r="V1402">
        <v>0</v>
      </c>
      <c r="W1402" t="s">
        <v>1220</v>
      </c>
    </row>
    <row r="1403" spans="1:23" x14ac:dyDescent="0.2">
      <c r="A1403" t="s">
        <v>44</v>
      </c>
      <c r="B1403" t="s">
        <v>24</v>
      </c>
      <c r="C1403" t="s">
        <v>25</v>
      </c>
      <c r="D1403" t="s">
        <v>3054</v>
      </c>
      <c r="E1403">
        <v>20</v>
      </c>
      <c r="F1403" t="s">
        <v>39</v>
      </c>
      <c r="G1403">
        <v>0</v>
      </c>
      <c r="H1403">
        <v>12</v>
      </c>
      <c r="I1403">
        <v>0</v>
      </c>
      <c r="J1403" t="s">
        <v>1157</v>
      </c>
      <c r="K1403" t="s">
        <v>1157</v>
      </c>
      <c r="L1403">
        <v>39</v>
      </c>
      <c r="M1403">
        <v>2650305</v>
      </c>
      <c r="N1403">
        <v>640844</v>
      </c>
      <c r="O1403">
        <v>80.527100000000004</v>
      </c>
      <c r="P1403">
        <v>19.471499999999999</v>
      </c>
      <c r="Q1403" t="s">
        <v>1157</v>
      </c>
      <c r="R1403" t="s">
        <v>1157</v>
      </c>
      <c r="S1403">
        <v>0</v>
      </c>
      <c r="T1403">
        <v>0</v>
      </c>
      <c r="U1403">
        <v>640876</v>
      </c>
      <c r="V1403">
        <v>0</v>
      </c>
      <c r="W1403" t="s">
        <v>1220</v>
      </c>
    </row>
    <row r="1404" spans="1:23" x14ac:dyDescent="0.2">
      <c r="A1404" t="s">
        <v>45</v>
      </c>
      <c r="B1404" t="s">
        <v>24</v>
      </c>
      <c r="C1404" t="s">
        <v>25</v>
      </c>
      <c r="D1404" t="s">
        <v>3055</v>
      </c>
      <c r="E1404">
        <v>199</v>
      </c>
      <c r="F1404" t="s">
        <v>39</v>
      </c>
      <c r="G1404">
        <v>0</v>
      </c>
      <c r="H1404">
        <v>36</v>
      </c>
      <c r="I1404">
        <v>0</v>
      </c>
      <c r="J1404" t="s">
        <v>1157</v>
      </c>
      <c r="K1404" t="s">
        <v>1157</v>
      </c>
      <c r="L1404">
        <v>40</v>
      </c>
      <c r="M1404">
        <v>2650303</v>
      </c>
      <c r="N1404">
        <v>640844</v>
      </c>
      <c r="O1404">
        <v>80.527000000000001</v>
      </c>
      <c r="P1404">
        <v>19.471499999999999</v>
      </c>
      <c r="Q1404" t="s">
        <v>1157</v>
      </c>
      <c r="R1404" t="s">
        <v>1157</v>
      </c>
      <c r="S1404">
        <v>0</v>
      </c>
      <c r="T1404">
        <v>0</v>
      </c>
      <c r="U1404">
        <v>640845</v>
      </c>
      <c r="V1404">
        <v>0</v>
      </c>
      <c r="W1404" t="s">
        <v>1220</v>
      </c>
    </row>
    <row r="1405" spans="1:23" x14ac:dyDescent="0.2">
      <c r="A1405" t="s">
        <v>46</v>
      </c>
      <c r="B1405" t="s">
        <v>24</v>
      </c>
      <c r="C1405" t="s">
        <v>25</v>
      </c>
      <c r="D1405" t="s">
        <v>3056</v>
      </c>
      <c r="E1405">
        <v>20</v>
      </c>
      <c r="F1405" t="s">
        <v>39</v>
      </c>
      <c r="G1405">
        <v>0</v>
      </c>
      <c r="H1405">
        <v>0</v>
      </c>
      <c r="I1405">
        <v>0</v>
      </c>
      <c r="J1405" t="s">
        <v>1157</v>
      </c>
      <c r="K1405" t="s">
        <v>1157</v>
      </c>
      <c r="L1405">
        <v>1</v>
      </c>
      <c r="M1405">
        <v>2619908</v>
      </c>
      <c r="N1405">
        <v>671290</v>
      </c>
      <c r="O1405">
        <v>79.603499999999997</v>
      </c>
      <c r="P1405">
        <v>20.3965</v>
      </c>
      <c r="Q1405" t="s">
        <v>1157</v>
      </c>
      <c r="R1405" t="s">
        <v>1157</v>
      </c>
      <c r="S1405">
        <v>0</v>
      </c>
      <c r="T1405">
        <v>0</v>
      </c>
      <c r="U1405">
        <v>671290</v>
      </c>
      <c r="V1405">
        <v>0</v>
      </c>
      <c r="W1405" t="s">
        <v>1220</v>
      </c>
    </row>
    <row r="1406" spans="1:23" x14ac:dyDescent="0.2">
      <c r="A1406" t="s">
        <v>52</v>
      </c>
      <c r="B1406" t="s">
        <v>24</v>
      </c>
      <c r="C1406" t="s">
        <v>25</v>
      </c>
      <c r="D1406" t="s">
        <v>3057</v>
      </c>
      <c r="E1406">
        <v>199</v>
      </c>
      <c r="F1406" t="s">
        <v>39</v>
      </c>
      <c r="G1406">
        <v>0</v>
      </c>
      <c r="H1406">
        <v>39</v>
      </c>
      <c r="I1406">
        <v>0</v>
      </c>
      <c r="J1406" t="s">
        <v>1157</v>
      </c>
      <c r="K1406" t="s">
        <v>1157</v>
      </c>
      <c r="L1406">
        <v>5</v>
      </c>
      <c r="M1406">
        <v>3191052</v>
      </c>
      <c r="N1406">
        <v>100142</v>
      </c>
      <c r="O1406">
        <v>96.9572</v>
      </c>
      <c r="P1406">
        <v>3.0427</v>
      </c>
      <c r="Q1406" t="s">
        <v>1157</v>
      </c>
      <c r="R1406" t="s">
        <v>1157</v>
      </c>
      <c r="S1406">
        <v>0</v>
      </c>
      <c r="T1406">
        <v>0</v>
      </c>
      <c r="U1406">
        <v>100143</v>
      </c>
      <c r="V1406">
        <v>0</v>
      </c>
      <c r="W1406" t="s">
        <v>1190</v>
      </c>
    </row>
    <row r="1407" spans="1:23" x14ac:dyDescent="0.2">
      <c r="A1407" t="s">
        <v>54</v>
      </c>
      <c r="B1407" t="s">
        <v>24</v>
      </c>
      <c r="C1407" t="s">
        <v>25</v>
      </c>
      <c r="D1407" t="s">
        <v>3058</v>
      </c>
      <c r="E1407">
        <v>20</v>
      </c>
      <c r="F1407" t="s">
        <v>39</v>
      </c>
      <c r="G1407">
        <v>0</v>
      </c>
      <c r="H1407">
        <v>11</v>
      </c>
      <c r="I1407">
        <v>0</v>
      </c>
      <c r="J1407" t="s">
        <v>1157</v>
      </c>
      <c r="K1407" t="s">
        <v>1157</v>
      </c>
      <c r="L1407">
        <v>2</v>
      </c>
      <c r="M1407">
        <v>3136573</v>
      </c>
      <c r="N1407">
        <v>154624</v>
      </c>
      <c r="O1407">
        <v>95.301900000000003</v>
      </c>
      <c r="P1407">
        <v>4.6981000000000002</v>
      </c>
      <c r="Q1407" t="s">
        <v>1157</v>
      </c>
      <c r="R1407" t="s">
        <v>1157</v>
      </c>
      <c r="S1407">
        <v>0</v>
      </c>
      <c r="T1407">
        <v>0</v>
      </c>
      <c r="U1407">
        <v>154625</v>
      </c>
      <c r="V1407">
        <v>0</v>
      </c>
      <c r="W1407" t="s">
        <v>1190</v>
      </c>
    </row>
    <row r="1408" spans="1:23" x14ac:dyDescent="0.2">
      <c r="A1408" t="s">
        <v>59</v>
      </c>
      <c r="B1408" t="s">
        <v>24</v>
      </c>
      <c r="C1408" t="s">
        <v>25</v>
      </c>
      <c r="D1408" t="s">
        <v>3059</v>
      </c>
      <c r="E1408">
        <v>20</v>
      </c>
      <c r="F1408" t="s">
        <v>39</v>
      </c>
      <c r="G1408">
        <v>0</v>
      </c>
      <c r="H1408">
        <v>15</v>
      </c>
      <c r="I1408">
        <v>8</v>
      </c>
      <c r="J1408" t="s">
        <v>1157</v>
      </c>
      <c r="K1408" t="s">
        <v>1157</v>
      </c>
      <c r="L1408">
        <v>136253</v>
      </c>
      <c r="M1408">
        <v>603987</v>
      </c>
      <c r="N1408">
        <v>540808</v>
      </c>
      <c r="O1408">
        <v>18.351600000000001</v>
      </c>
      <c r="P1408">
        <v>16.431999999999999</v>
      </c>
      <c r="Q1408" t="s">
        <v>1157</v>
      </c>
      <c r="R1408" t="s">
        <v>1157</v>
      </c>
      <c r="S1408">
        <v>1609146</v>
      </c>
      <c r="T1408">
        <v>0</v>
      </c>
      <c r="U1408">
        <v>540983</v>
      </c>
      <c r="V1408">
        <v>0</v>
      </c>
    </row>
    <row r="1409" spans="1:23" x14ac:dyDescent="0.2">
      <c r="A1409" t="s">
        <v>60</v>
      </c>
      <c r="B1409" t="s">
        <v>24</v>
      </c>
      <c r="C1409" t="s">
        <v>25</v>
      </c>
      <c r="D1409" t="s">
        <v>3060</v>
      </c>
      <c r="E1409">
        <v>80</v>
      </c>
      <c r="F1409" t="s">
        <v>39</v>
      </c>
      <c r="G1409">
        <v>0</v>
      </c>
      <c r="H1409">
        <v>36</v>
      </c>
      <c r="I1409">
        <v>16</v>
      </c>
      <c r="J1409" t="s">
        <v>1157</v>
      </c>
      <c r="K1409" t="s">
        <v>1157</v>
      </c>
      <c r="L1409">
        <v>41154</v>
      </c>
      <c r="M1409">
        <v>3</v>
      </c>
      <c r="N1409">
        <v>540905</v>
      </c>
      <c r="O1409">
        <v>1E-4</v>
      </c>
      <c r="P1409">
        <v>16.434899999999999</v>
      </c>
      <c r="Q1409" t="s">
        <v>1157</v>
      </c>
      <c r="R1409" t="s">
        <v>1157</v>
      </c>
      <c r="S1409">
        <v>0</v>
      </c>
      <c r="T1409">
        <v>0</v>
      </c>
      <c r="U1409">
        <v>598038</v>
      </c>
      <c r="V1409">
        <v>0</v>
      </c>
    </row>
    <row r="1410" spans="1:23" x14ac:dyDescent="0.2">
      <c r="A1410" t="s">
        <v>26</v>
      </c>
      <c r="B1410" t="s">
        <v>24</v>
      </c>
      <c r="C1410" t="s">
        <v>25</v>
      </c>
      <c r="D1410" t="s">
        <v>3061</v>
      </c>
      <c r="E1410">
        <v>0</v>
      </c>
      <c r="F1410" t="s">
        <v>28</v>
      </c>
      <c r="G1410">
        <v>1</v>
      </c>
      <c r="H1410">
        <v>5284230</v>
      </c>
      <c r="I1410">
        <v>2523533</v>
      </c>
      <c r="J1410" t="s">
        <v>1157</v>
      </c>
      <c r="K1410" t="s">
        <v>1157</v>
      </c>
      <c r="L1410">
        <v>3291198</v>
      </c>
      <c r="M1410">
        <v>0</v>
      </c>
      <c r="N1410" t="s">
        <v>1157</v>
      </c>
      <c r="O1410">
        <v>0</v>
      </c>
      <c r="P1410" t="s">
        <v>1157</v>
      </c>
      <c r="Q1410" t="s">
        <v>1157</v>
      </c>
      <c r="R1410" t="s">
        <v>1157</v>
      </c>
      <c r="S1410" t="s">
        <v>1157</v>
      </c>
      <c r="T1410" t="s">
        <v>1157</v>
      </c>
      <c r="U1410">
        <v>2</v>
      </c>
      <c r="V1410">
        <v>0</v>
      </c>
    </row>
    <row r="1411" spans="1:23" x14ac:dyDescent="0.2">
      <c r="A1411" t="s">
        <v>29</v>
      </c>
      <c r="B1411" t="s">
        <v>24</v>
      </c>
      <c r="C1411" t="s">
        <v>25</v>
      </c>
      <c r="D1411" t="s">
        <v>3062</v>
      </c>
      <c r="E1411">
        <v>0</v>
      </c>
      <c r="F1411" t="s">
        <v>31</v>
      </c>
      <c r="G1411">
        <v>1</v>
      </c>
      <c r="H1411">
        <v>297</v>
      </c>
      <c r="I1411">
        <v>8</v>
      </c>
      <c r="J1411" t="s">
        <v>1157</v>
      </c>
      <c r="K1411" t="s">
        <v>1157</v>
      </c>
      <c r="L1411">
        <v>297</v>
      </c>
      <c r="M1411">
        <v>0</v>
      </c>
      <c r="N1411" t="s">
        <v>1157</v>
      </c>
      <c r="O1411">
        <v>0</v>
      </c>
      <c r="P1411" t="s">
        <v>1157</v>
      </c>
      <c r="Q1411" t="s">
        <v>1157</v>
      </c>
      <c r="R1411" t="s">
        <v>1157</v>
      </c>
      <c r="S1411" t="s">
        <v>1157</v>
      </c>
      <c r="T1411" t="s">
        <v>1157</v>
      </c>
      <c r="U1411">
        <v>1294064</v>
      </c>
      <c r="V1411">
        <v>0</v>
      </c>
    </row>
    <row r="1412" spans="1:23" x14ac:dyDescent="0.2">
      <c r="A1412" t="s">
        <v>32</v>
      </c>
      <c r="B1412" t="s">
        <v>24</v>
      </c>
      <c r="C1412" t="s">
        <v>25</v>
      </c>
      <c r="D1412" t="s">
        <v>3063</v>
      </c>
      <c r="E1412">
        <v>0</v>
      </c>
      <c r="F1412" t="s">
        <v>28</v>
      </c>
      <c r="G1412">
        <v>2</v>
      </c>
      <c r="H1412">
        <v>6749885</v>
      </c>
      <c r="I1412">
        <v>1703498</v>
      </c>
      <c r="J1412" t="s">
        <v>1157</v>
      </c>
      <c r="K1412" t="s">
        <v>1157</v>
      </c>
      <c r="L1412">
        <v>315675</v>
      </c>
      <c r="M1412">
        <v>0</v>
      </c>
      <c r="N1412" t="s">
        <v>1157</v>
      </c>
      <c r="O1412">
        <v>0</v>
      </c>
      <c r="P1412" t="s">
        <v>1157</v>
      </c>
      <c r="Q1412" t="s">
        <v>1157</v>
      </c>
      <c r="R1412" t="s">
        <v>1157</v>
      </c>
      <c r="S1412" t="s">
        <v>1157</v>
      </c>
      <c r="T1412" t="s">
        <v>1157</v>
      </c>
      <c r="U1412">
        <v>7</v>
      </c>
      <c r="V1412">
        <v>0</v>
      </c>
    </row>
    <row r="1413" spans="1:23" x14ac:dyDescent="0.2">
      <c r="A1413" t="s">
        <v>33</v>
      </c>
      <c r="B1413" t="s">
        <v>24</v>
      </c>
      <c r="C1413" t="s">
        <v>25</v>
      </c>
      <c r="D1413" t="s">
        <v>3064</v>
      </c>
      <c r="E1413">
        <v>0</v>
      </c>
      <c r="F1413" t="s">
        <v>28</v>
      </c>
      <c r="G1413">
        <v>-4941798</v>
      </c>
      <c r="H1413">
        <v>2142418</v>
      </c>
      <c r="I1413">
        <v>-787654</v>
      </c>
      <c r="J1413" t="s">
        <v>1157</v>
      </c>
      <c r="K1413" t="s">
        <v>1157</v>
      </c>
      <c r="L1413">
        <v>234244</v>
      </c>
      <c r="M1413">
        <v>0</v>
      </c>
      <c r="N1413" t="s">
        <v>1157</v>
      </c>
      <c r="O1413">
        <v>0</v>
      </c>
      <c r="P1413" t="s">
        <v>1157</v>
      </c>
      <c r="Q1413" t="s">
        <v>1157</v>
      </c>
      <c r="R1413" t="s">
        <v>1157</v>
      </c>
      <c r="S1413" t="s">
        <v>1157</v>
      </c>
      <c r="T1413" t="s">
        <v>1157</v>
      </c>
      <c r="U1413">
        <v>2</v>
      </c>
      <c r="V1413">
        <v>0</v>
      </c>
    </row>
    <row r="1414" spans="1:23" x14ac:dyDescent="0.2">
      <c r="A1414" t="s">
        <v>34</v>
      </c>
      <c r="B1414" t="s">
        <v>24</v>
      </c>
      <c r="C1414" t="s">
        <v>25</v>
      </c>
      <c r="D1414" t="s">
        <v>3065</v>
      </c>
      <c r="E1414">
        <v>0</v>
      </c>
      <c r="F1414" t="s">
        <v>35</v>
      </c>
      <c r="G1414">
        <v>0</v>
      </c>
      <c r="H1414">
        <v>2</v>
      </c>
      <c r="I1414">
        <v>1</v>
      </c>
      <c r="J1414" t="s">
        <v>1157</v>
      </c>
      <c r="K1414" t="s">
        <v>1157</v>
      </c>
      <c r="L1414">
        <v>3</v>
      </c>
      <c r="M1414">
        <v>0</v>
      </c>
      <c r="N1414" t="s">
        <v>1157</v>
      </c>
      <c r="O1414">
        <v>0</v>
      </c>
      <c r="P1414" t="s">
        <v>1157</v>
      </c>
      <c r="Q1414" t="s">
        <v>1157</v>
      </c>
      <c r="R1414" t="s">
        <v>1157</v>
      </c>
      <c r="S1414" t="s">
        <v>1157</v>
      </c>
      <c r="T1414" t="s">
        <v>1157</v>
      </c>
      <c r="U1414">
        <v>3291190</v>
      </c>
      <c r="V1414">
        <v>0</v>
      </c>
      <c r="W1414" t="s">
        <v>1189</v>
      </c>
    </row>
    <row r="1415" spans="1:23" x14ac:dyDescent="0.2">
      <c r="A1415" t="s">
        <v>48</v>
      </c>
      <c r="B1415" t="s">
        <v>24</v>
      </c>
      <c r="C1415" t="s">
        <v>25</v>
      </c>
      <c r="D1415" t="s">
        <v>3066</v>
      </c>
      <c r="E1415">
        <v>0</v>
      </c>
      <c r="F1415" t="s">
        <v>49</v>
      </c>
      <c r="G1415" t="s">
        <v>1157</v>
      </c>
      <c r="H1415" t="s">
        <v>1157</v>
      </c>
      <c r="I1415" t="s">
        <v>1157</v>
      </c>
      <c r="J1415" t="s">
        <v>1157</v>
      </c>
      <c r="K1415" t="s">
        <v>1157</v>
      </c>
      <c r="L1415">
        <v>0</v>
      </c>
      <c r="M1415">
        <v>3291198</v>
      </c>
      <c r="N1415" t="s">
        <v>1157</v>
      </c>
      <c r="O1415">
        <v>100</v>
      </c>
      <c r="P1415" t="s">
        <v>1157</v>
      </c>
      <c r="Q1415" t="s">
        <v>1157</v>
      </c>
      <c r="R1415" t="s">
        <v>1157</v>
      </c>
      <c r="S1415" t="s">
        <v>1157</v>
      </c>
      <c r="T1415" t="s">
        <v>1157</v>
      </c>
      <c r="U1415">
        <v>0</v>
      </c>
      <c r="V1415">
        <v>0</v>
      </c>
      <c r="W1415" t="s">
        <v>1192</v>
      </c>
    </row>
    <row r="1416" spans="1:23" x14ac:dyDescent="0.2">
      <c r="A1416" t="s">
        <v>50</v>
      </c>
      <c r="B1416" t="s">
        <v>24</v>
      </c>
      <c r="C1416" t="s">
        <v>25</v>
      </c>
      <c r="D1416" t="s">
        <v>3067</v>
      </c>
      <c r="E1416">
        <v>0</v>
      </c>
      <c r="F1416" t="s">
        <v>35</v>
      </c>
      <c r="G1416">
        <v>1</v>
      </c>
      <c r="H1416">
        <v>1</v>
      </c>
      <c r="I1416">
        <v>1</v>
      </c>
      <c r="J1416" t="s">
        <v>1157</v>
      </c>
      <c r="K1416" t="s">
        <v>1157</v>
      </c>
      <c r="L1416">
        <v>1</v>
      </c>
      <c r="M1416">
        <v>3291026</v>
      </c>
      <c r="N1416" t="s">
        <v>1157</v>
      </c>
      <c r="O1416">
        <v>99.994799999999998</v>
      </c>
      <c r="P1416" t="s">
        <v>1157</v>
      </c>
      <c r="Q1416" t="s">
        <v>1157</v>
      </c>
      <c r="R1416" t="s">
        <v>1157</v>
      </c>
      <c r="S1416" t="s">
        <v>1157</v>
      </c>
      <c r="T1416" t="s">
        <v>1157</v>
      </c>
      <c r="U1416">
        <v>172</v>
      </c>
      <c r="V1416">
        <v>0</v>
      </c>
      <c r="W1416" t="s">
        <v>1190</v>
      </c>
    </row>
    <row r="1417" spans="1:23" x14ac:dyDescent="0.2">
      <c r="A1417" t="s">
        <v>51</v>
      </c>
      <c r="B1417" t="s">
        <v>24</v>
      </c>
      <c r="C1417" t="s">
        <v>25</v>
      </c>
      <c r="D1417" t="s">
        <v>3068</v>
      </c>
      <c r="E1417">
        <v>0</v>
      </c>
      <c r="F1417" t="s">
        <v>35</v>
      </c>
      <c r="G1417">
        <v>1</v>
      </c>
      <c r="H1417">
        <v>1</v>
      </c>
      <c r="I1417">
        <v>1</v>
      </c>
      <c r="J1417" t="s">
        <v>1157</v>
      </c>
      <c r="K1417" t="s">
        <v>1157</v>
      </c>
      <c r="L1417">
        <v>1</v>
      </c>
      <c r="M1417">
        <v>3291036</v>
      </c>
      <c r="N1417" t="s">
        <v>1157</v>
      </c>
      <c r="O1417">
        <v>99.995099999999994</v>
      </c>
      <c r="P1417" t="s">
        <v>1157</v>
      </c>
      <c r="Q1417" t="s">
        <v>1157</v>
      </c>
      <c r="R1417" t="s">
        <v>1157</v>
      </c>
      <c r="S1417" t="s">
        <v>1157</v>
      </c>
      <c r="T1417" t="s">
        <v>1157</v>
      </c>
      <c r="U1417">
        <v>162</v>
      </c>
      <c r="V1417">
        <v>0</v>
      </c>
      <c r="W1417" t="s">
        <v>1190</v>
      </c>
    </row>
    <row r="1418" spans="1:23" x14ac:dyDescent="0.2">
      <c r="A1418" t="s">
        <v>56</v>
      </c>
      <c r="B1418" t="s">
        <v>24</v>
      </c>
      <c r="C1418" t="s">
        <v>25</v>
      </c>
      <c r="D1418" t="s">
        <v>3069</v>
      </c>
      <c r="E1418">
        <v>0</v>
      </c>
      <c r="F1418" t="s">
        <v>49</v>
      </c>
      <c r="G1418" t="s">
        <v>1157</v>
      </c>
      <c r="H1418" t="s">
        <v>1157</v>
      </c>
      <c r="I1418" t="s">
        <v>1157</v>
      </c>
      <c r="J1418" t="s">
        <v>1157</v>
      </c>
      <c r="K1418" t="s">
        <v>1157</v>
      </c>
      <c r="L1418">
        <v>0</v>
      </c>
      <c r="M1418">
        <v>3291198</v>
      </c>
      <c r="N1418" t="s">
        <v>1157</v>
      </c>
      <c r="O1418">
        <v>100</v>
      </c>
      <c r="P1418" t="s">
        <v>1157</v>
      </c>
      <c r="Q1418" t="s">
        <v>1157</v>
      </c>
      <c r="R1418" t="s">
        <v>1157</v>
      </c>
      <c r="S1418" t="s">
        <v>1157</v>
      </c>
      <c r="T1418" t="s">
        <v>1157</v>
      </c>
      <c r="U1418">
        <v>0</v>
      </c>
      <c r="V1418">
        <v>0</v>
      </c>
      <c r="W1418" t="s">
        <v>1192</v>
      </c>
    </row>
    <row r="1419" spans="1:23" x14ac:dyDescent="0.2">
      <c r="A1419" t="s">
        <v>57</v>
      </c>
      <c r="B1419" t="s">
        <v>24</v>
      </c>
      <c r="C1419" t="s">
        <v>25</v>
      </c>
      <c r="D1419" t="s">
        <v>3070</v>
      </c>
      <c r="E1419">
        <v>0</v>
      </c>
      <c r="F1419" t="s">
        <v>49</v>
      </c>
      <c r="G1419">
        <v>50000</v>
      </c>
      <c r="H1419">
        <v>126900</v>
      </c>
      <c r="I1419">
        <v>88450</v>
      </c>
      <c r="J1419" t="s">
        <v>1157</v>
      </c>
      <c r="K1419" t="s">
        <v>1157</v>
      </c>
      <c r="L1419">
        <v>2</v>
      </c>
      <c r="M1419">
        <v>3291196</v>
      </c>
      <c r="N1419" t="s">
        <v>1157</v>
      </c>
      <c r="O1419">
        <v>99.999899999999997</v>
      </c>
      <c r="P1419" t="s">
        <v>1157</v>
      </c>
      <c r="Q1419" t="s">
        <v>1157</v>
      </c>
      <c r="R1419" t="s">
        <v>1157</v>
      </c>
      <c r="S1419" t="s">
        <v>1157</v>
      </c>
      <c r="T1419" t="s">
        <v>1157</v>
      </c>
      <c r="U1419">
        <v>2</v>
      </c>
      <c r="V1419">
        <v>0</v>
      </c>
      <c r="W1419" t="s">
        <v>1190</v>
      </c>
    </row>
    <row r="1420" spans="1:23" x14ac:dyDescent="0.2">
      <c r="A1420" t="s">
        <v>61</v>
      </c>
      <c r="B1420" t="s">
        <v>24</v>
      </c>
      <c r="C1420" t="s">
        <v>25</v>
      </c>
      <c r="D1420" t="s">
        <v>3071</v>
      </c>
      <c r="E1420">
        <v>0</v>
      </c>
      <c r="F1420" t="s">
        <v>35</v>
      </c>
      <c r="G1420">
        <v>0</v>
      </c>
      <c r="H1420">
        <v>3</v>
      </c>
      <c r="I1420">
        <v>0</v>
      </c>
      <c r="J1420" t="s">
        <v>1157</v>
      </c>
      <c r="K1420" t="s">
        <v>1157</v>
      </c>
      <c r="L1420">
        <v>4</v>
      </c>
      <c r="M1420">
        <v>194</v>
      </c>
      <c r="N1420" t="s">
        <v>1157</v>
      </c>
      <c r="O1420">
        <v>5.8999999999999999E-3</v>
      </c>
      <c r="P1420" t="s">
        <v>1157</v>
      </c>
      <c r="Q1420" t="s">
        <v>1157</v>
      </c>
      <c r="R1420" t="s">
        <v>1157</v>
      </c>
      <c r="S1420" t="s">
        <v>1157</v>
      </c>
      <c r="T1420" t="s">
        <v>1157</v>
      </c>
      <c r="U1420">
        <v>3280815</v>
      </c>
      <c r="V1420">
        <v>0</v>
      </c>
      <c r="W1420" t="s">
        <v>1200</v>
      </c>
    </row>
    <row r="1421" spans="1:23" x14ac:dyDescent="0.2">
      <c r="A1421" t="s">
        <v>62</v>
      </c>
      <c r="B1421" t="s">
        <v>24</v>
      </c>
      <c r="C1421" t="s">
        <v>25</v>
      </c>
      <c r="D1421" t="s">
        <v>3072</v>
      </c>
      <c r="E1421">
        <v>0</v>
      </c>
      <c r="F1421" t="s">
        <v>31</v>
      </c>
      <c r="G1421">
        <v>0</v>
      </c>
      <c r="H1421">
        <v>786</v>
      </c>
      <c r="I1421">
        <v>12</v>
      </c>
      <c r="J1421" t="s">
        <v>1157</v>
      </c>
      <c r="K1421" t="s">
        <v>1157</v>
      </c>
      <c r="L1421">
        <v>296</v>
      </c>
      <c r="M1421">
        <v>2</v>
      </c>
      <c r="N1421" t="s">
        <v>1157</v>
      </c>
      <c r="O1421">
        <v>1E-4</v>
      </c>
      <c r="P1421" t="s">
        <v>1157</v>
      </c>
      <c r="Q1421" t="s">
        <v>1157</v>
      </c>
      <c r="R1421" t="s">
        <v>1157</v>
      </c>
      <c r="S1421" t="s">
        <v>1157</v>
      </c>
      <c r="T1421" t="s">
        <v>1157</v>
      </c>
      <c r="U1421">
        <v>1176554</v>
      </c>
      <c r="V1421">
        <v>0</v>
      </c>
    </row>
    <row r="1422" spans="1:23" x14ac:dyDescent="0.2">
      <c r="A1422" t="s">
        <v>63</v>
      </c>
      <c r="B1422" t="s">
        <v>24</v>
      </c>
      <c r="C1422" t="s">
        <v>25</v>
      </c>
      <c r="D1422" t="s">
        <v>3073</v>
      </c>
      <c r="E1422">
        <v>0</v>
      </c>
      <c r="F1422" t="s">
        <v>49</v>
      </c>
      <c r="G1422">
        <v>0</v>
      </c>
      <c r="H1422">
        <v>115449199</v>
      </c>
      <c r="I1422">
        <v>191226</v>
      </c>
      <c r="J1422" t="s">
        <v>1157</v>
      </c>
      <c r="K1422" t="s">
        <v>1157</v>
      </c>
      <c r="L1422">
        <v>509763</v>
      </c>
      <c r="M1422">
        <v>191</v>
      </c>
      <c r="N1422" t="s">
        <v>1157</v>
      </c>
      <c r="O1422">
        <v>5.7999999999999996E-3</v>
      </c>
      <c r="P1422" t="s">
        <v>1157</v>
      </c>
      <c r="Q1422" t="s">
        <v>1157</v>
      </c>
      <c r="R1422" t="s">
        <v>1157</v>
      </c>
      <c r="S1422" t="s">
        <v>1157</v>
      </c>
      <c r="T1422" t="s">
        <v>1157</v>
      </c>
      <c r="U1422">
        <v>113312</v>
      </c>
      <c r="V1422">
        <v>0</v>
      </c>
    </row>
    <row r="1423" spans="1:23" x14ac:dyDescent="0.2">
      <c r="A1423" t="s">
        <v>64</v>
      </c>
      <c r="B1423" t="s">
        <v>24</v>
      </c>
      <c r="C1423" t="s">
        <v>25</v>
      </c>
      <c r="D1423" t="s">
        <v>3074</v>
      </c>
      <c r="E1423">
        <v>0</v>
      </c>
      <c r="F1423" t="s">
        <v>31</v>
      </c>
      <c r="G1423">
        <v>0</v>
      </c>
      <c r="H1423">
        <v>780</v>
      </c>
      <c r="I1423">
        <v>0</v>
      </c>
      <c r="J1423" t="s">
        <v>1157</v>
      </c>
      <c r="K1423" t="s">
        <v>1157</v>
      </c>
      <c r="L1423">
        <v>286</v>
      </c>
      <c r="M1423">
        <v>1176368</v>
      </c>
      <c r="N1423" t="s">
        <v>1157</v>
      </c>
      <c r="O1423">
        <v>35.742899999999999</v>
      </c>
      <c r="P1423" t="s">
        <v>1157</v>
      </c>
      <c r="Q1423" t="s">
        <v>1157</v>
      </c>
      <c r="R1423" t="s">
        <v>1157</v>
      </c>
      <c r="S1423" t="s">
        <v>1157</v>
      </c>
      <c r="T1423" t="s">
        <v>1157</v>
      </c>
      <c r="U1423">
        <v>1782092</v>
      </c>
      <c r="V1423">
        <v>0</v>
      </c>
    </row>
    <row r="1424" spans="1:23" x14ac:dyDescent="0.2">
      <c r="A1424" t="s">
        <v>65</v>
      </c>
      <c r="B1424" t="s">
        <v>24</v>
      </c>
      <c r="C1424" t="s">
        <v>25</v>
      </c>
      <c r="D1424" t="s">
        <v>3075</v>
      </c>
      <c r="E1424">
        <v>0</v>
      </c>
      <c r="F1424" t="s">
        <v>49</v>
      </c>
      <c r="G1424">
        <v>0</v>
      </c>
      <c r="H1424">
        <v>8688877</v>
      </c>
      <c r="I1424">
        <v>2758</v>
      </c>
      <c r="J1424" t="s">
        <v>1157</v>
      </c>
      <c r="K1424" t="s">
        <v>1157</v>
      </c>
      <c r="L1424">
        <v>38491</v>
      </c>
      <c r="M1424">
        <v>1176558</v>
      </c>
      <c r="N1424" t="s">
        <v>1157</v>
      </c>
      <c r="O1424">
        <v>35.748600000000003</v>
      </c>
      <c r="P1424" t="s">
        <v>1157</v>
      </c>
      <c r="Q1424" t="s">
        <v>1157</v>
      </c>
      <c r="R1424" t="s">
        <v>1157</v>
      </c>
      <c r="S1424" t="s">
        <v>1157</v>
      </c>
      <c r="T1424" t="s">
        <v>1157</v>
      </c>
      <c r="U1424">
        <v>1781902</v>
      </c>
      <c r="V1424">
        <v>0</v>
      </c>
    </row>
    <row r="1425" spans="1:23" x14ac:dyDescent="0.2">
      <c r="A1425" t="s">
        <v>66</v>
      </c>
      <c r="B1425" t="s">
        <v>24</v>
      </c>
      <c r="C1425" t="s">
        <v>25</v>
      </c>
      <c r="D1425" t="s">
        <v>3076</v>
      </c>
      <c r="E1425">
        <v>0</v>
      </c>
      <c r="F1425" t="s">
        <v>31</v>
      </c>
      <c r="G1425">
        <v>0</v>
      </c>
      <c r="H1425">
        <v>105</v>
      </c>
      <c r="I1425">
        <v>18</v>
      </c>
      <c r="J1425" t="s">
        <v>1157</v>
      </c>
      <c r="K1425" t="s">
        <v>1157</v>
      </c>
      <c r="L1425">
        <v>105</v>
      </c>
      <c r="M1425">
        <v>1176368</v>
      </c>
      <c r="N1425" t="s">
        <v>1157</v>
      </c>
      <c r="O1425">
        <v>35.742899999999999</v>
      </c>
      <c r="P1425" t="s">
        <v>1157</v>
      </c>
      <c r="Q1425" t="s">
        <v>1157</v>
      </c>
      <c r="R1425" t="s">
        <v>1157</v>
      </c>
      <c r="S1425" t="s">
        <v>1157</v>
      </c>
      <c r="T1425" t="s">
        <v>1157</v>
      </c>
      <c r="U1425">
        <v>198</v>
      </c>
      <c r="V1425">
        <v>0</v>
      </c>
      <c r="W1425" t="s">
        <v>1221</v>
      </c>
    </row>
    <row r="1426" spans="1:23" x14ac:dyDescent="0.2">
      <c r="A1426" t="s">
        <v>67</v>
      </c>
      <c r="B1426" t="s">
        <v>24</v>
      </c>
      <c r="C1426" t="s">
        <v>25</v>
      </c>
      <c r="D1426" t="s">
        <v>3077</v>
      </c>
      <c r="E1426">
        <v>0</v>
      </c>
      <c r="F1426" t="s">
        <v>49</v>
      </c>
      <c r="G1426">
        <v>1</v>
      </c>
      <c r="H1426">
        <v>115449199</v>
      </c>
      <c r="I1426">
        <v>292333</v>
      </c>
      <c r="J1426" t="s">
        <v>1157</v>
      </c>
      <c r="K1426" t="s">
        <v>1157</v>
      </c>
      <c r="L1426">
        <v>506617</v>
      </c>
      <c r="M1426">
        <v>1176558</v>
      </c>
      <c r="N1426" t="s">
        <v>1157</v>
      </c>
      <c r="O1426">
        <v>35.748600000000003</v>
      </c>
      <c r="P1426" t="s">
        <v>1157</v>
      </c>
      <c r="Q1426" t="s">
        <v>1157</v>
      </c>
      <c r="R1426" t="s">
        <v>1157</v>
      </c>
      <c r="S1426" t="s">
        <v>1157</v>
      </c>
      <c r="T1426" t="s">
        <v>1157</v>
      </c>
      <c r="U1426">
        <v>4</v>
      </c>
      <c r="V1426">
        <v>0</v>
      </c>
    </row>
    <row r="1427" spans="1:23" x14ac:dyDescent="0.2">
      <c r="A1427" t="s">
        <v>68</v>
      </c>
      <c r="B1427" t="s">
        <v>24</v>
      </c>
      <c r="C1427" t="s">
        <v>25</v>
      </c>
      <c r="D1427" t="s">
        <v>3078</v>
      </c>
      <c r="E1427">
        <v>0</v>
      </c>
      <c r="F1427" t="s">
        <v>31</v>
      </c>
      <c r="G1427">
        <v>0</v>
      </c>
      <c r="H1427">
        <v>109</v>
      </c>
      <c r="I1427">
        <v>14</v>
      </c>
      <c r="J1427" t="s">
        <v>1157</v>
      </c>
      <c r="K1427" t="s">
        <v>1157</v>
      </c>
      <c r="L1427">
        <v>104</v>
      </c>
      <c r="M1427">
        <v>5</v>
      </c>
      <c r="N1427" t="s">
        <v>1157</v>
      </c>
      <c r="O1427">
        <v>2.0000000000000001E-4</v>
      </c>
      <c r="P1427" t="s">
        <v>1157</v>
      </c>
      <c r="Q1427" t="s">
        <v>1157</v>
      </c>
      <c r="R1427" t="s">
        <v>1157</v>
      </c>
      <c r="S1427" t="s">
        <v>1157</v>
      </c>
      <c r="T1427" t="s">
        <v>1157</v>
      </c>
      <c r="U1427">
        <v>191</v>
      </c>
      <c r="V1427">
        <v>0</v>
      </c>
      <c r="W1427" t="s">
        <v>1221</v>
      </c>
    </row>
    <row r="1428" spans="1:23" x14ac:dyDescent="0.2">
      <c r="A1428" t="s">
        <v>69</v>
      </c>
      <c r="B1428" t="s">
        <v>24</v>
      </c>
      <c r="C1428" t="s">
        <v>25</v>
      </c>
      <c r="D1428" t="s">
        <v>3079</v>
      </c>
      <c r="E1428">
        <v>0</v>
      </c>
      <c r="F1428" t="s">
        <v>49</v>
      </c>
      <c r="G1428" t="s">
        <v>1157</v>
      </c>
      <c r="H1428" t="s">
        <v>1157</v>
      </c>
      <c r="I1428" t="s">
        <v>1157</v>
      </c>
      <c r="J1428" t="s">
        <v>1157</v>
      </c>
      <c r="K1428" t="s">
        <v>1157</v>
      </c>
      <c r="L1428">
        <v>0</v>
      </c>
      <c r="M1428">
        <v>3291198</v>
      </c>
      <c r="N1428" t="s">
        <v>1157</v>
      </c>
      <c r="O1428">
        <v>100</v>
      </c>
      <c r="P1428" t="s">
        <v>1157</v>
      </c>
      <c r="Q1428" t="s">
        <v>1157</v>
      </c>
      <c r="R1428" t="s">
        <v>1157</v>
      </c>
      <c r="S1428" t="s">
        <v>1157</v>
      </c>
      <c r="T1428" t="s">
        <v>1157</v>
      </c>
      <c r="U1428">
        <v>0</v>
      </c>
      <c r="V1428">
        <v>0</v>
      </c>
      <c r="W1428" t="s">
        <v>1192</v>
      </c>
    </row>
    <row r="1429" spans="1:23" x14ac:dyDescent="0.2">
      <c r="A1429" t="s">
        <v>70</v>
      </c>
      <c r="B1429" t="s">
        <v>24</v>
      </c>
      <c r="C1429" t="s">
        <v>25</v>
      </c>
      <c r="D1429" t="s">
        <v>3080</v>
      </c>
      <c r="E1429">
        <v>0</v>
      </c>
      <c r="F1429" t="s">
        <v>49</v>
      </c>
      <c r="G1429" t="s">
        <v>1157</v>
      </c>
      <c r="H1429" t="s">
        <v>1157</v>
      </c>
      <c r="I1429" t="s">
        <v>1157</v>
      </c>
      <c r="J1429" t="s">
        <v>1157</v>
      </c>
      <c r="K1429" t="s">
        <v>1157</v>
      </c>
      <c r="L1429">
        <v>0</v>
      </c>
      <c r="M1429">
        <v>3291198</v>
      </c>
      <c r="N1429" t="s">
        <v>1157</v>
      </c>
      <c r="O1429">
        <v>100</v>
      </c>
      <c r="P1429" t="s">
        <v>1157</v>
      </c>
      <c r="Q1429" t="s">
        <v>1157</v>
      </c>
      <c r="R1429" t="s">
        <v>1157</v>
      </c>
      <c r="S1429" t="s">
        <v>1157</v>
      </c>
      <c r="T1429" t="s">
        <v>1157</v>
      </c>
      <c r="U1429">
        <v>0</v>
      </c>
      <c r="V1429">
        <v>0</v>
      </c>
      <c r="W1429" t="s">
        <v>1192</v>
      </c>
    </row>
    <row r="1430" spans="1:23" x14ac:dyDescent="0.2">
      <c r="A1430" t="s">
        <v>71</v>
      </c>
      <c r="B1430" t="s">
        <v>24</v>
      </c>
      <c r="C1430" t="s">
        <v>25</v>
      </c>
      <c r="D1430" t="s">
        <v>3081</v>
      </c>
      <c r="E1430">
        <v>0</v>
      </c>
      <c r="F1430" t="s">
        <v>49</v>
      </c>
      <c r="G1430" t="s">
        <v>1157</v>
      </c>
      <c r="H1430" t="s">
        <v>1157</v>
      </c>
      <c r="I1430" t="s">
        <v>1157</v>
      </c>
      <c r="J1430" t="s">
        <v>1157</v>
      </c>
      <c r="K1430" t="s">
        <v>1157</v>
      </c>
      <c r="L1430">
        <v>0</v>
      </c>
      <c r="M1430">
        <v>3291198</v>
      </c>
      <c r="N1430" t="s">
        <v>1157</v>
      </c>
      <c r="O1430">
        <v>100</v>
      </c>
      <c r="P1430" t="s">
        <v>1157</v>
      </c>
      <c r="Q1430" t="s">
        <v>1157</v>
      </c>
      <c r="R1430" t="s">
        <v>1157</v>
      </c>
      <c r="S1430" t="s">
        <v>1157</v>
      </c>
      <c r="T1430" t="s">
        <v>1157</v>
      </c>
      <c r="U1430">
        <v>0</v>
      </c>
      <c r="V1430">
        <v>0</v>
      </c>
      <c r="W1430" t="s">
        <v>1192</v>
      </c>
    </row>
    <row r="1431" spans="1:23" x14ac:dyDescent="0.2">
      <c r="A1431" t="s">
        <v>72</v>
      </c>
      <c r="B1431" t="s">
        <v>24</v>
      </c>
      <c r="C1431" t="s">
        <v>25</v>
      </c>
      <c r="D1431" t="s">
        <v>3082</v>
      </c>
      <c r="E1431">
        <v>0</v>
      </c>
      <c r="F1431" t="s">
        <v>49</v>
      </c>
      <c r="G1431" t="s">
        <v>1157</v>
      </c>
      <c r="H1431" t="s">
        <v>1157</v>
      </c>
      <c r="I1431" t="s">
        <v>1157</v>
      </c>
      <c r="J1431" t="s">
        <v>1157</v>
      </c>
      <c r="K1431" t="s">
        <v>1157</v>
      </c>
      <c r="L1431">
        <v>0</v>
      </c>
      <c r="M1431">
        <v>3291198</v>
      </c>
      <c r="N1431" t="s">
        <v>1157</v>
      </c>
      <c r="O1431">
        <v>100</v>
      </c>
      <c r="P1431" t="s">
        <v>1157</v>
      </c>
      <c r="Q1431" t="s">
        <v>1157</v>
      </c>
      <c r="R1431" t="s">
        <v>1157</v>
      </c>
      <c r="S1431" t="s">
        <v>1157</v>
      </c>
      <c r="T1431" t="s">
        <v>1157</v>
      </c>
      <c r="U1431">
        <v>0</v>
      </c>
      <c r="V1431">
        <v>0</v>
      </c>
      <c r="W1431" t="s">
        <v>1192</v>
      </c>
    </row>
    <row r="1432" spans="1:23" x14ac:dyDescent="0.2">
      <c r="A1432" t="s">
        <v>73</v>
      </c>
      <c r="B1432" t="s">
        <v>24</v>
      </c>
      <c r="C1432" t="s">
        <v>25</v>
      </c>
      <c r="D1432" t="s">
        <v>3083</v>
      </c>
      <c r="E1432">
        <v>0</v>
      </c>
      <c r="F1432" t="s">
        <v>35</v>
      </c>
      <c r="G1432" t="s">
        <v>1157</v>
      </c>
      <c r="H1432" t="s">
        <v>1157</v>
      </c>
      <c r="I1432" t="s">
        <v>1157</v>
      </c>
      <c r="J1432" t="s">
        <v>1157</v>
      </c>
      <c r="K1432" t="s">
        <v>1157</v>
      </c>
      <c r="L1432">
        <v>0</v>
      </c>
      <c r="M1432">
        <v>3291198</v>
      </c>
      <c r="N1432" t="s">
        <v>1157</v>
      </c>
      <c r="O1432">
        <v>100</v>
      </c>
      <c r="P1432" t="s">
        <v>1157</v>
      </c>
      <c r="Q1432" t="s">
        <v>1157</v>
      </c>
      <c r="R1432" t="s">
        <v>1157</v>
      </c>
      <c r="S1432" t="s">
        <v>1157</v>
      </c>
      <c r="T1432" t="s">
        <v>1157</v>
      </c>
      <c r="U1432">
        <v>0</v>
      </c>
      <c r="V1432">
        <v>0</v>
      </c>
      <c r="W1432" t="s">
        <v>1192</v>
      </c>
    </row>
    <row r="1433" spans="1:23" x14ac:dyDescent="0.2">
      <c r="A1433" t="s">
        <v>36</v>
      </c>
      <c r="B1433" t="s">
        <v>24</v>
      </c>
      <c r="C1433" t="s">
        <v>25</v>
      </c>
      <c r="D1433" t="s">
        <v>3084</v>
      </c>
      <c r="E1433">
        <v>0</v>
      </c>
      <c r="F1433" t="s">
        <v>37</v>
      </c>
      <c r="G1433" t="s">
        <v>1157</v>
      </c>
      <c r="H1433" t="s">
        <v>1157</v>
      </c>
      <c r="I1433" t="s">
        <v>1157</v>
      </c>
      <c r="J1433" t="s">
        <v>1193</v>
      </c>
      <c r="K1433" t="s">
        <v>1193</v>
      </c>
      <c r="L1433">
        <v>2840</v>
      </c>
      <c r="M1433">
        <v>0</v>
      </c>
      <c r="N1433" t="s">
        <v>1157</v>
      </c>
      <c r="O1433">
        <v>0</v>
      </c>
      <c r="P1433" t="s">
        <v>1157</v>
      </c>
      <c r="Q1433">
        <v>0</v>
      </c>
      <c r="R1433">
        <v>0</v>
      </c>
      <c r="S1433" t="s">
        <v>1157</v>
      </c>
      <c r="T1433" t="s">
        <v>1157</v>
      </c>
      <c r="U1433" t="s">
        <v>1157</v>
      </c>
      <c r="V1433">
        <v>0</v>
      </c>
      <c r="W1433" t="s">
        <v>1194</v>
      </c>
    </row>
    <row r="1434" spans="1:23" x14ac:dyDescent="0.2">
      <c r="A1434" t="s">
        <v>43</v>
      </c>
      <c r="B1434" t="s">
        <v>24</v>
      </c>
      <c r="C1434" t="s">
        <v>25</v>
      </c>
      <c r="D1434" t="s">
        <v>3085</v>
      </c>
      <c r="E1434">
        <v>0</v>
      </c>
      <c r="F1434" t="s">
        <v>37</v>
      </c>
      <c r="G1434" t="s">
        <v>1157</v>
      </c>
      <c r="H1434" t="s">
        <v>1157</v>
      </c>
      <c r="I1434" t="s">
        <v>1157</v>
      </c>
      <c r="J1434" t="s">
        <v>1193</v>
      </c>
      <c r="K1434" t="s">
        <v>1193</v>
      </c>
      <c r="L1434">
        <v>77</v>
      </c>
      <c r="M1434">
        <v>3291071</v>
      </c>
      <c r="N1434" t="s">
        <v>1157</v>
      </c>
      <c r="O1434">
        <v>99.996099999999998</v>
      </c>
      <c r="P1434" t="s">
        <v>1157</v>
      </c>
      <c r="Q1434">
        <v>0</v>
      </c>
      <c r="R1434">
        <v>0</v>
      </c>
      <c r="S1434" t="s">
        <v>1157</v>
      </c>
      <c r="T1434" t="s">
        <v>1157</v>
      </c>
      <c r="U1434" t="s">
        <v>1157</v>
      </c>
      <c r="V1434">
        <v>0</v>
      </c>
      <c r="W1434" t="s">
        <v>1195</v>
      </c>
    </row>
    <row r="1435" spans="1:23" x14ac:dyDescent="0.2">
      <c r="A1435" t="s">
        <v>47</v>
      </c>
      <c r="B1435" t="s">
        <v>24</v>
      </c>
      <c r="C1435" t="s">
        <v>25</v>
      </c>
      <c r="D1435" t="s">
        <v>3086</v>
      </c>
      <c r="E1435">
        <v>0</v>
      </c>
      <c r="F1435" t="s">
        <v>37</v>
      </c>
      <c r="G1435" t="s">
        <v>1157</v>
      </c>
      <c r="H1435" t="s">
        <v>1157</v>
      </c>
      <c r="I1435" t="s">
        <v>1157</v>
      </c>
      <c r="J1435" t="s">
        <v>1157</v>
      </c>
      <c r="K1435" t="s">
        <v>1157</v>
      </c>
      <c r="L1435">
        <v>0</v>
      </c>
      <c r="M1435">
        <v>3291198</v>
      </c>
      <c r="N1435" t="s">
        <v>1157</v>
      </c>
      <c r="O1435">
        <v>100</v>
      </c>
      <c r="P1435" t="s">
        <v>1157</v>
      </c>
      <c r="Q1435">
        <v>0</v>
      </c>
      <c r="R1435">
        <v>0</v>
      </c>
      <c r="S1435" t="s">
        <v>1157</v>
      </c>
      <c r="T1435" t="s">
        <v>1157</v>
      </c>
      <c r="U1435" t="s">
        <v>1157</v>
      </c>
      <c r="V1435">
        <v>0</v>
      </c>
      <c r="W1435" t="s">
        <v>1211</v>
      </c>
    </row>
    <row r="1436" spans="1:23" x14ac:dyDescent="0.2">
      <c r="A1436" t="s">
        <v>53</v>
      </c>
      <c r="B1436" t="s">
        <v>24</v>
      </c>
      <c r="C1436" t="s">
        <v>25</v>
      </c>
      <c r="D1436" t="s">
        <v>3087</v>
      </c>
      <c r="E1436">
        <v>0</v>
      </c>
      <c r="F1436" t="s">
        <v>37</v>
      </c>
      <c r="G1436" t="s">
        <v>1157</v>
      </c>
      <c r="H1436" t="s">
        <v>1157</v>
      </c>
      <c r="I1436" t="s">
        <v>1157</v>
      </c>
      <c r="J1436" t="s">
        <v>1157</v>
      </c>
      <c r="K1436" t="s">
        <v>1157</v>
      </c>
      <c r="L1436">
        <v>0</v>
      </c>
      <c r="M1436">
        <v>3291198</v>
      </c>
      <c r="N1436" t="s">
        <v>1157</v>
      </c>
      <c r="O1436">
        <v>100</v>
      </c>
      <c r="P1436" t="s">
        <v>1157</v>
      </c>
      <c r="Q1436">
        <v>0</v>
      </c>
      <c r="R1436">
        <v>0</v>
      </c>
      <c r="S1436" t="s">
        <v>1157</v>
      </c>
      <c r="T1436" t="s">
        <v>1157</v>
      </c>
      <c r="U1436" t="s">
        <v>1157</v>
      </c>
      <c r="V1436">
        <v>0</v>
      </c>
      <c r="W1436" t="s">
        <v>1211</v>
      </c>
    </row>
    <row r="1437" spans="1:23" x14ac:dyDescent="0.2">
      <c r="A1437" t="s">
        <v>55</v>
      </c>
      <c r="B1437" t="s">
        <v>24</v>
      </c>
      <c r="C1437" t="s">
        <v>25</v>
      </c>
      <c r="D1437" t="s">
        <v>3088</v>
      </c>
      <c r="E1437">
        <v>0</v>
      </c>
      <c r="F1437" t="s">
        <v>37</v>
      </c>
      <c r="G1437" t="s">
        <v>1157</v>
      </c>
      <c r="H1437" t="s">
        <v>1157</v>
      </c>
      <c r="I1437" t="s">
        <v>1157</v>
      </c>
      <c r="J1437" t="s">
        <v>1157</v>
      </c>
      <c r="K1437" t="s">
        <v>1157</v>
      </c>
      <c r="L1437">
        <v>0</v>
      </c>
      <c r="M1437">
        <v>3291198</v>
      </c>
      <c r="N1437" t="s">
        <v>1157</v>
      </c>
      <c r="O1437">
        <v>100</v>
      </c>
      <c r="P1437" t="s">
        <v>1157</v>
      </c>
      <c r="Q1437">
        <v>0</v>
      </c>
      <c r="R1437">
        <v>0</v>
      </c>
      <c r="S1437" t="s">
        <v>1157</v>
      </c>
      <c r="T1437" t="s">
        <v>1157</v>
      </c>
      <c r="U1437" t="s">
        <v>1157</v>
      </c>
      <c r="V1437">
        <v>0</v>
      </c>
      <c r="W1437" t="s">
        <v>1211</v>
      </c>
    </row>
    <row r="1438" spans="1:23" x14ac:dyDescent="0.2">
      <c r="A1438" t="s">
        <v>58</v>
      </c>
      <c r="B1438" t="s">
        <v>24</v>
      </c>
      <c r="C1438" t="s">
        <v>25</v>
      </c>
      <c r="D1438" t="s">
        <v>3089</v>
      </c>
      <c r="E1438">
        <v>0</v>
      </c>
      <c r="F1438" t="s">
        <v>37</v>
      </c>
      <c r="G1438" t="s">
        <v>1157</v>
      </c>
      <c r="H1438" t="s">
        <v>1157</v>
      </c>
      <c r="I1438" t="s">
        <v>1157</v>
      </c>
      <c r="J1438" t="s">
        <v>1193</v>
      </c>
      <c r="K1438" t="s">
        <v>1193</v>
      </c>
      <c r="L1438">
        <v>3023</v>
      </c>
      <c r="M1438">
        <v>190</v>
      </c>
      <c r="N1438" t="s">
        <v>1157</v>
      </c>
      <c r="O1438">
        <v>5.7999999999999996E-3</v>
      </c>
      <c r="P1438" t="s">
        <v>1157</v>
      </c>
      <c r="Q1438">
        <v>0</v>
      </c>
      <c r="R1438">
        <v>0</v>
      </c>
      <c r="S1438" t="s">
        <v>1157</v>
      </c>
      <c r="T1438" t="s">
        <v>1157</v>
      </c>
      <c r="U1438" t="s">
        <v>1157</v>
      </c>
      <c r="V1438">
        <v>0</v>
      </c>
      <c r="W1438" t="s">
        <v>1194</v>
      </c>
    </row>
    <row r="1439" spans="1:23" x14ac:dyDescent="0.2">
      <c r="A1439" t="s">
        <v>74</v>
      </c>
      <c r="B1439" t="s">
        <v>24</v>
      </c>
      <c r="C1439" t="s">
        <v>25</v>
      </c>
      <c r="D1439" t="s">
        <v>3090</v>
      </c>
      <c r="E1439">
        <v>0</v>
      </c>
      <c r="F1439" t="s">
        <v>37</v>
      </c>
      <c r="G1439" t="s">
        <v>1157</v>
      </c>
      <c r="H1439" t="s">
        <v>1157</v>
      </c>
      <c r="I1439" t="s">
        <v>1157</v>
      </c>
      <c r="J1439" t="s">
        <v>1157</v>
      </c>
      <c r="K1439" t="s">
        <v>1157</v>
      </c>
      <c r="L1439">
        <v>0</v>
      </c>
      <c r="M1439">
        <v>3291198</v>
      </c>
      <c r="N1439" t="s">
        <v>1157</v>
      </c>
      <c r="O1439">
        <v>100</v>
      </c>
      <c r="P1439" t="s">
        <v>1157</v>
      </c>
      <c r="Q1439">
        <v>0</v>
      </c>
      <c r="R1439">
        <v>0</v>
      </c>
      <c r="S1439" t="s">
        <v>1157</v>
      </c>
      <c r="T1439" t="s">
        <v>1157</v>
      </c>
      <c r="U1439" t="s">
        <v>1157</v>
      </c>
      <c r="V1439">
        <v>0</v>
      </c>
      <c r="W1439" t="s">
        <v>1211</v>
      </c>
    </row>
    <row r="1440" spans="1:23" x14ac:dyDescent="0.2">
      <c r="A1440" t="s">
        <v>75</v>
      </c>
      <c r="B1440" t="s">
        <v>24</v>
      </c>
      <c r="C1440" t="s">
        <v>25</v>
      </c>
      <c r="D1440" t="s">
        <v>3091</v>
      </c>
      <c r="E1440">
        <v>0</v>
      </c>
      <c r="F1440" t="s">
        <v>37</v>
      </c>
      <c r="G1440" t="s">
        <v>1157</v>
      </c>
      <c r="H1440" t="s">
        <v>1157</v>
      </c>
      <c r="I1440" t="s">
        <v>1157</v>
      </c>
      <c r="J1440" t="s">
        <v>1193</v>
      </c>
      <c r="K1440" t="s">
        <v>1193</v>
      </c>
      <c r="L1440">
        <v>4085</v>
      </c>
      <c r="M1440">
        <v>1447123</v>
      </c>
      <c r="N1440" t="s">
        <v>1157</v>
      </c>
      <c r="O1440">
        <v>43.969499999999996</v>
      </c>
      <c r="P1440" t="s">
        <v>1157</v>
      </c>
      <c r="Q1440">
        <v>0</v>
      </c>
      <c r="R1440">
        <v>0</v>
      </c>
      <c r="S1440" t="s">
        <v>1157</v>
      </c>
      <c r="T1440" t="s">
        <v>1157</v>
      </c>
      <c r="U1440" t="s">
        <v>1157</v>
      </c>
      <c r="V1440">
        <v>0</v>
      </c>
      <c r="W1440" t="s">
        <v>1194</v>
      </c>
    </row>
    <row r="1441" spans="1:23" x14ac:dyDescent="0.2">
      <c r="A1441" t="s">
        <v>76</v>
      </c>
      <c r="B1441" t="s">
        <v>24</v>
      </c>
      <c r="C1441" t="s">
        <v>25</v>
      </c>
      <c r="D1441" t="s">
        <v>3092</v>
      </c>
      <c r="E1441">
        <v>0</v>
      </c>
      <c r="F1441" t="s">
        <v>37</v>
      </c>
      <c r="G1441" t="s">
        <v>1157</v>
      </c>
      <c r="H1441" t="s">
        <v>1157</v>
      </c>
      <c r="I1441" t="s">
        <v>1157</v>
      </c>
      <c r="J1441" t="s">
        <v>1193</v>
      </c>
      <c r="K1441" t="s">
        <v>1193</v>
      </c>
      <c r="L1441">
        <v>2757</v>
      </c>
      <c r="M1441">
        <v>1447122</v>
      </c>
      <c r="N1441" t="s">
        <v>1157</v>
      </c>
      <c r="O1441">
        <v>43.969499999999996</v>
      </c>
      <c r="P1441" t="s">
        <v>1157</v>
      </c>
      <c r="Q1441">
        <v>0</v>
      </c>
      <c r="R1441">
        <v>0</v>
      </c>
      <c r="S1441" t="s">
        <v>1157</v>
      </c>
      <c r="T1441" t="s">
        <v>1157</v>
      </c>
      <c r="U1441" t="s">
        <v>1157</v>
      </c>
      <c r="V1441">
        <v>0</v>
      </c>
      <c r="W1441" t="s">
        <v>1194</v>
      </c>
    </row>
    <row r="1442" spans="1:23" x14ac:dyDescent="0.2">
      <c r="A1442" t="s">
        <v>81</v>
      </c>
      <c r="B1442" t="s">
        <v>24</v>
      </c>
      <c r="C1442" t="s">
        <v>77</v>
      </c>
      <c r="D1442" t="s">
        <v>3093</v>
      </c>
      <c r="E1442">
        <v>50</v>
      </c>
      <c r="F1442" t="s">
        <v>39</v>
      </c>
      <c r="G1442">
        <v>0</v>
      </c>
      <c r="H1442">
        <v>26</v>
      </c>
      <c r="I1442">
        <v>7</v>
      </c>
      <c r="J1442" t="s">
        <v>1157</v>
      </c>
      <c r="K1442" t="s">
        <v>1157</v>
      </c>
      <c r="L1442">
        <v>268</v>
      </c>
      <c r="M1442">
        <v>0</v>
      </c>
      <c r="N1442">
        <v>33283</v>
      </c>
      <c r="O1442">
        <v>0</v>
      </c>
      <c r="P1442">
        <v>0.19969999999999999</v>
      </c>
      <c r="Q1442" t="s">
        <v>1157</v>
      </c>
      <c r="R1442" t="s">
        <v>1157</v>
      </c>
      <c r="S1442">
        <v>0</v>
      </c>
      <c r="T1442">
        <v>0</v>
      </c>
      <c r="U1442">
        <v>33344</v>
      </c>
      <c r="V1442">
        <v>0</v>
      </c>
    </row>
    <row r="1443" spans="1:23" x14ac:dyDescent="0.2">
      <c r="A1443" t="s">
        <v>38</v>
      </c>
      <c r="B1443" t="s">
        <v>24</v>
      </c>
      <c r="C1443" t="s">
        <v>77</v>
      </c>
      <c r="D1443" t="s">
        <v>3094</v>
      </c>
      <c r="E1443">
        <v>15</v>
      </c>
      <c r="F1443" t="s">
        <v>82</v>
      </c>
      <c r="G1443">
        <v>3</v>
      </c>
      <c r="H1443">
        <v>15</v>
      </c>
      <c r="I1443">
        <v>5</v>
      </c>
      <c r="J1443" t="s">
        <v>1157</v>
      </c>
      <c r="K1443" t="s">
        <v>1157</v>
      </c>
      <c r="L1443">
        <v>463</v>
      </c>
      <c r="M1443">
        <v>0</v>
      </c>
      <c r="N1443">
        <v>0</v>
      </c>
      <c r="O1443">
        <v>0</v>
      </c>
      <c r="P1443">
        <v>0</v>
      </c>
      <c r="Q1443" t="s">
        <v>1157</v>
      </c>
      <c r="R1443" t="s">
        <v>1157</v>
      </c>
      <c r="S1443">
        <v>0</v>
      </c>
      <c r="T1443">
        <v>0</v>
      </c>
      <c r="U1443">
        <v>930851</v>
      </c>
      <c r="V1443">
        <v>0</v>
      </c>
    </row>
    <row r="1444" spans="1:23" x14ac:dyDescent="0.2">
      <c r="A1444" t="s">
        <v>83</v>
      </c>
      <c r="B1444" t="s">
        <v>24</v>
      </c>
      <c r="C1444" t="s">
        <v>77</v>
      </c>
      <c r="D1444" t="s">
        <v>3095</v>
      </c>
      <c r="E1444">
        <v>500</v>
      </c>
      <c r="F1444" t="s">
        <v>39</v>
      </c>
      <c r="G1444">
        <v>0</v>
      </c>
      <c r="H1444">
        <v>256</v>
      </c>
      <c r="I1444">
        <v>2</v>
      </c>
      <c r="J1444" t="s">
        <v>1157</v>
      </c>
      <c r="K1444" t="s">
        <v>1157</v>
      </c>
      <c r="L1444">
        <v>698786</v>
      </c>
      <c r="M1444">
        <v>2</v>
      </c>
      <c r="N1444">
        <v>9952973</v>
      </c>
      <c r="O1444">
        <v>0</v>
      </c>
      <c r="P1444">
        <v>59.711599999999997</v>
      </c>
      <c r="Q1444" t="s">
        <v>1157</v>
      </c>
      <c r="R1444" t="s">
        <v>1157</v>
      </c>
      <c r="S1444">
        <v>2727846</v>
      </c>
      <c r="T1444">
        <v>2335437</v>
      </c>
      <c r="U1444">
        <v>9952974</v>
      </c>
      <c r="V1444">
        <v>0</v>
      </c>
      <c r="W1444" t="s">
        <v>1191</v>
      </c>
    </row>
    <row r="1445" spans="1:23" x14ac:dyDescent="0.2">
      <c r="A1445" t="s">
        <v>78</v>
      </c>
      <c r="B1445" t="s">
        <v>24</v>
      </c>
      <c r="C1445" t="s">
        <v>77</v>
      </c>
      <c r="D1445" t="s">
        <v>3096</v>
      </c>
      <c r="E1445">
        <v>0</v>
      </c>
      <c r="F1445" t="s">
        <v>28</v>
      </c>
      <c r="G1445">
        <v>1</v>
      </c>
      <c r="H1445">
        <v>17351696</v>
      </c>
      <c r="I1445">
        <v>8876708</v>
      </c>
      <c r="J1445" t="s">
        <v>1157</v>
      </c>
      <c r="K1445" t="s">
        <v>1157</v>
      </c>
      <c r="L1445">
        <v>16668397</v>
      </c>
      <c r="M1445">
        <v>0</v>
      </c>
      <c r="N1445" t="s">
        <v>1157</v>
      </c>
      <c r="O1445">
        <v>0</v>
      </c>
      <c r="P1445" t="s">
        <v>1157</v>
      </c>
      <c r="Q1445" t="s">
        <v>1157</v>
      </c>
      <c r="R1445" t="s">
        <v>1157</v>
      </c>
      <c r="S1445" t="s">
        <v>1157</v>
      </c>
      <c r="T1445" t="s">
        <v>1157</v>
      </c>
      <c r="U1445">
        <v>2</v>
      </c>
      <c r="V1445">
        <v>0</v>
      </c>
    </row>
    <row r="1446" spans="1:23" x14ac:dyDescent="0.2">
      <c r="A1446" t="s">
        <v>79</v>
      </c>
      <c r="B1446" t="s">
        <v>24</v>
      </c>
      <c r="C1446" t="s">
        <v>77</v>
      </c>
      <c r="D1446" t="s">
        <v>3097</v>
      </c>
      <c r="E1446">
        <v>0</v>
      </c>
      <c r="F1446" t="s">
        <v>35</v>
      </c>
      <c r="G1446">
        <v>1</v>
      </c>
      <c r="H1446">
        <v>4</v>
      </c>
      <c r="I1446">
        <v>1</v>
      </c>
      <c r="J1446" t="s">
        <v>1157</v>
      </c>
      <c r="K1446" t="s">
        <v>1157</v>
      </c>
      <c r="L1446">
        <v>3</v>
      </c>
      <c r="M1446">
        <v>0</v>
      </c>
      <c r="N1446" t="s">
        <v>1157</v>
      </c>
      <c r="O1446">
        <v>0</v>
      </c>
      <c r="P1446" t="s">
        <v>1157</v>
      </c>
      <c r="Q1446" t="s">
        <v>1157</v>
      </c>
      <c r="R1446" t="s">
        <v>1157</v>
      </c>
      <c r="S1446" t="s">
        <v>1157</v>
      </c>
      <c r="T1446" t="s">
        <v>1157</v>
      </c>
      <c r="U1446">
        <v>15581655</v>
      </c>
      <c r="V1446">
        <v>0</v>
      </c>
      <c r="W1446" t="s">
        <v>1189</v>
      </c>
    </row>
    <row r="1447" spans="1:23" x14ac:dyDescent="0.2">
      <c r="A1447" t="s">
        <v>84</v>
      </c>
      <c r="B1447" t="s">
        <v>24</v>
      </c>
      <c r="C1447" t="s">
        <v>77</v>
      </c>
      <c r="D1447" t="s">
        <v>3098</v>
      </c>
      <c r="E1447">
        <v>0</v>
      </c>
      <c r="F1447" t="s">
        <v>28</v>
      </c>
      <c r="G1447">
        <v>0</v>
      </c>
      <c r="H1447">
        <v>1</v>
      </c>
      <c r="I1447">
        <v>0</v>
      </c>
      <c r="J1447" t="s">
        <v>1157</v>
      </c>
      <c r="K1447" t="s">
        <v>1157</v>
      </c>
      <c r="L1447">
        <v>2</v>
      </c>
      <c r="M1447">
        <v>13335487</v>
      </c>
      <c r="N1447" t="s">
        <v>1157</v>
      </c>
      <c r="O1447">
        <v>80.004599999999996</v>
      </c>
      <c r="P1447" t="s">
        <v>1157</v>
      </c>
      <c r="Q1447" t="s">
        <v>1157</v>
      </c>
      <c r="R1447" t="s">
        <v>1157</v>
      </c>
      <c r="S1447" t="s">
        <v>1157</v>
      </c>
      <c r="T1447" t="s">
        <v>1157</v>
      </c>
      <c r="U1447">
        <v>3332910</v>
      </c>
      <c r="V1447">
        <v>0</v>
      </c>
      <c r="W1447" t="s">
        <v>1239</v>
      </c>
    </row>
    <row r="1448" spans="1:23" x14ac:dyDescent="0.2">
      <c r="A1448" t="s">
        <v>85</v>
      </c>
      <c r="B1448" t="s">
        <v>24</v>
      </c>
      <c r="C1448" t="s">
        <v>77</v>
      </c>
      <c r="D1448" t="s">
        <v>3099</v>
      </c>
      <c r="E1448">
        <v>0</v>
      </c>
      <c r="F1448" t="s">
        <v>28</v>
      </c>
      <c r="G1448">
        <v>0</v>
      </c>
      <c r="H1448">
        <v>1312751616</v>
      </c>
      <c r="I1448">
        <v>23772273</v>
      </c>
      <c r="J1448" t="s">
        <v>1157</v>
      </c>
      <c r="K1448" t="s">
        <v>1157</v>
      </c>
      <c r="L1448">
        <v>4356669</v>
      </c>
      <c r="M1448">
        <v>0</v>
      </c>
      <c r="N1448" t="s">
        <v>1157</v>
      </c>
      <c r="O1448">
        <v>0</v>
      </c>
      <c r="P1448" t="s">
        <v>1157</v>
      </c>
      <c r="Q1448" t="s">
        <v>1157</v>
      </c>
      <c r="R1448" t="s">
        <v>1157</v>
      </c>
      <c r="S1448" t="s">
        <v>1157</v>
      </c>
      <c r="T1448" t="s">
        <v>1157</v>
      </c>
      <c r="U1448">
        <v>19471</v>
      </c>
      <c r="V1448">
        <v>0</v>
      </c>
    </row>
    <row r="1449" spans="1:23" x14ac:dyDescent="0.2">
      <c r="A1449" t="s">
        <v>80</v>
      </c>
      <c r="B1449" t="s">
        <v>24</v>
      </c>
      <c r="C1449" t="s">
        <v>77</v>
      </c>
      <c r="D1449" t="s">
        <v>3100</v>
      </c>
      <c r="E1449">
        <v>0</v>
      </c>
      <c r="F1449" t="s">
        <v>37</v>
      </c>
      <c r="G1449" t="s">
        <v>1157</v>
      </c>
      <c r="H1449" t="s">
        <v>1157</v>
      </c>
      <c r="I1449" t="s">
        <v>1157</v>
      </c>
      <c r="J1449" t="s">
        <v>1193</v>
      </c>
      <c r="K1449" t="s">
        <v>1256</v>
      </c>
      <c r="L1449">
        <v>2896951</v>
      </c>
      <c r="M1449">
        <v>0</v>
      </c>
      <c r="N1449" t="s">
        <v>1157</v>
      </c>
      <c r="O1449">
        <v>0</v>
      </c>
      <c r="P1449" t="s">
        <v>1157</v>
      </c>
      <c r="Q1449">
        <v>7922666</v>
      </c>
      <c r="R1449">
        <v>7902961</v>
      </c>
      <c r="S1449" t="s">
        <v>1157</v>
      </c>
      <c r="T1449" t="s">
        <v>1157</v>
      </c>
      <c r="U1449" t="s">
        <v>1157</v>
      </c>
      <c r="V1449">
        <v>0</v>
      </c>
    </row>
    <row r="1450" spans="1:23" x14ac:dyDescent="0.2">
      <c r="A1450" t="s">
        <v>79</v>
      </c>
      <c r="B1450" t="s">
        <v>24</v>
      </c>
      <c r="C1450" t="s">
        <v>86</v>
      </c>
      <c r="D1450" t="s">
        <v>3101</v>
      </c>
      <c r="E1450">
        <v>0</v>
      </c>
      <c r="F1450" t="s">
        <v>35</v>
      </c>
      <c r="G1450">
        <v>1</v>
      </c>
      <c r="H1450">
        <v>4</v>
      </c>
      <c r="I1450">
        <v>2</v>
      </c>
      <c r="J1450" t="s">
        <v>1157</v>
      </c>
      <c r="K1450" t="s">
        <v>1157</v>
      </c>
      <c r="L1450">
        <v>3</v>
      </c>
      <c r="M1450">
        <v>0</v>
      </c>
      <c r="N1450" t="s">
        <v>1157</v>
      </c>
      <c r="O1450">
        <v>0</v>
      </c>
      <c r="P1450" t="s">
        <v>1157</v>
      </c>
      <c r="Q1450" t="s">
        <v>1157</v>
      </c>
      <c r="R1450" t="s">
        <v>1157</v>
      </c>
      <c r="S1450" t="s">
        <v>1157</v>
      </c>
      <c r="T1450" t="s">
        <v>1157</v>
      </c>
      <c r="U1450">
        <v>85</v>
      </c>
      <c r="V1450">
        <v>0</v>
      </c>
      <c r="W1450" t="s">
        <v>1197</v>
      </c>
    </row>
    <row r="1451" spans="1:23" x14ac:dyDescent="0.2">
      <c r="A1451" t="s">
        <v>88</v>
      </c>
      <c r="B1451" t="s">
        <v>24</v>
      </c>
      <c r="C1451" t="s">
        <v>86</v>
      </c>
      <c r="D1451" t="s">
        <v>3102</v>
      </c>
      <c r="E1451">
        <v>0</v>
      </c>
      <c r="F1451" t="s">
        <v>35</v>
      </c>
      <c r="G1451">
        <v>0</v>
      </c>
      <c r="H1451">
        <v>4</v>
      </c>
      <c r="I1451">
        <v>1</v>
      </c>
      <c r="J1451" t="s">
        <v>1157</v>
      </c>
      <c r="K1451" t="s">
        <v>1157</v>
      </c>
      <c r="L1451">
        <v>5</v>
      </c>
      <c r="M1451">
        <v>0</v>
      </c>
      <c r="N1451" t="s">
        <v>1157</v>
      </c>
      <c r="O1451">
        <v>0</v>
      </c>
      <c r="P1451" t="s">
        <v>1157</v>
      </c>
      <c r="Q1451" t="s">
        <v>1157</v>
      </c>
      <c r="R1451" t="s">
        <v>1157</v>
      </c>
      <c r="S1451" t="s">
        <v>1157</v>
      </c>
      <c r="T1451" t="s">
        <v>1157</v>
      </c>
      <c r="U1451">
        <v>89</v>
      </c>
      <c r="V1451">
        <v>0</v>
      </c>
      <c r="W1451" t="s">
        <v>1197</v>
      </c>
    </row>
    <row r="1452" spans="1:23" x14ac:dyDescent="0.2">
      <c r="A1452" t="s">
        <v>87</v>
      </c>
      <c r="B1452" t="s">
        <v>24</v>
      </c>
      <c r="C1452" t="s">
        <v>86</v>
      </c>
      <c r="D1452" t="s">
        <v>3103</v>
      </c>
      <c r="E1452">
        <v>30</v>
      </c>
      <c r="F1452" t="s">
        <v>39</v>
      </c>
      <c r="G1452">
        <v>0</v>
      </c>
      <c r="H1452">
        <v>30</v>
      </c>
      <c r="I1452">
        <v>20</v>
      </c>
      <c r="J1452" t="s">
        <v>1157</v>
      </c>
      <c r="K1452" t="s">
        <v>1157</v>
      </c>
      <c r="L1452">
        <v>231</v>
      </c>
      <c r="M1452">
        <v>0</v>
      </c>
      <c r="N1452">
        <v>3</v>
      </c>
      <c r="O1452">
        <v>0</v>
      </c>
      <c r="P1452">
        <v>1.2295</v>
      </c>
      <c r="Q1452" t="s">
        <v>1157</v>
      </c>
      <c r="R1452" t="s">
        <v>1157</v>
      </c>
      <c r="S1452">
        <v>0</v>
      </c>
      <c r="T1452">
        <v>0</v>
      </c>
      <c r="U1452">
        <v>21</v>
      </c>
      <c r="V1452">
        <v>0</v>
      </c>
    </row>
    <row r="1453" spans="1:23" x14ac:dyDescent="0.2">
      <c r="A1453" t="s">
        <v>81</v>
      </c>
      <c r="B1453" t="s">
        <v>24</v>
      </c>
      <c r="C1453" t="s">
        <v>86</v>
      </c>
      <c r="D1453" t="s">
        <v>3104</v>
      </c>
      <c r="E1453">
        <v>50</v>
      </c>
      <c r="F1453" t="s">
        <v>39</v>
      </c>
      <c r="G1453">
        <v>2</v>
      </c>
      <c r="H1453">
        <v>22</v>
      </c>
      <c r="I1453">
        <v>7</v>
      </c>
      <c r="J1453" t="s">
        <v>1157</v>
      </c>
      <c r="K1453" t="s">
        <v>1157</v>
      </c>
      <c r="L1453">
        <v>238</v>
      </c>
      <c r="M1453">
        <v>0</v>
      </c>
      <c r="N1453">
        <v>0</v>
      </c>
      <c r="O1453">
        <v>0</v>
      </c>
      <c r="P1453">
        <v>0</v>
      </c>
      <c r="Q1453" t="s">
        <v>1157</v>
      </c>
      <c r="R1453" t="s">
        <v>1157</v>
      </c>
      <c r="S1453">
        <v>0</v>
      </c>
      <c r="T1453">
        <v>0</v>
      </c>
      <c r="U1453">
        <v>15</v>
      </c>
      <c r="V1453">
        <v>0</v>
      </c>
    </row>
    <row r="1454" spans="1:23" x14ac:dyDescent="0.2">
      <c r="A1454" t="s">
        <v>91</v>
      </c>
      <c r="B1454" t="s">
        <v>24</v>
      </c>
      <c r="C1454" t="s">
        <v>86</v>
      </c>
      <c r="D1454" t="s">
        <v>3105</v>
      </c>
      <c r="E1454">
        <v>199</v>
      </c>
      <c r="F1454" t="s">
        <v>39</v>
      </c>
      <c r="G1454">
        <v>0</v>
      </c>
      <c r="H1454">
        <v>42</v>
      </c>
      <c r="I1454">
        <v>1</v>
      </c>
      <c r="J1454" t="s">
        <v>1157</v>
      </c>
      <c r="K1454" t="s">
        <v>1157</v>
      </c>
      <c r="L1454">
        <v>7</v>
      </c>
      <c r="M1454">
        <v>1</v>
      </c>
      <c r="N1454">
        <v>226</v>
      </c>
      <c r="O1454">
        <v>0.4098</v>
      </c>
      <c r="P1454">
        <v>92.623000000000005</v>
      </c>
      <c r="Q1454" t="s">
        <v>1157</v>
      </c>
      <c r="R1454" t="s">
        <v>1157</v>
      </c>
      <c r="S1454">
        <v>0</v>
      </c>
      <c r="T1454">
        <v>0</v>
      </c>
      <c r="U1454">
        <v>227</v>
      </c>
      <c r="V1454">
        <v>0</v>
      </c>
      <c r="W1454" t="s">
        <v>1200</v>
      </c>
    </row>
    <row r="1455" spans="1:23" x14ac:dyDescent="0.2">
      <c r="A1455" t="s">
        <v>89</v>
      </c>
      <c r="B1455" t="s">
        <v>24</v>
      </c>
      <c r="C1455" t="s">
        <v>86</v>
      </c>
      <c r="D1455" t="s">
        <v>3106</v>
      </c>
      <c r="E1455">
        <v>199</v>
      </c>
      <c r="F1455" t="s">
        <v>39</v>
      </c>
      <c r="G1455">
        <v>0</v>
      </c>
      <c r="H1455">
        <v>75</v>
      </c>
      <c r="I1455">
        <v>2</v>
      </c>
      <c r="J1455" t="s">
        <v>1157</v>
      </c>
      <c r="K1455" t="s">
        <v>1157</v>
      </c>
      <c r="L1455">
        <v>37</v>
      </c>
      <c r="M1455">
        <v>0</v>
      </c>
      <c r="N1455">
        <v>151</v>
      </c>
      <c r="O1455">
        <v>0</v>
      </c>
      <c r="P1455">
        <v>61.885199999999998</v>
      </c>
      <c r="Q1455" t="s">
        <v>1157</v>
      </c>
      <c r="R1455" t="s">
        <v>1157</v>
      </c>
      <c r="S1455">
        <v>64</v>
      </c>
      <c r="T1455">
        <v>0</v>
      </c>
      <c r="U1455">
        <v>152</v>
      </c>
      <c r="V1455">
        <v>0</v>
      </c>
      <c r="W1455" t="s">
        <v>1189</v>
      </c>
    </row>
    <row r="1456" spans="1:23" x14ac:dyDescent="0.2">
      <c r="A1456" t="s">
        <v>90</v>
      </c>
      <c r="B1456" t="s">
        <v>24</v>
      </c>
      <c r="C1456" t="s">
        <v>86</v>
      </c>
      <c r="D1456" t="s">
        <v>3107</v>
      </c>
      <c r="E1456">
        <v>500</v>
      </c>
      <c r="F1456" t="s">
        <v>39</v>
      </c>
      <c r="G1456">
        <v>0</v>
      </c>
      <c r="H1456">
        <v>17</v>
      </c>
      <c r="I1456">
        <v>0</v>
      </c>
      <c r="J1456" t="s">
        <v>1157</v>
      </c>
      <c r="K1456" t="s">
        <v>1157</v>
      </c>
      <c r="L1456">
        <v>19</v>
      </c>
      <c r="M1456">
        <v>0</v>
      </c>
      <c r="N1456">
        <v>157</v>
      </c>
      <c r="O1456">
        <v>0</v>
      </c>
      <c r="P1456">
        <v>64.344300000000004</v>
      </c>
      <c r="Q1456" t="s">
        <v>1157</v>
      </c>
      <c r="R1456" t="s">
        <v>1157</v>
      </c>
      <c r="S1456">
        <v>73</v>
      </c>
      <c r="T1456">
        <v>0</v>
      </c>
      <c r="U1456">
        <v>158</v>
      </c>
      <c r="V1456">
        <v>0</v>
      </c>
      <c r="W1456" t="s">
        <v>1189</v>
      </c>
    </row>
    <row r="1457" spans="1:23" x14ac:dyDescent="0.2">
      <c r="A1457" t="s">
        <v>1494</v>
      </c>
      <c r="B1457" t="s">
        <v>24</v>
      </c>
      <c r="C1457" t="s">
        <v>1495</v>
      </c>
      <c r="D1457" t="s">
        <v>3108</v>
      </c>
      <c r="E1457">
        <v>0</v>
      </c>
      <c r="F1457" t="s">
        <v>35</v>
      </c>
      <c r="G1457">
        <v>0</v>
      </c>
      <c r="H1457">
        <v>1</v>
      </c>
      <c r="I1457">
        <v>0</v>
      </c>
      <c r="J1457" t="s">
        <v>1157</v>
      </c>
      <c r="K1457" t="s">
        <v>1157</v>
      </c>
      <c r="L1457">
        <v>2</v>
      </c>
      <c r="M1457">
        <v>21203</v>
      </c>
      <c r="N1457" t="s">
        <v>1157</v>
      </c>
      <c r="O1457">
        <v>87.971999999999994</v>
      </c>
      <c r="P1457" t="s">
        <v>1157</v>
      </c>
      <c r="Q1457" t="s">
        <v>1157</v>
      </c>
      <c r="R1457" t="s">
        <v>1157</v>
      </c>
      <c r="S1457" t="s">
        <v>1157</v>
      </c>
      <c r="T1457" t="s">
        <v>1157</v>
      </c>
      <c r="U1457">
        <v>2899</v>
      </c>
      <c r="V1457">
        <v>0</v>
      </c>
      <c r="W1457" t="s">
        <v>1220</v>
      </c>
    </row>
    <row r="1458" spans="1:23" x14ac:dyDescent="0.2">
      <c r="A1458" t="s">
        <v>1496</v>
      </c>
      <c r="B1458" t="s">
        <v>24</v>
      </c>
      <c r="C1458" t="s">
        <v>1495</v>
      </c>
      <c r="D1458" t="s">
        <v>3109</v>
      </c>
      <c r="E1458">
        <v>0</v>
      </c>
      <c r="F1458" t="s">
        <v>35</v>
      </c>
      <c r="G1458">
        <v>0</v>
      </c>
      <c r="H1458">
        <v>1</v>
      </c>
      <c r="I1458">
        <v>0</v>
      </c>
      <c r="J1458" t="s">
        <v>1157</v>
      </c>
      <c r="K1458" t="s">
        <v>1157</v>
      </c>
      <c r="L1458">
        <v>2</v>
      </c>
      <c r="M1458">
        <v>24056</v>
      </c>
      <c r="N1458" t="s">
        <v>1157</v>
      </c>
      <c r="O1458">
        <v>99.809100000000001</v>
      </c>
      <c r="P1458" t="s">
        <v>1157</v>
      </c>
      <c r="Q1458" t="s">
        <v>1157</v>
      </c>
      <c r="R1458" t="s">
        <v>1157</v>
      </c>
      <c r="S1458" t="s">
        <v>1157</v>
      </c>
      <c r="T1458" t="s">
        <v>1157</v>
      </c>
      <c r="U1458">
        <v>46</v>
      </c>
      <c r="V1458">
        <v>0</v>
      </c>
      <c r="W1458" t="s">
        <v>1190</v>
      </c>
    </row>
    <row r="1459" spans="1:23" x14ac:dyDescent="0.2">
      <c r="A1459" t="s">
        <v>1497</v>
      </c>
      <c r="B1459" t="s">
        <v>24</v>
      </c>
      <c r="C1459" t="s">
        <v>1495</v>
      </c>
      <c r="D1459" t="s">
        <v>3110</v>
      </c>
      <c r="E1459">
        <v>0</v>
      </c>
      <c r="F1459" t="s">
        <v>35</v>
      </c>
      <c r="G1459">
        <v>0</v>
      </c>
      <c r="H1459">
        <v>1</v>
      </c>
      <c r="I1459">
        <v>0</v>
      </c>
      <c r="J1459" t="s">
        <v>1157</v>
      </c>
      <c r="K1459" t="s">
        <v>1157</v>
      </c>
      <c r="L1459">
        <v>2</v>
      </c>
      <c r="M1459">
        <v>24098</v>
      </c>
      <c r="N1459" t="s">
        <v>1157</v>
      </c>
      <c r="O1459">
        <v>99.983400000000003</v>
      </c>
      <c r="P1459" t="s">
        <v>1157</v>
      </c>
      <c r="Q1459" t="s">
        <v>1157</v>
      </c>
      <c r="R1459" t="s">
        <v>1157</v>
      </c>
      <c r="S1459" t="s">
        <v>1157</v>
      </c>
      <c r="T1459" t="s">
        <v>1157</v>
      </c>
      <c r="U1459">
        <v>4</v>
      </c>
      <c r="V1459">
        <v>0</v>
      </c>
      <c r="W1459" t="s">
        <v>1190</v>
      </c>
    </row>
    <row r="1460" spans="1:23" x14ac:dyDescent="0.2">
      <c r="A1460" t="s">
        <v>1498</v>
      </c>
      <c r="B1460" t="s">
        <v>24</v>
      </c>
      <c r="C1460" t="s">
        <v>1495</v>
      </c>
      <c r="D1460" t="s">
        <v>3111</v>
      </c>
      <c r="E1460">
        <v>0</v>
      </c>
      <c r="F1460" t="s">
        <v>35</v>
      </c>
      <c r="G1460">
        <v>0</v>
      </c>
      <c r="H1460">
        <v>1</v>
      </c>
      <c r="I1460">
        <v>0</v>
      </c>
      <c r="J1460" t="s">
        <v>1157</v>
      </c>
      <c r="K1460" t="s">
        <v>1157</v>
      </c>
      <c r="L1460">
        <v>2</v>
      </c>
      <c r="M1460">
        <v>0</v>
      </c>
      <c r="N1460" t="s">
        <v>1157</v>
      </c>
      <c r="O1460">
        <v>0</v>
      </c>
      <c r="P1460" t="s">
        <v>1157</v>
      </c>
      <c r="Q1460" t="s">
        <v>1157</v>
      </c>
      <c r="R1460" t="s">
        <v>1157</v>
      </c>
      <c r="S1460" t="s">
        <v>1157</v>
      </c>
      <c r="T1460" t="s">
        <v>1157</v>
      </c>
      <c r="U1460">
        <v>24102</v>
      </c>
      <c r="V1460">
        <v>0</v>
      </c>
      <c r="W1460" t="s">
        <v>1189</v>
      </c>
    </row>
    <row r="1461" spans="1:23" x14ac:dyDescent="0.2">
      <c r="A1461" t="s">
        <v>183</v>
      </c>
      <c r="B1461" t="s">
        <v>24</v>
      </c>
      <c r="C1461" t="s">
        <v>1495</v>
      </c>
      <c r="D1461" t="s">
        <v>3112</v>
      </c>
      <c r="E1461">
        <v>0</v>
      </c>
      <c r="F1461" t="s">
        <v>31</v>
      </c>
      <c r="G1461">
        <v>0</v>
      </c>
      <c r="H1461">
        <v>14177</v>
      </c>
      <c r="I1461">
        <v>1542</v>
      </c>
      <c r="J1461" t="s">
        <v>1157</v>
      </c>
      <c r="K1461" t="s">
        <v>1157</v>
      </c>
      <c r="L1461">
        <v>6661</v>
      </c>
      <c r="M1461">
        <v>0</v>
      </c>
      <c r="N1461" t="s">
        <v>1157</v>
      </c>
      <c r="O1461">
        <v>0</v>
      </c>
      <c r="P1461" t="s">
        <v>1157</v>
      </c>
      <c r="Q1461" t="s">
        <v>1157</v>
      </c>
      <c r="R1461" t="s">
        <v>1157</v>
      </c>
      <c r="S1461" t="s">
        <v>1157</v>
      </c>
      <c r="T1461" t="s">
        <v>1157</v>
      </c>
      <c r="U1461">
        <v>9327</v>
      </c>
      <c r="V1461">
        <v>0</v>
      </c>
    </row>
    <row r="1462" spans="1:23" x14ac:dyDescent="0.2">
      <c r="A1462" t="s">
        <v>818</v>
      </c>
      <c r="B1462" t="s">
        <v>24</v>
      </c>
      <c r="C1462" t="s">
        <v>1495</v>
      </c>
      <c r="D1462" t="s">
        <v>3113</v>
      </c>
      <c r="E1462">
        <v>0</v>
      </c>
      <c r="F1462" t="s">
        <v>49</v>
      </c>
      <c r="G1462">
        <v>0</v>
      </c>
      <c r="H1462">
        <v>0</v>
      </c>
      <c r="I1462">
        <v>0</v>
      </c>
      <c r="J1462" t="s">
        <v>1157</v>
      </c>
      <c r="K1462" t="s">
        <v>1157</v>
      </c>
      <c r="L1462">
        <v>1</v>
      </c>
      <c r="M1462">
        <v>4592</v>
      </c>
      <c r="N1462" t="s">
        <v>1157</v>
      </c>
      <c r="O1462">
        <v>19.052399999999999</v>
      </c>
      <c r="P1462" t="s">
        <v>1157</v>
      </c>
      <c r="Q1462" t="s">
        <v>1157</v>
      </c>
      <c r="R1462" t="s">
        <v>1157</v>
      </c>
      <c r="S1462" t="s">
        <v>1157</v>
      </c>
      <c r="T1462" t="s">
        <v>1157</v>
      </c>
      <c r="U1462">
        <v>19510</v>
      </c>
      <c r="V1462">
        <v>0</v>
      </c>
      <c r="W1462" t="s">
        <v>1200</v>
      </c>
    </row>
    <row r="1463" spans="1:23" x14ac:dyDescent="0.2">
      <c r="A1463" t="s">
        <v>992</v>
      </c>
      <c r="B1463" t="s">
        <v>24</v>
      </c>
      <c r="C1463" t="s">
        <v>1495</v>
      </c>
      <c r="D1463" t="s">
        <v>3114</v>
      </c>
      <c r="E1463">
        <v>0</v>
      </c>
      <c r="F1463" t="s">
        <v>31</v>
      </c>
      <c r="G1463">
        <v>0</v>
      </c>
      <c r="H1463">
        <v>60</v>
      </c>
      <c r="I1463">
        <v>6</v>
      </c>
      <c r="J1463" t="s">
        <v>1157</v>
      </c>
      <c r="K1463" t="s">
        <v>1157</v>
      </c>
      <c r="L1463">
        <v>7</v>
      </c>
      <c r="M1463">
        <v>10671</v>
      </c>
      <c r="N1463" t="s">
        <v>1157</v>
      </c>
      <c r="O1463">
        <v>44.274299999999997</v>
      </c>
      <c r="P1463" t="s">
        <v>1157</v>
      </c>
      <c r="Q1463" t="s">
        <v>1157</v>
      </c>
      <c r="R1463" t="s">
        <v>1157</v>
      </c>
      <c r="S1463" t="s">
        <v>1157</v>
      </c>
      <c r="T1463" t="s">
        <v>1157</v>
      </c>
      <c r="U1463">
        <v>10502</v>
      </c>
      <c r="V1463">
        <v>0</v>
      </c>
      <c r="W1463" t="s">
        <v>1221</v>
      </c>
    </row>
    <row r="1464" spans="1:23" x14ac:dyDescent="0.2">
      <c r="A1464" t="s">
        <v>1499</v>
      </c>
      <c r="B1464" t="s">
        <v>24</v>
      </c>
      <c r="C1464" t="s">
        <v>1495</v>
      </c>
      <c r="D1464" t="s">
        <v>3115</v>
      </c>
      <c r="E1464">
        <v>0</v>
      </c>
      <c r="F1464" t="s">
        <v>49</v>
      </c>
      <c r="G1464">
        <v>0</v>
      </c>
      <c r="H1464">
        <v>0</v>
      </c>
      <c r="I1464">
        <v>0</v>
      </c>
      <c r="J1464" t="s">
        <v>1157</v>
      </c>
      <c r="K1464" t="s">
        <v>1157</v>
      </c>
      <c r="L1464">
        <v>1</v>
      </c>
      <c r="M1464">
        <v>24100</v>
      </c>
      <c r="N1464" t="s">
        <v>1157</v>
      </c>
      <c r="O1464">
        <v>99.991699999999994</v>
      </c>
      <c r="P1464" t="s">
        <v>1157</v>
      </c>
      <c r="Q1464" t="s">
        <v>1157</v>
      </c>
      <c r="R1464" t="s">
        <v>1157</v>
      </c>
      <c r="S1464" t="s">
        <v>1157</v>
      </c>
      <c r="T1464" t="s">
        <v>1157</v>
      </c>
      <c r="U1464">
        <v>2</v>
      </c>
      <c r="V1464">
        <v>0</v>
      </c>
      <c r="W1464" t="s">
        <v>1190</v>
      </c>
    </row>
    <row r="1465" spans="1:23" x14ac:dyDescent="0.2">
      <c r="A1465" t="s">
        <v>1500</v>
      </c>
      <c r="B1465" t="s">
        <v>24</v>
      </c>
      <c r="C1465" t="s">
        <v>1495</v>
      </c>
      <c r="D1465" t="s">
        <v>3116</v>
      </c>
      <c r="E1465">
        <v>0</v>
      </c>
      <c r="F1465" t="s">
        <v>31</v>
      </c>
      <c r="G1465">
        <v>0</v>
      </c>
      <c r="H1465">
        <v>11450</v>
      </c>
      <c r="I1465">
        <v>14</v>
      </c>
      <c r="J1465" t="s">
        <v>1157</v>
      </c>
      <c r="K1465" t="s">
        <v>1157</v>
      </c>
      <c r="L1465">
        <v>14</v>
      </c>
      <c r="M1465">
        <v>13260</v>
      </c>
      <c r="N1465" t="s">
        <v>1157</v>
      </c>
      <c r="O1465">
        <v>55.016199999999998</v>
      </c>
      <c r="P1465" t="s">
        <v>1157</v>
      </c>
      <c r="Q1465" t="s">
        <v>1157</v>
      </c>
      <c r="R1465" t="s">
        <v>1157</v>
      </c>
      <c r="S1465" t="s">
        <v>1157</v>
      </c>
      <c r="T1465" t="s">
        <v>1157</v>
      </c>
      <c r="U1465">
        <v>10636</v>
      </c>
      <c r="V1465">
        <v>0</v>
      </c>
      <c r="W1465" t="s">
        <v>1207</v>
      </c>
    </row>
    <row r="1466" spans="1:23" x14ac:dyDescent="0.2">
      <c r="A1466" t="s">
        <v>1501</v>
      </c>
      <c r="B1466" t="s">
        <v>24</v>
      </c>
      <c r="C1466" t="s">
        <v>1495</v>
      </c>
      <c r="D1466" t="s">
        <v>3117</v>
      </c>
      <c r="E1466">
        <v>0</v>
      </c>
      <c r="F1466" t="s">
        <v>31</v>
      </c>
      <c r="G1466">
        <v>0</v>
      </c>
      <c r="H1466">
        <v>9446</v>
      </c>
      <c r="I1466">
        <v>826</v>
      </c>
      <c r="J1466" t="s">
        <v>1157</v>
      </c>
      <c r="K1466" t="s">
        <v>1157</v>
      </c>
      <c r="L1466">
        <v>130</v>
      </c>
      <c r="M1466">
        <v>10722</v>
      </c>
      <c r="N1466" t="s">
        <v>1157</v>
      </c>
      <c r="O1466">
        <v>44.485900000000001</v>
      </c>
      <c r="P1466" t="s">
        <v>1157</v>
      </c>
      <c r="Q1466" t="s">
        <v>1157</v>
      </c>
      <c r="R1466" t="s">
        <v>1157</v>
      </c>
      <c r="S1466" t="s">
        <v>1157</v>
      </c>
      <c r="T1466" t="s">
        <v>1157</v>
      </c>
      <c r="U1466">
        <v>10521</v>
      </c>
      <c r="V1466">
        <v>0</v>
      </c>
      <c r="W1466" t="s">
        <v>1207</v>
      </c>
    </row>
    <row r="1467" spans="1:23" x14ac:dyDescent="0.2">
      <c r="A1467" t="s">
        <v>1502</v>
      </c>
      <c r="B1467" t="s">
        <v>24</v>
      </c>
      <c r="C1467" t="s">
        <v>1495</v>
      </c>
      <c r="D1467" t="s">
        <v>3118</v>
      </c>
      <c r="E1467">
        <v>0</v>
      </c>
      <c r="F1467" t="s">
        <v>49</v>
      </c>
      <c r="G1467">
        <v>0</v>
      </c>
      <c r="H1467">
        <v>0</v>
      </c>
      <c r="I1467">
        <v>0</v>
      </c>
      <c r="J1467" t="s">
        <v>1157</v>
      </c>
      <c r="K1467" t="s">
        <v>1157</v>
      </c>
      <c r="L1467">
        <v>1</v>
      </c>
      <c r="M1467">
        <v>4592</v>
      </c>
      <c r="N1467" t="s">
        <v>1157</v>
      </c>
      <c r="O1467">
        <v>19.052399999999999</v>
      </c>
      <c r="P1467" t="s">
        <v>1157</v>
      </c>
      <c r="Q1467" t="s">
        <v>1157</v>
      </c>
      <c r="R1467" t="s">
        <v>1157</v>
      </c>
      <c r="S1467" t="s">
        <v>1157</v>
      </c>
      <c r="T1467" t="s">
        <v>1157</v>
      </c>
      <c r="U1467">
        <v>19510</v>
      </c>
      <c r="V1467">
        <v>0</v>
      </c>
      <c r="W1467" t="s">
        <v>1200</v>
      </c>
    </row>
    <row r="1468" spans="1:23" x14ac:dyDescent="0.2">
      <c r="A1468" t="s">
        <v>1503</v>
      </c>
      <c r="B1468" t="s">
        <v>24</v>
      </c>
      <c r="C1468" t="s">
        <v>1495</v>
      </c>
      <c r="D1468" t="s">
        <v>3119</v>
      </c>
      <c r="E1468">
        <v>0</v>
      </c>
      <c r="F1468" t="s">
        <v>37</v>
      </c>
      <c r="G1468" t="s">
        <v>1157</v>
      </c>
      <c r="H1468" t="s">
        <v>1157</v>
      </c>
      <c r="I1468" t="s">
        <v>1157</v>
      </c>
      <c r="J1468" t="s">
        <v>1157</v>
      </c>
      <c r="K1468" t="s">
        <v>1157</v>
      </c>
      <c r="L1468">
        <v>0</v>
      </c>
      <c r="M1468">
        <v>24102</v>
      </c>
      <c r="N1468" t="s">
        <v>1157</v>
      </c>
      <c r="O1468">
        <v>100</v>
      </c>
      <c r="P1468" t="s">
        <v>1157</v>
      </c>
      <c r="Q1468">
        <v>0</v>
      </c>
      <c r="R1468">
        <v>0</v>
      </c>
      <c r="S1468" t="s">
        <v>1157</v>
      </c>
      <c r="T1468" t="s">
        <v>1157</v>
      </c>
      <c r="U1468" t="s">
        <v>1157</v>
      </c>
      <c r="V1468">
        <v>0</v>
      </c>
      <c r="W1468" t="s">
        <v>1211</v>
      </c>
    </row>
    <row r="1469" spans="1:23" x14ac:dyDescent="0.2">
      <c r="A1469" t="s">
        <v>182</v>
      </c>
      <c r="B1469" t="s">
        <v>24</v>
      </c>
      <c r="C1469" t="s">
        <v>1495</v>
      </c>
      <c r="D1469" t="s">
        <v>3120</v>
      </c>
      <c r="E1469">
        <v>0</v>
      </c>
      <c r="F1469" t="s">
        <v>31</v>
      </c>
      <c r="G1469">
        <v>1</v>
      </c>
      <c r="H1469">
        <v>20031</v>
      </c>
      <c r="I1469">
        <v>4773</v>
      </c>
      <c r="J1469" t="s">
        <v>1157</v>
      </c>
      <c r="K1469" t="s">
        <v>1157</v>
      </c>
      <c r="L1469">
        <v>9416</v>
      </c>
      <c r="M1469">
        <v>0</v>
      </c>
      <c r="N1469" t="s">
        <v>1157</v>
      </c>
      <c r="O1469">
        <v>0</v>
      </c>
      <c r="P1469" t="s">
        <v>1157</v>
      </c>
      <c r="Q1469" t="s">
        <v>1157</v>
      </c>
      <c r="R1469" t="s">
        <v>1157</v>
      </c>
      <c r="S1469" t="s">
        <v>1157</v>
      </c>
      <c r="T1469" t="s">
        <v>1157</v>
      </c>
      <c r="U1469">
        <v>4</v>
      </c>
      <c r="V1469">
        <v>0</v>
      </c>
    </row>
    <row r="1470" spans="1:23" x14ac:dyDescent="0.2">
      <c r="A1470" t="s">
        <v>851</v>
      </c>
      <c r="B1470" t="s">
        <v>24</v>
      </c>
      <c r="C1470" t="s">
        <v>1495</v>
      </c>
      <c r="D1470" t="s">
        <v>3121</v>
      </c>
      <c r="E1470">
        <v>0</v>
      </c>
      <c r="F1470" t="s">
        <v>35</v>
      </c>
      <c r="G1470">
        <v>0</v>
      </c>
      <c r="H1470">
        <v>1</v>
      </c>
      <c r="I1470">
        <v>0</v>
      </c>
      <c r="J1470" t="s">
        <v>1157</v>
      </c>
      <c r="K1470" t="s">
        <v>1157</v>
      </c>
      <c r="L1470">
        <v>2</v>
      </c>
      <c r="M1470">
        <v>24099</v>
      </c>
      <c r="N1470" t="s">
        <v>1157</v>
      </c>
      <c r="O1470">
        <v>99.9876</v>
      </c>
      <c r="P1470" t="s">
        <v>1157</v>
      </c>
      <c r="Q1470" t="s">
        <v>1157</v>
      </c>
      <c r="R1470" t="s">
        <v>1157</v>
      </c>
      <c r="S1470" t="s">
        <v>1157</v>
      </c>
      <c r="T1470" t="s">
        <v>1157</v>
      </c>
      <c r="U1470">
        <v>3</v>
      </c>
      <c r="V1470">
        <v>0</v>
      </c>
      <c r="W1470" t="s">
        <v>1190</v>
      </c>
    </row>
    <row r="1471" spans="1:23" x14ac:dyDescent="0.2">
      <c r="A1471" t="s">
        <v>1504</v>
      </c>
      <c r="B1471" t="s">
        <v>24</v>
      </c>
      <c r="C1471" t="s">
        <v>1495</v>
      </c>
      <c r="D1471" t="s">
        <v>3122</v>
      </c>
      <c r="E1471">
        <v>0</v>
      </c>
      <c r="F1471" t="s">
        <v>35</v>
      </c>
      <c r="G1471" t="s">
        <v>1157</v>
      </c>
      <c r="H1471" t="s">
        <v>1157</v>
      </c>
      <c r="I1471" t="s">
        <v>1157</v>
      </c>
      <c r="J1471" t="s">
        <v>1157</v>
      </c>
      <c r="K1471" t="s">
        <v>1157</v>
      </c>
      <c r="L1471">
        <v>0</v>
      </c>
      <c r="M1471">
        <v>24102</v>
      </c>
      <c r="N1471" t="s">
        <v>1157</v>
      </c>
      <c r="O1471">
        <v>100</v>
      </c>
      <c r="P1471" t="s">
        <v>1157</v>
      </c>
      <c r="Q1471" t="s">
        <v>1157</v>
      </c>
      <c r="R1471" t="s">
        <v>1157</v>
      </c>
      <c r="S1471" t="s">
        <v>1157</v>
      </c>
      <c r="T1471" t="s">
        <v>1157</v>
      </c>
      <c r="U1471">
        <v>0</v>
      </c>
      <c r="V1471">
        <v>0</v>
      </c>
      <c r="W1471" t="s">
        <v>1192</v>
      </c>
    </row>
    <row r="1472" spans="1:23" x14ac:dyDescent="0.2">
      <c r="A1472" t="s">
        <v>1505</v>
      </c>
      <c r="B1472" t="s">
        <v>24</v>
      </c>
      <c r="C1472" t="s">
        <v>1495</v>
      </c>
      <c r="D1472" t="s">
        <v>3123</v>
      </c>
      <c r="E1472">
        <v>1000</v>
      </c>
      <c r="F1472" t="s">
        <v>39</v>
      </c>
      <c r="G1472">
        <v>0</v>
      </c>
      <c r="H1472">
        <v>0</v>
      </c>
      <c r="I1472">
        <v>0</v>
      </c>
      <c r="J1472" t="s">
        <v>1157</v>
      </c>
      <c r="K1472" t="s">
        <v>1157</v>
      </c>
      <c r="L1472">
        <v>1</v>
      </c>
      <c r="M1472">
        <v>24099</v>
      </c>
      <c r="N1472">
        <v>3</v>
      </c>
      <c r="O1472">
        <v>99.9876</v>
      </c>
      <c r="P1472">
        <v>1.24E-2</v>
      </c>
      <c r="Q1472" t="s">
        <v>1157</v>
      </c>
      <c r="R1472" t="s">
        <v>1157</v>
      </c>
      <c r="S1472">
        <v>0</v>
      </c>
      <c r="T1472">
        <v>0</v>
      </c>
      <c r="U1472">
        <v>3</v>
      </c>
      <c r="V1472">
        <v>0</v>
      </c>
      <c r="W1472" t="s">
        <v>1190</v>
      </c>
    </row>
    <row r="1473" spans="1:23" x14ac:dyDescent="0.2">
      <c r="A1473" t="s">
        <v>624</v>
      </c>
      <c r="B1473" t="s">
        <v>24</v>
      </c>
      <c r="C1473" t="s">
        <v>1392</v>
      </c>
      <c r="D1473" t="s">
        <v>3124</v>
      </c>
      <c r="E1473">
        <v>150</v>
      </c>
      <c r="F1473" t="s">
        <v>39</v>
      </c>
      <c r="G1473">
        <v>0</v>
      </c>
      <c r="H1473">
        <v>47</v>
      </c>
      <c r="I1473">
        <v>4</v>
      </c>
      <c r="J1473" t="s">
        <v>1157</v>
      </c>
      <c r="K1473" t="s">
        <v>1157</v>
      </c>
      <c r="L1473">
        <v>2910</v>
      </c>
      <c r="M1473">
        <v>165</v>
      </c>
      <c r="N1473">
        <v>18688</v>
      </c>
      <c r="O1473">
        <v>0.61770000000000003</v>
      </c>
      <c r="P1473">
        <v>69.966300000000004</v>
      </c>
      <c r="Q1473" t="s">
        <v>1157</v>
      </c>
      <c r="R1473" t="s">
        <v>1157</v>
      </c>
      <c r="S1473">
        <v>4</v>
      </c>
      <c r="T1473">
        <v>3</v>
      </c>
      <c r="U1473">
        <v>18689</v>
      </c>
      <c r="V1473">
        <v>0</v>
      </c>
      <c r="W1473" t="s">
        <v>1191</v>
      </c>
    </row>
    <row r="1474" spans="1:23" x14ac:dyDescent="0.2">
      <c r="A1474" t="s">
        <v>1506</v>
      </c>
      <c r="B1474" t="s">
        <v>24</v>
      </c>
      <c r="C1474" t="s">
        <v>1392</v>
      </c>
      <c r="D1474" t="s">
        <v>3125</v>
      </c>
      <c r="E1474">
        <v>199</v>
      </c>
      <c r="F1474" t="s">
        <v>39</v>
      </c>
      <c r="G1474">
        <v>0</v>
      </c>
      <c r="H1474">
        <v>72</v>
      </c>
      <c r="I1474">
        <v>9</v>
      </c>
      <c r="J1474" t="s">
        <v>1157</v>
      </c>
      <c r="K1474" t="s">
        <v>1157</v>
      </c>
      <c r="L1474">
        <v>4518</v>
      </c>
      <c r="M1474">
        <v>2829</v>
      </c>
      <c r="N1474">
        <v>14518</v>
      </c>
      <c r="O1474">
        <v>10.5915</v>
      </c>
      <c r="P1474">
        <v>54.354199999999999</v>
      </c>
      <c r="Q1474" t="s">
        <v>1157</v>
      </c>
      <c r="R1474" t="s">
        <v>1157</v>
      </c>
      <c r="S1474">
        <v>29</v>
      </c>
      <c r="T1474">
        <v>0</v>
      </c>
      <c r="U1474">
        <v>14519</v>
      </c>
      <c r="V1474">
        <v>0</v>
      </c>
    </row>
    <row r="1475" spans="1:23" x14ac:dyDescent="0.2">
      <c r="A1475" t="s">
        <v>682</v>
      </c>
      <c r="B1475" t="s">
        <v>24</v>
      </c>
      <c r="C1475" t="s">
        <v>1391</v>
      </c>
      <c r="D1475" t="s">
        <v>3126</v>
      </c>
      <c r="E1475">
        <v>0</v>
      </c>
      <c r="F1475" t="s">
        <v>37</v>
      </c>
      <c r="G1475" t="s">
        <v>1157</v>
      </c>
      <c r="H1475" t="s">
        <v>1157</v>
      </c>
      <c r="I1475" t="s">
        <v>1157</v>
      </c>
      <c r="J1475" t="s">
        <v>1193</v>
      </c>
      <c r="K1475" t="s">
        <v>1193</v>
      </c>
      <c r="L1475">
        <v>1</v>
      </c>
      <c r="M1475">
        <v>167</v>
      </c>
      <c r="N1475" t="s">
        <v>1157</v>
      </c>
      <c r="O1475">
        <v>99.404799999999994</v>
      </c>
      <c r="P1475" t="s">
        <v>1157</v>
      </c>
      <c r="Q1475">
        <v>0</v>
      </c>
      <c r="R1475">
        <v>0</v>
      </c>
      <c r="S1475" t="s">
        <v>1157</v>
      </c>
      <c r="T1475" t="s">
        <v>1157</v>
      </c>
      <c r="U1475" t="s">
        <v>1157</v>
      </c>
      <c r="V1475">
        <v>0</v>
      </c>
      <c r="W1475" t="s">
        <v>1215</v>
      </c>
    </row>
    <row r="1476" spans="1:23" x14ac:dyDescent="0.2">
      <c r="A1476" t="s">
        <v>183</v>
      </c>
      <c r="B1476" t="s">
        <v>24</v>
      </c>
      <c r="C1476" t="s">
        <v>1391</v>
      </c>
      <c r="D1476" t="s">
        <v>3127</v>
      </c>
      <c r="E1476">
        <v>0</v>
      </c>
      <c r="F1476" t="s">
        <v>28</v>
      </c>
      <c r="G1476">
        <v>0</v>
      </c>
      <c r="H1476">
        <v>8947</v>
      </c>
      <c r="I1476">
        <v>621</v>
      </c>
      <c r="J1476" t="s">
        <v>1157</v>
      </c>
      <c r="K1476" t="s">
        <v>1157</v>
      </c>
      <c r="L1476">
        <v>48</v>
      </c>
      <c r="M1476">
        <v>0</v>
      </c>
      <c r="N1476" t="s">
        <v>1157</v>
      </c>
      <c r="O1476">
        <v>0</v>
      </c>
      <c r="P1476" t="s">
        <v>1157</v>
      </c>
      <c r="Q1476" t="s">
        <v>1157</v>
      </c>
      <c r="R1476" t="s">
        <v>1157</v>
      </c>
      <c r="S1476" t="s">
        <v>1157</v>
      </c>
      <c r="T1476" t="s">
        <v>1157</v>
      </c>
      <c r="U1476">
        <v>118</v>
      </c>
      <c r="V1476">
        <v>0</v>
      </c>
      <c r="W1476" t="s">
        <v>1245</v>
      </c>
    </row>
    <row r="1477" spans="1:23" x14ac:dyDescent="0.2">
      <c r="A1477" t="s">
        <v>748</v>
      </c>
      <c r="B1477" t="s">
        <v>24</v>
      </c>
      <c r="C1477" t="s">
        <v>1391</v>
      </c>
      <c r="D1477" t="s">
        <v>3128</v>
      </c>
      <c r="E1477">
        <v>0</v>
      </c>
      <c r="F1477" t="s">
        <v>37</v>
      </c>
      <c r="G1477" t="s">
        <v>1157</v>
      </c>
      <c r="H1477" t="s">
        <v>1157</v>
      </c>
      <c r="I1477" t="s">
        <v>1157</v>
      </c>
      <c r="J1477" t="s">
        <v>1157</v>
      </c>
      <c r="K1477" t="s">
        <v>1157</v>
      </c>
      <c r="L1477">
        <v>0</v>
      </c>
      <c r="M1477">
        <v>168</v>
      </c>
      <c r="N1477" t="s">
        <v>1157</v>
      </c>
      <c r="O1477">
        <v>100</v>
      </c>
      <c r="P1477" t="s">
        <v>1157</v>
      </c>
      <c r="Q1477">
        <v>0</v>
      </c>
      <c r="R1477">
        <v>0</v>
      </c>
      <c r="S1477" t="s">
        <v>1157</v>
      </c>
      <c r="T1477" t="s">
        <v>1157</v>
      </c>
      <c r="U1477" t="s">
        <v>1157</v>
      </c>
      <c r="V1477">
        <v>0</v>
      </c>
      <c r="W1477" t="s">
        <v>1211</v>
      </c>
    </row>
    <row r="1478" spans="1:23" x14ac:dyDescent="0.2">
      <c r="A1478" t="s">
        <v>750</v>
      </c>
      <c r="B1478" t="s">
        <v>24</v>
      </c>
      <c r="C1478" t="s">
        <v>1391</v>
      </c>
      <c r="D1478" t="s">
        <v>3129</v>
      </c>
      <c r="E1478">
        <v>0</v>
      </c>
      <c r="F1478" t="s">
        <v>37</v>
      </c>
      <c r="G1478" t="s">
        <v>1157</v>
      </c>
      <c r="H1478" t="s">
        <v>1157</v>
      </c>
      <c r="I1478" t="s">
        <v>1157</v>
      </c>
      <c r="J1478" t="s">
        <v>1157</v>
      </c>
      <c r="K1478" t="s">
        <v>1157</v>
      </c>
      <c r="L1478">
        <v>0</v>
      </c>
      <c r="M1478">
        <v>168</v>
      </c>
      <c r="N1478" t="s">
        <v>1157</v>
      </c>
      <c r="O1478">
        <v>100</v>
      </c>
      <c r="P1478" t="s">
        <v>1157</v>
      </c>
      <c r="Q1478">
        <v>0</v>
      </c>
      <c r="R1478">
        <v>0</v>
      </c>
      <c r="S1478" t="s">
        <v>1157</v>
      </c>
      <c r="T1478" t="s">
        <v>1157</v>
      </c>
      <c r="U1478" t="s">
        <v>1157</v>
      </c>
      <c r="V1478">
        <v>0</v>
      </c>
      <c r="W1478" t="s">
        <v>1211</v>
      </c>
    </row>
    <row r="1479" spans="1:23" x14ac:dyDescent="0.2">
      <c r="A1479" t="s">
        <v>182</v>
      </c>
      <c r="B1479" t="s">
        <v>24</v>
      </c>
      <c r="C1479" t="s">
        <v>1391</v>
      </c>
      <c r="D1479" t="s">
        <v>3130</v>
      </c>
      <c r="E1479">
        <v>0</v>
      </c>
      <c r="F1479" t="s">
        <v>28</v>
      </c>
      <c r="G1479">
        <v>22</v>
      </c>
      <c r="H1479">
        <v>7943</v>
      </c>
      <c r="I1479">
        <v>3066</v>
      </c>
      <c r="J1479" t="s">
        <v>1157</v>
      </c>
      <c r="K1479" t="s">
        <v>1157</v>
      </c>
      <c r="L1479">
        <v>137</v>
      </c>
      <c r="M1479">
        <v>0</v>
      </c>
      <c r="N1479" t="s">
        <v>1157</v>
      </c>
      <c r="O1479">
        <v>0</v>
      </c>
      <c r="P1479" t="s">
        <v>1157</v>
      </c>
      <c r="Q1479" t="s">
        <v>1157</v>
      </c>
      <c r="R1479" t="s">
        <v>1157</v>
      </c>
      <c r="S1479" t="s">
        <v>1157</v>
      </c>
      <c r="T1479" t="s">
        <v>1157</v>
      </c>
      <c r="U1479">
        <v>2</v>
      </c>
      <c r="V1479">
        <v>0</v>
      </c>
      <c r="W1479" t="s">
        <v>1213</v>
      </c>
    </row>
    <row r="1480" spans="1:23" x14ac:dyDescent="0.2">
      <c r="A1480" t="s">
        <v>747</v>
      </c>
      <c r="B1480" t="s">
        <v>24</v>
      </c>
      <c r="C1480" t="s">
        <v>1391</v>
      </c>
      <c r="D1480" t="s">
        <v>3131</v>
      </c>
      <c r="E1480">
        <v>0</v>
      </c>
      <c r="F1480" t="s">
        <v>37</v>
      </c>
      <c r="G1480" t="s">
        <v>1157</v>
      </c>
      <c r="H1480" t="s">
        <v>1157</v>
      </c>
      <c r="I1480" t="s">
        <v>1157</v>
      </c>
      <c r="J1480" t="s">
        <v>1193</v>
      </c>
      <c r="K1480" t="s">
        <v>1193</v>
      </c>
      <c r="L1480">
        <v>86</v>
      </c>
      <c r="M1480">
        <v>74</v>
      </c>
      <c r="N1480" t="s">
        <v>1157</v>
      </c>
      <c r="O1480">
        <v>44.047600000000003</v>
      </c>
      <c r="P1480" t="s">
        <v>1157</v>
      </c>
      <c r="Q1480">
        <v>0</v>
      </c>
      <c r="R1480">
        <v>0</v>
      </c>
      <c r="S1480" t="s">
        <v>1157</v>
      </c>
      <c r="T1480" t="s">
        <v>1157</v>
      </c>
      <c r="U1480" t="s">
        <v>1157</v>
      </c>
      <c r="V1480">
        <v>0</v>
      </c>
      <c r="W1480" t="s">
        <v>1194</v>
      </c>
    </row>
    <row r="1481" spans="1:23" x14ac:dyDescent="0.2">
      <c r="A1481" t="s">
        <v>746</v>
      </c>
      <c r="B1481" t="s">
        <v>24</v>
      </c>
      <c r="C1481" t="s">
        <v>1391</v>
      </c>
      <c r="D1481" t="s">
        <v>3132</v>
      </c>
      <c r="E1481">
        <v>0</v>
      </c>
      <c r="F1481" t="s">
        <v>37</v>
      </c>
      <c r="G1481" t="s">
        <v>1157</v>
      </c>
      <c r="H1481" t="s">
        <v>1157</v>
      </c>
      <c r="I1481" t="s">
        <v>1157</v>
      </c>
      <c r="J1481" t="s">
        <v>1193</v>
      </c>
      <c r="K1481" t="s">
        <v>1193</v>
      </c>
      <c r="L1481">
        <v>1</v>
      </c>
      <c r="M1481">
        <v>167</v>
      </c>
      <c r="N1481" t="s">
        <v>1157</v>
      </c>
      <c r="O1481">
        <v>99.404799999999994</v>
      </c>
      <c r="P1481" t="s">
        <v>1157</v>
      </c>
      <c r="Q1481">
        <v>0</v>
      </c>
      <c r="R1481">
        <v>0</v>
      </c>
      <c r="S1481" t="s">
        <v>1157</v>
      </c>
      <c r="T1481" t="s">
        <v>1157</v>
      </c>
      <c r="U1481" t="s">
        <v>1157</v>
      </c>
      <c r="V1481">
        <v>0</v>
      </c>
      <c r="W1481" t="s">
        <v>1215</v>
      </c>
    </row>
    <row r="1482" spans="1:23" x14ac:dyDescent="0.2">
      <c r="A1482" t="s">
        <v>36</v>
      </c>
      <c r="B1482" t="s">
        <v>24</v>
      </c>
      <c r="C1482" t="s">
        <v>1391</v>
      </c>
      <c r="D1482" t="s">
        <v>3133</v>
      </c>
      <c r="E1482">
        <v>0</v>
      </c>
      <c r="F1482" t="s">
        <v>37</v>
      </c>
      <c r="G1482" t="s">
        <v>1157</v>
      </c>
      <c r="H1482" t="s">
        <v>1157</v>
      </c>
      <c r="I1482" t="s">
        <v>1157</v>
      </c>
      <c r="J1482" t="s">
        <v>1193</v>
      </c>
      <c r="K1482" t="s">
        <v>1193</v>
      </c>
      <c r="L1482">
        <v>149</v>
      </c>
      <c r="M1482">
        <v>0</v>
      </c>
      <c r="N1482" t="s">
        <v>1157</v>
      </c>
      <c r="O1482">
        <v>0</v>
      </c>
      <c r="P1482" t="s">
        <v>1157</v>
      </c>
      <c r="Q1482">
        <v>0</v>
      </c>
      <c r="R1482">
        <v>0</v>
      </c>
      <c r="S1482" t="s">
        <v>1157</v>
      </c>
      <c r="T1482" t="s">
        <v>1157</v>
      </c>
      <c r="U1482" t="s">
        <v>1157</v>
      </c>
      <c r="V1482">
        <v>0</v>
      </c>
      <c r="W1482" t="s">
        <v>1194</v>
      </c>
    </row>
    <row r="1483" spans="1:23" x14ac:dyDescent="0.2">
      <c r="A1483" t="s">
        <v>684</v>
      </c>
      <c r="B1483" t="s">
        <v>24</v>
      </c>
      <c r="C1483" t="s">
        <v>1391</v>
      </c>
      <c r="D1483" t="s">
        <v>3134</v>
      </c>
      <c r="E1483">
        <v>0</v>
      </c>
      <c r="F1483" t="s">
        <v>37</v>
      </c>
      <c r="G1483" t="s">
        <v>1157</v>
      </c>
      <c r="H1483" t="s">
        <v>1157</v>
      </c>
      <c r="I1483" t="s">
        <v>1157</v>
      </c>
      <c r="J1483" t="s">
        <v>1193</v>
      </c>
      <c r="K1483" t="s">
        <v>1193</v>
      </c>
      <c r="L1483">
        <v>66</v>
      </c>
      <c r="M1483">
        <v>98</v>
      </c>
      <c r="N1483" t="s">
        <v>1157</v>
      </c>
      <c r="O1483">
        <v>58.333300000000001</v>
      </c>
      <c r="P1483" t="s">
        <v>1157</v>
      </c>
      <c r="Q1483">
        <v>0</v>
      </c>
      <c r="R1483">
        <v>0</v>
      </c>
      <c r="S1483" t="s">
        <v>1157</v>
      </c>
      <c r="T1483" t="s">
        <v>1157</v>
      </c>
      <c r="U1483" t="s">
        <v>1157</v>
      </c>
      <c r="V1483">
        <v>0</v>
      </c>
      <c r="W1483" t="s">
        <v>1210</v>
      </c>
    </row>
    <row r="1484" spans="1:23" x14ac:dyDescent="0.2">
      <c r="A1484" t="s">
        <v>625</v>
      </c>
      <c r="B1484" t="s">
        <v>24</v>
      </c>
      <c r="C1484" t="s">
        <v>1391</v>
      </c>
      <c r="D1484" t="s">
        <v>3135</v>
      </c>
      <c r="E1484">
        <v>2</v>
      </c>
      <c r="F1484" t="s">
        <v>82</v>
      </c>
      <c r="G1484">
        <v>2</v>
      </c>
      <c r="H1484">
        <v>2</v>
      </c>
      <c r="I1484">
        <v>2</v>
      </c>
      <c r="J1484" t="s">
        <v>1157</v>
      </c>
      <c r="K1484" t="s">
        <v>1157</v>
      </c>
      <c r="L1484">
        <v>1</v>
      </c>
      <c r="M1484">
        <v>0</v>
      </c>
      <c r="N1484">
        <v>0</v>
      </c>
      <c r="O1484">
        <v>0</v>
      </c>
      <c r="P1484">
        <v>0</v>
      </c>
      <c r="Q1484" t="s">
        <v>1157</v>
      </c>
      <c r="R1484" t="s">
        <v>1157</v>
      </c>
      <c r="S1484">
        <v>0</v>
      </c>
      <c r="T1484">
        <v>0</v>
      </c>
      <c r="U1484">
        <v>168</v>
      </c>
      <c r="V1484">
        <v>0</v>
      </c>
      <c r="W1484" t="s">
        <v>1191</v>
      </c>
    </row>
    <row r="1485" spans="1:23" x14ac:dyDescent="0.2">
      <c r="A1485" t="s">
        <v>694</v>
      </c>
      <c r="B1485" t="s">
        <v>24</v>
      </c>
      <c r="C1485" t="s">
        <v>1391</v>
      </c>
      <c r="D1485" t="s">
        <v>3136</v>
      </c>
      <c r="E1485">
        <v>2</v>
      </c>
      <c r="F1485" t="s">
        <v>82</v>
      </c>
      <c r="G1485" t="s">
        <v>1157</v>
      </c>
      <c r="H1485" t="s">
        <v>1157</v>
      </c>
      <c r="I1485" t="s">
        <v>1157</v>
      </c>
      <c r="J1485" t="s">
        <v>1157</v>
      </c>
      <c r="K1485" t="s">
        <v>1157</v>
      </c>
      <c r="L1485">
        <v>0</v>
      </c>
      <c r="M1485">
        <v>168</v>
      </c>
      <c r="N1485">
        <v>0</v>
      </c>
      <c r="O1485">
        <v>100</v>
      </c>
      <c r="P1485">
        <v>0</v>
      </c>
      <c r="Q1485" t="s">
        <v>1157</v>
      </c>
      <c r="R1485" t="s">
        <v>1157</v>
      </c>
      <c r="S1485">
        <v>0</v>
      </c>
      <c r="T1485">
        <v>0</v>
      </c>
      <c r="U1485">
        <v>0</v>
      </c>
      <c r="V1485">
        <v>0</v>
      </c>
      <c r="W1485" t="s">
        <v>1192</v>
      </c>
    </row>
    <row r="1486" spans="1:23" x14ac:dyDescent="0.2">
      <c r="A1486" t="s">
        <v>195</v>
      </c>
      <c r="B1486" t="s">
        <v>24</v>
      </c>
      <c r="C1486" t="s">
        <v>1391</v>
      </c>
      <c r="D1486" t="s">
        <v>3137</v>
      </c>
      <c r="E1486">
        <v>5</v>
      </c>
      <c r="F1486" t="s">
        <v>82</v>
      </c>
      <c r="G1486">
        <v>5</v>
      </c>
      <c r="H1486">
        <v>5</v>
      </c>
      <c r="I1486">
        <v>5</v>
      </c>
      <c r="J1486" t="s">
        <v>1157</v>
      </c>
      <c r="K1486" t="s">
        <v>1157</v>
      </c>
      <c r="L1486">
        <v>89</v>
      </c>
      <c r="M1486">
        <v>5</v>
      </c>
      <c r="N1486">
        <v>0</v>
      </c>
      <c r="O1486">
        <v>2.9762</v>
      </c>
      <c r="P1486">
        <v>0</v>
      </c>
      <c r="Q1486" t="s">
        <v>1157</v>
      </c>
      <c r="R1486" t="s">
        <v>1157</v>
      </c>
      <c r="S1486">
        <v>163</v>
      </c>
      <c r="T1486">
        <v>0</v>
      </c>
      <c r="U1486">
        <v>163</v>
      </c>
      <c r="V1486">
        <v>0</v>
      </c>
      <c r="W1486" t="s">
        <v>1191</v>
      </c>
    </row>
    <row r="1487" spans="1:23" x14ac:dyDescent="0.2">
      <c r="A1487" t="s">
        <v>38</v>
      </c>
      <c r="B1487" t="s">
        <v>24</v>
      </c>
      <c r="C1487" t="s">
        <v>1391</v>
      </c>
      <c r="D1487" t="s">
        <v>3138</v>
      </c>
      <c r="E1487">
        <v>15</v>
      </c>
      <c r="F1487" t="s">
        <v>82</v>
      </c>
      <c r="G1487">
        <v>7</v>
      </c>
      <c r="H1487">
        <v>11</v>
      </c>
      <c r="I1487">
        <v>7</v>
      </c>
      <c r="J1487" t="s">
        <v>1157</v>
      </c>
      <c r="K1487" t="s">
        <v>1157</v>
      </c>
      <c r="L1487">
        <v>3</v>
      </c>
      <c r="M1487">
        <v>0</v>
      </c>
      <c r="N1487">
        <v>0</v>
      </c>
      <c r="O1487">
        <v>0</v>
      </c>
      <c r="P1487">
        <v>0</v>
      </c>
      <c r="Q1487" t="s">
        <v>1157</v>
      </c>
      <c r="R1487" t="s">
        <v>1157</v>
      </c>
      <c r="S1487">
        <v>0</v>
      </c>
      <c r="T1487">
        <v>0</v>
      </c>
      <c r="U1487">
        <v>161</v>
      </c>
      <c r="V1487">
        <v>0</v>
      </c>
      <c r="W1487" t="s">
        <v>1191</v>
      </c>
    </row>
    <row r="1488" spans="1:23" x14ac:dyDescent="0.2">
      <c r="A1488" t="s">
        <v>665</v>
      </c>
      <c r="B1488" t="s">
        <v>24</v>
      </c>
      <c r="C1488" t="s">
        <v>1391</v>
      </c>
      <c r="D1488" t="s">
        <v>3139</v>
      </c>
      <c r="E1488">
        <v>20</v>
      </c>
      <c r="F1488" t="s">
        <v>39</v>
      </c>
      <c r="G1488" t="s">
        <v>1157</v>
      </c>
      <c r="H1488" t="s">
        <v>1157</v>
      </c>
      <c r="I1488" t="s">
        <v>1157</v>
      </c>
      <c r="J1488" t="s">
        <v>1157</v>
      </c>
      <c r="K1488" t="s">
        <v>1157</v>
      </c>
      <c r="L1488">
        <v>0</v>
      </c>
      <c r="M1488">
        <v>168</v>
      </c>
      <c r="N1488">
        <v>0</v>
      </c>
      <c r="O1488">
        <v>100</v>
      </c>
      <c r="P1488">
        <v>0</v>
      </c>
      <c r="Q1488" t="s">
        <v>1157</v>
      </c>
      <c r="R1488" t="s">
        <v>1157</v>
      </c>
      <c r="S1488">
        <v>0</v>
      </c>
      <c r="T1488">
        <v>0</v>
      </c>
      <c r="U1488">
        <v>0</v>
      </c>
      <c r="V1488">
        <v>0</v>
      </c>
      <c r="W1488" t="s">
        <v>1192</v>
      </c>
    </row>
    <row r="1489" spans="1:23" x14ac:dyDescent="0.2">
      <c r="A1489" t="s">
        <v>678</v>
      </c>
      <c r="B1489" t="s">
        <v>24</v>
      </c>
      <c r="C1489" t="s">
        <v>1391</v>
      </c>
      <c r="D1489" t="s">
        <v>3140</v>
      </c>
      <c r="E1489">
        <v>20</v>
      </c>
      <c r="F1489" t="s">
        <v>39</v>
      </c>
      <c r="G1489" t="s">
        <v>1157</v>
      </c>
      <c r="H1489" t="s">
        <v>1157</v>
      </c>
      <c r="I1489" t="s">
        <v>1157</v>
      </c>
      <c r="J1489" t="s">
        <v>1157</v>
      </c>
      <c r="K1489" t="s">
        <v>1157</v>
      </c>
      <c r="L1489">
        <v>0</v>
      </c>
      <c r="M1489">
        <v>168</v>
      </c>
      <c r="N1489">
        <v>0</v>
      </c>
      <c r="O1489">
        <v>100</v>
      </c>
      <c r="P1489">
        <v>0</v>
      </c>
      <c r="Q1489" t="s">
        <v>1157</v>
      </c>
      <c r="R1489" t="s">
        <v>1157</v>
      </c>
      <c r="S1489">
        <v>0</v>
      </c>
      <c r="T1489">
        <v>0</v>
      </c>
      <c r="U1489">
        <v>0</v>
      </c>
      <c r="V1489">
        <v>0</v>
      </c>
      <c r="W1489" t="s">
        <v>1192</v>
      </c>
    </row>
    <row r="1490" spans="1:23" x14ac:dyDescent="0.2">
      <c r="A1490" t="s">
        <v>626</v>
      </c>
      <c r="B1490" t="s">
        <v>24</v>
      </c>
      <c r="C1490" t="s">
        <v>1391</v>
      </c>
      <c r="D1490" t="s">
        <v>3141</v>
      </c>
      <c r="E1490">
        <v>20</v>
      </c>
      <c r="F1490" t="s">
        <v>39</v>
      </c>
      <c r="G1490">
        <v>4</v>
      </c>
      <c r="H1490">
        <v>12</v>
      </c>
      <c r="I1490">
        <v>8</v>
      </c>
      <c r="J1490" t="s">
        <v>1157</v>
      </c>
      <c r="K1490" t="s">
        <v>1157</v>
      </c>
      <c r="L1490">
        <v>43</v>
      </c>
      <c r="M1490">
        <v>5</v>
      </c>
      <c r="N1490">
        <v>0</v>
      </c>
      <c r="O1490">
        <v>2.9762</v>
      </c>
      <c r="P1490">
        <v>0</v>
      </c>
      <c r="Q1490" t="s">
        <v>1157</v>
      </c>
      <c r="R1490" t="s">
        <v>1157</v>
      </c>
      <c r="S1490">
        <v>0</v>
      </c>
      <c r="T1490">
        <v>0</v>
      </c>
      <c r="U1490">
        <v>9</v>
      </c>
      <c r="V1490">
        <v>0</v>
      </c>
    </row>
    <row r="1491" spans="1:23" x14ac:dyDescent="0.2">
      <c r="A1491" t="s">
        <v>664</v>
      </c>
      <c r="B1491" t="s">
        <v>24</v>
      </c>
      <c r="C1491" t="s">
        <v>1391</v>
      </c>
      <c r="D1491" t="s">
        <v>3142</v>
      </c>
      <c r="E1491">
        <v>20</v>
      </c>
      <c r="F1491" t="s">
        <v>39</v>
      </c>
      <c r="G1491" t="s">
        <v>1157</v>
      </c>
      <c r="H1491" t="s">
        <v>1157</v>
      </c>
      <c r="I1491" t="s">
        <v>1157</v>
      </c>
      <c r="J1491" t="s">
        <v>1157</v>
      </c>
      <c r="K1491" t="s">
        <v>1157</v>
      </c>
      <c r="L1491">
        <v>0</v>
      </c>
      <c r="M1491">
        <v>168</v>
      </c>
      <c r="N1491">
        <v>0</v>
      </c>
      <c r="O1491">
        <v>100</v>
      </c>
      <c r="P1491">
        <v>0</v>
      </c>
      <c r="Q1491" t="s">
        <v>1157</v>
      </c>
      <c r="R1491" t="s">
        <v>1157</v>
      </c>
      <c r="S1491">
        <v>0</v>
      </c>
      <c r="T1491">
        <v>0</v>
      </c>
      <c r="U1491">
        <v>0</v>
      </c>
      <c r="V1491">
        <v>0</v>
      </c>
      <c r="W1491" t="s">
        <v>1192</v>
      </c>
    </row>
    <row r="1492" spans="1:23" x14ac:dyDescent="0.2">
      <c r="A1492" t="s">
        <v>219</v>
      </c>
      <c r="B1492" t="s">
        <v>24</v>
      </c>
      <c r="C1492" t="s">
        <v>1391</v>
      </c>
      <c r="D1492" t="s">
        <v>3143</v>
      </c>
      <c r="E1492">
        <v>20</v>
      </c>
      <c r="F1492" t="s">
        <v>39</v>
      </c>
      <c r="G1492" t="s">
        <v>1157</v>
      </c>
      <c r="H1492" t="s">
        <v>1157</v>
      </c>
      <c r="I1492" t="s">
        <v>1157</v>
      </c>
      <c r="J1492" t="s">
        <v>1157</v>
      </c>
      <c r="K1492" t="s">
        <v>1157</v>
      </c>
      <c r="L1492">
        <v>0</v>
      </c>
      <c r="M1492">
        <v>168</v>
      </c>
      <c r="N1492">
        <v>0</v>
      </c>
      <c r="O1492">
        <v>100</v>
      </c>
      <c r="P1492">
        <v>0</v>
      </c>
      <c r="Q1492" t="s">
        <v>1157</v>
      </c>
      <c r="R1492" t="s">
        <v>1157</v>
      </c>
      <c r="S1492">
        <v>0</v>
      </c>
      <c r="T1492">
        <v>0</v>
      </c>
      <c r="U1492">
        <v>0</v>
      </c>
      <c r="V1492">
        <v>0</v>
      </c>
      <c r="W1492" t="s">
        <v>1192</v>
      </c>
    </row>
    <row r="1493" spans="1:23" x14ac:dyDescent="0.2">
      <c r="A1493" t="s">
        <v>197</v>
      </c>
      <c r="B1493" t="s">
        <v>24</v>
      </c>
      <c r="C1493" t="s">
        <v>1391</v>
      </c>
      <c r="D1493" t="s">
        <v>3144</v>
      </c>
      <c r="E1493">
        <v>20</v>
      </c>
      <c r="F1493" t="s">
        <v>39</v>
      </c>
      <c r="G1493">
        <v>0</v>
      </c>
      <c r="H1493">
        <v>0</v>
      </c>
      <c r="I1493">
        <v>0</v>
      </c>
      <c r="J1493" t="s">
        <v>1157</v>
      </c>
      <c r="K1493" t="s">
        <v>1157</v>
      </c>
      <c r="L1493">
        <v>1</v>
      </c>
      <c r="M1493">
        <v>13</v>
      </c>
      <c r="N1493">
        <v>155</v>
      </c>
      <c r="O1493">
        <v>7.7381000000000002</v>
      </c>
      <c r="P1493">
        <v>92.261899999999997</v>
      </c>
      <c r="Q1493" t="s">
        <v>1157</v>
      </c>
      <c r="R1493" t="s">
        <v>1157</v>
      </c>
      <c r="S1493">
        <v>0</v>
      </c>
      <c r="T1493">
        <v>0</v>
      </c>
      <c r="U1493">
        <v>155</v>
      </c>
      <c r="V1493">
        <v>0</v>
      </c>
      <c r="W1493" t="s">
        <v>1191</v>
      </c>
    </row>
    <row r="1494" spans="1:23" x14ac:dyDescent="0.2">
      <c r="A1494" t="s">
        <v>623</v>
      </c>
      <c r="B1494" t="s">
        <v>24</v>
      </c>
      <c r="C1494" t="s">
        <v>1391</v>
      </c>
      <c r="D1494" t="s">
        <v>3145</v>
      </c>
      <c r="E1494">
        <v>30</v>
      </c>
      <c r="F1494" t="s">
        <v>39</v>
      </c>
      <c r="G1494">
        <v>0</v>
      </c>
      <c r="H1494">
        <v>30</v>
      </c>
      <c r="I1494">
        <v>7</v>
      </c>
      <c r="J1494" t="s">
        <v>1157</v>
      </c>
      <c r="K1494" t="s">
        <v>1157</v>
      </c>
      <c r="L1494">
        <v>51</v>
      </c>
      <c r="M1494">
        <v>9</v>
      </c>
      <c r="N1494">
        <v>108</v>
      </c>
      <c r="O1494">
        <v>5.3571</v>
      </c>
      <c r="P1494">
        <v>64.285700000000006</v>
      </c>
      <c r="Q1494" t="s">
        <v>1157</v>
      </c>
      <c r="R1494" t="s">
        <v>1157</v>
      </c>
      <c r="S1494">
        <v>0</v>
      </c>
      <c r="T1494">
        <v>0</v>
      </c>
      <c r="U1494">
        <v>121</v>
      </c>
      <c r="V1494">
        <v>0</v>
      </c>
      <c r="W1494" t="s">
        <v>1191</v>
      </c>
    </row>
    <row r="1495" spans="1:23" x14ac:dyDescent="0.2">
      <c r="A1495" t="s">
        <v>744</v>
      </c>
      <c r="B1495" t="s">
        <v>24</v>
      </c>
      <c r="C1495" t="s">
        <v>1391</v>
      </c>
      <c r="D1495" t="s">
        <v>3146</v>
      </c>
      <c r="E1495">
        <v>30</v>
      </c>
      <c r="F1495" t="s">
        <v>39</v>
      </c>
      <c r="G1495">
        <v>12</v>
      </c>
      <c r="H1495">
        <v>23</v>
      </c>
      <c r="I1495">
        <v>16</v>
      </c>
      <c r="J1495" t="s">
        <v>1157</v>
      </c>
      <c r="K1495" t="s">
        <v>1157</v>
      </c>
      <c r="L1495">
        <v>7</v>
      </c>
      <c r="M1495">
        <v>161</v>
      </c>
      <c r="N1495">
        <v>0</v>
      </c>
      <c r="O1495">
        <v>95.833299999999994</v>
      </c>
      <c r="P1495">
        <v>0</v>
      </c>
      <c r="Q1495" t="s">
        <v>1157</v>
      </c>
      <c r="R1495" t="s">
        <v>1157</v>
      </c>
      <c r="S1495">
        <v>0</v>
      </c>
      <c r="T1495">
        <v>0</v>
      </c>
      <c r="U1495">
        <v>2</v>
      </c>
      <c r="V1495">
        <v>0</v>
      </c>
      <c r="W1495" t="s">
        <v>1216</v>
      </c>
    </row>
    <row r="1496" spans="1:23" x14ac:dyDescent="0.2">
      <c r="A1496" t="s">
        <v>692</v>
      </c>
      <c r="B1496" t="s">
        <v>24</v>
      </c>
      <c r="C1496" t="s">
        <v>1391</v>
      </c>
      <c r="D1496" t="s">
        <v>3147</v>
      </c>
      <c r="E1496">
        <v>40</v>
      </c>
      <c r="F1496" t="s">
        <v>39</v>
      </c>
      <c r="G1496" t="s">
        <v>1157</v>
      </c>
      <c r="H1496" t="s">
        <v>1157</v>
      </c>
      <c r="I1496" t="s">
        <v>1157</v>
      </c>
      <c r="J1496" t="s">
        <v>1157</v>
      </c>
      <c r="K1496" t="s">
        <v>1157</v>
      </c>
      <c r="L1496">
        <v>0</v>
      </c>
      <c r="M1496">
        <v>168</v>
      </c>
      <c r="N1496">
        <v>0</v>
      </c>
      <c r="O1496">
        <v>100</v>
      </c>
      <c r="P1496">
        <v>0</v>
      </c>
      <c r="Q1496" t="s">
        <v>1157</v>
      </c>
      <c r="R1496" t="s">
        <v>1157</v>
      </c>
      <c r="S1496">
        <v>0</v>
      </c>
      <c r="T1496">
        <v>0</v>
      </c>
      <c r="U1496">
        <v>0</v>
      </c>
      <c r="V1496">
        <v>0</v>
      </c>
      <c r="W1496" t="s">
        <v>1192</v>
      </c>
    </row>
    <row r="1497" spans="1:23" x14ac:dyDescent="0.2">
      <c r="A1497" t="s">
        <v>681</v>
      </c>
      <c r="B1497" t="s">
        <v>24</v>
      </c>
      <c r="C1497" t="s">
        <v>1391</v>
      </c>
      <c r="D1497" t="s">
        <v>3148</v>
      </c>
      <c r="E1497">
        <v>40</v>
      </c>
      <c r="F1497" t="s">
        <v>39</v>
      </c>
      <c r="G1497" t="s">
        <v>1157</v>
      </c>
      <c r="H1497" t="s">
        <v>1157</v>
      </c>
      <c r="I1497" t="s">
        <v>1157</v>
      </c>
      <c r="J1497" t="s">
        <v>1157</v>
      </c>
      <c r="K1497" t="s">
        <v>1157</v>
      </c>
      <c r="L1497">
        <v>0</v>
      </c>
      <c r="M1497">
        <v>168</v>
      </c>
      <c r="N1497">
        <v>0</v>
      </c>
      <c r="O1497">
        <v>100</v>
      </c>
      <c r="P1497">
        <v>0</v>
      </c>
      <c r="Q1497" t="s">
        <v>1157</v>
      </c>
      <c r="R1497" t="s">
        <v>1157</v>
      </c>
      <c r="S1497">
        <v>0</v>
      </c>
      <c r="T1497">
        <v>0</v>
      </c>
      <c r="U1497">
        <v>0</v>
      </c>
      <c r="V1497">
        <v>0</v>
      </c>
      <c r="W1497" t="s">
        <v>1192</v>
      </c>
    </row>
    <row r="1498" spans="1:23" x14ac:dyDescent="0.2">
      <c r="A1498" t="s">
        <v>81</v>
      </c>
      <c r="B1498" t="s">
        <v>24</v>
      </c>
      <c r="C1498" t="s">
        <v>1391</v>
      </c>
      <c r="D1498" t="s">
        <v>3149</v>
      </c>
      <c r="E1498">
        <v>50</v>
      </c>
      <c r="F1498" t="s">
        <v>39</v>
      </c>
      <c r="G1498">
        <v>10</v>
      </c>
      <c r="H1498">
        <v>39</v>
      </c>
      <c r="I1498">
        <v>15</v>
      </c>
      <c r="J1498" t="s">
        <v>1157</v>
      </c>
      <c r="K1498" t="s">
        <v>1157</v>
      </c>
      <c r="L1498">
        <v>132</v>
      </c>
      <c r="M1498">
        <v>5</v>
      </c>
      <c r="N1498">
        <v>0</v>
      </c>
      <c r="O1498">
        <v>2.9762</v>
      </c>
      <c r="P1498">
        <v>0</v>
      </c>
      <c r="Q1498" t="s">
        <v>1157</v>
      </c>
      <c r="R1498" t="s">
        <v>1157</v>
      </c>
      <c r="S1498">
        <v>0</v>
      </c>
      <c r="T1498">
        <v>0</v>
      </c>
      <c r="U1498">
        <v>4</v>
      </c>
      <c r="V1498">
        <v>0</v>
      </c>
    </row>
    <row r="1499" spans="1:23" x14ac:dyDescent="0.2">
      <c r="A1499" t="s">
        <v>745</v>
      </c>
      <c r="B1499" t="s">
        <v>24</v>
      </c>
      <c r="C1499" t="s">
        <v>1391</v>
      </c>
      <c r="D1499" t="s">
        <v>3150</v>
      </c>
      <c r="E1499">
        <v>80</v>
      </c>
      <c r="F1499" t="s">
        <v>39</v>
      </c>
      <c r="G1499">
        <v>0</v>
      </c>
      <c r="H1499">
        <v>23</v>
      </c>
      <c r="I1499">
        <v>15</v>
      </c>
      <c r="J1499" t="s">
        <v>1157</v>
      </c>
      <c r="K1499" t="s">
        <v>1157</v>
      </c>
      <c r="L1499">
        <v>40</v>
      </c>
      <c r="M1499">
        <v>13</v>
      </c>
      <c r="N1499">
        <v>20</v>
      </c>
      <c r="O1499">
        <v>7.7381000000000002</v>
      </c>
      <c r="P1499">
        <v>11.9048</v>
      </c>
      <c r="Q1499" t="s">
        <v>1157</v>
      </c>
      <c r="R1499" t="s">
        <v>1157</v>
      </c>
      <c r="S1499">
        <v>0</v>
      </c>
      <c r="T1499">
        <v>0</v>
      </c>
      <c r="U1499">
        <v>22</v>
      </c>
      <c r="V1499">
        <v>0</v>
      </c>
    </row>
    <row r="1500" spans="1:23" x14ac:dyDescent="0.2">
      <c r="A1500" t="s">
        <v>221</v>
      </c>
      <c r="B1500" t="s">
        <v>24</v>
      </c>
      <c r="C1500" t="s">
        <v>1391</v>
      </c>
      <c r="D1500" t="s">
        <v>3151</v>
      </c>
      <c r="E1500">
        <v>199</v>
      </c>
      <c r="F1500" t="s">
        <v>39</v>
      </c>
      <c r="G1500" t="s">
        <v>1157</v>
      </c>
      <c r="H1500" t="s">
        <v>1157</v>
      </c>
      <c r="I1500" t="s">
        <v>1157</v>
      </c>
      <c r="J1500" t="s">
        <v>1157</v>
      </c>
      <c r="K1500" t="s">
        <v>1157</v>
      </c>
      <c r="L1500">
        <v>0</v>
      </c>
      <c r="M1500">
        <v>168</v>
      </c>
      <c r="N1500">
        <v>0</v>
      </c>
      <c r="O1500">
        <v>100</v>
      </c>
      <c r="P1500">
        <v>0</v>
      </c>
      <c r="Q1500" t="s">
        <v>1157</v>
      </c>
      <c r="R1500" t="s">
        <v>1157</v>
      </c>
      <c r="S1500">
        <v>0</v>
      </c>
      <c r="T1500">
        <v>0</v>
      </c>
      <c r="U1500">
        <v>0</v>
      </c>
      <c r="V1500">
        <v>0</v>
      </c>
      <c r="W1500" t="s">
        <v>1192</v>
      </c>
    </row>
    <row r="1501" spans="1:23" x14ac:dyDescent="0.2">
      <c r="A1501" t="s">
        <v>183</v>
      </c>
      <c r="B1501" t="s">
        <v>24</v>
      </c>
      <c r="C1501" t="s">
        <v>1392</v>
      </c>
      <c r="D1501" t="s">
        <v>3152</v>
      </c>
      <c r="E1501">
        <v>0</v>
      </c>
      <c r="F1501" t="s">
        <v>28</v>
      </c>
      <c r="G1501">
        <v>0</v>
      </c>
      <c r="H1501">
        <v>14177</v>
      </c>
      <c r="I1501">
        <v>1196</v>
      </c>
      <c r="J1501" t="s">
        <v>1157</v>
      </c>
      <c r="K1501" t="s">
        <v>1157</v>
      </c>
      <c r="L1501">
        <v>4844</v>
      </c>
      <c r="M1501">
        <v>0</v>
      </c>
      <c r="N1501" t="s">
        <v>1157</v>
      </c>
      <c r="O1501">
        <v>0</v>
      </c>
      <c r="P1501" t="s">
        <v>1157</v>
      </c>
      <c r="Q1501" t="s">
        <v>1157</v>
      </c>
      <c r="R1501" t="s">
        <v>1157</v>
      </c>
      <c r="S1501" t="s">
        <v>1157</v>
      </c>
      <c r="T1501" t="s">
        <v>1157</v>
      </c>
      <c r="U1501">
        <v>7312</v>
      </c>
      <c r="V1501">
        <v>0</v>
      </c>
      <c r="W1501" t="s">
        <v>1213</v>
      </c>
    </row>
    <row r="1502" spans="1:23" x14ac:dyDescent="0.2">
      <c r="A1502" t="s">
        <v>182</v>
      </c>
      <c r="B1502" t="s">
        <v>24</v>
      </c>
      <c r="C1502" t="s">
        <v>1392</v>
      </c>
      <c r="D1502" t="s">
        <v>3153</v>
      </c>
      <c r="E1502">
        <v>0</v>
      </c>
      <c r="F1502" t="s">
        <v>28</v>
      </c>
      <c r="G1502">
        <v>1</v>
      </c>
      <c r="H1502">
        <v>20031</v>
      </c>
      <c r="I1502">
        <v>4932</v>
      </c>
      <c r="J1502" t="s">
        <v>1157</v>
      </c>
      <c r="K1502" t="s">
        <v>1157</v>
      </c>
      <c r="L1502">
        <v>7700</v>
      </c>
      <c r="M1502">
        <v>0</v>
      </c>
      <c r="N1502" t="s">
        <v>1157</v>
      </c>
      <c r="O1502">
        <v>0</v>
      </c>
      <c r="P1502" t="s">
        <v>1157</v>
      </c>
      <c r="Q1502" t="s">
        <v>1157</v>
      </c>
      <c r="R1502" t="s">
        <v>1157</v>
      </c>
      <c r="S1502" t="s">
        <v>1157</v>
      </c>
      <c r="T1502" t="s">
        <v>1157</v>
      </c>
      <c r="U1502">
        <v>3</v>
      </c>
      <c r="V1502">
        <v>0</v>
      </c>
      <c r="W1502" t="s">
        <v>1213</v>
      </c>
    </row>
    <row r="1503" spans="1:23" x14ac:dyDescent="0.2">
      <c r="A1503" t="s">
        <v>29</v>
      </c>
      <c r="B1503" t="s">
        <v>24</v>
      </c>
      <c r="C1503" t="s">
        <v>1392</v>
      </c>
      <c r="D1503" t="s">
        <v>3154</v>
      </c>
      <c r="E1503">
        <v>0</v>
      </c>
      <c r="F1503" t="s">
        <v>28</v>
      </c>
      <c r="G1503">
        <v>1</v>
      </c>
      <c r="H1503">
        <v>10002</v>
      </c>
      <c r="I1503">
        <v>8</v>
      </c>
      <c r="J1503" t="s">
        <v>1157</v>
      </c>
      <c r="K1503" t="s">
        <v>1157</v>
      </c>
      <c r="L1503">
        <v>36</v>
      </c>
      <c r="M1503">
        <v>0</v>
      </c>
      <c r="N1503" t="s">
        <v>1157</v>
      </c>
      <c r="O1503">
        <v>0</v>
      </c>
      <c r="P1503" t="s">
        <v>1157</v>
      </c>
      <c r="Q1503" t="s">
        <v>1157</v>
      </c>
      <c r="R1503" t="s">
        <v>1157</v>
      </c>
      <c r="S1503" t="s">
        <v>1157</v>
      </c>
      <c r="T1503" t="s">
        <v>1157</v>
      </c>
      <c r="U1503">
        <v>13216</v>
      </c>
      <c r="V1503">
        <v>0</v>
      </c>
      <c r="W1503" t="s">
        <v>1243</v>
      </c>
    </row>
    <row r="1504" spans="1:23" x14ac:dyDescent="0.2">
      <c r="A1504" t="s">
        <v>1032</v>
      </c>
      <c r="B1504" t="s">
        <v>24</v>
      </c>
      <c r="C1504" t="s">
        <v>1392</v>
      </c>
      <c r="D1504" t="s">
        <v>3155</v>
      </c>
      <c r="E1504">
        <v>2</v>
      </c>
      <c r="F1504" t="s">
        <v>82</v>
      </c>
      <c r="G1504">
        <v>0</v>
      </c>
      <c r="H1504">
        <v>2</v>
      </c>
      <c r="I1504">
        <v>1</v>
      </c>
      <c r="J1504" t="s">
        <v>1157</v>
      </c>
      <c r="K1504" t="s">
        <v>1157</v>
      </c>
      <c r="L1504">
        <v>30</v>
      </c>
      <c r="M1504">
        <v>154</v>
      </c>
      <c r="N1504">
        <v>8201</v>
      </c>
      <c r="O1504">
        <v>0.5766</v>
      </c>
      <c r="P1504">
        <v>30.703900000000001</v>
      </c>
      <c r="Q1504" t="s">
        <v>1157</v>
      </c>
      <c r="R1504" t="s">
        <v>1157</v>
      </c>
      <c r="S1504">
        <v>0</v>
      </c>
      <c r="T1504">
        <v>0</v>
      </c>
      <c r="U1504">
        <v>26556</v>
      </c>
      <c r="V1504">
        <v>0</v>
      </c>
      <c r="W1504" t="s">
        <v>1200</v>
      </c>
    </row>
    <row r="1505" spans="1:23" x14ac:dyDescent="0.2">
      <c r="A1505" t="s">
        <v>694</v>
      </c>
      <c r="B1505" t="s">
        <v>24</v>
      </c>
      <c r="C1505" t="s">
        <v>1392</v>
      </c>
      <c r="D1505" t="s">
        <v>3156</v>
      </c>
      <c r="E1505">
        <v>2</v>
      </c>
      <c r="F1505" t="s">
        <v>82</v>
      </c>
      <c r="G1505" t="s">
        <v>1157</v>
      </c>
      <c r="H1505" t="s">
        <v>1157</v>
      </c>
      <c r="I1505" t="s">
        <v>1157</v>
      </c>
      <c r="J1505" t="s">
        <v>1157</v>
      </c>
      <c r="K1505" t="s">
        <v>1157</v>
      </c>
      <c r="L1505">
        <v>0</v>
      </c>
      <c r="M1505">
        <v>26710</v>
      </c>
      <c r="N1505">
        <v>0</v>
      </c>
      <c r="O1505">
        <v>100</v>
      </c>
      <c r="P1505">
        <v>0</v>
      </c>
      <c r="Q1505" t="s">
        <v>1157</v>
      </c>
      <c r="R1505" t="s">
        <v>1157</v>
      </c>
      <c r="S1505">
        <v>0</v>
      </c>
      <c r="T1505">
        <v>0</v>
      </c>
      <c r="U1505">
        <v>0</v>
      </c>
      <c r="V1505">
        <v>0</v>
      </c>
      <c r="W1505" t="s">
        <v>1192</v>
      </c>
    </row>
    <row r="1506" spans="1:23" x14ac:dyDescent="0.2">
      <c r="A1506" t="s">
        <v>195</v>
      </c>
      <c r="B1506" t="s">
        <v>24</v>
      </c>
      <c r="C1506" t="s">
        <v>1392</v>
      </c>
      <c r="D1506" t="s">
        <v>3157</v>
      </c>
      <c r="E1506">
        <v>10</v>
      </c>
      <c r="F1506" t="s">
        <v>82</v>
      </c>
      <c r="G1506">
        <v>0</v>
      </c>
      <c r="H1506">
        <v>8</v>
      </c>
      <c r="I1506">
        <v>3</v>
      </c>
      <c r="J1506" t="s">
        <v>1157</v>
      </c>
      <c r="K1506" t="s">
        <v>1157</v>
      </c>
      <c r="L1506">
        <v>4134</v>
      </c>
      <c r="M1506">
        <v>158</v>
      </c>
      <c r="N1506">
        <v>10149</v>
      </c>
      <c r="O1506">
        <v>0.59150000000000003</v>
      </c>
      <c r="P1506">
        <v>37.997</v>
      </c>
      <c r="Q1506" t="s">
        <v>1157</v>
      </c>
      <c r="R1506" t="s">
        <v>1157</v>
      </c>
      <c r="S1506">
        <v>16332</v>
      </c>
      <c r="T1506">
        <v>184</v>
      </c>
      <c r="U1506">
        <v>10150</v>
      </c>
      <c r="V1506">
        <v>0</v>
      </c>
    </row>
    <row r="1507" spans="1:23" x14ac:dyDescent="0.2">
      <c r="A1507" t="s">
        <v>1507</v>
      </c>
      <c r="B1507" t="s">
        <v>24</v>
      </c>
      <c r="C1507" t="s">
        <v>1392</v>
      </c>
      <c r="D1507" t="s">
        <v>3158</v>
      </c>
      <c r="E1507">
        <v>20</v>
      </c>
      <c r="F1507" t="s">
        <v>39</v>
      </c>
      <c r="G1507">
        <v>0</v>
      </c>
      <c r="H1507">
        <v>16</v>
      </c>
      <c r="I1507">
        <v>0</v>
      </c>
      <c r="J1507" t="s">
        <v>1157</v>
      </c>
      <c r="K1507" t="s">
        <v>1157</v>
      </c>
      <c r="L1507">
        <v>71</v>
      </c>
      <c r="M1507">
        <v>218</v>
      </c>
      <c r="N1507">
        <v>23606</v>
      </c>
      <c r="O1507">
        <v>0.81620000000000004</v>
      </c>
      <c r="P1507">
        <v>88.378900000000002</v>
      </c>
      <c r="Q1507" t="s">
        <v>1157</v>
      </c>
      <c r="R1507" t="s">
        <v>1157</v>
      </c>
      <c r="S1507">
        <v>2815</v>
      </c>
      <c r="T1507">
        <v>0</v>
      </c>
      <c r="U1507">
        <v>23609</v>
      </c>
      <c r="V1507">
        <v>0</v>
      </c>
      <c r="W1507" t="s">
        <v>1200</v>
      </c>
    </row>
    <row r="1508" spans="1:23" x14ac:dyDescent="0.2">
      <c r="A1508" t="s">
        <v>665</v>
      </c>
      <c r="B1508" t="s">
        <v>24</v>
      </c>
      <c r="C1508" t="s">
        <v>1392</v>
      </c>
      <c r="D1508" t="s">
        <v>3159</v>
      </c>
      <c r="E1508">
        <v>20</v>
      </c>
      <c r="F1508" t="s">
        <v>39</v>
      </c>
      <c r="G1508" t="s">
        <v>1157</v>
      </c>
      <c r="H1508" t="s">
        <v>1157</v>
      </c>
      <c r="I1508" t="s">
        <v>1157</v>
      </c>
      <c r="J1508" t="s">
        <v>1157</v>
      </c>
      <c r="K1508" t="s">
        <v>1157</v>
      </c>
      <c r="L1508">
        <v>0</v>
      </c>
      <c r="M1508">
        <v>26710</v>
      </c>
      <c r="N1508">
        <v>0</v>
      </c>
      <c r="O1508">
        <v>100</v>
      </c>
      <c r="P1508">
        <v>0</v>
      </c>
      <c r="Q1508" t="s">
        <v>1157</v>
      </c>
      <c r="R1508" t="s">
        <v>1157</v>
      </c>
      <c r="S1508">
        <v>0</v>
      </c>
      <c r="T1508">
        <v>0</v>
      </c>
      <c r="U1508">
        <v>0</v>
      </c>
      <c r="V1508">
        <v>0</v>
      </c>
      <c r="W1508" t="s">
        <v>1192</v>
      </c>
    </row>
    <row r="1509" spans="1:23" x14ac:dyDescent="0.2">
      <c r="A1509" t="s">
        <v>1508</v>
      </c>
      <c r="B1509" t="s">
        <v>24</v>
      </c>
      <c r="C1509" t="s">
        <v>1392</v>
      </c>
      <c r="D1509" t="s">
        <v>3160</v>
      </c>
      <c r="E1509">
        <v>20</v>
      </c>
      <c r="F1509" t="s">
        <v>39</v>
      </c>
      <c r="G1509">
        <v>0</v>
      </c>
      <c r="H1509">
        <v>20</v>
      </c>
      <c r="I1509">
        <v>0</v>
      </c>
      <c r="J1509" t="s">
        <v>1157</v>
      </c>
      <c r="K1509" t="s">
        <v>1157</v>
      </c>
      <c r="L1509">
        <v>1569</v>
      </c>
      <c r="M1509">
        <v>153</v>
      </c>
      <c r="N1509">
        <v>24651</v>
      </c>
      <c r="O1509">
        <v>0.57279999999999998</v>
      </c>
      <c r="P1509">
        <v>92.291300000000007</v>
      </c>
      <c r="Q1509" t="s">
        <v>1157</v>
      </c>
      <c r="R1509" t="s">
        <v>1157</v>
      </c>
      <c r="S1509">
        <v>708</v>
      </c>
      <c r="T1509">
        <v>0</v>
      </c>
      <c r="U1509">
        <v>24652</v>
      </c>
      <c r="V1509">
        <v>0</v>
      </c>
      <c r="W1509" t="s">
        <v>1191</v>
      </c>
    </row>
    <row r="1510" spans="1:23" x14ac:dyDescent="0.2">
      <c r="A1510" t="s">
        <v>1509</v>
      </c>
      <c r="B1510" t="s">
        <v>24</v>
      </c>
      <c r="C1510" t="s">
        <v>1392</v>
      </c>
      <c r="D1510" t="s">
        <v>3161</v>
      </c>
      <c r="E1510">
        <v>20</v>
      </c>
      <c r="F1510" t="s">
        <v>39</v>
      </c>
      <c r="G1510">
        <v>0</v>
      </c>
      <c r="H1510">
        <v>12</v>
      </c>
      <c r="I1510">
        <v>0</v>
      </c>
      <c r="J1510" t="s">
        <v>1157</v>
      </c>
      <c r="K1510" t="s">
        <v>1157</v>
      </c>
      <c r="L1510">
        <v>13</v>
      </c>
      <c r="M1510">
        <v>219</v>
      </c>
      <c r="N1510">
        <v>26478</v>
      </c>
      <c r="O1510">
        <v>0.81989999999999996</v>
      </c>
      <c r="P1510">
        <v>99.131399999999999</v>
      </c>
      <c r="Q1510" t="s">
        <v>1157</v>
      </c>
      <c r="R1510" t="s">
        <v>1157</v>
      </c>
      <c r="S1510">
        <v>2</v>
      </c>
      <c r="T1510">
        <v>0</v>
      </c>
      <c r="U1510">
        <v>26482</v>
      </c>
      <c r="V1510">
        <v>0</v>
      </c>
      <c r="W1510" t="s">
        <v>1200</v>
      </c>
    </row>
    <row r="1511" spans="1:23" x14ac:dyDescent="0.2">
      <c r="A1511" t="s">
        <v>664</v>
      </c>
      <c r="B1511" t="s">
        <v>24</v>
      </c>
      <c r="C1511" t="s">
        <v>1392</v>
      </c>
      <c r="D1511" t="s">
        <v>3162</v>
      </c>
      <c r="E1511">
        <v>20</v>
      </c>
      <c r="F1511" t="s">
        <v>39</v>
      </c>
      <c r="G1511" t="s">
        <v>1157</v>
      </c>
      <c r="H1511" t="s">
        <v>1157</v>
      </c>
      <c r="I1511" t="s">
        <v>1157</v>
      </c>
      <c r="J1511" t="s">
        <v>1157</v>
      </c>
      <c r="K1511" t="s">
        <v>1157</v>
      </c>
      <c r="L1511">
        <v>0</v>
      </c>
      <c r="M1511">
        <v>26710</v>
      </c>
      <c r="N1511">
        <v>0</v>
      </c>
      <c r="O1511">
        <v>100</v>
      </c>
      <c r="P1511">
        <v>0</v>
      </c>
      <c r="Q1511" t="s">
        <v>1157</v>
      </c>
      <c r="R1511" t="s">
        <v>1157</v>
      </c>
      <c r="S1511">
        <v>0</v>
      </c>
      <c r="T1511">
        <v>0</v>
      </c>
      <c r="U1511">
        <v>0</v>
      </c>
      <c r="V1511">
        <v>0</v>
      </c>
      <c r="W1511" t="s">
        <v>1192</v>
      </c>
    </row>
    <row r="1512" spans="1:23" x14ac:dyDescent="0.2">
      <c r="A1512" t="s">
        <v>1510</v>
      </c>
      <c r="B1512" t="s">
        <v>24</v>
      </c>
      <c r="C1512" t="s">
        <v>1392</v>
      </c>
      <c r="D1512" t="s">
        <v>3163</v>
      </c>
      <c r="E1512">
        <v>20</v>
      </c>
      <c r="F1512" t="s">
        <v>39</v>
      </c>
      <c r="G1512">
        <v>0</v>
      </c>
      <c r="H1512">
        <v>20</v>
      </c>
      <c r="I1512">
        <v>6</v>
      </c>
      <c r="J1512" t="s">
        <v>1157</v>
      </c>
      <c r="K1512" t="s">
        <v>1157</v>
      </c>
      <c r="L1512">
        <v>7176</v>
      </c>
      <c r="M1512">
        <v>148</v>
      </c>
      <c r="N1512">
        <v>11048</v>
      </c>
      <c r="O1512">
        <v>0.55410000000000004</v>
      </c>
      <c r="P1512">
        <v>41.3628</v>
      </c>
      <c r="Q1512" t="s">
        <v>1157</v>
      </c>
      <c r="R1512" t="s">
        <v>1157</v>
      </c>
      <c r="S1512">
        <v>741</v>
      </c>
      <c r="T1512">
        <v>3</v>
      </c>
      <c r="U1512">
        <v>11054</v>
      </c>
      <c r="V1512">
        <v>0</v>
      </c>
    </row>
    <row r="1513" spans="1:23" x14ac:dyDescent="0.2">
      <c r="A1513" t="s">
        <v>1511</v>
      </c>
      <c r="B1513" t="s">
        <v>24</v>
      </c>
      <c r="C1513" t="s">
        <v>1392</v>
      </c>
      <c r="D1513" t="s">
        <v>3164</v>
      </c>
      <c r="E1513">
        <v>20</v>
      </c>
      <c r="F1513" t="s">
        <v>39</v>
      </c>
      <c r="G1513">
        <v>0</v>
      </c>
      <c r="H1513">
        <v>17</v>
      </c>
      <c r="I1513">
        <v>0</v>
      </c>
      <c r="J1513" t="s">
        <v>1157</v>
      </c>
      <c r="K1513" t="s">
        <v>1157</v>
      </c>
      <c r="L1513">
        <v>61</v>
      </c>
      <c r="M1513">
        <v>218</v>
      </c>
      <c r="N1513">
        <v>26385</v>
      </c>
      <c r="O1513">
        <v>0.81620000000000004</v>
      </c>
      <c r="P1513">
        <v>98.783199999999994</v>
      </c>
      <c r="Q1513" t="s">
        <v>1157</v>
      </c>
      <c r="R1513" t="s">
        <v>1157</v>
      </c>
      <c r="S1513">
        <v>21</v>
      </c>
      <c r="T1513">
        <v>0</v>
      </c>
      <c r="U1513">
        <v>26395</v>
      </c>
      <c r="V1513">
        <v>0</v>
      </c>
      <c r="W1513" t="s">
        <v>1200</v>
      </c>
    </row>
    <row r="1514" spans="1:23" x14ac:dyDescent="0.2">
      <c r="A1514" t="s">
        <v>1512</v>
      </c>
      <c r="B1514" t="s">
        <v>24</v>
      </c>
      <c r="C1514" t="s">
        <v>1392</v>
      </c>
      <c r="D1514" t="s">
        <v>3165</v>
      </c>
      <c r="E1514">
        <v>50</v>
      </c>
      <c r="F1514" t="s">
        <v>39</v>
      </c>
      <c r="G1514">
        <v>0</v>
      </c>
      <c r="H1514">
        <v>43</v>
      </c>
      <c r="I1514">
        <v>5</v>
      </c>
      <c r="J1514" t="s">
        <v>1157</v>
      </c>
      <c r="K1514" t="s">
        <v>1157</v>
      </c>
      <c r="L1514">
        <v>181</v>
      </c>
      <c r="M1514">
        <v>205</v>
      </c>
      <c r="N1514">
        <v>10282</v>
      </c>
      <c r="O1514">
        <v>0.76749999999999996</v>
      </c>
      <c r="P1514">
        <v>38.494900000000001</v>
      </c>
      <c r="Q1514" t="s">
        <v>1157</v>
      </c>
      <c r="R1514" t="s">
        <v>1157</v>
      </c>
      <c r="S1514">
        <v>1</v>
      </c>
      <c r="T1514">
        <v>0</v>
      </c>
      <c r="U1514">
        <v>10283</v>
      </c>
      <c r="V1514">
        <v>0</v>
      </c>
      <c r="W1514" t="s">
        <v>1207</v>
      </c>
    </row>
    <row r="1515" spans="1:23" x14ac:dyDescent="0.2">
      <c r="A1515" t="s">
        <v>81</v>
      </c>
      <c r="B1515" t="s">
        <v>24</v>
      </c>
      <c r="C1515" t="s">
        <v>1392</v>
      </c>
      <c r="D1515" t="s">
        <v>3166</v>
      </c>
      <c r="E1515">
        <v>50</v>
      </c>
      <c r="F1515" t="s">
        <v>39</v>
      </c>
      <c r="G1515">
        <v>0</v>
      </c>
      <c r="H1515">
        <v>50</v>
      </c>
      <c r="I1515">
        <v>13</v>
      </c>
      <c r="J1515" t="s">
        <v>1157</v>
      </c>
      <c r="K1515" t="s">
        <v>1157</v>
      </c>
      <c r="L1515">
        <v>10088</v>
      </c>
      <c r="M1515">
        <v>23</v>
      </c>
      <c r="N1515">
        <v>3532</v>
      </c>
      <c r="O1515">
        <v>8.6099999999999996E-2</v>
      </c>
      <c r="P1515">
        <v>13.2235</v>
      </c>
      <c r="Q1515" t="s">
        <v>1157</v>
      </c>
      <c r="R1515" t="s">
        <v>1157</v>
      </c>
      <c r="S1515">
        <v>15</v>
      </c>
      <c r="T1515">
        <v>0</v>
      </c>
      <c r="U1515">
        <v>3545</v>
      </c>
      <c r="V1515">
        <v>0</v>
      </c>
    </row>
    <row r="1516" spans="1:23" x14ac:dyDescent="0.2">
      <c r="A1516" t="s">
        <v>626</v>
      </c>
      <c r="B1516" t="s">
        <v>24</v>
      </c>
      <c r="C1516" t="s">
        <v>1392</v>
      </c>
      <c r="D1516" t="s">
        <v>3167</v>
      </c>
      <c r="E1516">
        <v>50</v>
      </c>
      <c r="F1516" t="s">
        <v>39</v>
      </c>
      <c r="G1516">
        <v>0</v>
      </c>
      <c r="H1516">
        <v>27</v>
      </c>
      <c r="I1516">
        <v>4</v>
      </c>
      <c r="J1516" t="s">
        <v>1157</v>
      </c>
      <c r="K1516" t="s">
        <v>1157</v>
      </c>
      <c r="L1516">
        <v>1067</v>
      </c>
      <c r="M1516">
        <v>158</v>
      </c>
      <c r="N1516">
        <v>10143</v>
      </c>
      <c r="O1516">
        <v>0.59150000000000003</v>
      </c>
      <c r="P1516">
        <v>37.974499999999999</v>
      </c>
      <c r="Q1516" t="s">
        <v>1157</v>
      </c>
      <c r="R1516" t="s">
        <v>1157</v>
      </c>
      <c r="S1516">
        <v>1</v>
      </c>
      <c r="T1516">
        <v>0</v>
      </c>
      <c r="U1516">
        <v>10144</v>
      </c>
      <c r="V1516">
        <v>0</v>
      </c>
    </row>
    <row r="1517" spans="1:23" x14ac:dyDescent="0.2">
      <c r="A1517" t="s">
        <v>38</v>
      </c>
      <c r="B1517" t="s">
        <v>24</v>
      </c>
      <c r="C1517" t="s">
        <v>875</v>
      </c>
      <c r="D1517" t="s">
        <v>3168</v>
      </c>
      <c r="E1517">
        <v>15</v>
      </c>
      <c r="F1517" t="s">
        <v>82</v>
      </c>
      <c r="G1517">
        <v>0</v>
      </c>
      <c r="H1517">
        <v>15</v>
      </c>
      <c r="I1517">
        <v>2</v>
      </c>
      <c r="J1517" t="s">
        <v>1157</v>
      </c>
      <c r="K1517" t="s">
        <v>1157</v>
      </c>
      <c r="L1517">
        <v>564</v>
      </c>
      <c r="M1517">
        <v>535877</v>
      </c>
      <c r="N1517">
        <v>6873140</v>
      </c>
      <c r="O1517">
        <v>5.7051999999999996</v>
      </c>
      <c r="P1517">
        <v>73.174999999999997</v>
      </c>
      <c r="Q1517" t="s">
        <v>1157</v>
      </c>
      <c r="R1517" t="s">
        <v>1157</v>
      </c>
      <c r="S1517">
        <v>0</v>
      </c>
      <c r="T1517">
        <v>0</v>
      </c>
      <c r="U1517">
        <v>6873994</v>
      </c>
      <c r="V1517">
        <v>0</v>
      </c>
      <c r="W1517" t="s">
        <v>1191</v>
      </c>
    </row>
    <row r="1518" spans="1:23" x14ac:dyDescent="0.2">
      <c r="A1518" t="s">
        <v>480</v>
      </c>
      <c r="B1518" t="s">
        <v>24</v>
      </c>
      <c r="C1518" t="s">
        <v>875</v>
      </c>
      <c r="D1518" t="s">
        <v>3169</v>
      </c>
      <c r="E1518">
        <v>26</v>
      </c>
      <c r="F1518" t="s">
        <v>39</v>
      </c>
      <c r="G1518">
        <v>0</v>
      </c>
      <c r="H1518">
        <v>24</v>
      </c>
      <c r="I1518">
        <v>5</v>
      </c>
      <c r="J1518" t="s">
        <v>1157</v>
      </c>
      <c r="K1518" t="s">
        <v>1157</v>
      </c>
      <c r="L1518">
        <v>131</v>
      </c>
      <c r="M1518">
        <v>476</v>
      </c>
      <c r="N1518">
        <v>1847577</v>
      </c>
      <c r="O1518">
        <v>5.1000000000000004E-3</v>
      </c>
      <c r="P1518">
        <v>19.670300000000001</v>
      </c>
      <c r="Q1518" t="s">
        <v>1157</v>
      </c>
      <c r="R1518" t="s">
        <v>1157</v>
      </c>
      <c r="S1518">
        <v>0</v>
      </c>
      <c r="T1518">
        <v>0</v>
      </c>
      <c r="U1518">
        <v>1853385</v>
      </c>
      <c r="V1518">
        <v>0</v>
      </c>
      <c r="W1518" t="s">
        <v>1207</v>
      </c>
    </row>
    <row r="1519" spans="1:23" x14ac:dyDescent="0.2">
      <c r="A1519" t="s">
        <v>481</v>
      </c>
      <c r="B1519" t="s">
        <v>24</v>
      </c>
      <c r="C1519" t="s">
        <v>875</v>
      </c>
      <c r="D1519" t="s">
        <v>3170</v>
      </c>
      <c r="E1519">
        <v>8</v>
      </c>
      <c r="F1519" t="s">
        <v>82</v>
      </c>
      <c r="G1519">
        <v>2</v>
      </c>
      <c r="H1519">
        <v>8</v>
      </c>
      <c r="I1519">
        <v>4</v>
      </c>
      <c r="J1519" t="s">
        <v>1157</v>
      </c>
      <c r="K1519" t="s">
        <v>1157</v>
      </c>
      <c r="L1519">
        <v>119</v>
      </c>
      <c r="M1519">
        <v>398</v>
      </c>
      <c r="N1519">
        <v>0</v>
      </c>
      <c r="O1519">
        <v>4.1999999999999997E-3</v>
      </c>
      <c r="P1519">
        <v>0</v>
      </c>
      <c r="Q1519" t="s">
        <v>1157</v>
      </c>
      <c r="R1519" t="s">
        <v>1157</v>
      </c>
      <c r="S1519">
        <v>0</v>
      </c>
      <c r="T1519">
        <v>0</v>
      </c>
      <c r="U1519">
        <v>1039525</v>
      </c>
      <c r="V1519">
        <v>0</v>
      </c>
      <c r="W1519" t="s">
        <v>1207</v>
      </c>
    </row>
    <row r="1520" spans="1:23" x14ac:dyDescent="0.2">
      <c r="A1520" t="s">
        <v>485</v>
      </c>
      <c r="B1520" t="s">
        <v>24</v>
      </c>
      <c r="C1520" t="s">
        <v>875</v>
      </c>
      <c r="D1520" t="s">
        <v>3171</v>
      </c>
      <c r="E1520">
        <v>8</v>
      </c>
      <c r="F1520" t="s">
        <v>82</v>
      </c>
      <c r="G1520">
        <v>0</v>
      </c>
      <c r="H1520">
        <v>8</v>
      </c>
      <c r="I1520">
        <v>0</v>
      </c>
      <c r="J1520" t="s">
        <v>1157</v>
      </c>
      <c r="K1520" t="s">
        <v>1157</v>
      </c>
      <c r="L1520">
        <v>53</v>
      </c>
      <c r="M1520">
        <v>82031</v>
      </c>
      <c r="N1520">
        <v>6863790</v>
      </c>
      <c r="O1520">
        <v>0.87329999999999997</v>
      </c>
      <c r="P1520">
        <v>73.075500000000005</v>
      </c>
      <c r="Q1520" t="s">
        <v>1157</v>
      </c>
      <c r="R1520" t="s">
        <v>1157</v>
      </c>
      <c r="S1520">
        <v>0</v>
      </c>
      <c r="T1520">
        <v>0</v>
      </c>
      <c r="U1520">
        <v>6874399</v>
      </c>
      <c r="V1520">
        <v>0</v>
      </c>
      <c r="W1520" t="s">
        <v>1200</v>
      </c>
    </row>
    <row r="1521" spans="1:23" x14ac:dyDescent="0.2">
      <c r="A1521" t="s">
        <v>87</v>
      </c>
      <c r="B1521" t="s">
        <v>24</v>
      </c>
      <c r="C1521" t="s">
        <v>875</v>
      </c>
      <c r="D1521" t="s">
        <v>3172</v>
      </c>
      <c r="E1521">
        <v>199</v>
      </c>
      <c r="F1521" t="s">
        <v>39</v>
      </c>
      <c r="G1521">
        <v>0</v>
      </c>
      <c r="H1521">
        <v>199</v>
      </c>
      <c r="I1521">
        <v>17</v>
      </c>
      <c r="J1521" t="s">
        <v>1157</v>
      </c>
      <c r="K1521" t="s">
        <v>1157</v>
      </c>
      <c r="L1521">
        <v>2405764</v>
      </c>
      <c r="M1521">
        <v>14</v>
      </c>
      <c r="N1521">
        <v>96</v>
      </c>
      <c r="O1521">
        <v>1E-4</v>
      </c>
      <c r="P1521">
        <v>1E-3</v>
      </c>
      <c r="Q1521" t="s">
        <v>1157</v>
      </c>
      <c r="R1521" t="s">
        <v>1157</v>
      </c>
      <c r="S1521">
        <v>0</v>
      </c>
      <c r="T1521">
        <v>0</v>
      </c>
      <c r="U1521">
        <v>505</v>
      </c>
      <c r="V1521">
        <v>0</v>
      </c>
    </row>
    <row r="1522" spans="1:23" x14ac:dyDescent="0.2">
      <c r="A1522" t="s">
        <v>488</v>
      </c>
      <c r="B1522" t="s">
        <v>24</v>
      </c>
      <c r="C1522" t="s">
        <v>875</v>
      </c>
      <c r="D1522" t="s">
        <v>3173</v>
      </c>
      <c r="E1522">
        <v>8</v>
      </c>
      <c r="F1522" t="s">
        <v>82</v>
      </c>
      <c r="G1522">
        <v>0</v>
      </c>
      <c r="H1522">
        <v>8</v>
      </c>
      <c r="I1522">
        <v>1</v>
      </c>
      <c r="J1522" t="s">
        <v>1157</v>
      </c>
      <c r="K1522" t="s">
        <v>1157</v>
      </c>
      <c r="L1522">
        <v>47</v>
      </c>
      <c r="M1522">
        <v>14</v>
      </c>
      <c r="N1522">
        <v>5886144</v>
      </c>
      <c r="O1522">
        <v>1E-4</v>
      </c>
      <c r="P1522">
        <v>62.667000000000002</v>
      </c>
      <c r="Q1522" t="s">
        <v>1157</v>
      </c>
      <c r="R1522" t="s">
        <v>1157</v>
      </c>
      <c r="S1522">
        <v>3506184</v>
      </c>
      <c r="T1522">
        <v>2884523</v>
      </c>
      <c r="U1522">
        <v>5886334</v>
      </c>
      <c r="V1522">
        <v>0</v>
      </c>
      <c r="W1522" t="s">
        <v>1200</v>
      </c>
    </row>
    <row r="1523" spans="1:23" x14ac:dyDescent="0.2">
      <c r="A1523" t="s">
        <v>878</v>
      </c>
      <c r="B1523" t="s">
        <v>24</v>
      </c>
      <c r="C1523" t="s">
        <v>875</v>
      </c>
      <c r="D1523" t="s">
        <v>3174</v>
      </c>
      <c r="E1523">
        <v>10</v>
      </c>
      <c r="F1523" t="s">
        <v>82</v>
      </c>
      <c r="G1523">
        <v>0</v>
      </c>
      <c r="H1523">
        <v>4</v>
      </c>
      <c r="I1523">
        <v>0</v>
      </c>
      <c r="J1523" t="s">
        <v>1157</v>
      </c>
      <c r="K1523" t="s">
        <v>1157</v>
      </c>
      <c r="L1523">
        <v>2</v>
      </c>
      <c r="M1523">
        <v>536275</v>
      </c>
      <c r="N1523">
        <v>8412745</v>
      </c>
      <c r="O1523">
        <v>5.7095000000000002</v>
      </c>
      <c r="P1523">
        <v>89.566500000000005</v>
      </c>
      <c r="Q1523" t="s">
        <v>1157</v>
      </c>
      <c r="R1523" t="s">
        <v>1157</v>
      </c>
      <c r="S1523">
        <v>443720</v>
      </c>
      <c r="T1523">
        <v>0</v>
      </c>
      <c r="U1523">
        <v>8856465</v>
      </c>
      <c r="V1523">
        <v>0</v>
      </c>
      <c r="W1523" t="s">
        <v>1200</v>
      </c>
    </row>
    <row r="1524" spans="1:23" x14ac:dyDescent="0.2">
      <c r="A1524" t="s">
        <v>879</v>
      </c>
      <c r="B1524" t="s">
        <v>24</v>
      </c>
      <c r="C1524" t="s">
        <v>875</v>
      </c>
      <c r="D1524" t="s">
        <v>3175</v>
      </c>
      <c r="E1524">
        <v>10</v>
      </c>
      <c r="F1524" t="s">
        <v>82</v>
      </c>
      <c r="G1524">
        <v>0</v>
      </c>
      <c r="H1524">
        <v>4</v>
      </c>
      <c r="I1524">
        <v>0</v>
      </c>
      <c r="J1524" t="s">
        <v>1157</v>
      </c>
      <c r="K1524" t="s">
        <v>1157</v>
      </c>
      <c r="L1524">
        <v>6</v>
      </c>
      <c r="M1524">
        <v>536275</v>
      </c>
      <c r="N1524">
        <v>8412745</v>
      </c>
      <c r="O1524">
        <v>5.7095000000000002</v>
      </c>
      <c r="P1524">
        <v>89.566500000000005</v>
      </c>
      <c r="Q1524" t="s">
        <v>1157</v>
      </c>
      <c r="R1524" t="s">
        <v>1157</v>
      </c>
      <c r="S1524">
        <v>443720</v>
      </c>
      <c r="T1524">
        <v>443720</v>
      </c>
      <c r="U1524">
        <v>8856465</v>
      </c>
      <c r="V1524">
        <v>0</v>
      </c>
      <c r="W1524" t="s">
        <v>1200</v>
      </c>
    </row>
    <row r="1525" spans="1:23" x14ac:dyDescent="0.2">
      <c r="A1525" t="s">
        <v>880</v>
      </c>
      <c r="B1525" t="s">
        <v>24</v>
      </c>
      <c r="C1525" t="s">
        <v>875</v>
      </c>
      <c r="D1525" t="s">
        <v>3176</v>
      </c>
      <c r="E1525">
        <v>20</v>
      </c>
      <c r="F1525" t="s">
        <v>39</v>
      </c>
      <c r="G1525">
        <v>0</v>
      </c>
      <c r="H1525">
        <v>1</v>
      </c>
      <c r="I1525">
        <v>0</v>
      </c>
      <c r="J1525" t="s">
        <v>1157</v>
      </c>
      <c r="K1525" t="s">
        <v>1157</v>
      </c>
      <c r="L1525">
        <v>2</v>
      </c>
      <c r="M1525">
        <v>536183</v>
      </c>
      <c r="N1525">
        <v>8856554</v>
      </c>
      <c r="O1525">
        <v>5.7084999999999999</v>
      </c>
      <c r="P1525">
        <v>94.291499999999999</v>
      </c>
      <c r="Q1525" t="s">
        <v>1157</v>
      </c>
      <c r="R1525" t="s">
        <v>1157</v>
      </c>
      <c r="S1525">
        <v>3</v>
      </c>
      <c r="T1525">
        <v>0</v>
      </c>
      <c r="U1525">
        <v>8856557</v>
      </c>
      <c r="V1525">
        <v>0</v>
      </c>
      <c r="W1525" t="s">
        <v>1200</v>
      </c>
    </row>
    <row r="1526" spans="1:23" x14ac:dyDescent="0.2">
      <c r="A1526" t="s">
        <v>885</v>
      </c>
      <c r="B1526" t="s">
        <v>24</v>
      </c>
      <c r="C1526" t="s">
        <v>875</v>
      </c>
      <c r="D1526" t="s">
        <v>3177</v>
      </c>
      <c r="E1526">
        <v>20</v>
      </c>
      <c r="F1526" t="s">
        <v>39</v>
      </c>
      <c r="G1526" t="s">
        <v>1157</v>
      </c>
      <c r="H1526" t="s">
        <v>1157</v>
      </c>
      <c r="I1526" t="s">
        <v>1157</v>
      </c>
      <c r="J1526" t="s">
        <v>1157</v>
      </c>
      <c r="K1526" t="s">
        <v>1157</v>
      </c>
      <c r="L1526">
        <v>0</v>
      </c>
      <c r="M1526">
        <v>9392740</v>
      </c>
      <c r="N1526">
        <v>0</v>
      </c>
      <c r="O1526">
        <v>100</v>
      </c>
      <c r="P1526">
        <v>0</v>
      </c>
      <c r="Q1526" t="s">
        <v>1157</v>
      </c>
      <c r="R1526" t="s">
        <v>1157</v>
      </c>
      <c r="S1526">
        <v>0</v>
      </c>
      <c r="T1526">
        <v>0</v>
      </c>
      <c r="U1526">
        <v>0</v>
      </c>
      <c r="V1526">
        <v>0</v>
      </c>
      <c r="W1526" t="s">
        <v>1192</v>
      </c>
    </row>
    <row r="1527" spans="1:23" x14ac:dyDescent="0.2">
      <c r="A1527" t="s">
        <v>876</v>
      </c>
      <c r="B1527" t="s">
        <v>24</v>
      </c>
      <c r="C1527" t="s">
        <v>875</v>
      </c>
      <c r="D1527" t="s">
        <v>3178</v>
      </c>
      <c r="E1527">
        <v>0</v>
      </c>
      <c r="F1527" t="s">
        <v>28</v>
      </c>
      <c r="G1527">
        <v>617</v>
      </c>
      <c r="H1527">
        <v>14136371</v>
      </c>
      <c r="I1527">
        <v>6956259</v>
      </c>
      <c r="J1527" t="s">
        <v>1157</v>
      </c>
      <c r="K1527" t="s">
        <v>1157</v>
      </c>
      <c r="L1527">
        <v>9392740</v>
      </c>
      <c r="M1527">
        <v>0</v>
      </c>
      <c r="N1527" t="s">
        <v>1157</v>
      </c>
      <c r="O1527">
        <v>0</v>
      </c>
      <c r="P1527" t="s">
        <v>1157</v>
      </c>
      <c r="Q1527" t="s">
        <v>1157</v>
      </c>
      <c r="R1527" t="s">
        <v>1157</v>
      </c>
      <c r="S1527" t="s">
        <v>1157</v>
      </c>
      <c r="T1527" t="s">
        <v>1157</v>
      </c>
      <c r="U1527">
        <v>2</v>
      </c>
      <c r="V1527">
        <v>0</v>
      </c>
    </row>
    <row r="1528" spans="1:23" x14ac:dyDescent="0.2">
      <c r="A1528" t="s">
        <v>182</v>
      </c>
      <c r="B1528" t="s">
        <v>24</v>
      </c>
      <c r="C1528" t="s">
        <v>875</v>
      </c>
      <c r="D1528" t="s">
        <v>3179</v>
      </c>
      <c r="E1528">
        <v>0</v>
      </c>
      <c r="F1528" t="s">
        <v>31</v>
      </c>
      <c r="G1528">
        <v>0</v>
      </c>
      <c r="H1528">
        <v>20008</v>
      </c>
      <c r="I1528">
        <v>3221</v>
      </c>
      <c r="J1528" t="s">
        <v>1157</v>
      </c>
      <c r="K1528" t="s">
        <v>1157</v>
      </c>
      <c r="L1528">
        <v>6488</v>
      </c>
      <c r="M1528">
        <v>0</v>
      </c>
      <c r="N1528" t="s">
        <v>1157</v>
      </c>
      <c r="O1528">
        <v>0</v>
      </c>
      <c r="P1528" t="s">
        <v>1157</v>
      </c>
      <c r="Q1528" t="s">
        <v>1157</v>
      </c>
      <c r="R1528" t="s">
        <v>1157</v>
      </c>
      <c r="S1528" t="s">
        <v>1157</v>
      </c>
      <c r="T1528" t="s">
        <v>1157</v>
      </c>
      <c r="U1528">
        <v>11</v>
      </c>
      <c r="V1528">
        <v>0</v>
      </c>
    </row>
    <row r="1529" spans="1:23" x14ac:dyDescent="0.2">
      <c r="A1529" t="s">
        <v>183</v>
      </c>
      <c r="B1529" t="s">
        <v>24</v>
      </c>
      <c r="C1529" t="s">
        <v>875</v>
      </c>
      <c r="D1529" t="s">
        <v>3180</v>
      </c>
      <c r="E1529">
        <v>0</v>
      </c>
      <c r="F1529" t="s">
        <v>31</v>
      </c>
      <c r="G1529">
        <v>0</v>
      </c>
      <c r="H1529">
        <v>17092</v>
      </c>
      <c r="I1529">
        <v>1099</v>
      </c>
      <c r="J1529" t="s">
        <v>1157</v>
      </c>
      <c r="K1529" t="s">
        <v>1157</v>
      </c>
      <c r="L1529">
        <v>4161</v>
      </c>
      <c r="M1529">
        <v>0</v>
      </c>
      <c r="N1529" t="s">
        <v>1157</v>
      </c>
      <c r="O1529">
        <v>0</v>
      </c>
      <c r="P1529" t="s">
        <v>1157</v>
      </c>
      <c r="Q1529" t="s">
        <v>1157</v>
      </c>
      <c r="R1529" t="s">
        <v>1157</v>
      </c>
      <c r="S1529" t="s">
        <v>1157</v>
      </c>
      <c r="T1529" t="s">
        <v>1157</v>
      </c>
      <c r="U1529">
        <v>165234</v>
      </c>
      <c r="V1529">
        <v>0</v>
      </c>
    </row>
    <row r="1530" spans="1:23" x14ac:dyDescent="0.2">
      <c r="A1530" t="s">
        <v>32</v>
      </c>
      <c r="B1530" t="s">
        <v>24</v>
      </c>
      <c r="C1530" t="s">
        <v>875</v>
      </c>
      <c r="D1530" t="s">
        <v>3181</v>
      </c>
      <c r="E1530">
        <v>0</v>
      </c>
      <c r="F1530" t="s">
        <v>28</v>
      </c>
      <c r="G1530">
        <v>0</v>
      </c>
      <c r="H1530">
        <v>6790736</v>
      </c>
      <c r="I1530">
        <v>3083269</v>
      </c>
      <c r="J1530" t="s">
        <v>1157</v>
      </c>
      <c r="K1530" t="s">
        <v>1157</v>
      </c>
      <c r="L1530">
        <v>4175047</v>
      </c>
      <c r="M1530">
        <v>0</v>
      </c>
      <c r="N1530" t="s">
        <v>1157</v>
      </c>
      <c r="O1530">
        <v>0</v>
      </c>
      <c r="P1530" t="s">
        <v>1157</v>
      </c>
      <c r="Q1530" t="s">
        <v>1157</v>
      </c>
      <c r="R1530" t="s">
        <v>1157</v>
      </c>
      <c r="S1530" t="s">
        <v>1157</v>
      </c>
      <c r="T1530" t="s">
        <v>1157</v>
      </c>
      <c r="U1530">
        <v>21334</v>
      </c>
      <c r="V1530">
        <v>0</v>
      </c>
    </row>
    <row r="1531" spans="1:23" x14ac:dyDescent="0.2">
      <c r="A1531" t="s">
        <v>33</v>
      </c>
      <c r="B1531" t="s">
        <v>24</v>
      </c>
      <c r="C1531" t="s">
        <v>875</v>
      </c>
      <c r="D1531" t="s">
        <v>3182</v>
      </c>
      <c r="E1531">
        <v>0</v>
      </c>
      <c r="F1531" t="s">
        <v>28</v>
      </c>
      <c r="G1531">
        <v>0</v>
      </c>
      <c r="H1531">
        <v>200234</v>
      </c>
      <c r="I1531">
        <v>7</v>
      </c>
      <c r="J1531" t="s">
        <v>1157</v>
      </c>
      <c r="K1531" t="s">
        <v>1157</v>
      </c>
      <c r="L1531">
        <v>331</v>
      </c>
      <c r="M1531">
        <v>990993</v>
      </c>
      <c r="N1531" t="s">
        <v>1157</v>
      </c>
      <c r="O1531">
        <v>10.550599999999999</v>
      </c>
      <c r="P1531" t="s">
        <v>1157</v>
      </c>
      <c r="Q1531" t="s">
        <v>1157</v>
      </c>
      <c r="R1531" t="s">
        <v>1157</v>
      </c>
      <c r="S1531" t="s">
        <v>1157</v>
      </c>
      <c r="T1531" t="s">
        <v>1157</v>
      </c>
      <c r="U1531">
        <v>8401367</v>
      </c>
      <c r="V1531">
        <v>0</v>
      </c>
      <c r="W1531" t="s">
        <v>1191</v>
      </c>
    </row>
    <row r="1532" spans="1:23" x14ac:dyDescent="0.2">
      <c r="A1532" t="s">
        <v>483</v>
      </c>
      <c r="B1532" t="s">
        <v>24</v>
      </c>
      <c r="C1532" t="s">
        <v>875</v>
      </c>
      <c r="D1532" t="s">
        <v>3183</v>
      </c>
      <c r="E1532">
        <v>0</v>
      </c>
      <c r="F1532" t="s">
        <v>49</v>
      </c>
      <c r="G1532">
        <v>-711894</v>
      </c>
      <c r="H1532">
        <v>1600000</v>
      </c>
      <c r="I1532">
        <v>70</v>
      </c>
      <c r="J1532" t="s">
        <v>1157</v>
      </c>
      <c r="K1532" t="s">
        <v>1157</v>
      </c>
      <c r="L1532">
        <v>85526</v>
      </c>
      <c r="M1532">
        <v>0</v>
      </c>
      <c r="N1532" t="s">
        <v>1157</v>
      </c>
      <c r="O1532">
        <v>0</v>
      </c>
      <c r="P1532" t="s">
        <v>1157</v>
      </c>
      <c r="Q1532" t="s">
        <v>1157</v>
      </c>
      <c r="R1532" t="s">
        <v>1157</v>
      </c>
      <c r="S1532" t="s">
        <v>1157</v>
      </c>
      <c r="T1532" t="s">
        <v>1157</v>
      </c>
      <c r="U1532">
        <v>1</v>
      </c>
      <c r="V1532">
        <v>0</v>
      </c>
    </row>
    <row r="1533" spans="1:23" x14ac:dyDescent="0.2">
      <c r="A1533" t="s">
        <v>877</v>
      </c>
      <c r="B1533" t="s">
        <v>24</v>
      </c>
      <c r="C1533" t="s">
        <v>875</v>
      </c>
      <c r="D1533" t="s">
        <v>3184</v>
      </c>
      <c r="E1533">
        <v>0</v>
      </c>
      <c r="F1533" t="s">
        <v>49</v>
      </c>
      <c r="G1533">
        <v>-711894</v>
      </c>
      <c r="H1533">
        <v>1229005</v>
      </c>
      <c r="I1533">
        <v>134</v>
      </c>
      <c r="J1533" t="s">
        <v>1157</v>
      </c>
      <c r="K1533" t="s">
        <v>1157</v>
      </c>
      <c r="L1533">
        <v>96166</v>
      </c>
      <c r="M1533">
        <v>398</v>
      </c>
      <c r="N1533" t="s">
        <v>1157</v>
      </c>
      <c r="O1533">
        <v>4.1999999999999997E-3</v>
      </c>
      <c r="P1533" t="s">
        <v>1157</v>
      </c>
      <c r="Q1533" t="s">
        <v>1157</v>
      </c>
      <c r="R1533" t="s">
        <v>1157</v>
      </c>
      <c r="S1533" t="s">
        <v>1157</v>
      </c>
      <c r="T1533" t="s">
        <v>1157</v>
      </c>
      <c r="U1533">
        <v>1</v>
      </c>
      <c r="V1533">
        <v>0</v>
      </c>
    </row>
    <row r="1534" spans="1:23" x14ac:dyDescent="0.2">
      <c r="A1534" t="s">
        <v>484</v>
      </c>
      <c r="B1534" t="s">
        <v>24</v>
      </c>
      <c r="C1534" t="s">
        <v>875</v>
      </c>
      <c r="D1534" t="s">
        <v>3185</v>
      </c>
      <c r="E1534">
        <v>0</v>
      </c>
      <c r="F1534" t="s">
        <v>35</v>
      </c>
      <c r="G1534">
        <v>0</v>
      </c>
      <c r="H1534">
        <v>1</v>
      </c>
      <c r="I1534">
        <v>0</v>
      </c>
      <c r="J1534" t="s">
        <v>1157</v>
      </c>
      <c r="K1534" t="s">
        <v>1157</v>
      </c>
      <c r="L1534">
        <v>2</v>
      </c>
      <c r="M1534">
        <v>0</v>
      </c>
      <c r="N1534" t="s">
        <v>1157</v>
      </c>
      <c r="O1534">
        <v>0</v>
      </c>
      <c r="P1534" t="s">
        <v>1157</v>
      </c>
      <c r="Q1534" t="s">
        <v>1157</v>
      </c>
      <c r="R1534" t="s">
        <v>1157</v>
      </c>
      <c r="S1534" t="s">
        <v>1157</v>
      </c>
      <c r="T1534" t="s">
        <v>1157</v>
      </c>
      <c r="U1534">
        <v>9392740</v>
      </c>
      <c r="V1534">
        <v>0</v>
      </c>
      <c r="W1534" t="s">
        <v>1189</v>
      </c>
    </row>
    <row r="1535" spans="1:23" x14ac:dyDescent="0.2">
      <c r="A1535" t="s">
        <v>847</v>
      </c>
      <c r="B1535" t="s">
        <v>24</v>
      </c>
      <c r="C1535" t="s">
        <v>875</v>
      </c>
      <c r="D1535" t="s">
        <v>3186</v>
      </c>
      <c r="E1535">
        <v>0</v>
      </c>
      <c r="F1535" t="s">
        <v>49</v>
      </c>
      <c r="G1535">
        <v>-62063</v>
      </c>
      <c r="H1535">
        <v>1600000</v>
      </c>
      <c r="I1535">
        <v>17</v>
      </c>
      <c r="J1535" t="s">
        <v>1157</v>
      </c>
      <c r="K1535" t="s">
        <v>1157</v>
      </c>
      <c r="L1535">
        <v>4849</v>
      </c>
      <c r="M1535">
        <v>398</v>
      </c>
      <c r="N1535" t="s">
        <v>1157</v>
      </c>
      <c r="O1535">
        <v>4.1999999999999997E-3</v>
      </c>
      <c r="P1535" t="s">
        <v>1157</v>
      </c>
      <c r="Q1535" t="s">
        <v>1157</v>
      </c>
      <c r="R1535" t="s">
        <v>1157</v>
      </c>
      <c r="S1535" t="s">
        <v>1157</v>
      </c>
      <c r="T1535" t="s">
        <v>1157</v>
      </c>
      <c r="U1535">
        <v>2</v>
      </c>
      <c r="V1535">
        <v>0</v>
      </c>
    </row>
    <row r="1536" spans="1:23" x14ac:dyDescent="0.2">
      <c r="A1536" t="s">
        <v>489</v>
      </c>
      <c r="B1536" t="s">
        <v>24</v>
      </c>
      <c r="C1536" t="s">
        <v>875</v>
      </c>
      <c r="D1536" t="s">
        <v>3187</v>
      </c>
      <c r="E1536">
        <v>0</v>
      </c>
      <c r="F1536" t="s">
        <v>35</v>
      </c>
      <c r="G1536">
        <v>0</v>
      </c>
      <c r="H1536">
        <v>1</v>
      </c>
      <c r="I1536">
        <v>0</v>
      </c>
      <c r="J1536" t="s">
        <v>1157</v>
      </c>
      <c r="K1536" t="s">
        <v>1157</v>
      </c>
      <c r="L1536">
        <v>2</v>
      </c>
      <c r="M1536">
        <v>0</v>
      </c>
      <c r="N1536" t="s">
        <v>1157</v>
      </c>
      <c r="O1536">
        <v>0</v>
      </c>
      <c r="P1536" t="s">
        <v>1157</v>
      </c>
      <c r="Q1536" t="s">
        <v>1157</v>
      </c>
      <c r="R1536" t="s">
        <v>1157</v>
      </c>
      <c r="S1536" t="s">
        <v>1157</v>
      </c>
      <c r="T1536" t="s">
        <v>1157</v>
      </c>
      <c r="U1536">
        <v>9392740</v>
      </c>
      <c r="V1536">
        <v>0</v>
      </c>
      <c r="W1536" t="s">
        <v>1189</v>
      </c>
    </row>
    <row r="1537" spans="1:23" x14ac:dyDescent="0.2">
      <c r="A1537" t="s">
        <v>487</v>
      </c>
      <c r="B1537" t="s">
        <v>24</v>
      </c>
      <c r="C1537" t="s">
        <v>875</v>
      </c>
      <c r="D1537" t="s">
        <v>3188</v>
      </c>
      <c r="E1537">
        <v>0</v>
      </c>
      <c r="F1537" t="s">
        <v>35</v>
      </c>
      <c r="G1537">
        <v>0</v>
      </c>
      <c r="H1537">
        <v>255</v>
      </c>
      <c r="I1537">
        <v>0</v>
      </c>
      <c r="J1537" t="s">
        <v>1157</v>
      </c>
      <c r="K1537" t="s">
        <v>1157</v>
      </c>
      <c r="L1537">
        <v>9</v>
      </c>
      <c r="M1537">
        <v>0</v>
      </c>
      <c r="N1537" t="s">
        <v>1157</v>
      </c>
      <c r="O1537">
        <v>0</v>
      </c>
      <c r="P1537" t="s">
        <v>1157</v>
      </c>
      <c r="Q1537" t="s">
        <v>1157</v>
      </c>
      <c r="R1537" t="s">
        <v>1157</v>
      </c>
      <c r="S1537" t="s">
        <v>1157</v>
      </c>
      <c r="T1537" t="s">
        <v>1157</v>
      </c>
      <c r="U1537">
        <v>8293214</v>
      </c>
      <c r="V1537">
        <v>0</v>
      </c>
      <c r="W1537" t="s">
        <v>1189</v>
      </c>
    </row>
    <row r="1538" spans="1:23" x14ac:dyDescent="0.2">
      <c r="A1538" t="s">
        <v>106</v>
      </c>
      <c r="B1538" t="s">
        <v>24</v>
      </c>
      <c r="C1538" t="s">
        <v>875</v>
      </c>
      <c r="D1538" t="s">
        <v>3189</v>
      </c>
      <c r="E1538">
        <v>0</v>
      </c>
      <c r="F1538" t="s">
        <v>28</v>
      </c>
      <c r="G1538">
        <v>0</v>
      </c>
      <c r="H1538">
        <v>2507</v>
      </c>
      <c r="I1538">
        <v>809</v>
      </c>
      <c r="J1538" t="s">
        <v>1157</v>
      </c>
      <c r="K1538" t="s">
        <v>1157</v>
      </c>
      <c r="L1538">
        <v>1648</v>
      </c>
      <c r="M1538">
        <v>2</v>
      </c>
      <c r="N1538" t="s">
        <v>1157</v>
      </c>
      <c r="O1538">
        <v>0</v>
      </c>
      <c r="P1538" t="s">
        <v>1157</v>
      </c>
      <c r="Q1538" t="s">
        <v>1157</v>
      </c>
      <c r="R1538" t="s">
        <v>1157</v>
      </c>
      <c r="S1538" t="s">
        <v>1157</v>
      </c>
      <c r="T1538" t="s">
        <v>1157</v>
      </c>
      <c r="U1538">
        <v>653125</v>
      </c>
      <c r="V1538">
        <v>0</v>
      </c>
      <c r="W1538" t="s">
        <v>1213</v>
      </c>
    </row>
    <row r="1539" spans="1:23" x14ac:dyDescent="0.2">
      <c r="A1539" t="s">
        <v>882</v>
      </c>
      <c r="B1539" t="s">
        <v>24</v>
      </c>
      <c r="C1539" t="s">
        <v>875</v>
      </c>
      <c r="D1539" t="s">
        <v>3190</v>
      </c>
      <c r="E1539">
        <v>0</v>
      </c>
      <c r="F1539" t="s">
        <v>28</v>
      </c>
      <c r="G1539">
        <v>0</v>
      </c>
      <c r="H1539">
        <v>15817410</v>
      </c>
      <c r="I1539">
        <v>2211917</v>
      </c>
      <c r="J1539" t="s">
        <v>1157</v>
      </c>
      <c r="K1539" t="s">
        <v>1157</v>
      </c>
      <c r="L1539">
        <v>1983484</v>
      </c>
      <c r="M1539">
        <v>504826</v>
      </c>
      <c r="N1539" t="s">
        <v>1157</v>
      </c>
      <c r="O1539">
        <v>5.3746</v>
      </c>
      <c r="P1539" t="s">
        <v>1157</v>
      </c>
      <c r="Q1539" t="s">
        <v>1157</v>
      </c>
      <c r="R1539" t="s">
        <v>1157</v>
      </c>
      <c r="S1539" t="s">
        <v>1157</v>
      </c>
      <c r="T1539" t="s">
        <v>1157</v>
      </c>
      <c r="U1539">
        <v>6902801</v>
      </c>
      <c r="V1539">
        <v>0</v>
      </c>
      <c r="W1539" t="s">
        <v>1191</v>
      </c>
    </row>
    <row r="1540" spans="1:23" x14ac:dyDescent="0.2">
      <c r="A1540" t="s">
        <v>883</v>
      </c>
      <c r="B1540" t="s">
        <v>24</v>
      </c>
      <c r="C1540" t="s">
        <v>875</v>
      </c>
      <c r="D1540" t="s">
        <v>3191</v>
      </c>
      <c r="E1540">
        <v>0</v>
      </c>
      <c r="F1540" t="s">
        <v>35</v>
      </c>
      <c r="G1540">
        <v>0</v>
      </c>
      <c r="H1540">
        <v>1</v>
      </c>
      <c r="I1540">
        <v>0</v>
      </c>
      <c r="J1540" t="s">
        <v>1157</v>
      </c>
      <c r="K1540" t="s">
        <v>1157</v>
      </c>
      <c r="L1540">
        <v>2</v>
      </c>
      <c r="M1540">
        <v>423193</v>
      </c>
      <c r="N1540" t="s">
        <v>1157</v>
      </c>
      <c r="O1540">
        <v>4.5054999999999996</v>
      </c>
      <c r="P1540" t="s">
        <v>1157</v>
      </c>
      <c r="Q1540" t="s">
        <v>1157</v>
      </c>
      <c r="R1540" t="s">
        <v>1157</v>
      </c>
      <c r="S1540" t="s">
        <v>1157</v>
      </c>
      <c r="T1540" t="s">
        <v>1157</v>
      </c>
      <c r="U1540">
        <v>8969547</v>
      </c>
      <c r="V1540">
        <v>0</v>
      </c>
      <c r="W1540" t="s">
        <v>1200</v>
      </c>
    </row>
    <row r="1541" spans="1:23" x14ac:dyDescent="0.2">
      <c r="A1541" t="s">
        <v>884</v>
      </c>
      <c r="B1541" t="s">
        <v>24</v>
      </c>
      <c r="C1541" t="s">
        <v>875</v>
      </c>
      <c r="D1541" t="s">
        <v>3192</v>
      </c>
      <c r="E1541">
        <v>0</v>
      </c>
      <c r="F1541" t="s">
        <v>28</v>
      </c>
      <c r="G1541" t="s">
        <v>1157</v>
      </c>
      <c r="H1541" t="s">
        <v>1157</v>
      </c>
      <c r="I1541" t="s">
        <v>1157</v>
      </c>
      <c r="J1541" t="s">
        <v>1157</v>
      </c>
      <c r="K1541" t="s">
        <v>1157</v>
      </c>
      <c r="L1541">
        <v>0</v>
      </c>
      <c r="M1541">
        <v>9392740</v>
      </c>
      <c r="N1541" t="s">
        <v>1157</v>
      </c>
      <c r="O1541">
        <v>100</v>
      </c>
      <c r="P1541" t="s">
        <v>1157</v>
      </c>
      <c r="Q1541" t="s">
        <v>1157</v>
      </c>
      <c r="R1541" t="s">
        <v>1157</v>
      </c>
      <c r="S1541" t="s">
        <v>1157</v>
      </c>
      <c r="T1541" t="s">
        <v>1157</v>
      </c>
      <c r="U1541">
        <v>0</v>
      </c>
      <c r="V1541">
        <v>0</v>
      </c>
      <c r="W1541" t="s">
        <v>1192</v>
      </c>
    </row>
    <row r="1542" spans="1:23" x14ac:dyDescent="0.2">
      <c r="A1542" t="s">
        <v>492</v>
      </c>
      <c r="B1542" t="s">
        <v>24</v>
      </c>
      <c r="C1542" t="s">
        <v>875</v>
      </c>
      <c r="D1542" t="s">
        <v>3193</v>
      </c>
      <c r="E1542">
        <v>0</v>
      </c>
      <c r="F1542" t="s">
        <v>35</v>
      </c>
      <c r="G1542">
        <v>0</v>
      </c>
      <c r="H1542">
        <v>0</v>
      </c>
      <c r="I1542">
        <v>0</v>
      </c>
      <c r="J1542" t="s">
        <v>1157</v>
      </c>
      <c r="K1542" t="s">
        <v>1157</v>
      </c>
      <c r="L1542">
        <v>1</v>
      </c>
      <c r="M1542">
        <v>959070</v>
      </c>
      <c r="N1542" t="s">
        <v>1157</v>
      </c>
      <c r="O1542">
        <v>10.210800000000001</v>
      </c>
      <c r="P1542" t="s">
        <v>1157</v>
      </c>
      <c r="Q1542" t="s">
        <v>1157</v>
      </c>
      <c r="R1542" t="s">
        <v>1157</v>
      </c>
      <c r="S1542" t="s">
        <v>1157</v>
      </c>
      <c r="T1542" t="s">
        <v>1157</v>
      </c>
      <c r="U1542">
        <v>8433670</v>
      </c>
      <c r="V1542">
        <v>0</v>
      </c>
      <c r="W1542" t="s">
        <v>1200</v>
      </c>
    </row>
    <row r="1543" spans="1:23" x14ac:dyDescent="0.2">
      <c r="A1543" t="s">
        <v>886</v>
      </c>
      <c r="B1543" t="s">
        <v>24</v>
      </c>
      <c r="C1543" t="s">
        <v>875</v>
      </c>
      <c r="D1543" t="s">
        <v>3194</v>
      </c>
      <c r="E1543">
        <v>0</v>
      </c>
      <c r="F1543" t="s">
        <v>49</v>
      </c>
      <c r="G1543">
        <v>-5403494</v>
      </c>
      <c r="H1543">
        <v>23886151</v>
      </c>
      <c r="I1543">
        <v>419</v>
      </c>
      <c r="J1543" t="s">
        <v>1157</v>
      </c>
      <c r="K1543" t="s">
        <v>1157</v>
      </c>
      <c r="L1543">
        <v>174147</v>
      </c>
      <c r="M1543">
        <v>959071</v>
      </c>
      <c r="N1543" t="s">
        <v>1157</v>
      </c>
      <c r="O1543">
        <v>10.210800000000001</v>
      </c>
      <c r="P1543" t="s">
        <v>1157</v>
      </c>
      <c r="Q1543" t="s">
        <v>1157</v>
      </c>
      <c r="R1543" t="s">
        <v>1157</v>
      </c>
      <c r="S1543" t="s">
        <v>1157</v>
      </c>
      <c r="T1543" t="s">
        <v>1157</v>
      </c>
      <c r="U1543">
        <v>0</v>
      </c>
      <c r="V1543">
        <v>0</v>
      </c>
    </row>
    <row r="1544" spans="1:23" x14ac:dyDescent="0.2">
      <c r="A1544" t="s">
        <v>36</v>
      </c>
      <c r="B1544" t="s">
        <v>24</v>
      </c>
      <c r="C1544" t="s">
        <v>875</v>
      </c>
      <c r="D1544" t="s">
        <v>3195</v>
      </c>
      <c r="E1544">
        <v>0</v>
      </c>
      <c r="F1544" t="s">
        <v>37</v>
      </c>
      <c r="G1544" t="s">
        <v>1157</v>
      </c>
      <c r="H1544" t="s">
        <v>1157</v>
      </c>
      <c r="I1544" t="s">
        <v>1157</v>
      </c>
      <c r="J1544" t="s">
        <v>1193</v>
      </c>
      <c r="K1544" t="s">
        <v>1193</v>
      </c>
      <c r="L1544">
        <v>7919</v>
      </c>
      <c r="M1544">
        <v>18</v>
      </c>
      <c r="N1544" t="s">
        <v>1157</v>
      </c>
      <c r="O1544">
        <v>2.0000000000000001E-4</v>
      </c>
      <c r="P1544" t="s">
        <v>1157</v>
      </c>
      <c r="Q1544">
        <v>0</v>
      </c>
      <c r="R1544">
        <v>0</v>
      </c>
      <c r="S1544" t="s">
        <v>1157</v>
      </c>
      <c r="T1544" t="s">
        <v>1157</v>
      </c>
      <c r="U1544" t="s">
        <v>1157</v>
      </c>
      <c r="V1544">
        <v>0</v>
      </c>
      <c r="W1544" t="s">
        <v>1194</v>
      </c>
    </row>
    <row r="1545" spans="1:23" x14ac:dyDescent="0.2">
      <c r="A1545" t="s">
        <v>427</v>
      </c>
      <c r="B1545" t="s">
        <v>24</v>
      </c>
      <c r="C1545" t="s">
        <v>875</v>
      </c>
      <c r="D1545" t="s">
        <v>3196</v>
      </c>
      <c r="E1545">
        <v>0</v>
      </c>
      <c r="F1545" t="s">
        <v>37</v>
      </c>
      <c r="G1545" t="s">
        <v>1157</v>
      </c>
      <c r="H1545" t="s">
        <v>1157</v>
      </c>
      <c r="I1545" t="s">
        <v>1157</v>
      </c>
      <c r="J1545" t="s">
        <v>1193</v>
      </c>
      <c r="K1545" t="s">
        <v>1193</v>
      </c>
      <c r="L1545">
        <v>1967</v>
      </c>
      <c r="M1545">
        <v>650215</v>
      </c>
      <c r="N1545" t="s">
        <v>1157</v>
      </c>
      <c r="O1545">
        <v>6.9225000000000003</v>
      </c>
      <c r="P1545" t="s">
        <v>1157</v>
      </c>
      <c r="Q1545">
        <v>0</v>
      </c>
      <c r="R1545">
        <v>0</v>
      </c>
      <c r="S1545" t="s">
        <v>1157</v>
      </c>
      <c r="T1545" t="s">
        <v>1157</v>
      </c>
      <c r="U1545" t="s">
        <v>1157</v>
      </c>
      <c r="V1545">
        <v>0</v>
      </c>
      <c r="W1545" t="s">
        <v>1194</v>
      </c>
    </row>
    <row r="1546" spans="1:23" x14ac:dyDescent="0.2">
      <c r="A1546" t="s">
        <v>881</v>
      </c>
      <c r="B1546" t="s">
        <v>24</v>
      </c>
      <c r="C1546" t="s">
        <v>875</v>
      </c>
      <c r="D1546" t="s">
        <v>3197</v>
      </c>
      <c r="E1546">
        <v>0</v>
      </c>
      <c r="F1546" t="s">
        <v>37</v>
      </c>
      <c r="G1546" t="s">
        <v>1157</v>
      </c>
      <c r="H1546" t="s">
        <v>1157</v>
      </c>
      <c r="I1546" t="s">
        <v>1157</v>
      </c>
      <c r="J1546" t="s">
        <v>1157</v>
      </c>
      <c r="K1546" t="s">
        <v>1157</v>
      </c>
      <c r="L1546">
        <v>0</v>
      </c>
      <c r="M1546">
        <v>9392740</v>
      </c>
      <c r="N1546" t="s">
        <v>1157</v>
      </c>
      <c r="O1546">
        <v>100</v>
      </c>
      <c r="P1546" t="s">
        <v>1157</v>
      </c>
      <c r="Q1546">
        <v>0</v>
      </c>
      <c r="R1546">
        <v>0</v>
      </c>
      <c r="S1546" t="s">
        <v>1157</v>
      </c>
      <c r="T1546" t="s">
        <v>1157</v>
      </c>
      <c r="U1546" t="s">
        <v>1157</v>
      </c>
      <c r="V1546">
        <v>0</v>
      </c>
      <c r="W1546" t="s">
        <v>1211</v>
      </c>
    </row>
    <row r="1547" spans="1:23" x14ac:dyDescent="0.2">
      <c r="A1547" t="s">
        <v>81</v>
      </c>
      <c r="B1547" t="s">
        <v>24</v>
      </c>
      <c r="C1547" t="s">
        <v>855</v>
      </c>
      <c r="D1547" t="s">
        <v>3198</v>
      </c>
      <c r="E1547">
        <v>50</v>
      </c>
      <c r="F1547" t="s">
        <v>39</v>
      </c>
      <c r="G1547">
        <v>0</v>
      </c>
      <c r="H1547">
        <v>50</v>
      </c>
      <c r="I1547">
        <v>18</v>
      </c>
      <c r="J1547" t="s">
        <v>1157</v>
      </c>
      <c r="K1547" t="s">
        <v>1157</v>
      </c>
      <c r="L1547">
        <v>473105</v>
      </c>
      <c r="M1547">
        <v>0</v>
      </c>
      <c r="N1547">
        <v>642</v>
      </c>
      <c r="O1547">
        <v>0</v>
      </c>
      <c r="P1547">
        <v>4.3E-3</v>
      </c>
      <c r="Q1547" t="s">
        <v>1157</v>
      </c>
      <c r="R1547" t="s">
        <v>1157</v>
      </c>
      <c r="S1547">
        <v>2</v>
      </c>
      <c r="T1547">
        <v>0</v>
      </c>
      <c r="U1547">
        <v>976</v>
      </c>
      <c r="V1547">
        <v>0</v>
      </c>
    </row>
    <row r="1548" spans="1:23" x14ac:dyDescent="0.2">
      <c r="A1548" t="s">
        <v>136</v>
      </c>
      <c r="B1548" t="s">
        <v>24</v>
      </c>
      <c r="C1548" t="s">
        <v>855</v>
      </c>
      <c r="D1548" t="s">
        <v>3199</v>
      </c>
      <c r="E1548">
        <v>40</v>
      </c>
      <c r="F1548" t="s">
        <v>39</v>
      </c>
      <c r="G1548">
        <v>0</v>
      </c>
      <c r="H1548">
        <v>40</v>
      </c>
      <c r="I1548">
        <v>14</v>
      </c>
      <c r="J1548" t="s">
        <v>1157</v>
      </c>
      <c r="K1548" t="s">
        <v>1157</v>
      </c>
      <c r="L1548">
        <v>608691</v>
      </c>
      <c r="M1548">
        <v>0</v>
      </c>
      <c r="N1548">
        <v>26399</v>
      </c>
      <c r="O1548">
        <v>0</v>
      </c>
      <c r="P1548">
        <v>0.17780000000000001</v>
      </c>
      <c r="Q1548" t="s">
        <v>1157</v>
      </c>
      <c r="R1548" t="s">
        <v>1157</v>
      </c>
      <c r="S1548">
        <v>4491747</v>
      </c>
      <c r="T1548">
        <v>42223</v>
      </c>
      <c r="U1548">
        <v>26527</v>
      </c>
      <c r="V1548">
        <v>0</v>
      </c>
    </row>
    <row r="1549" spans="1:23" x14ac:dyDescent="0.2">
      <c r="A1549" t="s">
        <v>856</v>
      </c>
      <c r="B1549" t="s">
        <v>24</v>
      </c>
      <c r="C1549" t="s">
        <v>855</v>
      </c>
      <c r="D1549" t="s">
        <v>3200</v>
      </c>
      <c r="E1549">
        <v>0</v>
      </c>
      <c r="F1549" t="s">
        <v>28</v>
      </c>
      <c r="G1549">
        <v>1</v>
      </c>
      <c r="H1549">
        <v>14994921</v>
      </c>
      <c r="I1549">
        <v>7500609</v>
      </c>
      <c r="J1549" t="s">
        <v>1157</v>
      </c>
      <c r="K1549" t="s">
        <v>1157</v>
      </c>
      <c r="L1549">
        <v>14849652</v>
      </c>
      <c r="M1549">
        <v>0</v>
      </c>
      <c r="N1549" t="s">
        <v>1157</v>
      </c>
      <c r="O1549">
        <v>0</v>
      </c>
      <c r="P1549" t="s">
        <v>1157</v>
      </c>
      <c r="Q1549" t="s">
        <v>1157</v>
      </c>
      <c r="R1549" t="s">
        <v>1157</v>
      </c>
      <c r="S1549" t="s">
        <v>1157</v>
      </c>
      <c r="T1549" t="s">
        <v>1157</v>
      </c>
      <c r="U1549">
        <v>2</v>
      </c>
      <c r="V1549">
        <v>0</v>
      </c>
    </row>
    <row r="1550" spans="1:23" x14ac:dyDescent="0.2">
      <c r="A1550" t="s">
        <v>831</v>
      </c>
      <c r="B1550" t="s">
        <v>24</v>
      </c>
      <c r="C1550" t="s">
        <v>855</v>
      </c>
      <c r="D1550" t="s">
        <v>3201</v>
      </c>
      <c r="E1550">
        <v>0</v>
      </c>
      <c r="F1550" t="s">
        <v>28</v>
      </c>
      <c r="G1550">
        <v>0</v>
      </c>
      <c r="H1550">
        <v>9386</v>
      </c>
      <c r="I1550">
        <v>4702</v>
      </c>
      <c r="J1550" t="s">
        <v>1157</v>
      </c>
      <c r="K1550" t="s">
        <v>1157</v>
      </c>
      <c r="L1550">
        <v>9070</v>
      </c>
      <c r="M1550">
        <v>0</v>
      </c>
      <c r="N1550" t="s">
        <v>1157</v>
      </c>
      <c r="O1550">
        <v>0</v>
      </c>
      <c r="P1550" t="s">
        <v>1157</v>
      </c>
      <c r="Q1550" t="s">
        <v>1157</v>
      </c>
      <c r="R1550" t="s">
        <v>1157</v>
      </c>
      <c r="S1550" t="s">
        <v>1157</v>
      </c>
      <c r="T1550" t="s">
        <v>1157</v>
      </c>
      <c r="U1550">
        <v>16604</v>
      </c>
      <c r="V1550">
        <v>0</v>
      </c>
      <c r="W1550" t="s">
        <v>1213</v>
      </c>
    </row>
    <row r="1551" spans="1:23" x14ac:dyDescent="0.2">
      <c r="A1551" t="s">
        <v>182</v>
      </c>
      <c r="B1551" t="s">
        <v>24</v>
      </c>
      <c r="C1551" t="s">
        <v>855</v>
      </c>
      <c r="D1551" t="s">
        <v>3202</v>
      </c>
      <c r="E1551">
        <v>0</v>
      </c>
      <c r="F1551" t="s">
        <v>31</v>
      </c>
      <c r="G1551">
        <v>1</v>
      </c>
      <c r="H1551">
        <v>20025</v>
      </c>
      <c r="I1551">
        <v>6090</v>
      </c>
      <c r="J1551" t="s">
        <v>1157</v>
      </c>
      <c r="K1551" t="s">
        <v>1157</v>
      </c>
      <c r="L1551">
        <v>5241</v>
      </c>
      <c r="M1551">
        <v>0</v>
      </c>
      <c r="N1551" t="s">
        <v>1157</v>
      </c>
      <c r="O1551">
        <v>0</v>
      </c>
      <c r="P1551" t="s">
        <v>1157</v>
      </c>
      <c r="Q1551" t="s">
        <v>1157</v>
      </c>
      <c r="R1551" t="s">
        <v>1157</v>
      </c>
      <c r="S1551" t="s">
        <v>1157</v>
      </c>
      <c r="T1551" t="s">
        <v>1157</v>
      </c>
      <c r="U1551">
        <v>6</v>
      </c>
      <c r="V1551">
        <v>0</v>
      </c>
    </row>
    <row r="1552" spans="1:23" x14ac:dyDescent="0.2">
      <c r="A1552" t="s">
        <v>183</v>
      </c>
      <c r="B1552" t="s">
        <v>24</v>
      </c>
      <c r="C1552" t="s">
        <v>855</v>
      </c>
      <c r="D1552" t="s">
        <v>3203</v>
      </c>
      <c r="E1552">
        <v>0</v>
      </c>
      <c r="F1552" t="s">
        <v>31</v>
      </c>
      <c r="G1552">
        <v>0</v>
      </c>
      <c r="H1552">
        <v>17094</v>
      </c>
      <c r="I1552">
        <v>770</v>
      </c>
      <c r="J1552" t="s">
        <v>1157</v>
      </c>
      <c r="K1552" t="s">
        <v>1157</v>
      </c>
      <c r="L1552">
        <v>3752</v>
      </c>
      <c r="M1552">
        <v>0</v>
      </c>
      <c r="N1552" t="s">
        <v>1157</v>
      </c>
      <c r="O1552">
        <v>0</v>
      </c>
      <c r="P1552" t="s">
        <v>1157</v>
      </c>
      <c r="Q1552" t="s">
        <v>1157</v>
      </c>
      <c r="R1552" t="s">
        <v>1157</v>
      </c>
      <c r="S1552" t="s">
        <v>1157</v>
      </c>
      <c r="T1552" t="s">
        <v>1157</v>
      </c>
      <c r="U1552">
        <v>552619</v>
      </c>
      <c r="V1552">
        <v>0</v>
      </c>
    </row>
    <row r="1553" spans="1:23" x14ac:dyDescent="0.2">
      <c r="A1553" t="s">
        <v>295</v>
      </c>
      <c r="B1553" t="s">
        <v>24</v>
      </c>
      <c r="C1553" t="s">
        <v>855</v>
      </c>
      <c r="D1553" t="s">
        <v>3204</v>
      </c>
      <c r="E1553">
        <v>0</v>
      </c>
      <c r="F1553" t="s">
        <v>28</v>
      </c>
      <c r="G1553">
        <v>0</v>
      </c>
      <c r="H1553">
        <v>21057368</v>
      </c>
      <c r="I1553">
        <v>13865373</v>
      </c>
      <c r="J1553" t="s">
        <v>1157</v>
      </c>
      <c r="K1553" t="s">
        <v>1157</v>
      </c>
      <c r="L1553">
        <v>13342575</v>
      </c>
      <c r="M1553">
        <v>0</v>
      </c>
      <c r="N1553" t="s">
        <v>1157</v>
      </c>
      <c r="O1553">
        <v>0</v>
      </c>
      <c r="P1553" t="s">
        <v>1157</v>
      </c>
      <c r="Q1553" t="s">
        <v>1157</v>
      </c>
      <c r="R1553" t="s">
        <v>1157</v>
      </c>
      <c r="S1553" t="s">
        <v>1157</v>
      </c>
      <c r="T1553" t="s">
        <v>1157</v>
      </c>
      <c r="U1553">
        <v>289</v>
      </c>
      <c r="V1553">
        <v>0</v>
      </c>
    </row>
    <row r="1554" spans="1:23" x14ac:dyDescent="0.2">
      <c r="A1554" t="s">
        <v>857</v>
      </c>
      <c r="B1554" t="s">
        <v>24</v>
      </c>
      <c r="C1554" t="s">
        <v>855</v>
      </c>
      <c r="D1554" t="s">
        <v>3205</v>
      </c>
      <c r="E1554">
        <v>0</v>
      </c>
      <c r="F1554" t="s">
        <v>28</v>
      </c>
      <c r="G1554">
        <v>0</v>
      </c>
      <c r="H1554">
        <v>529054373</v>
      </c>
      <c r="I1554">
        <v>272353704</v>
      </c>
      <c r="J1554" t="s">
        <v>1157</v>
      </c>
      <c r="K1554" t="s">
        <v>1157</v>
      </c>
      <c r="L1554">
        <v>14846172</v>
      </c>
      <c r="M1554">
        <v>0</v>
      </c>
      <c r="N1554" t="s">
        <v>1157</v>
      </c>
      <c r="O1554">
        <v>0</v>
      </c>
      <c r="P1554" t="s">
        <v>1157</v>
      </c>
      <c r="Q1554" t="s">
        <v>1157</v>
      </c>
      <c r="R1554" t="s">
        <v>1157</v>
      </c>
      <c r="S1554" t="s">
        <v>1157</v>
      </c>
      <c r="T1554" t="s">
        <v>1157</v>
      </c>
      <c r="U1554">
        <v>3480</v>
      </c>
      <c r="V1554">
        <v>0</v>
      </c>
    </row>
    <row r="1555" spans="1:23" x14ac:dyDescent="0.2">
      <c r="A1555" t="s">
        <v>32</v>
      </c>
      <c r="B1555" t="s">
        <v>24</v>
      </c>
      <c r="C1555" t="s">
        <v>855</v>
      </c>
      <c r="D1555" t="s">
        <v>3206</v>
      </c>
      <c r="E1555">
        <v>0</v>
      </c>
      <c r="F1555" t="s">
        <v>28</v>
      </c>
      <c r="G1555">
        <v>0</v>
      </c>
      <c r="H1555">
        <v>6790163</v>
      </c>
      <c r="I1555">
        <v>2386898</v>
      </c>
      <c r="J1555" t="s">
        <v>1157</v>
      </c>
      <c r="K1555" t="s">
        <v>1157</v>
      </c>
      <c r="L1555">
        <v>4113398</v>
      </c>
      <c r="M1555">
        <v>0</v>
      </c>
      <c r="N1555" t="s">
        <v>1157</v>
      </c>
      <c r="O1555">
        <v>0</v>
      </c>
      <c r="P1555" t="s">
        <v>1157</v>
      </c>
      <c r="Q1555" t="s">
        <v>1157</v>
      </c>
      <c r="R1555" t="s">
        <v>1157</v>
      </c>
      <c r="S1555" t="s">
        <v>1157</v>
      </c>
      <c r="T1555" t="s">
        <v>1157</v>
      </c>
      <c r="U1555">
        <v>289</v>
      </c>
      <c r="V1555">
        <v>0</v>
      </c>
    </row>
    <row r="1556" spans="1:23" x14ac:dyDescent="0.2">
      <c r="A1556" t="s">
        <v>33</v>
      </c>
      <c r="B1556" t="s">
        <v>24</v>
      </c>
      <c r="C1556" t="s">
        <v>855</v>
      </c>
      <c r="D1556" t="s">
        <v>3207</v>
      </c>
      <c r="E1556">
        <v>0</v>
      </c>
      <c r="F1556" t="s">
        <v>28</v>
      </c>
      <c r="G1556">
        <v>-4943023</v>
      </c>
      <c r="H1556">
        <v>2160279</v>
      </c>
      <c r="I1556">
        <v>-21333</v>
      </c>
      <c r="J1556" t="s">
        <v>1157</v>
      </c>
      <c r="K1556" t="s">
        <v>1157</v>
      </c>
      <c r="L1556">
        <v>1933718</v>
      </c>
      <c r="M1556">
        <v>0</v>
      </c>
      <c r="N1556" t="s">
        <v>1157</v>
      </c>
      <c r="O1556">
        <v>0</v>
      </c>
      <c r="P1556" t="s">
        <v>1157</v>
      </c>
      <c r="Q1556" t="s">
        <v>1157</v>
      </c>
      <c r="R1556" t="s">
        <v>1157</v>
      </c>
      <c r="S1556" t="s">
        <v>1157</v>
      </c>
      <c r="T1556" t="s">
        <v>1157</v>
      </c>
      <c r="U1556">
        <v>2</v>
      </c>
      <c r="V1556">
        <v>0</v>
      </c>
    </row>
    <row r="1557" spans="1:23" x14ac:dyDescent="0.2">
      <c r="A1557" t="s">
        <v>171</v>
      </c>
      <c r="B1557" t="s">
        <v>24</v>
      </c>
      <c r="C1557" t="s">
        <v>855</v>
      </c>
      <c r="D1557" t="s">
        <v>3208</v>
      </c>
      <c r="E1557">
        <v>0</v>
      </c>
      <c r="F1557" t="s">
        <v>31</v>
      </c>
      <c r="G1557">
        <v>0</v>
      </c>
      <c r="H1557">
        <v>40</v>
      </c>
      <c r="I1557">
        <v>0</v>
      </c>
      <c r="J1557" t="s">
        <v>1157</v>
      </c>
      <c r="K1557" t="s">
        <v>1157</v>
      </c>
      <c r="L1557">
        <v>41</v>
      </c>
      <c r="M1557">
        <v>0</v>
      </c>
      <c r="N1557" t="s">
        <v>1157</v>
      </c>
      <c r="O1557">
        <v>0</v>
      </c>
      <c r="P1557" t="s">
        <v>1157</v>
      </c>
      <c r="Q1557" t="s">
        <v>1157</v>
      </c>
      <c r="R1557" t="s">
        <v>1157</v>
      </c>
      <c r="S1557" t="s">
        <v>1157</v>
      </c>
      <c r="T1557" t="s">
        <v>1157</v>
      </c>
      <c r="U1557">
        <v>11029883</v>
      </c>
      <c r="V1557">
        <v>0</v>
      </c>
      <c r="W1557" t="s">
        <v>1196</v>
      </c>
    </row>
    <row r="1558" spans="1:23" x14ac:dyDescent="0.2">
      <c r="A1558" t="s">
        <v>841</v>
      </c>
      <c r="B1558" t="s">
        <v>24</v>
      </c>
      <c r="C1558" t="s">
        <v>855</v>
      </c>
      <c r="D1558" t="s">
        <v>3209</v>
      </c>
      <c r="E1558">
        <v>0</v>
      </c>
      <c r="F1558" t="s">
        <v>35</v>
      </c>
      <c r="G1558">
        <v>0</v>
      </c>
      <c r="H1558">
        <v>1</v>
      </c>
      <c r="I1558">
        <v>0</v>
      </c>
      <c r="J1558" t="s">
        <v>1157</v>
      </c>
      <c r="K1558" t="s">
        <v>1157</v>
      </c>
      <c r="L1558">
        <v>2</v>
      </c>
      <c r="M1558">
        <v>0</v>
      </c>
      <c r="N1558" t="s">
        <v>1157</v>
      </c>
      <c r="O1558">
        <v>0</v>
      </c>
      <c r="P1558" t="s">
        <v>1157</v>
      </c>
      <c r="Q1558" t="s">
        <v>1157</v>
      </c>
      <c r="R1558" t="s">
        <v>1157</v>
      </c>
      <c r="S1558" t="s">
        <v>1157</v>
      </c>
      <c r="T1558" t="s">
        <v>1157</v>
      </c>
      <c r="U1558">
        <v>14849652</v>
      </c>
      <c r="V1558">
        <v>0</v>
      </c>
      <c r="W1558" t="s">
        <v>1189</v>
      </c>
    </row>
    <row r="1559" spans="1:23" x14ac:dyDescent="0.2">
      <c r="A1559" t="s">
        <v>187</v>
      </c>
      <c r="B1559" t="s">
        <v>24</v>
      </c>
      <c r="C1559" t="s">
        <v>855</v>
      </c>
      <c r="D1559" t="s">
        <v>3210</v>
      </c>
      <c r="E1559">
        <v>0</v>
      </c>
      <c r="F1559" t="s">
        <v>35</v>
      </c>
      <c r="G1559">
        <v>1</v>
      </c>
      <c r="H1559">
        <v>7</v>
      </c>
      <c r="I1559">
        <v>1</v>
      </c>
      <c r="J1559" t="s">
        <v>1157</v>
      </c>
      <c r="K1559" t="s">
        <v>1157</v>
      </c>
      <c r="L1559">
        <v>7</v>
      </c>
      <c r="M1559">
        <v>11066565</v>
      </c>
      <c r="N1559" t="s">
        <v>1157</v>
      </c>
      <c r="O1559">
        <v>74.524100000000004</v>
      </c>
      <c r="P1559" t="s">
        <v>1157</v>
      </c>
      <c r="Q1559" t="s">
        <v>1157</v>
      </c>
      <c r="R1559" t="s">
        <v>1157</v>
      </c>
      <c r="S1559" t="s">
        <v>1157</v>
      </c>
      <c r="T1559" t="s">
        <v>1157</v>
      </c>
      <c r="U1559">
        <v>3732929</v>
      </c>
      <c r="V1559">
        <v>0</v>
      </c>
      <c r="W1559" t="s">
        <v>1207</v>
      </c>
    </row>
    <row r="1560" spans="1:23" x14ac:dyDescent="0.2">
      <c r="A1560" t="s">
        <v>106</v>
      </c>
      <c r="B1560" t="s">
        <v>24</v>
      </c>
      <c r="C1560" t="s">
        <v>855</v>
      </c>
      <c r="D1560" t="s">
        <v>3211</v>
      </c>
      <c r="E1560">
        <v>0</v>
      </c>
      <c r="F1560" t="s">
        <v>28</v>
      </c>
      <c r="G1560" t="s">
        <v>1157</v>
      </c>
      <c r="H1560" t="s">
        <v>1157</v>
      </c>
      <c r="I1560" t="s">
        <v>1157</v>
      </c>
      <c r="J1560" t="s">
        <v>1157</v>
      </c>
      <c r="K1560" t="s">
        <v>1157</v>
      </c>
      <c r="L1560">
        <v>0</v>
      </c>
      <c r="M1560">
        <v>14849652</v>
      </c>
      <c r="N1560" t="s">
        <v>1157</v>
      </c>
      <c r="O1560">
        <v>100</v>
      </c>
      <c r="P1560" t="s">
        <v>1157</v>
      </c>
      <c r="Q1560" t="s">
        <v>1157</v>
      </c>
      <c r="R1560" t="s">
        <v>1157</v>
      </c>
      <c r="S1560" t="s">
        <v>1157</v>
      </c>
      <c r="T1560" t="s">
        <v>1157</v>
      </c>
      <c r="U1560">
        <v>0</v>
      </c>
      <c r="V1560">
        <v>0</v>
      </c>
      <c r="W1560" t="s">
        <v>1192</v>
      </c>
    </row>
    <row r="1561" spans="1:23" x14ac:dyDescent="0.2">
      <c r="A1561" t="s">
        <v>779</v>
      </c>
      <c r="B1561" t="s">
        <v>24</v>
      </c>
      <c r="C1561" t="s">
        <v>855</v>
      </c>
      <c r="D1561" t="s">
        <v>3212</v>
      </c>
      <c r="E1561">
        <v>0</v>
      </c>
      <c r="F1561" t="s">
        <v>49</v>
      </c>
      <c r="G1561">
        <v>-2789332</v>
      </c>
      <c r="H1561">
        <v>40000000</v>
      </c>
      <c r="I1561">
        <v>1517</v>
      </c>
      <c r="J1561" t="s">
        <v>1157</v>
      </c>
      <c r="K1561" t="s">
        <v>1157</v>
      </c>
      <c r="L1561">
        <v>555082</v>
      </c>
      <c r="M1561">
        <v>0</v>
      </c>
      <c r="N1561" t="s">
        <v>1157</v>
      </c>
      <c r="O1561">
        <v>0</v>
      </c>
      <c r="P1561" t="s">
        <v>1157</v>
      </c>
      <c r="Q1561" t="s">
        <v>1157</v>
      </c>
      <c r="R1561" t="s">
        <v>1157</v>
      </c>
      <c r="S1561" t="s">
        <v>1157</v>
      </c>
      <c r="T1561" t="s">
        <v>1157</v>
      </c>
      <c r="U1561">
        <v>1</v>
      </c>
      <c r="V1561">
        <v>0</v>
      </c>
    </row>
    <row r="1562" spans="1:23" x14ac:dyDescent="0.2">
      <c r="A1562" t="s">
        <v>859</v>
      </c>
      <c r="B1562" t="s">
        <v>24</v>
      </c>
      <c r="C1562" t="s">
        <v>855</v>
      </c>
      <c r="D1562" t="s">
        <v>3213</v>
      </c>
      <c r="E1562">
        <v>0</v>
      </c>
      <c r="F1562" t="s">
        <v>49</v>
      </c>
      <c r="G1562">
        <v>0</v>
      </c>
      <c r="H1562">
        <v>5480</v>
      </c>
      <c r="I1562">
        <v>0</v>
      </c>
      <c r="J1562" t="s">
        <v>1157</v>
      </c>
      <c r="K1562" t="s">
        <v>1157</v>
      </c>
      <c r="L1562">
        <v>23</v>
      </c>
      <c r="M1562">
        <v>0</v>
      </c>
      <c r="N1562" t="s">
        <v>1157</v>
      </c>
      <c r="O1562">
        <v>0</v>
      </c>
      <c r="P1562" t="s">
        <v>1157</v>
      </c>
      <c r="Q1562" t="s">
        <v>1157</v>
      </c>
      <c r="R1562" t="s">
        <v>1157</v>
      </c>
      <c r="S1562" t="s">
        <v>1157</v>
      </c>
      <c r="T1562" t="s">
        <v>1157</v>
      </c>
      <c r="U1562">
        <v>14849619</v>
      </c>
      <c r="V1562">
        <v>0</v>
      </c>
      <c r="W1562" t="s">
        <v>1189</v>
      </c>
    </row>
    <row r="1563" spans="1:23" x14ac:dyDescent="0.2">
      <c r="A1563" t="s">
        <v>780</v>
      </c>
      <c r="B1563" t="s">
        <v>24</v>
      </c>
      <c r="C1563" t="s">
        <v>855</v>
      </c>
      <c r="D1563" t="s">
        <v>3214</v>
      </c>
      <c r="E1563">
        <v>0</v>
      </c>
      <c r="F1563" t="s">
        <v>49</v>
      </c>
      <c r="G1563">
        <v>-691470</v>
      </c>
      <c r="H1563">
        <v>2685951</v>
      </c>
      <c r="I1563">
        <v>310</v>
      </c>
      <c r="J1563" t="s">
        <v>1157</v>
      </c>
      <c r="K1563" t="s">
        <v>1157</v>
      </c>
      <c r="L1563">
        <v>244698</v>
      </c>
      <c r="M1563">
        <v>0</v>
      </c>
      <c r="N1563" t="s">
        <v>1157</v>
      </c>
      <c r="O1563">
        <v>0</v>
      </c>
      <c r="P1563" t="s">
        <v>1157</v>
      </c>
      <c r="Q1563" t="s">
        <v>1157</v>
      </c>
      <c r="R1563" t="s">
        <v>1157</v>
      </c>
      <c r="S1563" t="s">
        <v>1157</v>
      </c>
      <c r="T1563" t="s">
        <v>1157</v>
      </c>
      <c r="U1563">
        <v>0</v>
      </c>
      <c r="V1563">
        <v>0</v>
      </c>
    </row>
    <row r="1564" spans="1:23" x14ac:dyDescent="0.2">
      <c r="A1564" t="s">
        <v>860</v>
      </c>
      <c r="B1564" t="s">
        <v>24</v>
      </c>
      <c r="C1564" t="s">
        <v>855</v>
      </c>
      <c r="D1564" t="s">
        <v>3215</v>
      </c>
      <c r="E1564">
        <v>0</v>
      </c>
      <c r="F1564" t="s">
        <v>49</v>
      </c>
      <c r="G1564">
        <v>-200000</v>
      </c>
      <c r="H1564">
        <v>200000</v>
      </c>
      <c r="I1564">
        <v>82</v>
      </c>
      <c r="J1564" t="s">
        <v>1157</v>
      </c>
      <c r="K1564" t="s">
        <v>1157</v>
      </c>
      <c r="L1564">
        <v>76720</v>
      </c>
      <c r="M1564">
        <v>0</v>
      </c>
      <c r="N1564" t="s">
        <v>1157</v>
      </c>
      <c r="O1564">
        <v>0</v>
      </c>
      <c r="P1564" t="s">
        <v>1157</v>
      </c>
      <c r="Q1564" t="s">
        <v>1157</v>
      </c>
      <c r="R1564" t="s">
        <v>1157</v>
      </c>
      <c r="S1564" t="s">
        <v>1157</v>
      </c>
      <c r="T1564" t="s">
        <v>1157</v>
      </c>
      <c r="U1564">
        <v>2</v>
      </c>
      <c r="V1564">
        <v>0</v>
      </c>
    </row>
    <row r="1565" spans="1:23" x14ac:dyDescent="0.2">
      <c r="A1565" t="s">
        <v>861</v>
      </c>
      <c r="B1565" t="s">
        <v>24</v>
      </c>
      <c r="C1565" t="s">
        <v>855</v>
      </c>
      <c r="D1565" t="s">
        <v>3216</v>
      </c>
      <c r="E1565">
        <v>0</v>
      </c>
      <c r="F1565" t="s">
        <v>49</v>
      </c>
      <c r="G1565">
        <v>-606216149</v>
      </c>
      <c r="H1565">
        <v>606216149</v>
      </c>
      <c r="I1565">
        <v>34</v>
      </c>
      <c r="J1565" t="s">
        <v>1157</v>
      </c>
      <c r="K1565" t="s">
        <v>1157</v>
      </c>
      <c r="L1565">
        <v>117797</v>
      </c>
      <c r="M1565">
        <v>0</v>
      </c>
      <c r="N1565" t="s">
        <v>1157</v>
      </c>
      <c r="O1565">
        <v>0</v>
      </c>
      <c r="P1565" t="s">
        <v>1157</v>
      </c>
      <c r="Q1565" t="s">
        <v>1157</v>
      </c>
      <c r="R1565" t="s">
        <v>1157</v>
      </c>
      <c r="S1565" t="s">
        <v>1157</v>
      </c>
      <c r="T1565" t="s">
        <v>1157</v>
      </c>
      <c r="U1565">
        <v>0</v>
      </c>
      <c r="V1565">
        <v>0</v>
      </c>
    </row>
    <row r="1566" spans="1:23" x14ac:dyDescent="0.2">
      <c r="A1566" t="s">
        <v>862</v>
      </c>
      <c r="B1566" t="s">
        <v>24</v>
      </c>
      <c r="C1566" t="s">
        <v>855</v>
      </c>
      <c r="D1566" t="s">
        <v>3217</v>
      </c>
      <c r="E1566">
        <v>0</v>
      </c>
      <c r="F1566" t="s">
        <v>49</v>
      </c>
      <c r="G1566">
        <v>-208256</v>
      </c>
      <c r="H1566">
        <v>700000</v>
      </c>
      <c r="I1566">
        <v>186</v>
      </c>
      <c r="J1566" t="s">
        <v>1157</v>
      </c>
      <c r="K1566" t="s">
        <v>1157</v>
      </c>
      <c r="L1566">
        <v>255653</v>
      </c>
      <c r="M1566">
        <v>0</v>
      </c>
      <c r="N1566" t="s">
        <v>1157</v>
      </c>
      <c r="O1566">
        <v>0</v>
      </c>
      <c r="P1566" t="s">
        <v>1157</v>
      </c>
      <c r="Q1566" t="s">
        <v>1157</v>
      </c>
      <c r="R1566" t="s">
        <v>1157</v>
      </c>
      <c r="S1566" t="s">
        <v>1157</v>
      </c>
      <c r="T1566" t="s">
        <v>1157</v>
      </c>
      <c r="U1566">
        <v>1</v>
      </c>
      <c r="V1566">
        <v>0</v>
      </c>
    </row>
    <row r="1567" spans="1:23" x14ac:dyDescent="0.2">
      <c r="A1567" t="s">
        <v>863</v>
      </c>
      <c r="B1567" t="s">
        <v>24</v>
      </c>
      <c r="C1567" t="s">
        <v>855</v>
      </c>
      <c r="D1567" t="s">
        <v>3218</v>
      </c>
      <c r="E1567">
        <v>0</v>
      </c>
      <c r="F1567" t="s">
        <v>49</v>
      </c>
      <c r="G1567">
        <v>0</v>
      </c>
      <c r="H1567">
        <v>5480</v>
      </c>
      <c r="I1567">
        <v>0</v>
      </c>
      <c r="J1567" t="s">
        <v>1157</v>
      </c>
      <c r="K1567" t="s">
        <v>1157</v>
      </c>
      <c r="L1567">
        <v>3</v>
      </c>
      <c r="M1567">
        <v>0</v>
      </c>
      <c r="N1567" t="s">
        <v>1157</v>
      </c>
      <c r="O1567">
        <v>0</v>
      </c>
      <c r="P1567" t="s">
        <v>1157</v>
      </c>
      <c r="Q1567" t="s">
        <v>1157</v>
      </c>
      <c r="R1567" t="s">
        <v>1157</v>
      </c>
      <c r="S1567" t="s">
        <v>1157</v>
      </c>
      <c r="T1567" t="s">
        <v>1157</v>
      </c>
      <c r="U1567">
        <v>14849651</v>
      </c>
      <c r="V1567">
        <v>0</v>
      </c>
      <c r="W1567" t="s">
        <v>1189</v>
      </c>
    </row>
    <row r="1568" spans="1:23" x14ac:dyDescent="0.2">
      <c r="A1568" t="s">
        <v>864</v>
      </c>
      <c r="B1568" t="s">
        <v>24</v>
      </c>
      <c r="C1568" t="s">
        <v>855</v>
      </c>
      <c r="D1568" t="s">
        <v>3219</v>
      </c>
      <c r="E1568">
        <v>0</v>
      </c>
      <c r="F1568" t="s">
        <v>49</v>
      </c>
      <c r="G1568">
        <v>-549200</v>
      </c>
      <c r="H1568">
        <v>1008448</v>
      </c>
      <c r="I1568">
        <v>192</v>
      </c>
      <c r="J1568" t="s">
        <v>1157</v>
      </c>
      <c r="K1568" t="s">
        <v>1157</v>
      </c>
      <c r="L1568">
        <v>178073</v>
      </c>
      <c r="M1568">
        <v>0</v>
      </c>
      <c r="N1568" t="s">
        <v>1157</v>
      </c>
      <c r="O1568">
        <v>0</v>
      </c>
      <c r="P1568" t="s">
        <v>1157</v>
      </c>
      <c r="Q1568" t="s">
        <v>1157</v>
      </c>
      <c r="R1568" t="s">
        <v>1157</v>
      </c>
      <c r="S1568" t="s">
        <v>1157</v>
      </c>
      <c r="T1568" t="s">
        <v>1157</v>
      </c>
      <c r="U1568">
        <v>1</v>
      </c>
      <c r="V1568">
        <v>0</v>
      </c>
    </row>
    <row r="1569" spans="1:23" x14ac:dyDescent="0.2">
      <c r="A1569" t="s">
        <v>865</v>
      </c>
      <c r="B1569" t="s">
        <v>24</v>
      </c>
      <c r="C1569" t="s">
        <v>855</v>
      </c>
      <c r="D1569" t="s">
        <v>3220</v>
      </c>
      <c r="E1569">
        <v>0</v>
      </c>
      <c r="F1569" t="s">
        <v>49</v>
      </c>
      <c r="G1569">
        <v>-65395</v>
      </c>
      <c r="H1569">
        <v>97507</v>
      </c>
      <c r="I1569">
        <v>66</v>
      </c>
      <c r="J1569" t="s">
        <v>1157</v>
      </c>
      <c r="K1569" t="s">
        <v>1157</v>
      </c>
      <c r="L1569">
        <v>69644</v>
      </c>
      <c r="M1569">
        <v>0</v>
      </c>
      <c r="N1569" t="s">
        <v>1157</v>
      </c>
      <c r="O1569">
        <v>0</v>
      </c>
      <c r="P1569" t="s">
        <v>1157</v>
      </c>
      <c r="Q1569" t="s">
        <v>1157</v>
      </c>
      <c r="R1569" t="s">
        <v>1157</v>
      </c>
      <c r="S1569" t="s">
        <v>1157</v>
      </c>
      <c r="T1569" t="s">
        <v>1157</v>
      </c>
      <c r="U1569">
        <v>2</v>
      </c>
      <c r="V1569">
        <v>0</v>
      </c>
    </row>
    <row r="1570" spans="1:23" x14ac:dyDescent="0.2">
      <c r="A1570" t="s">
        <v>484</v>
      </c>
      <c r="B1570" t="s">
        <v>24</v>
      </c>
      <c r="C1570" t="s">
        <v>855</v>
      </c>
      <c r="D1570" t="s">
        <v>3221</v>
      </c>
      <c r="E1570">
        <v>0</v>
      </c>
      <c r="F1570" t="s">
        <v>49</v>
      </c>
      <c r="G1570">
        <v>-18279</v>
      </c>
      <c r="H1570">
        <v>49420</v>
      </c>
      <c r="I1570">
        <v>10</v>
      </c>
      <c r="J1570" t="s">
        <v>1157</v>
      </c>
      <c r="K1570" t="s">
        <v>1157</v>
      </c>
      <c r="L1570">
        <v>34523</v>
      </c>
      <c r="M1570">
        <v>0</v>
      </c>
      <c r="N1570" t="s">
        <v>1157</v>
      </c>
      <c r="O1570">
        <v>0</v>
      </c>
      <c r="P1570" t="s">
        <v>1157</v>
      </c>
      <c r="Q1570" t="s">
        <v>1157</v>
      </c>
      <c r="R1570" t="s">
        <v>1157</v>
      </c>
      <c r="S1570" t="s">
        <v>1157</v>
      </c>
      <c r="T1570" t="s">
        <v>1157</v>
      </c>
      <c r="U1570">
        <v>0</v>
      </c>
      <c r="V1570">
        <v>0</v>
      </c>
    </row>
    <row r="1571" spans="1:23" x14ac:dyDescent="0.2">
      <c r="A1571" t="s">
        <v>813</v>
      </c>
      <c r="B1571" t="s">
        <v>24</v>
      </c>
      <c r="C1571" t="s">
        <v>855</v>
      </c>
      <c r="D1571" t="s">
        <v>3222</v>
      </c>
      <c r="E1571">
        <v>0</v>
      </c>
      <c r="F1571" t="s">
        <v>35</v>
      </c>
      <c r="G1571">
        <v>0</v>
      </c>
      <c r="H1571">
        <v>2</v>
      </c>
      <c r="I1571">
        <v>0</v>
      </c>
      <c r="J1571" t="s">
        <v>1157</v>
      </c>
      <c r="K1571" t="s">
        <v>1157</v>
      </c>
      <c r="L1571">
        <v>3</v>
      </c>
      <c r="M1571">
        <v>0</v>
      </c>
      <c r="N1571" t="s">
        <v>1157</v>
      </c>
      <c r="O1571">
        <v>0</v>
      </c>
      <c r="P1571" t="s">
        <v>1157</v>
      </c>
      <c r="Q1571" t="s">
        <v>1157</v>
      </c>
      <c r="R1571" t="s">
        <v>1157</v>
      </c>
      <c r="S1571" t="s">
        <v>1157</v>
      </c>
      <c r="T1571" t="s">
        <v>1157</v>
      </c>
      <c r="U1571">
        <v>4774654</v>
      </c>
      <c r="V1571">
        <v>0</v>
      </c>
      <c r="W1571" t="s">
        <v>1197</v>
      </c>
    </row>
    <row r="1572" spans="1:23" x14ac:dyDescent="0.2">
      <c r="A1572" t="s">
        <v>866</v>
      </c>
      <c r="B1572" t="s">
        <v>24</v>
      </c>
      <c r="C1572" t="s">
        <v>855</v>
      </c>
      <c r="D1572" t="s">
        <v>3223</v>
      </c>
      <c r="E1572">
        <v>0</v>
      </c>
      <c r="F1572" t="s">
        <v>28</v>
      </c>
      <c r="G1572">
        <v>0</v>
      </c>
      <c r="H1572">
        <v>9386</v>
      </c>
      <c r="I1572">
        <v>4702</v>
      </c>
      <c r="J1572" t="s">
        <v>1157</v>
      </c>
      <c r="K1572" t="s">
        <v>1157</v>
      </c>
      <c r="L1572">
        <v>9070</v>
      </c>
      <c r="M1572">
        <v>0</v>
      </c>
      <c r="N1572" t="s">
        <v>1157</v>
      </c>
      <c r="O1572">
        <v>0</v>
      </c>
      <c r="P1572" t="s">
        <v>1157</v>
      </c>
      <c r="Q1572" t="s">
        <v>1157</v>
      </c>
      <c r="R1572" t="s">
        <v>1157</v>
      </c>
      <c r="S1572" t="s">
        <v>1157</v>
      </c>
      <c r="T1572" t="s">
        <v>1157</v>
      </c>
      <c r="U1572">
        <v>16604</v>
      </c>
      <c r="V1572">
        <v>0</v>
      </c>
      <c r="W1572" t="s">
        <v>1213</v>
      </c>
    </row>
    <row r="1573" spans="1:23" x14ac:dyDescent="0.2">
      <c r="A1573" t="s">
        <v>868</v>
      </c>
      <c r="B1573" t="s">
        <v>24</v>
      </c>
      <c r="C1573" t="s">
        <v>855</v>
      </c>
      <c r="D1573" t="s">
        <v>3224</v>
      </c>
      <c r="E1573">
        <v>0</v>
      </c>
      <c r="F1573" t="s">
        <v>35</v>
      </c>
      <c r="G1573">
        <v>0</v>
      </c>
      <c r="H1573">
        <v>0</v>
      </c>
      <c r="I1573">
        <v>0</v>
      </c>
      <c r="J1573" t="s">
        <v>1157</v>
      </c>
      <c r="K1573" t="s">
        <v>1157</v>
      </c>
      <c r="L1573">
        <v>1</v>
      </c>
      <c r="M1573">
        <v>0</v>
      </c>
      <c r="N1573" t="s">
        <v>1157</v>
      </c>
      <c r="O1573">
        <v>0</v>
      </c>
      <c r="P1573" t="s">
        <v>1157</v>
      </c>
      <c r="Q1573" t="s">
        <v>1157</v>
      </c>
      <c r="R1573" t="s">
        <v>1157</v>
      </c>
      <c r="S1573" t="s">
        <v>1157</v>
      </c>
      <c r="T1573" t="s">
        <v>1157</v>
      </c>
      <c r="U1573">
        <v>14849652</v>
      </c>
      <c r="V1573">
        <v>0</v>
      </c>
      <c r="W1573" t="s">
        <v>1189</v>
      </c>
    </row>
    <row r="1574" spans="1:23" x14ac:dyDescent="0.2">
      <c r="A1574" t="s">
        <v>869</v>
      </c>
      <c r="B1574" t="s">
        <v>24</v>
      </c>
      <c r="C1574" t="s">
        <v>855</v>
      </c>
      <c r="D1574" t="s">
        <v>3225</v>
      </c>
      <c r="E1574">
        <v>0</v>
      </c>
      <c r="F1574" t="s">
        <v>28</v>
      </c>
      <c r="G1574">
        <v>0</v>
      </c>
      <c r="H1574">
        <v>16042102</v>
      </c>
      <c r="I1574">
        <v>2338330</v>
      </c>
      <c r="J1574" t="s">
        <v>1157</v>
      </c>
      <c r="K1574" t="s">
        <v>1157</v>
      </c>
      <c r="L1574">
        <v>1582906</v>
      </c>
      <c r="M1574">
        <v>0</v>
      </c>
      <c r="N1574" t="s">
        <v>1157</v>
      </c>
      <c r="O1574">
        <v>0</v>
      </c>
      <c r="P1574" t="s">
        <v>1157</v>
      </c>
      <c r="Q1574" t="s">
        <v>1157</v>
      </c>
      <c r="R1574" t="s">
        <v>1157</v>
      </c>
      <c r="S1574" t="s">
        <v>1157</v>
      </c>
      <c r="T1574" t="s">
        <v>1157</v>
      </c>
      <c r="U1574">
        <v>2657</v>
      </c>
      <c r="V1574">
        <v>0</v>
      </c>
    </row>
    <row r="1575" spans="1:23" x14ac:dyDescent="0.2">
      <c r="A1575" t="s">
        <v>870</v>
      </c>
      <c r="B1575" t="s">
        <v>24</v>
      </c>
      <c r="C1575" t="s">
        <v>855</v>
      </c>
      <c r="D1575" t="s">
        <v>3226</v>
      </c>
      <c r="E1575">
        <v>0</v>
      </c>
      <c r="F1575" t="s">
        <v>28</v>
      </c>
      <c r="G1575">
        <v>0</v>
      </c>
      <c r="H1575">
        <v>16042102</v>
      </c>
      <c r="I1575">
        <v>2338330</v>
      </c>
      <c r="J1575" t="s">
        <v>1157</v>
      </c>
      <c r="K1575" t="s">
        <v>1157</v>
      </c>
      <c r="L1575">
        <v>1582906</v>
      </c>
      <c r="M1575">
        <v>0</v>
      </c>
      <c r="N1575" t="s">
        <v>1157</v>
      </c>
      <c r="O1575">
        <v>0</v>
      </c>
      <c r="P1575" t="s">
        <v>1157</v>
      </c>
      <c r="Q1575" t="s">
        <v>1157</v>
      </c>
      <c r="R1575" t="s">
        <v>1157</v>
      </c>
      <c r="S1575" t="s">
        <v>1157</v>
      </c>
      <c r="T1575" t="s">
        <v>1157</v>
      </c>
      <c r="U1575">
        <v>2657</v>
      </c>
      <c r="V1575">
        <v>0</v>
      </c>
    </row>
    <row r="1576" spans="1:23" x14ac:dyDescent="0.2">
      <c r="A1576" t="s">
        <v>871</v>
      </c>
      <c r="B1576" t="s">
        <v>24</v>
      </c>
      <c r="C1576" t="s">
        <v>855</v>
      </c>
      <c r="D1576" t="s">
        <v>3227</v>
      </c>
      <c r="E1576">
        <v>0</v>
      </c>
      <c r="F1576" t="s">
        <v>28</v>
      </c>
      <c r="G1576">
        <v>0</v>
      </c>
      <c r="H1576">
        <v>9386</v>
      </c>
      <c r="I1576">
        <v>4702</v>
      </c>
      <c r="J1576" t="s">
        <v>1157</v>
      </c>
      <c r="K1576" t="s">
        <v>1157</v>
      </c>
      <c r="L1576">
        <v>9071</v>
      </c>
      <c r="M1576">
        <v>0</v>
      </c>
      <c r="N1576" t="s">
        <v>1157</v>
      </c>
      <c r="O1576">
        <v>0</v>
      </c>
      <c r="P1576" t="s">
        <v>1157</v>
      </c>
      <c r="Q1576" t="s">
        <v>1157</v>
      </c>
      <c r="R1576" t="s">
        <v>1157</v>
      </c>
      <c r="S1576" t="s">
        <v>1157</v>
      </c>
      <c r="T1576" t="s">
        <v>1157</v>
      </c>
      <c r="U1576">
        <v>16611</v>
      </c>
      <c r="V1576">
        <v>0</v>
      </c>
      <c r="W1576" t="s">
        <v>1213</v>
      </c>
    </row>
    <row r="1577" spans="1:23" x14ac:dyDescent="0.2">
      <c r="A1577" t="s">
        <v>873</v>
      </c>
      <c r="B1577" t="s">
        <v>24</v>
      </c>
      <c r="C1577" t="s">
        <v>855</v>
      </c>
      <c r="D1577" t="s">
        <v>3228</v>
      </c>
      <c r="E1577">
        <v>0</v>
      </c>
      <c r="F1577" t="s">
        <v>35</v>
      </c>
      <c r="G1577">
        <v>0</v>
      </c>
      <c r="H1577">
        <v>3</v>
      </c>
      <c r="I1577">
        <v>2</v>
      </c>
      <c r="J1577" t="s">
        <v>1157</v>
      </c>
      <c r="K1577" t="s">
        <v>1157</v>
      </c>
      <c r="L1577">
        <v>4</v>
      </c>
      <c r="M1577">
        <v>1314712</v>
      </c>
      <c r="N1577" t="s">
        <v>1157</v>
      </c>
      <c r="O1577">
        <v>8.8535000000000004</v>
      </c>
      <c r="P1577" t="s">
        <v>1157</v>
      </c>
      <c r="Q1577" t="s">
        <v>1157</v>
      </c>
      <c r="R1577" t="s">
        <v>1157</v>
      </c>
      <c r="S1577" t="s">
        <v>1157</v>
      </c>
      <c r="T1577" t="s">
        <v>1157</v>
      </c>
      <c r="U1577">
        <v>6971912</v>
      </c>
      <c r="V1577">
        <v>0</v>
      </c>
      <c r="W1577" t="s">
        <v>1207</v>
      </c>
    </row>
    <row r="1578" spans="1:23" x14ac:dyDescent="0.2">
      <c r="A1578" t="s">
        <v>874</v>
      </c>
      <c r="B1578" t="s">
        <v>24</v>
      </c>
      <c r="C1578" t="s">
        <v>855</v>
      </c>
      <c r="D1578" t="s">
        <v>3229</v>
      </c>
      <c r="E1578">
        <v>0</v>
      </c>
      <c r="F1578" t="s">
        <v>28</v>
      </c>
      <c r="G1578">
        <v>0</v>
      </c>
      <c r="H1578">
        <v>16042102</v>
      </c>
      <c r="I1578">
        <v>2338328</v>
      </c>
      <c r="J1578" t="s">
        <v>1157</v>
      </c>
      <c r="K1578" t="s">
        <v>1157</v>
      </c>
      <c r="L1578">
        <v>1582897</v>
      </c>
      <c r="M1578">
        <v>0</v>
      </c>
      <c r="N1578" t="s">
        <v>1157</v>
      </c>
      <c r="O1578">
        <v>0</v>
      </c>
      <c r="P1578" t="s">
        <v>1157</v>
      </c>
      <c r="Q1578" t="s">
        <v>1157</v>
      </c>
      <c r="R1578" t="s">
        <v>1157</v>
      </c>
      <c r="S1578" t="s">
        <v>1157</v>
      </c>
      <c r="T1578" t="s">
        <v>1157</v>
      </c>
      <c r="U1578">
        <v>2635</v>
      </c>
      <c r="V1578">
        <v>0</v>
      </c>
    </row>
    <row r="1579" spans="1:23" x14ac:dyDescent="0.2">
      <c r="A1579" t="s">
        <v>323</v>
      </c>
      <c r="B1579" t="s">
        <v>24</v>
      </c>
      <c r="C1579" t="s">
        <v>855</v>
      </c>
      <c r="D1579" t="s">
        <v>3230</v>
      </c>
      <c r="E1579">
        <v>0</v>
      </c>
      <c r="F1579" t="s">
        <v>37</v>
      </c>
      <c r="G1579" t="s">
        <v>1157</v>
      </c>
      <c r="H1579" t="s">
        <v>1157</v>
      </c>
      <c r="I1579" t="s">
        <v>1157</v>
      </c>
      <c r="J1579" t="s">
        <v>1193</v>
      </c>
      <c r="K1579" t="s">
        <v>1193</v>
      </c>
      <c r="L1579">
        <v>2846</v>
      </c>
      <c r="M1579">
        <v>0</v>
      </c>
      <c r="N1579" t="s">
        <v>1157</v>
      </c>
      <c r="O1579">
        <v>0</v>
      </c>
      <c r="P1579" t="s">
        <v>1157</v>
      </c>
      <c r="Q1579">
        <v>0</v>
      </c>
      <c r="R1579">
        <v>0</v>
      </c>
      <c r="S1579" t="s">
        <v>1157</v>
      </c>
      <c r="T1579" t="s">
        <v>1157</v>
      </c>
      <c r="U1579" t="s">
        <v>1157</v>
      </c>
      <c r="V1579">
        <v>0</v>
      </c>
      <c r="W1579" t="s">
        <v>1194</v>
      </c>
    </row>
    <row r="1580" spans="1:23" x14ac:dyDescent="0.2">
      <c r="A1580" t="s">
        <v>858</v>
      </c>
      <c r="B1580" t="s">
        <v>24</v>
      </c>
      <c r="C1580" t="s">
        <v>855</v>
      </c>
      <c r="D1580" t="s">
        <v>3231</v>
      </c>
      <c r="E1580">
        <v>0</v>
      </c>
      <c r="F1580" t="s">
        <v>37</v>
      </c>
      <c r="G1580" t="s">
        <v>1157</v>
      </c>
      <c r="H1580" t="s">
        <v>1157</v>
      </c>
      <c r="I1580" t="s">
        <v>1157</v>
      </c>
      <c r="J1580" t="s">
        <v>1193</v>
      </c>
      <c r="K1580" t="s">
        <v>1193</v>
      </c>
      <c r="L1580">
        <v>2725</v>
      </c>
      <c r="M1580">
        <v>2625</v>
      </c>
      <c r="N1580" t="s">
        <v>1157</v>
      </c>
      <c r="O1580">
        <v>1.77E-2</v>
      </c>
      <c r="P1580" t="s">
        <v>1157</v>
      </c>
      <c r="Q1580">
        <v>0</v>
      </c>
      <c r="R1580">
        <v>0</v>
      </c>
      <c r="S1580" t="s">
        <v>1157</v>
      </c>
      <c r="T1580" t="s">
        <v>1157</v>
      </c>
      <c r="U1580" t="s">
        <v>1157</v>
      </c>
      <c r="V1580">
        <v>0</v>
      </c>
      <c r="W1580" t="s">
        <v>1194</v>
      </c>
    </row>
    <row r="1581" spans="1:23" x14ac:dyDescent="0.2">
      <c r="A1581" t="s">
        <v>867</v>
      </c>
      <c r="B1581" t="s">
        <v>24</v>
      </c>
      <c r="C1581" t="s">
        <v>855</v>
      </c>
      <c r="D1581" t="s">
        <v>3232</v>
      </c>
      <c r="E1581">
        <v>0</v>
      </c>
      <c r="F1581" t="s">
        <v>37</v>
      </c>
      <c r="G1581" t="s">
        <v>1157</v>
      </c>
      <c r="H1581" t="s">
        <v>1157</v>
      </c>
      <c r="I1581" t="s">
        <v>1157</v>
      </c>
      <c r="J1581" t="s">
        <v>1193</v>
      </c>
      <c r="K1581" t="s">
        <v>1193</v>
      </c>
      <c r="L1581">
        <v>2725</v>
      </c>
      <c r="M1581">
        <v>2625</v>
      </c>
      <c r="N1581" t="s">
        <v>1157</v>
      </c>
      <c r="O1581">
        <v>1.77E-2</v>
      </c>
      <c r="P1581" t="s">
        <v>1157</v>
      </c>
      <c r="Q1581">
        <v>0</v>
      </c>
      <c r="R1581">
        <v>0</v>
      </c>
      <c r="S1581" t="s">
        <v>1157</v>
      </c>
      <c r="T1581" t="s">
        <v>1157</v>
      </c>
      <c r="U1581" t="s">
        <v>1157</v>
      </c>
      <c r="V1581">
        <v>0</v>
      </c>
      <c r="W1581" t="s">
        <v>1194</v>
      </c>
    </row>
    <row r="1582" spans="1:23" x14ac:dyDescent="0.2">
      <c r="A1582" t="s">
        <v>872</v>
      </c>
      <c r="B1582" t="s">
        <v>24</v>
      </c>
      <c r="C1582" t="s">
        <v>855</v>
      </c>
      <c r="D1582" t="s">
        <v>3233</v>
      </c>
      <c r="E1582">
        <v>0</v>
      </c>
      <c r="F1582" t="s">
        <v>37</v>
      </c>
      <c r="G1582" t="s">
        <v>1157</v>
      </c>
      <c r="H1582" t="s">
        <v>1157</v>
      </c>
      <c r="I1582" t="s">
        <v>1157</v>
      </c>
      <c r="J1582" t="s">
        <v>1193</v>
      </c>
      <c r="K1582" t="s">
        <v>1193</v>
      </c>
      <c r="L1582">
        <v>2725</v>
      </c>
      <c r="M1582">
        <v>2634</v>
      </c>
      <c r="N1582" t="s">
        <v>1157</v>
      </c>
      <c r="O1582">
        <v>1.77E-2</v>
      </c>
      <c r="P1582" t="s">
        <v>1157</v>
      </c>
      <c r="Q1582">
        <v>0</v>
      </c>
      <c r="R1582">
        <v>0</v>
      </c>
      <c r="S1582" t="s">
        <v>1157</v>
      </c>
      <c r="T1582" t="s">
        <v>1157</v>
      </c>
      <c r="U1582" t="s">
        <v>1157</v>
      </c>
      <c r="V1582">
        <v>0</v>
      </c>
      <c r="W1582" t="s">
        <v>1194</v>
      </c>
    </row>
    <row r="1583" spans="1:23" x14ac:dyDescent="0.2">
      <c r="A1583" t="s">
        <v>481</v>
      </c>
      <c r="B1583" t="s">
        <v>24</v>
      </c>
      <c r="C1583" t="s">
        <v>887</v>
      </c>
      <c r="D1583" t="s">
        <v>3234</v>
      </c>
      <c r="E1583">
        <v>8</v>
      </c>
      <c r="F1583" t="s">
        <v>82</v>
      </c>
      <c r="G1583">
        <v>0</v>
      </c>
      <c r="H1583">
        <v>8</v>
      </c>
      <c r="I1583">
        <v>2</v>
      </c>
      <c r="J1583" t="s">
        <v>1157</v>
      </c>
      <c r="K1583" t="s">
        <v>1157</v>
      </c>
      <c r="L1583">
        <v>47</v>
      </c>
      <c r="M1583">
        <v>0</v>
      </c>
      <c r="N1583">
        <v>913</v>
      </c>
      <c r="O1583">
        <v>0</v>
      </c>
      <c r="P1583">
        <v>6.3E-3</v>
      </c>
      <c r="Q1583" t="s">
        <v>1157</v>
      </c>
      <c r="R1583" t="s">
        <v>1157</v>
      </c>
      <c r="S1583">
        <v>0</v>
      </c>
      <c r="T1583">
        <v>0</v>
      </c>
      <c r="U1583">
        <v>96355</v>
      </c>
      <c r="V1583">
        <v>0</v>
      </c>
      <c r="W1583" t="s">
        <v>1197</v>
      </c>
    </row>
    <row r="1584" spans="1:23" x14ac:dyDescent="0.2">
      <c r="A1584" t="s">
        <v>774</v>
      </c>
      <c r="B1584" t="s">
        <v>24</v>
      </c>
      <c r="C1584" t="s">
        <v>887</v>
      </c>
      <c r="D1584" t="s">
        <v>3235</v>
      </c>
      <c r="E1584">
        <v>8</v>
      </c>
      <c r="F1584" t="s">
        <v>82</v>
      </c>
      <c r="G1584">
        <v>0</v>
      </c>
      <c r="H1584">
        <v>0</v>
      </c>
      <c r="I1584">
        <v>0</v>
      </c>
      <c r="J1584" t="s">
        <v>1157</v>
      </c>
      <c r="K1584" t="s">
        <v>1157</v>
      </c>
      <c r="L1584">
        <v>1</v>
      </c>
      <c r="M1584">
        <v>5677984</v>
      </c>
      <c r="N1584">
        <v>8813852</v>
      </c>
      <c r="O1584">
        <v>39.180599999999998</v>
      </c>
      <c r="P1584">
        <v>60.819400000000002</v>
      </c>
      <c r="Q1584" t="s">
        <v>1157</v>
      </c>
      <c r="R1584" t="s">
        <v>1157</v>
      </c>
      <c r="S1584">
        <v>0</v>
      </c>
      <c r="T1584">
        <v>0</v>
      </c>
      <c r="U1584">
        <v>8813852</v>
      </c>
      <c r="V1584">
        <v>0</v>
      </c>
      <c r="W1584" t="s">
        <v>1200</v>
      </c>
    </row>
    <row r="1585" spans="1:23" x14ac:dyDescent="0.2">
      <c r="A1585" t="s">
        <v>880</v>
      </c>
      <c r="B1585" t="s">
        <v>24</v>
      </c>
      <c r="C1585" t="s">
        <v>887</v>
      </c>
      <c r="D1585" t="s">
        <v>3236</v>
      </c>
      <c r="E1585">
        <v>30</v>
      </c>
      <c r="F1585" t="s">
        <v>39</v>
      </c>
      <c r="G1585">
        <v>0</v>
      </c>
      <c r="H1585">
        <v>4</v>
      </c>
      <c r="I1585">
        <v>0</v>
      </c>
      <c r="J1585" t="s">
        <v>1157</v>
      </c>
      <c r="K1585" t="s">
        <v>1157</v>
      </c>
      <c r="L1585">
        <v>6</v>
      </c>
      <c r="M1585">
        <v>14403175</v>
      </c>
      <c r="N1585">
        <v>88656</v>
      </c>
      <c r="O1585">
        <v>99.388199999999998</v>
      </c>
      <c r="P1585">
        <v>0.61180000000000001</v>
      </c>
      <c r="Q1585" t="s">
        <v>1157</v>
      </c>
      <c r="R1585" t="s">
        <v>1157</v>
      </c>
      <c r="S1585">
        <v>5</v>
      </c>
      <c r="T1585">
        <v>5</v>
      </c>
      <c r="U1585">
        <v>88661</v>
      </c>
      <c r="V1585">
        <v>0</v>
      </c>
      <c r="W1585" t="s">
        <v>1190</v>
      </c>
    </row>
    <row r="1586" spans="1:23" x14ac:dyDescent="0.2">
      <c r="A1586" t="s">
        <v>764</v>
      </c>
      <c r="B1586" t="s">
        <v>24</v>
      </c>
      <c r="C1586" t="s">
        <v>887</v>
      </c>
      <c r="D1586" t="s">
        <v>3237</v>
      </c>
      <c r="E1586">
        <v>0</v>
      </c>
      <c r="F1586" t="s">
        <v>28</v>
      </c>
      <c r="G1586">
        <v>1</v>
      </c>
      <c r="H1586">
        <v>15817410</v>
      </c>
      <c r="I1586">
        <v>8155267</v>
      </c>
      <c r="J1586" t="s">
        <v>1157</v>
      </c>
      <c r="K1586" t="s">
        <v>1157</v>
      </c>
      <c r="L1586">
        <v>14491836</v>
      </c>
      <c r="M1586">
        <v>0</v>
      </c>
      <c r="N1586" t="s">
        <v>1157</v>
      </c>
      <c r="O1586">
        <v>0</v>
      </c>
      <c r="P1586" t="s">
        <v>1157</v>
      </c>
      <c r="Q1586" t="s">
        <v>1157</v>
      </c>
      <c r="R1586" t="s">
        <v>1157</v>
      </c>
      <c r="S1586" t="s">
        <v>1157</v>
      </c>
      <c r="T1586" t="s">
        <v>1157</v>
      </c>
      <c r="U1586">
        <v>2</v>
      </c>
      <c r="V1586">
        <v>0</v>
      </c>
    </row>
    <row r="1587" spans="1:23" x14ac:dyDescent="0.2">
      <c r="A1587" t="s">
        <v>32</v>
      </c>
      <c r="B1587" t="s">
        <v>24</v>
      </c>
      <c r="C1587" t="s">
        <v>887</v>
      </c>
      <c r="D1587" t="s">
        <v>3238</v>
      </c>
      <c r="E1587">
        <v>0</v>
      </c>
      <c r="F1587" t="s">
        <v>28</v>
      </c>
      <c r="G1587">
        <v>1</v>
      </c>
      <c r="H1587">
        <v>6790742</v>
      </c>
      <c r="I1587">
        <v>2906860</v>
      </c>
      <c r="J1587" t="s">
        <v>1157</v>
      </c>
      <c r="K1587" t="s">
        <v>1157</v>
      </c>
      <c r="L1587">
        <v>5765669</v>
      </c>
      <c r="M1587">
        <v>0</v>
      </c>
      <c r="N1587" t="s">
        <v>1157</v>
      </c>
      <c r="O1587">
        <v>0</v>
      </c>
      <c r="P1587" t="s">
        <v>1157</v>
      </c>
      <c r="Q1587" t="s">
        <v>1157</v>
      </c>
      <c r="R1587" t="s">
        <v>1157</v>
      </c>
      <c r="S1587" t="s">
        <v>1157</v>
      </c>
      <c r="T1587" t="s">
        <v>1157</v>
      </c>
      <c r="U1587">
        <v>6</v>
      </c>
      <c r="V1587">
        <v>0</v>
      </c>
    </row>
    <row r="1588" spans="1:23" x14ac:dyDescent="0.2">
      <c r="A1588" t="s">
        <v>382</v>
      </c>
      <c r="B1588" t="s">
        <v>24</v>
      </c>
      <c r="C1588" t="s">
        <v>887</v>
      </c>
      <c r="D1588" t="s">
        <v>3239</v>
      </c>
      <c r="E1588">
        <v>0</v>
      </c>
      <c r="F1588" t="s">
        <v>28</v>
      </c>
      <c r="G1588">
        <v>-1</v>
      </c>
      <c r="H1588">
        <v>2160363</v>
      </c>
      <c r="I1588">
        <v>236055</v>
      </c>
      <c r="J1588" t="s">
        <v>1157</v>
      </c>
      <c r="K1588" t="s">
        <v>1157</v>
      </c>
      <c r="L1588">
        <v>583131</v>
      </c>
      <c r="M1588">
        <v>9795</v>
      </c>
      <c r="N1588" t="s">
        <v>1157</v>
      </c>
      <c r="O1588">
        <v>6.7599999999999993E-2</v>
      </c>
      <c r="P1588" t="s">
        <v>1157</v>
      </c>
      <c r="Q1588" t="s">
        <v>1157</v>
      </c>
      <c r="R1588" t="s">
        <v>1157</v>
      </c>
      <c r="S1588" t="s">
        <v>1157</v>
      </c>
      <c r="T1588" t="s">
        <v>1157</v>
      </c>
      <c r="U1588">
        <v>8135908</v>
      </c>
      <c r="V1588">
        <v>0</v>
      </c>
    </row>
    <row r="1589" spans="1:23" x14ac:dyDescent="0.2">
      <c r="A1589" t="s">
        <v>818</v>
      </c>
      <c r="B1589" t="s">
        <v>24</v>
      </c>
      <c r="C1589" t="s">
        <v>887</v>
      </c>
      <c r="D1589" t="s">
        <v>3240</v>
      </c>
      <c r="E1589">
        <v>0</v>
      </c>
      <c r="F1589" t="s">
        <v>49</v>
      </c>
      <c r="G1589">
        <v>-1000</v>
      </c>
      <c r="H1589">
        <v>6000000</v>
      </c>
      <c r="I1589">
        <v>219</v>
      </c>
      <c r="J1589" t="s">
        <v>1157</v>
      </c>
      <c r="K1589" t="s">
        <v>1157</v>
      </c>
      <c r="L1589">
        <v>10878</v>
      </c>
      <c r="M1589">
        <v>0</v>
      </c>
      <c r="N1589" t="s">
        <v>1157</v>
      </c>
      <c r="O1589">
        <v>0</v>
      </c>
      <c r="P1589" t="s">
        <v>1157</v>
      </c>
      <c r="Q1589" t="s">
        <v>1157</v>
      </c>
      <c r="R1589" t="s">
        <v>1157</v>
      </c>
      <c r="S1589" t="s">
        <v>1157</v>
      </c>
      <c r="T1589" t="s">
        <v>1157</v>
      </c>
      <c r="U1589">
        <v>2</v>
      </c>
      <c r="V1589">
        <v>0</v>
      </c>
    </row>
    <row r="1590" spans="1:23" x14ac:dyDescent="0.2">
      <c r="A1590" t="s">
        <v>888</v>
      </c>
      <c r="B1590" t="s">
        <v>24</v>
      </c>
      <c r="C1590" t="s">
        <v>887</v>
      </c>
      <c r="D1590" t="s">
        <v>3241</v>
      </c>
      <c r="E1590">
        <v>0</v>
      </c>
      <c r="F1590" t="s">
        <v>49</v>
      </c>
      <c r="G1590">
        <v>-540</v>
      </c>
      <c r="H1590">
        <v>390497</v>
      </c>
      <c r="I1590">
        <v>144</v>
      </c>
      <c r="J1590" t="s">
        <v>1157</v>
      </c>
      <c r="K1590" t="s">
        <v>1157</v>
      </c>
      <c r="L1590">
        <v>30647</v>
      </c>
      <c r="M1590">
        <v>3429292</v>
      </c>
      <c r="N1590" t="s">
        <v>1157</v>
      </c>
      <c r="O1590">
        <v>23.663599999999999</v>
      </c>
      <c r="P1590" t="s">
        <v>1157</v>
      </c>
      <c r="Q1590" t="s">
        <v>1157</v>
      </c>
      <c r="R1590" t="s">
        <v>1157</v>
      </c>
      <c r="S1590" t="s">
        <v>1157</v>
      </c>
      <c r="T1590" t="s">
        <v>1157</v>
      </c>
      <c r="U1590">
        <v>3</v>
      </c>
      <c r="V1590">
        <v>0</v>
      </c>
    </row>
    <row r="1591" spans="1:23" x14ac:dyDescent="0.2">
      <c r="A1591" t="s">
        <v>889</v>
      </c>
      <c r="B1591" t="s">
        <v>24</v>
      </c>
      <c r="C1591" t="s">
        <v>887</v>
      </c>
      <c r="D1591" t="s">
        <v>3242</v>
      </c>
      <c r="E1591">
        <v>0</v>
      </c>
      <c r="F1591" t="s">
        <v>49</v>
      </c>
      <c r="G1591">
        <v>-1200</v>
      </c>
      <c r="H1591">
        <v>500011</v>
      </c>
      <c r="I1591">
        <v>68</v>
      </c>
      <c r="J1591" t="s">
        <v>1157</v>
      </c>
      <c r="K1591" t="s">
        <v>1157</v>
      </c>
      <c r="L1591">
        <v>25444</v>
      </c>
      <c r="M1591">
        <v>0</v>
      </c>
      <c r="N1591" t="s">
        <v>1157</v>
      </c>
      <c r="O1591">
        <v>0</v>
      </c>
      <c r="P1591" t="s">
        <v>1157</v>
      </c>
      <c r="Q1591" t="s">
        <v>1157</v>
      </c>
      <c r="R1591" t="s">
        <v>1157</v>
      </c>
      <c r="S1591" t="s">
        <v>1157</v>
      </c>
      <c r="T1591" t="s">
        <v>1157</v>
      </c>
      <c r="U1591">
        <v>1</v>
      </c>
      <c r="V1591">
        <v>0</v>
      </c>
    </row>
    <row r="1592" spans="1:23" x14ac:dyDescent="0.2">
      <c r="A1592" t="s">
        <v>773</v>
      </c>
      <c r="B1592" t="s">
        <v>24</v>
      </c>
      <c r="C1592" t="s">
        <v>887</v>
      </c>
      <c r="D1592" t="s">
        <v>3243</v>
      </c>
      <c r="E1592">
        <v>0</v>
      </c>
      <c r="F1592" t="s">
        <v>49</v>
      </c>
      <c r="G1592">
        <v>0</v>
      </c>
      <c r="H1592">
        <v>0</v>
      </c>
      <c r="I1592">
        <v>0</v>
      </c>
      <c r="J1592" t="s">
        <v>1157</v>
      </c>
      <c r="K1592" t="s">
        <v>1157</v>
      </c>
      <c r="L1592">
        <v>1</v>
      </c>
      <c r="M1592">
        <v>5677984</v>
      </c>
      <c r="N1592" t="s">
        <v>1157</v>
      </c>
      <c r="O1592">
        <v>39.180599999999998</v>
      </c>
      <c r="P1592" t="s">
        <v>1157</v>
      </c>
      <c r="Q1592" t="s">
        <v>1157</v>
      </c>
      <c r="R1592" t="s">
        <v>1157</v>
      </c>
      <c r="S1592" t="s">
        <v>1157</v>
      </c>
      <c r="T1592" t="s">
        <v>1157</v>
      </c>
      <c r="U1592">
        <v>8813852</v>
      </c>
      <c r="V1592">
        <v>0</v>
      </c>
      <c r="W1592" t="s">
        <v>1200</v>
      </c>
    </row>
    <row r="1593" spans="1:23" x14ac:dyDescent="0.2">
      <c r="A1593" t="s">
        <v>780</v>
      </c>
      <c r="B1593" t="s">
        <v>24</v>
      </c>
      <c r="C1593" t="s">
        <v>887</v>
      </c>
      <c r="D1593" t="s">
        <v>3244</v>
      </c>
      <c r="E1593">
        <v>0</v>
      </c>
      <c r="F1593" t="s">
        <v>49</v>
      </c>
      <c r="G1593">
        <v>0</v>
      </c>
      <c r="H1593">
        <v>0</v>
      </c>
      <c r="I1593">
        <v>0</v>
      </c>
      <c r="J1593" t="s">
        <v>1157</v>
      </c>
      <c r="K1593" t="s">
        <v>1157</v>
      </c>
      <c r="L1593">
        <v>1</v>
      </c>
      <c r="M1593">
        <v>14403185</v>
      </c>
      <c r="N1593" t="s">
        <v>1157</v>
      </c>
      <c r="O1593">
        <v>99.388300000000001</v>
      </c>
      <c r="P1593" t="s">
        <v>1157</v>
      </c>
      <c r="Q1593" t="s">
        <v>1157</v>
      </c>
      <c r="R1593" t="s">
        <v>1157</v>
      </c>
      <c r="S1593" t="s">
        <v>1157</v>
      </c>
      <c r="T1593" t="s">
        <v>1157</v>
      </c>
      <c r="U1593">
        <v>88651</v>
      </c>
      <c r="V1593">
        <v>0</v>
      </c>
      <c r="W1593" t="s">
        <v>1190</v>
      </c>
    </row>
    <row r="1594" spans="1:23" x14ac:dyDescent="0.2">
      <c r="A1594" t="s">
        <v>302</v>
      </c>
      <c r="B1594" t="s">
        <v>24</v>
      </c>
      <c r="C1594" t="s">
        <v>887</v>
      </c>
      <c r="D1594" t="s">
        <v>3245</v>
      </c>
      <c r="E1594">
        <v>0</v>
      </c>
      <c r="F1594" t="s">
        <v>49</v>
      </c>
      <c r="G1594">
        <v>0</v>
      </c>
      <c r="H1594">
        <v>0</v>
      </c>
      <c r="I1594">
        <v>0</v>
      </c>
      <c r="J1594" t="s">
        <v>1157</v>
      </c>
      <c r="K1594" t="s">
        <v>1157</v>
      </c>
      <c r="L1594">
        <v>1</v>
      </c>
      <c r="M1594">
        <v>11905973</v>
      </c>
      <c r="N1594" t="s">
        <v>1157</v>
      </c>
      <c r="O1594">
        <v>82.156400000000005</v>
      </c>
      <c r="P1594" t="s">
        <v>1157</v>
      </c>
      <c r="Q1594" t="s">
        <v>1157</v>
      </c>
      <c r="R1594" t="s">
        <v>1157</v>
      </c>
      <c r="S1594" t="s">
        <v>1157</v>
      </c>
      <c r="T1594" t="s">
        <v>1157</v>
      </c>
      <c r="U1594">
        <v>2585863</v>
      </c>
      <c r="V1594">
        <v>0</v>
      </c>
      <c r="W1594" t="s">
        <v>1220</v>
      </c>
    </row>
    <row r="1595" spans="1:23" x14ac:dyDescent="0.2">
      <c r="A1595" t="s">
        <v>847</v>
      </c>
      <c r="B1595" t="s">
        <v>24</v>
      </c>
      <c r="C1595" t="s">
        <v>887</v>
      </c>
      <c r="D1595" t="s">
        <v>3246</v>
      </c>
      <c r="E1595">
        <v>0</v>
      </c>
      <c r="F1595" t="s">
        <v>49</v>
      </c>
      <c r="G1595">
        <v>0</v>
      </c>
      <c r="H1595">
        <v>257759</v>
      </c>
      <c r="I1595">
        <v>3</v>
      </c>
      <c r="J1595" t="s">
        <v>1157</v>
      </c>
      <c r="K1595" t="s">
        <v>1157</v>
      </c>
      <c r="L1595">
        <v>2126</v>
      </c>
      <c r="M1595">
        <v>3553689</v>
      </c>
      <c r="N1595" t="s">
        <v>1157</v>
      </c>
      <c r="O1595">
        <v>24.521999999999998</v>
      </c>
      <c r="P1595" t="s">
        <v>1157</v>
      </c>
      <c r="Q1595" t="s">
        <v>1157</v>
      </c>
      <c r="R1595" t="s">
        <v>1157</v>
      </c>
      <c r="S1595" t="s">
        <v>1157</v>
      </c>
      <c r="T1595" t="s">
        <v>1157</v>
      </c>
      <c r="U1595">
        <v>10806544</v>
      </c>
      <c r="V1595">
        <v>0</v>
      </c>
      <c r="W1595" t="s">
        <v>1191</v>
      </c>
    </row>
    <row r="1596" spans="1:23" x14ac:dyDescent="0.2">
      <c r="A1596" t="s">
        <v>891</v>
      </c>
      <c r="B1596" t="s">
        <v>24</v>
      </c>
      <c r="C1596" t="s">
        <v>887</v>
      </c>
      <c r="D1596" t="s">
        <v>3247</v>
      </c>
      <c r="E1596">
        <v>0</v>
      </c>
      <c r="F1596" t="s">
        <v>28</v>
      </c>
      <c r="G1596" t="s">
        <v>1157</v>
      </c>
      <c r="H1596" t="s">
        <v>1157</v>
      </c>
      <c r="I1596" t="s">
        <v>1157</v>
      </c>
      <c r="J1596" t="s">
        <v>1157</v>
      </c>
      <c r="K1596" t="s">
        <v>1157</v>
      </c>
      <c r="L1596">
        <v>0</v>
      </c>
      <c r="M1596">
        <v>14491836</v>
      </c>
      <c r="N1596" t="s">
        <v>1157</v>
      </c>
      <c r="O1596">
        <v>100</v>
      </c>
      <c r="P1596" t="s">
        <v>1157</v>
      </c>
      <c r="Q1596" t="s">
        <v>1157</v>
      </c>
      <c r="R1596" t="s">
        <v>1157</v>
      </c>
      <c r="S1596" t="s">
        <v>1157</v>
      </c>
      <c r="T1596" t="s">
        <v>1157</v>
      </c>
      <c r="U1596">
        <v>0</v>
      </c>
      <c r="V1596">
        <v>0</v>
      </c>
      <c r="W1596" t="s">
        <v>1192</v>
      </c>
    </row>
    <row r="1597" spans="1:23" x14ac:dyDescent="0.2">
      <c r="A1597" t="s">
        <v>484</v>
      </c>
      <c r="B1597" t="s">
        <v>24</v>
      </c>
      <c r="C1597" t="s">
        <v>887</v>
      </c>
      <c r="D1597" t="s">
        <v>3248</v>
      </c>
      <c r="E1597">
        <v>0</v>
      </c>
      <c r="F1597" t="s">
        <v>49</v>
      </c>
      <c r="G1597">
        <v>0</v>
      </c>
      <c r="H1597">
        <v>0</v>
      </c>
      <c r="I1597">
        <v>0</v>
      </c>
      <c r="J1597" t="s">
        <v>1157</v>
      </c>
      <c r="K1597" t="s">
        <v>1157</v>
      </c>
      <c r="L1597">
        <v>1</v>
      </c>
      <c r="M1597">
        <v>2809752</v>
      </c>
      <c r="N1597" t="s">
        <v>1157</v>
      </c>
      <c r="O1597">
        <v>19.388500000000001</v>
      </c>
      <c r="P1597" t="s">
        <v>1157</v>
      </c>
      <c r="Q1597" t="s">
        <v>1157</v>
      </c>
      <c r="R1597" t="s">
        <v>1157</v>
      </c>
      <c r="S1597" t="s">
        <v>1157</v>
      </c>
      <c r="T1597" t="s">
        <v>1157</v>
      </c>
      <c r="U1597">
        <v>11682084</v>
      </c>
      <c r="V1597">
        <v>0</v>
      </c>
      <c r="W1597" t="s">
        <v>1200</v>
      </c>
    </row>
    <row r="1598" spans="1:23" x14ac:dyDescent="0.2">
      <c r="A1598" t="s">
        <v>893</v>
      </c>
      <c r="B1598" t="s">
        <v>24</v>
      </c>
      <c r="C1598" t="s">
        <v>887</v>
      </c>
      <c r="D1598" t="s">
        <v>3249</v>
      </c>
      <c r="E1598">
        <v>0</v>
      </c>
      <c r="F1598" t="s">
        <v>49</v>
      </c>
      <c r="G1598">
        <v>0</v>
      </c>
      <c r="H1598">
        <v>0</v>
      </c>
      <c r="I1598">
        <v>0</v>
      </c>
      <c r="J1598" t="s">
        <v>1157</v>
      </c>
      <c r="K1598" t="s">
        <v>1157</v>
      </c>
      <c r="L1598">
        <v>1</v>
      </c>
      <c r="M1598">
        <v>2809752</v>
      </c>
      <c r="N1598" t="s">
        <v>1157</v>
      </c>
      <c r="O1598">
        <v>19.388500000000001</v>
      </c>
      <c r="P1598" t="s">
        <v>1157</v>
      </c>
      <c r="Q1598" t="s">
        <v>1157</v>
      </c>
      <c r="R1598" t="s">
        <v>1157</v>
      </c>
      <c r="S1598" t="s">
        <v>1157</v>
      </c>
      <c r="T1598" t="s">
        <v>1157</v>
      </c>
      <c r="U1598">
        <v>11682084</v>
      </c>
      <c r="V1598">
        <v>0</v>
      </c>
      <c r="W1598" t="s">
        <v>1200</v>
      </c>
    </row>
    <row r="1599" spans="1:23" x14ac:dyDescent="0.2">
      <c r="A1599" t="s">
        <v>894</v>
      </c>
      <c r="B1599" t="s">
        <v>24</v>
      </c>
      <c r="C1599" t="s">
        <v>887</v>
      </c>
      <c r="D1599" t="s">
        <v>3250</v>
      </c>
      <c r="E1599">
        <v>0</v>
      </c>
      <c r="F1599" t="s">
        <v>49</v>
      </c>
      <c r="G1599">
        <v>0</v>
      </c>
      <c r="H1599">
        <v>0</v>
      </c>
      <c r="I1599">
        <v>0</v>
      </c>
      <c r="J1599" t="s">
        <v>1157</v>
      </c>
      <c r="K1599" t="s">
        <v>1157</v>
      </c>
      <c r="L1599">
        <v>1</v>
      </c>
      <c r="M1599">
        <v>2809752</v>
      </c>
      <c r="N1599" t="s">
        <v>1157</v>
      </c>
      <c r="O1599">
        <v>19.388500000000001</v>
      </c>
      <c r="P1599" t="s">
        <v>1157</v>
      </c>
      <c r="Q1599" t="s">
        <v>1157</v>
      </c>
      <c r="R1599" t="s">
        <v>1157</v>
      </c>
      <c r="S1599" t="s">
        <v>1157</v>
      </c>
      <c r="T1599" t="s">
        <v>1157</v>
      </c>
      <c r="U1599">
        <v>11682084</v>
      </c>
      <c r="V1599">
        <v>0</v>
      </c>
      <c r="W1599" t="s">
        <v>1200</v>
      </c>
    </row>
    <row r="1600" spans="1:23" x14ac:dyDescent="0.2">
      <c r="A1600" t="s">
        <v>895</v>
      </c>
      <c r="B1600" t="s">
        <v>24</v>
      </c>
      <c r="C1600" t="s">
        <v>887</v>
      </c>
      <c r="D1600" t="s">
        <v>3251</v>
      </c>
      <c r="E1600">
        <v>0</v>
      </c>
      <c r="F1600" t="s">
        <v>49</v>
      </c>
      <c r="G1600">
        <v>0</v>
      </c>
      <c r="H1600">
        <v>0</v>
      </c>
      <c r="I1600">
        <v>0</v>
      </c>
      <c r="J1600" t="s">
        <v>1157</v>
      </c>
      <c r="K1600" t="s">
        <v>1157</v>
      </c>
      <c r="L1600">
        <v>1</v>
      </c>
      <c r="M1600">
        <v>5677979</v>
      </c>
      <c r="N1600" t="s">
        <v>1157</v>
      </c>
      <c r="O1600">
        <v>39.180500000000002</v>
      </c>
      <c r="P1600" t="s">
        <v>1157</v>
      </c>
      <c r="Q1600" t="s">
        <v>1157</v>
      </c>
      <c r="R1600" t="s">
        <v>1157</v>
      </c>
      <c r="S1600" t="s">
        <v>1157</v>
      </c>
      <c r="T1600" t="s">
        <v>1157</v>
      </c>
      <c r="U1600">
        <v>8813857</v>
      </c>
      <c r="V1600">
        <v>0</v>
      </c>
      <c r="W1600" t="s">
        <v>1200</v>
      </c>
    </row>
    <row r="1601" spans="1:23" x14ac:dyDescent="0.2">
      <c r="A1601" t="s">
        <v>896</v>
      </c>
      <c r="B1601" t="s">
        <v>24</v>
      </c>
      <c r="C1601" t="s">
        <v>887</v>
      </c>
      <c r="D1601" t="s">
        <v>3252</v>
      </c>
      <c r="E1601">
        <v>0</v>
      </c>
      <c r="F1601" t="s">
        <v>35</v>
      </c>
      <c r="G1601">
        <v>0</v>
      </c>
      <c r="H1601">
        <v>3</v>
      </c>
      <c r="I1601">
        <v>0</v>
      </c>
      <c r="J1601" t="s">
        <v>1157</v>
      </c>
      <c r="K1601" t="s">
        <v>1157</v>
      </c>
      <c r="L1601">
        <v>4</v>
      </c>
      <c r="M1601">
        <v>11009717</v>
      </c>
      <c r="N1601" t="s">
        <v>1157</v>
      </c>
      <c r="O1601">
        <v>75.971900000000005</v>
      </c>
      <c r="P1601" t="s">
        <v>1157</v>
      </c>
      <c r="Q1601" t="s">
        <v>1157</v>
      </c>
      <c r="R1601" t="s">
        <v>1157</v>
      </c>
      <c r="S1601" t="s">
        <v>1157</v>
      </c>
      <c r="T1601" t="s">
        <v>1157</v>
      </c>
      <c r="U1601">
        <v>3327787</v>
      </c>
      <c r="V1601">
        <v>0</v>
      </c>
      <c r="W1601" t="s">
        <v>1207</v>
      </c>
    </row>
    <row r="1602" spans="1:23" x14ac:dyDescent="0.2">
      <c r="A1602" t="s">
        <v>782</v>
      </c>
      <c r="B1602" t="s">
        <v>24</v>
      </c>
      <c r="C1602" t="s">
        <v>887</v>
      </c>
      <c r="D1602" t="s">
        <v>3253</v>
      </c>
      <c r="E1602">
        <v>0</v>
      </c>
      <c r="F1602" t="s">
        <v>49</v>
      </c>
      <c r="G1602">
        <v>0</v>
      </c>
      <c r="H1602">
        <v>0</v>
      </c>
      <c r="I1602">
        <v>0</v>
      </c>
      <c r="J1602" t="s">
        <v>1157</v>
      </c>
      <c r="K1602" t="s">
        <v>1157</v>
      </c>
      <c r="L1602">
        <v>1</v>
      </c>
      <c r="M1602">
        <v>14403185</v>
      </c>
      <c r="N1602" t="s">
        <v>1157</v>
      </c>
      <c r="O1602">
        <v>99.388300000000001</v>
      </c>
      <c r="P1602" t="s">
        <v>1157</v>
      </c>
      <c r="Q1602" t="s">
        <v>1157</v>
      </c>
      <c r="R1602" t="s">
        <v>1157</v>
      </c>
      <c r="S1602" t="s">
        <v>1157</v>
      </c>
      <c r="T1602" t="s">
        <v>1157</v>
      </c>
      <c r="U1602">
        <v>88651</v>
      </c>
      <c r="V1602">
        <v>0</v>
      </c>
      <c r="W1602" t="s">
        <v>1190</v>
      </c>
    </row>
    <row r="1603" spans="1:23" x14ac:dyDescent="0.2">
      <c r="A1603" t="s">
        <v>783</v>
      </c>
      <c r="B1603" t="s">
        <v>24</v>
      </c>
      <c r="C1603" t="s">
        <v>887</v>
      </c>
      <c r="D1603" t="s">
        <v>3254</v>
      </c>
      <c r="E1603">
        <v>0</v>
      </c>
      <c r="F1603" t="s">
        <v>49</v>
      </c>
      <c r="G1603">
        <v>0</v>
      </c>
      <c r="H1603">
        <v>0</v>
      </c>
      <c r="I1603">
        <v>0</v>
      </c>
      <c r="J1603" t="s">
        <v>1157</v>
      </c>
      <c r="K1603" t="s">
        <v>1157</v>
      </c>
      <c r="L1603">
        <v>1</v>
      </c>
      <c r="M1603">
        <v>14403185</v>
      </c>
      <c r="N1603" t="s">
        <v>1157</v>
      </c>
      <c r="O1603">
        <v>99.388300000000001</v>
      </c>
      <c r="P1603" t="s">
        <v>1157</v>
      </c>
      <c r="Q1603" t="s">
        <v>1157</v>
      </c>
      <c r="R1603" t="s">
        <v>1157</v>
      </c>
      <c r="S1603" t="s">
        <v>1157</v>
      </c>
      <c r="T1603" t="s">
        <v>1157</v>
      </c>
      <c r="U1603">
        <v>88651</v>
      </c>
      <c r="V1603">
        <v>0</v>
      </c>
      <c r="W1603" t="s">
        <v>1190</v>
      </c>
    </row>
    <row r="1604" spans="1:23" x14ac:dyDescent="0.2">
      <c r="A1604" t="s">
        <v>384</v>
      </c>
      <c r="B1604" t="s">
        <v>24</v>
      </c>
      <c r="C1604" t="s">
        <v>887</v>
      </c>
      <c r="D1604" t="s">
        <v>3255</v>
      </c>
      <c r="E1604">
        <v>0</v>
      </c>
      <c r="F1604" t="s">
        <v>35</v>
      </c>
      <c r="G1604" t="s">
        <v>1157</v>
      </c>
      <c r="H1604" t="s">
        <v>1157</v>
      </c>
      <c r="I1604" t="s">
        <v>1157</v>
      </c>
      <c r="J1604" t="s">
        <v>1157</v>
      </c>
      <c r="K1604" t="s">
        <v>1157</v>
      </c>
      <c r="L1604">
        <v>0</v>
      </c>
      <c r="M1604">
        <v>14491836</v>
      </c>
      <c r="N1604" t="s">
        <v>1157</v>
      </c>
      <c r="O1604">
        <v>100</v>
      </c>
      <c r="P1604" t="s">
        <v>1157</v>
      </c>
      <c r="Q1604" t="s">
        <v>1157</v>
      </c>
      <c r="R1604" t="s">
        <v>1157</v>
      </c>
      <c r="S1604" t="s">
        <v>1157</v>
      </c>
      <c r="T1604" t="s">
        <v>1157</v>
      </c>
      <c r="U1604">
        <v>0</v>
      </c>
      <c r="V1604">
        <v>0</v>
      </c>
      <c r="W1604" t="s">
        <v>1192</v>
      </c>
    </row>
    <row r="1605" spans="1:23" x14ac:dyDescent="0.2">
      <c r="A1605" t="s">
        <v>897</v>
      </c>
      <c r="B1605" t="s">
        <v>24</v>
      </c>
      <c r="C1605" t="s">
        <v>887</v>
      </c>
      <c r="D1605" t="s">
        <v>3256</v>
      </c>
      <c r="E1605">
        <v>0</v>
      </c>
      <c r="F1605" t="s">
        <v>35</v>
      </c>
      <c r="G1605">
        <v>0</v>
      </c>
      <c r="H1605">
        <v>1</v>
      </c>
      <c r="I1605">
        <v>0</v>
      </c>
      <c r="J1605" t="s">
        <v>1157</v>
      </c>
      <c r="K1605" t="s">
        <v>1157</v>
      </c>
      <c r="L1605">
        <v>2</v>
      </c>
      <c r="M1605">
        <v>12265665</v>
      </c>
      <c r="N1605" t="s">
        <v>1157</v>
      </c>
      <c r="O1605">
        <v>84.638400000000004</v>
      </c>
      <c r="P1605" t="s">
        <v>1157</v>
      </c>
      <c r="Q1605" t="s">
        <v>1157</v>
      </c>
      <c r="R1605" t="s">
        <v>1157</v>
      </c>
      <c r="S1605" t="s">
        <v>1157</v>
      </c>
      <c r="T1605" t="s">
        <v>1157</v>
      </c>
      <c r="U1605">
        <v>2226171</v>
      </c>
      <c r="V1605">
        <v>0</v>
      </c>
      <c r="W1605" t="s">
        <v>1207</v>
      </c>
    </row>
    <row r="1606" spans="1:23" x14ac:dyDescent="0.2">
      <c r="A1606" t="s">
        <v>898</v>
      </c>
      <c r="B1606" t="s">
        <v>24</v>
      </c>
      <c r="C1606" t="s">
        <v>887</v>
      </c>
      <c r="D1606" t="s">
        <v>3257</v>
      </c>
      <c r="E1606">
        <v>0</v>
      </c>
      <c r="F1606" t="s">
        <v>49</v>
      </c>
      <c r="G1606">
        <v>0</v>
      </c>
      <c r="H1606">
        <v>306700</v>
      </c>
      <c r="I1606">
        <v>26</v>
      </c>
      <c r="J1606" t="s">
        <v>1157</v>
      </c>
      <c r="K1606" t="s">
        <v>1157</v>
      </c>
      <c r="L1606">
        <v>2014</v>
      </c>
      <c r="M1606">
        <v>12270913</v>
      </c>
      <c r="N1606" t="s">
        <v>1157</v>
      </c>
      <c r="O1606">
        <v>84.674700000000001</v>
      </c>
      <c r="P1606" t="s">
        <v>1157</v>
      </c>
      <c r="Q1606" t="s">
        <v>1157</v>
      </c>
      <c r="R1606" t="s">
        <v>1157</v>
      </c>
      <c r="S1606" t="s">
        <v>1157</v>
      </c>
      <c r="T1606" t="s">
        <v>1157</v>
      </c>
      <c r="U1606">
        <v>2153230</v>
      </c>
      <c r="V1606">
        <v>0</v>
      </c>
      <c r="W1606" t="s">
        <v>1222</v>
      </c>
    </row>
    <row r="1607" spans="1:23" x14ac:dyDescent="0.2">
      <c r="A1607" t="s">
        <v>899</v>
      </c>
      <c r="B1607" t="s">
        <v>24</v>
      </c>
      <c r="C1607" t="s">
        <v>887</v>
      </c>
      <c r="D1607" t="s">
        <v>3258</v>
      </c>
      <c r="E1607">
        <v>0</v>
      </c>
      <c r="F1607" t="s">
        <v>35</v>
      </c>
      <c r="G1607">
        <v>0</v>
      </c>
      <c r="H1607">
        <v>1</v>
      </c>
      <c r="I1607">
        <v>0</v>
      </c>
      <c r="J1607" t="s">
        <v>1157</v>
      </c>
      <c r="K1607" t="s">
        <v>1157</v>
      </c>
      <c r="L1607">
        <v>2</v>
      </c>
      <c r="M1607">
        <v>0</v>
      </c>
      <c r="N1607" t="s">
        <v>1157</v>
      </c>
      <c r="O1607">
        <v>0</v>
      </c>
      <c r="P1607" t="s">
        <v>1157</v>
      </c>
      <c r="Q1607" t="s">
        <v>1157</v>
      </c>
      <c r="R1607" t="s">
        <v>1157</v>
      </c>
      <c r="S1607" t="s">
        <v>1157</v>
      </c>
      <c r="T1607" t="s">
        <v>1157</v>
      </c>
      <c r="U1607">
        <v>14491836</v>
      </c>
      <c r="V1607">
        <v>0</v>
      </c>
      <c r="W1607" t="s">
        <v>1189</v>
      </c>
    </row>
    <row r="1608" spans="1:23" x14ac:dyDescent="0.2">
      <c r="A1608" t="s">
        <v>900</v>
      </c>
      <c r="B1608" t="s">
        <v>24</v>
      </c>
      <c r="C1608" t="s">
        <v>887</v>
      </c>
      <c r="D1608" t="s">
        <v>3259</v>
      </c>
      <c r="E1608">
        <v>0</v>
      </c>
      <c r="F1608" t="s">
        <v>49</v>
      </c>
      <c r="G1608">
        <v>0</v>
      </c>
      <c r="H1608">
        <v>235</v>
      </c>
      <c r="I1608">
        <v>0</v>
      </c>
      <c r="J1608" t="s">
        <v>1157</v>
      </c>
      <c r="K1608" t="s">
        <v>1157</v>
      </c>
      <c r="L1608">
        <v>6</v>
      </c>
      <c r="M1608">
        <v>0</v>
      </c>
      <c r="N1608" t="s">
        <v>1157</v>
      </c>
      <c r="O1608">
        <v>0</v>
      </c>
      <c r="P1608" t="s">
        <v>1157</v>
      </c>
      <c r="Q1608" t="s">
        <v>1157</v>
      </c>
      <c r="R1608" t="s">
        <v>1157</v>
      </c>
      <c r="S1608" t="s">
        <v>1157</v>
      </c>
      <c r="T1608" t="s">
        <v>1157</v>
      </c>
      <c r="U1608">
        <v>14491120</v>
      </c>
      <c r="V1608">
        <v>0</v>
      </c>
      <c r="W1608" t="s">
        <v>1189</v>
      </c>
    </row>
    <row r="1609" spans="1:23" x14ac:dyDescent="0.2">
      <c r="A1609" t="s">
        <v>902</v>
      </c>
      <c r="B1609" t="s">
        <v>24</v>
      </c>
      <c r="C1609" t="s">
        <v>887</v>
      </c>
      <c r="D1609" t="s">
        <v>3260</v>
      </c>
      <c r="E1609">
        <v>0</v>
      </c>
      <c r="F1609" t="s">
        <v>49</v>
      </c>
      <c r="G1609" t="s">
        <v>1157</v>
      </c>
      <c r="H1609" t="s">
        <v>1157</v>
      </c>
      <c r="I1609" t="s">
        <v>1157</v>
      </c>
      <c r="J1609" t="s">
        <v>1157</v>
      </c>
      <c r="K1609" t="s">
        <v>1157</v>
      </c>
      <c r="L1609">
        <v>0</v>
      </c>
      <c r="M1609">
        <v>14491836</v>
      </c>
      <c r="N1609" t="s">
        <v>1157</v>
      </c>
      <c r="O1609">
        <v>100</v>
      </c>
      <c r="P1609" t="s">
        <v>1157</v>
      </c>
      <c r="Q1609" t="s">
        <v>1157</v>
      </c>
      <c r="R1609" t="s">
        <v>1157</v>
      </c>
      <c r="S1609" t="s">
        <v>1157</v>
      </c>
      <c r="T1609" t="s">
        <v>1157</v>
      </c>
      <c r="U1609">
        <v>0</v>
      </c>
      <c r="V1609">
        <v>0</v>
      </c>
      <c r="W1609" t="s">
        <v>1192</v>
      </c>
    </row>
    <row r="1610" spans="1:23" x14ac:dyDescent="0.2">
      <c r="A1610" t="s">
        <v>903</v>
      </c>
      <c r="B1610" t="s">
        <v>24</v>
      </c>
      <c r="C1610" t="s">
        <v>887</v>
      </c>
      <c r="D1610" t="s">
        <v>3261</v>
      </c>
      <c r="E1610">
        <v>0</v>
      </c>
      <c r="F1610" t="s">
        <v>35</v>
      </c>
      <c r="G1610">
        <v>0</v>
      </c>
      <c r="H1610">
        <v>0</v>
      </c>
      <c r="I1610">
        <v>0</v>
      </c>
      <c r="J1610" t="s">
        <v>1157</v>
      </c>
      <c r="K1610" t="s">
        <v>1157</v>
      </c>
      <c r="L1610">
        <v>1</v>
      </c>
      <c r="M1610">
        <v>0</v>
      </c>
      <c r="N1610" t="s">
        <v>1157</v>
      </c>
      <c r="O1610">
        <v>0</v>
      </c>
      <c r="P1610" t="s">
        <v>1157</v>
      </c>
      <c r="Q1610" t="s">
        <v>1157</v>
      </c>
      <c r="R1610" t="s">
        <v>1157</v>
      </c>
      <c r="S1610" t="s">
        <v>1157</v>
      </c>
      <c r="T1610" t="s">
        <v>1157</v>
      </c>
      <c r="U1610">
        <v>14491836</v>
      </c>
      <c r="V1610">
        <v>0</v>
      </c>
      <c r="W1610" t="s">
        <v>1189</v>
      </c>
    </row>
    <row r="1611" spans="1:23" x14ac:dyDescent="0.2">
      <c r="A1611" t="s">
        <v>904</v>
      </c>
      <c r="B1611" t="s">
        <v>24</v>
      </c>
      <c r="C1611" t="s">
        <v>887</v>
      </c>
      <c r="D1611" t="s">
        <v>3262</v>
      </c>
      <c r="E1611">
        <v>0</v>
      </c>
      <c r="F1611" t="s">
        <v>28</v>
      </c>
      <c r="G1611" t="s">
        <v>1157</v>
      </c>
      <c r="H1611" t="s">
        <v>1157</v>
      </c>
      <c r="I1611" t="s">
        <v>1157</v>
      </c>
      <c r="J1611" t="s">
        <v>1157</v>
      </c>
      <c r="K1611" t="s">
        <v>1157</v>
      </c>
      <c r="L1611">
        <v>0</v>
      </c>
      <c r="M1611">
        <v>14491836</v>
      </c>
      <c r="N1611" t="s">
        <v>1157</v>
      </c>
      <c r="O1611">
        <v>100</v>
      </c>
      <c r="P1611" t="s">
        <v>1157</v>
      </c>
      <c r="Q1611" t="s">
        <v>1157</v>
      </c>
      <c r="R1611" t="s">
        <v>1157</v>
      </c>
      <c r="S1611" t="s">
        <v>1157</v>
      </c>
      <c r="T1611" t="s">
        <v>1157</v>
      </c>
      <c r="U1611">
        <v>0</v>
      </c>
      <c r="V1611">
        <v>0</v>
      </c>
      <c r="W1611" t="s">
        <v>1192</v>
      </c>
    </row>
    <row r="1612" spans="1:23" x14ac:dyDescent="0.2">
      <c r="A1612" t="s">
        <v>323</v>
      </c>
      <c r="B1612" t="s">
        <v>24</v>
      </c>
      <c r="C1612" t="s">
        <v>887</v>
      </c>
      <c r="D1612" t="s">
        <v>3263</v>
      </c>
      <c r="E1612">
        <v>0</v>
      </c>
      <c r="F1612" t="s">
        <v>37</v>
      </c>
      <c r="G1612" t="s">
        <v>1157</v>
      </c>
      <c r="H1612" t="s">
        <v>1157</v>
      </c>
      <c r="I1612" t="s">
        <v>1157</v>
      </c>
      <c r="J1612" t="s">
        <v>1193</v>
      </c>
      <c r="K1612" t="s">
        <v>1193</v>
      </c>
      <c r="L1612">
        <v>14331</v>
      </c>
      <c r="M1612">
        <v>0</v>
      </c>
      <c r="N1612" t="s">
        <v>1157</v>
      </c>
      <c r="O1612">
        <v>0</v>
      </c>
      <c r="P1612" t="s">
        <v>1157</v>
      </c>
      <c r="Q1612">
        <v>0</v>
      </c>
      <c r="R1612">
        <v>0</v>
      </c>
      <c r="S1612" t="s">
        <v>1157</v>
      </c>
      <c r="T1612" t="s">
        <v>1157</v>
      </c>
      <c r="U1612" t="s">
        <v>1157</v>
      </c>
      <c r="V1612">
        <v>0</v>
      </c>
      <c r="W1612" t="s">
        <v>1194</v>
      </c>
    </row>
    <row r="1613" spans="1:23" x14ac:dyDescent="0.2">
      <c r="A1613" t="s">
        <v>890</v>
      </c>
      <c r="B1613" t="s">
        <v>24</v>
      </c>
      <c r="C1613" t="s">
        <v>887</v>
      </c>
      <c r="D1613" t="s">
        <v>3264</v>
      </c>
      <c r="E1613">
        <v>0</v>
      </c>
      <c r="F1613" t="s">
        <v>37</v>
      </c>
      <c r="G1613" t="s">
        <v>1157</v>
      </c>
      <c r="H1613" t="s">
        <v>1157</v>
      </c>
      <c r="I1613" t="s">
        <v>1157</v>
      </c>
      <c r="J1613" t="s">
        <v>1157</v>
      </c>
      <c r="K1613" t="s">
        <v>1157</v>
      </c>
      <c r="L1613">
        <v>0</v>
      </c>
      <c r="M1613">
        <v>14491836</v>
      </c>
      <c r="N1613" t="s">
        <v>1157</v>
      </c>
      <c r="O1613">
        <v>100</v>
      </c>
      <c r="P1613" t="s">
        <v>1157</v>
      </c>
      <c r="Q1613">
        <v>0</v>
      </c>
      <c r="R1613">
        <v>0</v>
      </c>
      <c r="S1613" t="s">
        <v>1157</v>
      </c>
      <c r="T1613" t="s">
        <v>1157</v>
      </c>
      <c r="U1613" t="s">
        <v>1157</v>
      </c>
      <c r="V1613">
        <v>0</v>
      </c>
      <c r="W1613" t="s">
        <v>1211</v>
      </c>
    </row>
    <row r="1614" spans="1:23" x14ac:dyDescent="0.2">
      <c r="A1614" t="s">
        <v>775</v>
      </c>
      <c r="B1614" t="s">
        <v>24</v>
      </c>
      <c r="C1614" t="s">
        <v>887</v>
      </c>
      <c r="D1614" t="s">
        <v>3265</v>
      </c>
      <c r="E1614">
        <v>0</v>
      </c>
      <c r="F1614" t="s">
        <v>37</v>
      </c>
      <c r="G1614" t="s">
        <v>1157</v>
      </c>
      <c r="H1614" t="s">
        <v>1157</v>
      </c>
      <c r="I1614" t="s">
        <v>1157</v>
      </c>
      <c r="J1614" t="s">
        <v>1157</v>
      </c>
      <c r="K1614" t="s">
        <v>1157</v>
      </c>
      <c r="L1614">
        <v>0</v>
      </c>
      <c r="M1614">
        <v>14491836</v>
      </c>
      <c r="N1614" t="s">
        <v>1157</v>
      </c>
      <c r="O1614">
        <v>100</v>
      </c>
      <c r="P1614" t="s">
        <v>1157</v>
      </c>
      <c r="Q1614">
        <v>0</v>
      </c>
      <c r="R1614">
        <v>0</v>
      </c>
      <c r="S1614" t="s">
        <v>1157</v>
      </c>
      <c r="T1614" t="s">
        <v>1157</v>
      </c>
      <c r="U1614" t="s">
        <v>1157</v>
      </c>
      <c r="V1614">
        <v>0</v>
      </c>
      <c r="W1614" t="s">
        <v>1211</v>
      </c>
    </row>
    <row r="1615" spans="1:23" x14ac:dyDescent="0.2">
      <c r="A1615" t="s">
        <v>292</v>
      </c>
      <c r="B1615" t="s">
        <v>24</v>
      </c>
      <c r="C1615" t="s">
        <v>887</v>
      </c>
      <c r="D1615" t="s">
        <v>3266</v>
      </c>
      <c r="E1615">
        <v>0</v>
      </c>
      <c r="F1615" t="s">
        <v>37</v>
      </c>
      <c r="G1615" t="s">
        <v>1157</v>
      </c>
      <c r="H1615" t="s">
        <v>1157</v>
      </c>
      <c r="I1615" t="s">
        <v>1157</v>
      </c>
      <c r="J1615" t="s">
        <v>1157</v>
      </c>
      <c r="K1615" t="s">
        <v>1157</v>
      </c>
      <c r="L1615">
        <v>0</v>
      </c>
      <c r="M1615">
        <v>14491836</v>
      </c>
      <c r="N1615" t="s">
        <v>1157</v>
      </c>
      <c r="O1615">
        <v>100</v>
      </c>
      <c r="P1615" t="s">
        <v>1157</v>
      </c>
      <c r="Q1615">
        <v>0</v>
      </c>
      <c r="R1615">
        <v>0</v>
      </c>
      <c r="S1615" t="s">
        <v>1157</v>
      </c>
      <c r="T1615" t="s">
        <v>1157</v>
      </c>
      <c r="U1615" t="s">
        <v>1157</v>
      </c>
      <c r="V1615">
        <v>0</v>
      </c>
      <c r="W1615" t="s">
        <v>1211</v>
      </c>
    </row>
    <row r="1616" spans="1:23" x14ac:dyDescent="0.2">
      <c r="A1616" t="s">
        <v>892</v>
      </c>
      <c r="B1616" t="s">
        <v>24</v>
      </c>
      <c r="C1616" t="s">
        <v>887</v>
      </c>
      <c r="D1616" t="s">
        <v>3267</v>
      </c>
      <c r="E1616">
        <v>0</v>
      </c>
      <c r="F1616" t="s">
        <v>37</v>
      </c>
      <c r="G1616" t="s">
        <v>1157</v>
      </c>
      <c r="H1616" t="s">
        <v>1157</v>
      </c>
      <c r="I1616" t="s">
        <v>1157</v>
      </c>
      <c r="J1616" t="s">
        <v>1157</v>
      </c>
      <c r="K1616" t="s">
        <v>1157</v>
      </c>
      <c r="L1616">
        <v>0</v>
      </c>
      <c r="M1616">
        <v>14491836</v>
      </c>
      <c r="N1616" t="s">
        <v>1157</v>
      </c>
      <c r="O1616">
        <v>100</v>
      </c>
      <c r="P1616" t="s">
        <v>1157</v>
      </c>
      <c r="Q1616">
        <v>0</v>
      </c>
      <c r="R1616">
        <v>0</v>
      </c>
      <c r="S1616" t="s">
        <v>1157</v>
      </c>
      <c r="T1616" t="s">
        <v>1157</v>
      </c>
      <c r="U1616" t="s">
        <v>1157</v>
      </c>
      <c r="V1616">
        <v>0</v>
      </c>
      <c r="W1616" t="s">
        <v>1211</v>
      </c>
    </row>
    <row r="1617" spans="1:23" x14ac:dyDescent="0.2">
      <c r="A1617" t="s">
        <v>911</v>
      </c>
      <c r="B1617" t="s">
        <v>24</v>
      </c>
      <c r="C1617" t="s">
        <v>905</v>
      </c>
      <c r="D1617" t="s">
        <v>3268</v>
      </c>
      <c r="E1617">
        <v>0</v>
      </c>
      <c r="F1617" t="s">
        <v>31</v>
      </c>
      <c r="G1617">
        <v>0</v>
      </c>
      <c r="H1617">
        <v>0</v>
      </c>
      <c r="I1617">
        <v>0</v>
      </c>
      <c r="J1617" t="s">
        <v>1157</v>
      </c>
      <c r="K1617" t="s">
        <v>1157</v>
      </c>
      <c r="L1617">
        <v>1</v>
      </c>
      <c r="M1617">
        <v>0</v>
      </c>
      <c r="N1617" t="s">
        <v>1157</v>
      </c>
      <c r="O1617">
        <v>0</v>
      </c>
      <c r="P1617" t="s">
        <v>1157</v>
      </c>
      <c r="Q1617" t="s">
        <v>1157</v>
      </c>
      <c r="R1617" t="s">
        <v>1157</v>
      </c>
      <c r="S1617" t="s">
        <v>1157</v>
      </c>
      <c r="T1617" t="s">
        <v>1157</v>
      </c>
      <c r="U1617">
        <v>52</v>
      </c>
      <c r="V1617">
        <v>0</v>
      </c>
      <c r="W1617" t="s">
        <v>1212</v>
      </c>
    </row>
    <row r="1618" spans="1:23" x14ac:dyDescent="0.2">
      <c r="A1618" t="s">
        <v>818</v>
      </c>
      <c r="B1618" t="s">
        <v>24</v>
      </c>
      <c r="C1618" t="s">
        <v>905</v>
      </c>
      <c r="D1618" t="s">
        <v>3269</v>
      </c>
      <c r="E1618">
        <v>0</v>
      </c>
      <c r="F1618" t="s">
        <v>49</v>
      </c>
      <c r="G1618">
        <v>0</v>
      </c>
      <c r="H1618">
        <v>1675</v>
      </c>
      <c r="I1618">
        <v>249</v>
      </c>
      <c r="J1618" t="s">
        <v>1157</v>
      </c>
      <c r="K1618" t="s">
        <v>1157</v>
      </c>
      <c r="L1618">
        <v>22</v>
      </c>
      <c r="M1618">
        <v>0</v>
      </c>
      <c r="N1618" t="s">
        <v>1157</v>
      </c>
      <c r="O1618">
        <v>0</v>
      </c>
      <c r="P1618" t="s">
        <v>1157</v>
      </c>
      <c r="Q1618" t="s">
        <v>1157</v>
      </c>
      <c r="R1618" t="s">
        <v>1157</v>
      </c>
      <c r="S1618" t="s">
        <v>1157</v>
      </c>
      <c r="T1618" t="s">
        <v>1157</v>
      </c>
      <c r="U1618">
        <v>22</v>
      </c>
      <c r="V1618">
        <v>0</v>
      </c>
    </row>
    <row r="1619" spans="1:23" x14ac:dyDescent="0.2">
      <c r="A1619" t="s">
        <v>899</v>
      </c>
      <c r="B1619" t="s">
        <v>24</v>
      </c>
      <c r="C1619" t="s">
        <v>905</v>
      </c>
      <c r="D1619" t="s">
        <v>3270</v>
      </c>
      <c r="E1619">
        <v>0</v>
      </c>
      <c r="F1619" t="s">
        <v>35</v>
      </c>
      <c r="G1619">
        <v>0</v>
      </c>
      <c r="H1619">
        <v>1</v>
      </c>
      <c r="I1619">
        <v>0</v>
      </c>
      <c r="J1619" t="s">
        <v>1157</v>
      </c>
      <c r="K1619" t="s">
        <v>1157</v>
      </c>
      <c r="L1619">
        <v>2</v>
      </c>
      <c r="M1619">
        <v>0</v>
      </c>
      <c r="N1619" t="s">
        <v>1157</v>
      </c>
      <c r="O1619">
        <v>0</v>
      </c>
      <c r="P1619" t="s">
        <v>1157</v>
      </c>
      <c r="Q1619" t="s">
        <v>1157</v>
      </c>
      <c r="R1619" t="s">
        <v>1157</v>
      </c>
      <c r="S1619" t="s">
        <v>1157</v>
      </c>
      <c r="T1619" t="s">
        <v>1157</v>
      </c>
      <c r="U1619">
        <v>52</v>
      </c>
      <c r="V1619">
        <v>0</v>
      </c>
      <c r="W1619" t="s">
        <v>1191</v>
      </c>
    </row>
    <row r="1620" spans="1:23" x14ac:dyDescent="0.2">
      <c r="A1620" t="s">
        <v>915</v>
      </c>
      <c r="B1620" t="s">
        <v>24</v>
      </c>
      <c r="C1620" t="s">
        <v>905</v>
      </c>
      <c r="D1620" t="s">
        <v>3271</v>
      </c>
      <c r="E1620">
        <v>0</v>
      </c>
      <c r="F1620" t="s">
        <v>35</v>
      </c>
      <c r="G1620">
        <v>0</v>
      </c>
      <c r="H1620">
        <v>0</v>
      </c>
      <c r="I1620">
        <v>0</v>
      </c>
      <c r="J1620" t="s">
        <v>1157</v>
      </c>
      <c r="K1620" t="s">
        <v>1157</v>
      </c>
      <c r="L1620">
        <v>1</v>
      </c>
      <c r="M1620">
        <v>0</v>
      </c>
      <c r="N1620" t="s">
        <v>1157</v>
      </c>
      <c r="O1620">
        <v>0</v>
      </c>
      <c r="P1620" t="s">
        <v>1157</v>
      </c>
      <c r="Q1620" t="s">
        <v>1157</v>
      </c>
      <c r="R1620" t="s">
        <v>1157</v>
      </c>
      <c r="S1620" t="s">
        <v>1157</v>
      </c>
      <c r="T1620" t="s">
        <v>1157</v>
      </c>
      <c r="U1620">
        <v>52</v>
      </c>
      <c r="V1620">
        <v>0</v>
      </c>
      <c r="W1620" t="s">
        <v>1191</v>
      </c>
    </row>
    <row r="1621" spans="1:23" x14ac:dyDescent="0.2">
      <c r="A1621" t="s">
        <v>917</v>
      </c>
      <c r="B1621" t="s">
        <v>24</v>
      </c>
      <c r="C1621" t="s">
        <v>905</v>
      </c>
      <c r="D1621" t="s">
        <v>3272</v>
      </c>
      <c r="E1621">
        <v>0</v>
      </c>
      <c r="F1621" t="s">
        <v>35</v>
      </c>
      <c r="G1621">
        <v>0</v>
      </c>
      <c r="H1621">
        <v>0</v>
      </c>
      <c r="I1621">
        <v>0</v>
      </c>
      <c r="J1621" t="s">
        <v>1157</v>
      </c>
      <c r="K1621" t="s">
        <v>1157</v>
      </c>
      <c r="L1621">
        <v>1</v>
      </c>
      <c r="M1621">
        <v>0</v>
      </c>
      <c r="N1621" t="s">
        <v>1157</v>
      </c>
      <c r="O1621">
        <v>0</v>
      </c>
      <c r="P1621" t="s">
        <v>1157</v>
      </c>
      <c r="Q1621" t="s">
        <v>1157</v>
      </c>
      <c r="R1621" t="s">
        <v>1157</v>
      </c>
      <c r="S1621" t="s">
        <v>1157</v>
      </c>
      <c r="T1621" t="s">
        <v>1157</v>
      </c>
      <c r="U1621">
        <v>52</v>
      </c>
      <c r="V1621">
        <v>0</v>
      </c>
      <c r="W1621" t="s">
        <v>1191</v>
      </c>
    </row>
    <row r="1622" spans="1:23" x14ac:dyDescent="0.2">
      <c r="A1622" t="s">
        <v>485</v>
      </c>
      <c r="B1622" t="s">
        <v>24</v>
      </c>
      <c r="C1622" t="s">
        <v>905</v>
      </c>
      <c r="D1622" t="s">
        <v>3273</v>
      </c>
      <c r="E1622">
        <v>0</v>
      </c>
      <c r="F1622" t="s">
        <v>35</v>
      </c>
      <c r="G1622">
        <v>0</v>
      </c>
      <c r="H1622">
        <v>1</v>
      </c>
      <c r="I1622">
        <v>0</v>
      </c>
      <c r="J1622" t="s">
        <v>1157</v>
      </c>
      <c r="K1622" t="s">
        <v>1157</v>
      </c>
      <c r="L1622">
        <v>2</v>
      </c>
      <c r="M1622">
        <v>0</v>
      </c>
      <c r="N1622" t="s">
        <v>1157</v>
      </c>
      <c r="O1622">
        <v>0</v>
      </c>
      <c r="P1622" t="s">
        <v>1157</v>
      </c>
      <c r="Q1622" t="s">
        <v>1157</v>
      </c>
      <c r="R1622" t="s">
        <v>1157</v>
      </c>
      <c r="S1622" t="s">
        <v>1157</v>
      </c>
      <c r="T1622" t="s">
        <v>1157</v>
      </c>
      <c r="U1622">
        <v>52</v>
      </c>
      <c r="V1622">
        <v>0</v>
      </c>
      <c r="W1622" t="s">
        <v>1191</v>
      </c>
    </row>
    <row r="1623" spans="1:23" x14ac:dyDescent="0.2">
      <c r="A1623" t="s">
        <v>913</v>
      </c>
      <c r="B1623" t="s">
        <v>24</v>
      </c>
      <c r="C1623" t="s">
        <v>905</v>
      </c>
      <c r="D1623" t="s">
        <v>3274</v>
      </c>
      <c r="E1623">
        <v>0</v>
      </c>
      <c r="F1623" t="s">
        <v>49</v>
      </c>
      <c r="G1623">
        <v>0</v>
      </c>
      <c r="H1623">
        <v>0</v>
      </c>
      <c r="I1623">
        <v>0</v>
      </c>
      <c r="J1623" t="s">
        <v>1157</v>
      </c>
      <c r="K1623" t="s">
        <v>1157</v>
      </c>
      <c r="L1623">
        <v>1</v>
      </c>
      <c r="M1623">
        <v>0</v>
      </c>
      <c r="N1623" t="s">
        <v>1157</v>
      </c>
      <c r="O1623">
        <v>0</v>
      </c>
      <c r="P1623" t="s">
        <v>1157</v>
      </c>
      <c r="Q1623" t="s">
        <v>1157</v>
      </c>
      <c r="R1623" t="s">
        <v>1157</v>
      </c>
      <c r="S1623" t="s">
        <v>1157</v>
      </c>
      <c r="T1623" t="s">
        <v>1157</v>
      </c>
      <c r="U1623">
        <v>52</v>
      </c>
      <c r="V1623">
        <v>0</v>
      </c>
      <c r="W1623" t="s">
        <v>1191</v>
      </c>
    </row>
    <row r="1624" spans="1:23" x14ac:dyDescent="0.2">
      <c r="A1624" t="s">
        <v>916</v>
      </c>
      <c r="B1624" t="s">
        <v>24</v>
      </c>
      <c r="C1624" t="s">
        <v>905</v>
      </c>
      <c r="D1624" t="s">
        <v>3275</v>
      </c>
      <c r="E1624">
        <v>0</v>
      </c>
      <c r="F1624" t="s">
        <v>35</v>
      </c>
      <c r="G1624">
        <v>0</v>
      </c>
      <c r="H1624">
        <v>1</v>
      </c>
      <c r="I1624">
        <v>0</v>
      </c>
      <c r="J1624" t="s">
        <v>1157</v>
      </c>
      <c r="K1624" t="s">
        <v>1157</v>
      </c>
      <c r="L1624">
        <v>2</v>
      </c>
      <c r="M1624">
        <v>0</v>
      </c>
      <c r="N1624" t="s">
        <v>1157</v>
      </c>
      <c r="O1624">
        <v>0</v>
      </c>
      <c r="P1624" t="s">
        <v>1157</v>
      </c>
      <c r="Q1624" t="s">
        <v>1157</v>
      </c>
      <c r="R1624" t="s">
        <v>1157</v>
      </c>
      <c r="S1624" t="s">
        <v>1157</v>
      </c>
      <c r="T1624" t="s">
        <v>1157</v>
      </c>
      <c r="U1624">
        <v>52</v>
      </c>
      <c r="V1624">
        <v>0</v>
      </c>
      <c r="W1624" t="s">
        <v>1191</v>
      </c>
    </row>
    <row r="1625" spans="1:23" x14ac:dyDescent="0.2">
      <c r="A1625" t="s">
        <v>909</v>
      </c>
      <c r="B1625" t="s">
        <v>24</v>
      </c>
      <c r="C1625" t="s">
        <v>905</v>
      </c>
      <c r="D1625" t="s">
        <v>3276</v>
      </c>
      <c r="E1625">
        <v>0</v>
      </c>
      <c r="F1625" t="s">
        <v>28</v>
      </c>
      <c r="G1625">
        <v>0</v>
      </c>
      <c r="H1625">
        <v>0</v>
      </c>
      <c r="I1625">
        <v>0</v>
      </c>
      <c r="J1625" t="s">
        <v>1157</v>
      </c>
      <c r="K1625" t="s">
        <v>1157</v>
      </c>
      <c r="L1625">
        <v>1</v>
      </c>
      <c r="M1625">
        <v>2</v>
      </c>
      <c r="N1625" t="s">
        <v>1157</v>
      </c>
      <c r="O1625">
        <v>3.8462000000000001</v>
      </c>
      <c r="P1625" t="s">
        <v>1157</v>
      </c>
      <c r="Q1625" t="s">
        <v>1157</v>
      </c>
      <c r="R1625" t="s">
        <v>1157</v>
      </c>
      <c r="S1625" t="s">
        <v>1157</v>
      </c>
      <c r="T1625" t="s">
        <v>1157</v>
      </c>
      <c r="U1625">
        <v>50</v>
      </c>
      <c r="V1625">
        <v>0</v>
      </c>
      <c r="W1625" t="s">
        <v>1212</v>
      </c>
    </row>
    <row r="1626" spans="1:23" x14ac:dyDescent="0.2">
      <c r="A1626" t="s">
        <v>484</v>
      </c>
      <c r="B1626" t="s">
        <v>24</v>
      </c>
      <c r="C1626" t="s">
        <v>905</v>
      </c>
      <c r="D1626" t="s">
        <v>3277</v>
      </c>
      <c r="E1626">
        <v>0</v>
      </c>
      <c r="F1626" t="s">
        <v>35</v>
      </c>
      <c r="G1626">
        <v>0</v>
      </c>
      <c r="H1626">
        <v>1</v>
      </c>
      <c r="I1626">
        <v>0</v>
      </c>
      <c r="J1626" t="s">
        <v>1157</v>
      </c>
      <c r="K1626" t="s">
        <v>1157</v>
      </c>
      <c r="L1626">
        <v>2</v>
      </c>
      <c r="M1626">
        <v>0</v>
      </c>
      <c r="N1626" t="s">
        <v>1157</v>
      </c>
      <c r="O1626">
        <v>0</v>
      </c>
      <c r="P1626" t="s">
        <v>1157</v>
      </c>
      <c r="Q1626" t="s">
        <v>1157</v>
      </c>
      <c r="R1626" t="s">
        <v>1157</v>
      </c>
      <c r="S1626" t="s">
        <v>1157</v>
      </c>
      <c r="T1626" t="s">
        <v>1157</v>
      </c>
      <c r="U1626">
        <v>52</v>
      </c>
      <c r="V1626">
        <v>0</v>
      </c>
      <c r="W1626" t="s">
        <v>1191</v>
      </c>
    </row>
    <row r="1627" spans="1:23" x14ac:dyDescent="0.2">
      <c r="A1627" t="s">
        <v>773</v>
      </c>
      <c r="B1627" t="s">
        <v>24</v>
      </c>
      <c r="C1627" t="s">
        <v>905</v>
      </c>
      <c r="D1627" t="s">
        <v>3278</v>
      </c>
      <c r="E1627">
        <v>0</v>
      </c>
      <c r="F1627" t="s">
        <v>49</v>
      </c>
      <c r="G1627">
        <v>0</v>
      </c>
      <c r="H1627">
        <v>0</v>
      </c>
      <c r="I1627">
        <v>0</v>
      </c>
      <c r="J1627" t="s">
        <v>1157</v>
      </c>
      <c r="K1627" t="s">
        <v>1157</v>
      </c>
      <c r="L1627">
        <v>1</v>
      </c>
      <c r="M1627">
        <v>0</v>
      </c>
      <c r="N1627" t="s">
        <v>1157</v>
      </c>
      <c r="O1627">
        <v>0</v>
      </c>
      <c r="P1627" t="s">
        <v>1157</v>
      </c>
      <c r="Q1627" t="s">
        <v>1157</v>
      </c>
      <c r="R1627" t="s">
        <v>1157</v>
      </c>
      <c r="S1627" t="s">
        <v>1157</v>
      </c>
      <c r="T1627" t="s">
        <v>1157</v>
      </c>
      <c r="U1627">
        <v>52</v>
      </c>
      <c r="V1627">
        <v>0</v>
      </c>
      <c r="W1627" t="s">
        <v>1191</v>
      </c>
    </row>
    <row r="1628" spans="1:23" x14ac:dyDescent="0.2">
      <c r="A1628" t="s">
        <v>910</v>
      </c>
      <c r="B1628" t="s">
        <v>24</v>
      </c>
      <c r="C1628" t="s">
        <v>905</v>
      </c>
      <c r="D1628" t="s">
        <v>3279</v>
      </c>
      <c r="E1628">
        <v>0</v>
      </c>
      <c r="F1628" t="s">
        <v>35</v>
      </c>
      <c r="G1628">
        <v>0</v>
      </c>
      <c r="H1628">
        <v>0</v>
      </c>
      <c r="I1628">
        <v>0</v>
      </c>
      <c r="J1628" t="s">
        <v>1157</v>
      </c>
      <c r="K1628" t="s">
        <v>1157</v>
      </c>
      <c r="L1628">
        <v>1</v>
      </c>
      <c r="M1628">
        <v>0</v>
      </c>
      <c r="N1628" t="s">
        <v>1157</v>
      </c>
      <c r="O1628">
        <v>0</v>
      </c>
      <c r="P1628" t="s">
        <v>1157</v>
      </c>
      <c r="Q1628" t="s">
        <v>1157</v>
      </c>
      <c r="R1628" t="s">
        <v>1157</v>
      </c>
      <c r="S1628" t="s">
        <v>1157</v>
      </c>
      <c r="T1628" t="s">
        <v>1157</v>
      </c>
      <c r="U1628">
        <v>52</v>
      </c>
      <c r="V1628">
        <v>0</v>
      </c>
      <c r="W1628" t="s">
        <v>1191</v>
      </c>
    </row>
    <row r="1629" spans="1:23" x14ac:dyDescent="0.2">
      <c r="A1629" t="s">
        <v>914</v>
      </c>
      <c r="B1629" t="s">
        <v>24</v>
      </c>
      <c r="C1629" t="s">
        <v>905</v>
      </c>
      <c r="D1629" t="s">
        <v>3280</v>
      </c>
      <c r="E1629">
        <v>0</v>
      </c>
      <c r="F1629" t="s">
        <v>35</v>
      </c>
      <c r="G1629">
        <v>0</v>
      </c>
      <c r="H1629">
        <v>2</v>
      </c>
      <c r="I1629">
        <v>0</v>
      </c>
      <c r="J1629" t="s">
        <v>1157</v>
      </c>
      <c r="K1629" t="s">
        <v>1157</v>
      </c>
      <c r="L1629">
        <v>3</v>
      </c>
      <c r="M1629">
        <v>0</v>
      </c>
      <c r="N1629" t="s">
        <v>1157</v>
      </c>
      <c r="O1629">
        <v>0</v>
      </c>
      <c r="P1629" t="s">
        <v>1157</v>
      </c>
      <c r="Q1629" t="s">
        <v>1157</v>
      </c>
      <c r="R1629" t="s">
        <v>1157</v>
      </c>
      <c r="S1629" t="s">
        <v>1157</v>
      </c>
      <c r="T1629" t="s">
        <v>1157</v>
      </c>
      <c r="U1629">
        <v>36</v>
      </c>
      <c r="V1629">
        <v>0</v>
      </c>
      <c r="W1629" t="s">
        <v>1191</v>
      </c>
    </row>
    <row r="1630" spans="1:23" x14ac:dyDescent="0.2">
      <c r="A1630" t="s">
        <v>625</v>
      </c>
      <c r="B1630" t="s">
        <v>24</v>
      </c>
      <c r="C1630" t="s">
        <v>905</v>
      </c>
      <c r="D1630" t="s">
        <v>3281</v>
      </c>
      <c r="E1630">
        <v>2</v>
      </c>
      <c r="F1630" t="s">
        <v>82</v>
      </c>
      <c r="G1630">
        <v>2</v>
      </c>
      <c r="H1630">
        <v>2</v>
      </c>
      <c r="I1630">
        <v>2</v>
      </c>
      <c r="J1630" t="s">
        <v>1157</v>
      </c>
      <c r="K1630" t="s">
        <v>1157</v>
      </c>
      <c r="L1630">
        <v>1</v>
      </c>
      <c r="M1630">
        <v>0</v>
      </c>
      <c r="N1630">
        <v>0</v>
      </c>
      <c r="O1630">
        <v>0</v>
      </c>
      <c r="P1630">
        <v>0</v>
      </c>
      <c r="Q1630" t="s">
        <v>1157</v>
      </c>
      <c r="R1630" t="s">
        <v>1157</v>
      </c>
      <c r="S1630">
        <v>0</v>
      </c>
      <c r="T1630">
        <v>0</v>
      </c>
      <c r="U1630">
        <v>52</v>
      </c>
      <c r="V1630">
        <v>0</v>
      </c>
      <c r="W1630" t="s">
        <v>1191</v>
      </c>
    </row>
    <row r="1631" spans="1:23" x14ac:dyDescent="0.2">
      <c r="A1631" t="s">
        <v>482</v>
      </c>
      <c r="B1631" t="s">
        <v>24</v>
      </c>
      <c r="C1631" t="s">
        <v>905</v>
      </c>
      <c r="D1631" t="s">
        <v>3282</v>
      </c>
      <c r="E1631">
        <v>8</v>
      </c>
      <c r="F1631" t="s">
        <v>82</v>
      </c>
      <c r="G1631">
        <v>5</v>
      </c>
      <c r="H1631">
        <v>8</v>
      </c>
      <c r="I1631">
        <v>5</v>
      </c>
      <c r="J1631" t="s">
        <v>1157</v>
      </c>
      <c r="K1631" t="s">
        <v>1157</v>
      </c>
      <c r="L1631">
        <v>8</v>
      </c>
      <c r="M1631">
        <v>0</v>
      </c>
      <c r="N1631">
        <v>0</v>
      </c>
      <c r="O1631">
        <v>0</v>
      </c>
      <c r="P1631">
        <v>0</v>
      </c>
      <c r="Q1631" t="s">
        <v>1157</v>
      </c>
      <c r="R1631" t="s">
        <v>1157</v>
      </c>
      <c r="S1631">
        <v>0</v>
      </c>
      <c r="T1631">
        <v>0</v>
      </c>
      <c r="U1631">
        <v>43</v>
      </c>
      <c r="V1631">
        <v>0</v>
      </c>
      <c r="W1631" t="s">
        <v>1191</v>
      </c>
    </row>
    <row r="1632" spans="1:23" x14ac:dyDescent="0.2">
      <c r="A1632" t="s">
        <v>912</v>
      </c>
      <c r="B1632" t="s">
        <v>24</v>
      </c>
      <c r="C1632" t="s">
        <v>905</v>
      </c>
      <c r="D1632" t="s">
        <v>3283</v>
      </c>
      <c r="E1632">
        <v>8</v>
      </c>
      <c r="F1632" t="s">
        <v>82</v>
      </c>
      <c r="G1632">
        <v>0</v>
      </c>
      <c r="H1632">
        <v>0</v>
      </c>
      <c r="I1632">
        <v>0</v>
      </c>
      <c r="J1632" t="s">
        <v>1157</v>
      </c>
      <c r="K1632" t="s">
        <v>1157</v>
      </c>
      <c r="L1632">
        <v>1</v>
      </c>
      <c r="M1632">
        <v>0</v>
      </c>
      <c r="N1632">
        <v>52</v>
      </c>
      <c r="O1632">
        <v>0</v>
      </c>
      <c r="P1632">
        <v>100</v>
      </c>
      <c r="Q1632" t="s">
        <v>1157</v>
      </c>
      <c r="R1632" t="s">
        <v>1157</v>
      </c>
      <c r="S1632">
        <v>0</v>
      </c>
      <c r="T1632">
        <v>0</v>
      </c>
      <c r="U1632">
        <v>52</v>
      </c>
      <c r="V1632">
        <v>0</v>
      </c>
      <c r="W1632" t="s">
        <v>1206</v>
      </c>
    </row>
    <row r="1633" spans="1:23" x14ac:dyDescent="0.2">
      <c r="A1633" t="s">
        <v>907</v>
      </c>
      <c r="B1633" t="s">
        <v>24</v>
      </c>
      <c r="C1633" t="s">
        <v>905</v>
      </c>
      <c r="D1633" t="s">
        <v>3284</v>
      </c>
      <c r="E1633">
        <v>8</v>
      </c>
      <c r="F1633" t="s">
        <v>82</v>
      </c>
      <c r="G1633">
        <v>0</v>
      </c>
      <c r="H1633">
        <v>7</v>
      </c>
      <c r="I1633">
        <v>2</v>
      </c>
      <c r="J1633" t="s">
        <v>1157</v>
      </c>
      <c r="K1633" t="s">
        <v>1157</v>
      </c>
      <c r="L1633">
        <v>10</v>
      </c>
      <c r="M1633">
        <v>0</v>
      </c>
      <c r="N1633">
        <v>27</v>
      </c>
      <c r="O1633">
        <v>0</v>
      </c>
      <c r="P1633">
        <v>51.923099999999998</v>
      </c>
      <c r="Q1633" t="s">
        <v>1157</v>
      </c>
      <c r="R1633" t="s">
        <v>1157</v>
      </c>
      <c r="S1633">
        <v>0</v>
      </c>
      <c r="T1633">
        <v>0</v>
      </c>
      <c r="U1633">
        <v>29</v>
      </c>
      <c r="V1633">
        <v>0</v>
      </c>
    </row>
    <row r="1634" spans="1:23" x14ac:dyDescent="0.2">
      <c r="A1634" t="s">
        <v>481</v>
      </c>
      <c r="B1634" t="s">
        <v>24</v>
      </c>
      <c r="C1634" t="s">
        <v>905</v>
      </c>
      <c r="D1634" t="s">
        <v>3285</v>
      </c>
      <c r="E1634">
        <v>8</v>
      </c>
      <c r="F1634" t="s">
        <v>82</v>
      </c>
      <c r="G1634">
        <v>2</v>
      </c>
      <c r="H1634">
        <v>8</v>
      </c>
      <c r="I1634">
        <v>5</v>
      </c>
      <c r="J1634" t="s">
        <v>1157</v>
      </c>
      <c r="K1634" t="s">
        <v>1157</v>
      </c>
      <c r="L1634">
        <v>52</v>
      </c>
      <c r="M1634">
        <v>0</v>
      </c>
      <c r="N1634">
        <v>0</v>
      </c>
      <c r="O1634">
        <v>0</v>
      </c>
      <c r="P1634">
        <v>0</v>
      </c>
      <c r="Q1634" t="s">
        <v>1157</v>
      </c>
      <c r="R1634" t="s">
        <v>1157</v>
      </c>
      <c r="S1634">
        <v>0</v>
      </c>
      <c r="T1634">
        <v>0</v>
      </c>
      <c r="U1634">
        <v>13</v>
      </c>
      <c r="V1634">
        <v>0</v>
      </c>
    </row>
    <row r="1635" spans="1:23" x14ac:dyDescent="0.2">
      <c r="A1635" t="s">
        <v>908</v>
      </c>
      <c r="B1635" t="s">
        <v>24</v>
      </c>
      <c r="C1635" t="s">
        <v>905</v>
      </c>
      <c r="D1635" t="s">
        <v>3286</v>
      </c>
      <c r="E1635">
        <v>8</v>
      </c>
      <c r="F1635" t="s">
        <v>82</v>
      </c>
      <c r="G1635">
        <v>0</v>
      </c>
      <c r="H1635">
        <v>8</v>
      </c>
      <c r="I1635">
        <v>0</v>
      </c>
      <c r="J1635" t="s">
        <v>1157</v>
      </c>
      <c r="K1635" t="s">
        <v>1157</v>
      </c>
      <c r="L1635">
        <v>2</v>
      </c>
      <c r="M1635">
        <v>0</v>
      </c>
      <c r="N1635">
        <v>51</v>
      </c>
      <c r="O1635">
        <v>0</v>
      </c>
      <c r="P1635">
        <v>98.076899999999995</v>
      </c>
      <c r="Q1635" t="s">
        <v>1157</v>
      </c>
      <c r="R1635" t="s">
        <v>1157</v>
      </c>
      <c r="S1635">
        <v>0</v>
      </c>
      <c r="T1635">
        <v>0</v>
      </c>
      <c r="U1635">
        <v>52</v>
      </c>
      <c r="V1635">
        <v>0</v>
      </c>
      <c r="W1635" t="s">
        <v>1191</v>
      </c>
    </row>
    <row r="1636" spans="1:23" x14ac:dyDescent="0.2">
      <c r="A1636" t="s">
        <v>906</v>
      </c>
      <c r="B1636" t="s">
        <v>24</v>
      </c>
      <c r="C1636" t="s">
        <v>905</v>
      </c>
      <c r="D1636" t="s">
        <v>3287</v>
      </c>
      <c r="E1636">
        <v>8</v>
      </c>
      <c r="F1636" t="s">
        <v>82</v>
      </c>
      <c r="G1636">
        <v>0</v>
      </c>
      <c r="H1636">
        <v>7</v>
      </c>
      <c r="I1636">
        <v>1</v>
      </c>
      <c r="J1636" t="s">
        <v>1157</v>
      </c>
      <c r="K1636" t="s">
        <v>1157</v>
      </c>
      <c r="L1636">
        <v>14</v>
      </c>
      <c r="M1636">
        <v>0</v>
      </c>
      <c r="N1636">
        <v>31</v>
      </c>
      <c r="O1636">
        <v>0</v>
      </c>
      <c r="P1636">
        <v>59.615400000000001</v>
      </c>
      <c r="Q1636" t="s">
        <v>1157</v>
      </c>
      <c r="R1636" t="s">
        <v>1157</v>
      </c>
      <c r="S1636">
        <v>0</v>
      </c>
      <c r="T1636">
        <v>0</v>
      </c>
      <c r="U1636">
        <v>34</v>
      </c>
      <c r="V1636">
        <v>0</v>
      </c>
      <c r="W1636" t="s">
        <v>1191</v>
      </c>
    </row>
    <row r="1637" spans="1:23" x14ac:dyDescent="0.2">
      <c r="A1637" t="s">
        <v>774</v>
      </c>
      <c r="B1637" t="s">
        <v>24</v>
      </c>
      <c r="C1637" t="s">
        <v>905</v>
      </c>
      <c r="D1637" t="s">
        <v>3288</v>
      </c>
      <c r="E1637">
        <v>8</v>
      </c>
      <c r="F1637" t="s">
        <v>82</v>
      </c>
      <c r="G1637">
        <v>0</v>
      </c>
      <c r="H1637">
        <v>0</v>
      </c>
      <c r="I1637">
        <v>0</v>
      </c>
      <c r="J1637" t="s">
        <v>1157</v>
      </c>
      <c r="K1637" t="s">
        <v>1157</v>
      </c>
      <c r="L1637">
        <v>1</v>
      </c>
      <c r="M1637">
        <v>0</v>
      </c>
      <c r="N1637">
        <v>52</v>
      </c>
      <c r="O1637">
        <v>0</v>
      </c>
      <c r="P1637">
        <v>100</v>
      </c>
      <c r="Q1637" t="s">
        <v>1157</v>
      </c>
      <c r="R1637" t="s">
        <v>1157</v>
      </c>
      <c r="S1637">
        <v>0</v>
      </c>
      <c r="T1637">
        <v>0</v>
      </c>
      <c r="U1637">
        <v>52</v>
      </c>
      <c r="V1637">
        <v>0</v>
      </c>
      <c r="W1637" t="s">
        <v>1206</v>
      </c>
    </row>
    <row r="1638" spans="1:23" x14ac:dyDescent="0.2">
      <c r="A1638" t="s">
        <v>87</v>
      </c>
      <c r="B1638" t="s">
        <v>24</v>
      </c>
      <c r="C1638" t="s">
        <v>905</v>
      </c>
      <c r="D1638" t="s">
        <v>3289</v>
      </c>
      <c r="E1638">
        <v>40</v>
      </c>
      <c r="F1638" t="s">
        <v>39</v>
      </c>
      <c r="G1638">
        <v>0</v>
      </c>
      <c r="H1638">
        <v>37</v>
      </c>
      <c r="I1638">
        <v>3</v>
      </c>
      <c r="J1638" t="s">
        <v>1157</v>
      </c>
      <c r="K1638" t="s">
        <v>1157</v>
      </c>
      <c r="L1638">
        <v>13</v>
      </c>
      <c r="M1638">
        <v>0</v>
      </c>
      <c r="N1638">
        <v>39</v>
      </c>
      <c r="O1638">
        <v>0</v>
      </c>
      <c r="P1638">
        <v>75</v>
      </c>
      <c r="Q1638" t="s">
        <v>1157</v>
      </c>
      <c r="R1638" t="s">
        <v>1157</v>
      </c>
      <c r="S1638">
        <v>0</v>
      </c>
      <c r="T1638">
        <v>0</v>
      </c>
      <c r="U1638">
        <v>40</v>
      </c>
      <c r="V1638">
        <v>0</v>
      </c>
      <c r="W1638" t="s">
        <v>1191</v>
      </c>
    </row>
    <row r="1639" spans="1:23" x14ac:dyDescent="0.2">
      <c r="A1639" t="s">
        <v>918</v>
      </c>
      <c r="B1639" t="s">
        <v>24</v>
      </c>
      <c r="C1639" t="s">
        <v>905</v>
      </c>
      <c r="D1639" t="s">
        <v>3290</v>
      </c>
      <c r="E1639">
        <v>40</v>
      </c>
      <c r="F1639" t="s">
        <v>39</v>
      </c>
      <c r="G1639">
        <v>0</v>
      </c>
      <c r="H1639">
        <v>0</v>
      </c>
      <c r="I1639">
        <v>0</v>
      </c>
      <c r="J1639" t="s">
        <v>1157</v>
      </c>
      <c r="K1639" t="s">
        <v>1157</v>
      </c>
      <c r="L1639">
        <v>1</v>
      </c>
      <c r="M1639">
        <v>39</v>
      </c>
      <c r="N1639">
        <v>13</v>
      </c>
      <c r="O1639">
        <v>75</v>
      </c>
      <c r="P1639">
        <v>25</v>
      </c>
      <c r="Q1639" t="s">
        <v>1157</v>
      </c>
      <c r="R1639" t="s">
        <v>1157</v>
      </c>
      <c r="S1639">
        <v>0</v>
      </c>
      <c r="T1639">
        <v>0</v>
      </c>
      <c r="U1639">
        <v>13</v>
      </c>
      <c r="V1639">
        <v>0</v>
      </c>
      <c r="W1639" t="s">
        <v>1222</v>
      </c>
    </row>
    <row r="1640" spans="1:23" x14ac:dyDescent="0.2">
      <c r="A1640" t="s">
        <v>489</v>
      </c>
      <c r="B1640" t="s">
        <v>24</v>
      </c>
      <c r="C1640" t="s">
        <v>1513</v>
      </c>
      <c r="D1640" t="s">
        <v>3291</v>
      </c>
      <c r="E1640">
        <v>0</v>
      </c>
      <c r="F1640" t="s">
        <v>35</v>
      </c>
      <c r="G1640">
        <v>0</v>
      </c>
      <c r="H1640">
        <v>0</v>
      </c>
      <c r="I1640">
        <v>0</v>
      </c>
      <c r="J1640" t="s">
        <v>1157</v>
      </c>
      <c r="K1640" t="s">
        <v>1157</v>
      </c>
      <c r="L1640">
        <v>1</v>
      </c>
      <c r="M1640">
        <v>0</v>
      </c>
      <c r="N1640" t="s">
        <v>1157</v>
      </c>
      <c r="O1640">
        <v>0</v>
      </c>
      <c r="P1640" t="s">
        <v>1157</v>
      </c>
      <c r="Q1640" t="s">
        <v>1157</v>
      </c>
      <c r="R1640" t="s">
        <v>1157</v>
      </c>
      <c r="S1640" t="s">
        <v>1157</v>
      </c>
      <c r="T1640" t="s">
        <v>1157</v>
      </c>
      <c r="U1640">
        <v>1</v>
      </c>
      <c r="V1640">
        <v>0</v>
      </c>
      <c r="W1640" t="s">
        <v>1191</v>
      </c>
    </row>
    <row r="1641" spans="1:23" x14ac:dyDescent="0.2">
      <c r="A1641" t="s">
        <v>1514</v>
      </c>
      <c r="B1641" t="s">
        <v>24</v>
      </c>
      <c r="C1641" t="s">
        <v>1513</v>
      </c>
      <c r="D1641" t="s">
        <v>3292</v>
      </c>
      <c r="E1641">
        <v>0</v>
      </c>
      <c r="F1641" t="s">
        <v>49</v>
      </c>
      <c r="G1641">
        <v>0</v>
      </c>
      <c r="H1641">
        <v>0</v>
      </c>
      <c r="I1641">
        <v>0</v>
      </c>
      <c r="J1641" t="s">
        <v>1157</v>
      </c>
      <c r="K1641" t="s">
        <v>1157</v>
      </c>
      <c r="L1641">
        <v>1</v>
      </c>
      <c r="M1641">
        <v>0</v>
      </c>
      <c r="N1641" t="s">
        <v>1157</v>
      </c>
      <c r="O1641">
        <v>0</v>
      </c>
      <c r="P1641" t="s">
        <v>1157</v>
      </c>
      <c r="Q1641" t="s">
        <v>1157</v>
      </c>
      <c r="R1641" t="s">
        <v>1157</v>
      </c>
      <c r="S1641" t="s">
        <v>1157</v>
      </c>
      <c r="T1641" t="s">
        <v>1157</v>
      </c>
      <c r="U1641">
        <v>1</v>
      </c>
      <c r="V1641">
        <v>0</v>
      </c>
      <c r="W1641" t="s">
        <v>1191</v>
      </c>
    </row>
    <row r="1642" spans="1:23" x14ac:dyDescent="0.2">
      <c r="A1642" t="s">
        <v>119</v>
      </c>
      <c r="B1642" t="s">
        <v>24</v>
      </c>
      <c r="C1642" t="s">
        <v>1513</v>
      </c>
      <c r="D1642" t="s">
        <v>3293</v>
      </c>
      <c r="E1642">
        <v>0</v>
      </c>
      <c r="F1642" t="s">
        <v>35</v>
      </c>
      <c r="G1642">
        <v>0</v>
      </c>
      <c r="H1642">
        <v>0</v>
      </c>
      <c r="I1642">
        <v>0</v>
      </c>
      <c r="J1642" t="s">
        <v>1157</v>
      </c>
      <c r="K1642" t="s">
        <v>1157</v>
      </c>
      <c r="L1642">
        <v>1</v>
      </c>
      <c r="M1642">
        <v>0</v>
      </c>
      <c r="N1642" t="s">
        <v>1157</v>
      </c>
      <c r="O1642">
        <v>0</v>
      </c>
      <c r="P1642" t="s">
        <v>1157</v>
      </c>
      <c r="Q1642" t="s">
        <v>1157</v>
      </c>
      <c r="R1642" t="s">
        <v>1157</v>
      </c>
      <c r="S1642" t="s">
        <v>1157</v>
      </c>
      <c r="T1642" t="s">
        <v>1157</v>
      </c>
      <c r="U1642">
        <v>1</v>
      </c>
      <c r="V1642">
        <v>0</v>
      </c>
      <c r="W1642" t="s">
        <v>1191</v>
      </c>
    </row>
    <row r="1643" spans="1:23" x14ac:dyDescent="0.2">
      <c r="A1643" t="s">
        <v>29</v>
      </c>
      <c r="B1643" t="s">
        <v>24</v>
      </c>
      <c r="C1643" t="s">
        <v>1513</v>
      </c>
      <c r="D1643" t="s">
        <v>3294</v>
      </c>
      <c r="E1643">
        <v>0</v>
      </c>
      <c r="F1643" t="s">
        <v>31</v>
      </c>
      <c r="G1643">
        <v>0</v>
      </c>
      <c r="H1643">
        <v>0</v>
      </c>
      <c r="I1643">
        <v>0</v>
      </c>
      <c r="J1643" t="s">
        <v>1157</v>
      </c>
      <c r="K1643" t="s">
        <v>1157</v>
      </c>
      <c r="L1643">
        <v>1</v>
      </c>
      <c r="M1643">
        <v>0</v>
      </c>
      <c r="N1643" t="s">
        <v>1157</v>
      </c>
      <c r="O1643">
        <v>0</v>
      </c>
      <c r="P1643" t="s">
        <v>1157</v>
      </c>
      <c r="Q1643" t="s">
        <v>1157</v>
      </c>
      <c r="R1643" t="s">
        <v>1157</v>
      </c>
      <c r="S1643" t="s">
        <v>1157</v>
      </c>
      <c r="T1643" t="s">
        <v>1157</v>
      </c>
      <c r="U1643">
        <v>1</v>
      </c>
      <c r="V1643">
        <v>0</v>
      </c>
      <c r="W1643" t="s">
        <v>1212</v>
      </c>
    </row>
    <row r="1644" spans="1:23" x14ac:dyDescent="0.2">
      <c r="A1644" t="s">
        <v>1515</v>
      </c>
      <c r="B1644" t="s">
        <v>24</v>
      </c>
      <c r="C1644" t="s">
        <v>1513</v>
      </c>
      <c r="D1644" t="s">
        <v>3295</v>
      </c>
      <c r="E1644">
        <v>8</v>
      </c>
      <c r="F1644" t="s">
        <v>82</v>
      </c>
      <c r="G1644">
        <v>8</v>
      </c>
      <c r="H1644">
        <v>8</v>
      </c>
      <c r="I1644">
        <v>8</v>
      </c>
      <c r="J1644" t="s">
        <v>1157</v>
      </c>
      <c r="K1644" t="s">
        <v>1157</v>
      </c>
      <c r="L1644">
        <v>1</v>
      </c>
      <c r="M1644">
        <v>0</v>
      </c>
      <c r="N1644">
        <v>0</v>
      </c>
      <c r="O1644">
        <v>0</v>
      </c>
      <c r="P1644">
        <v>0</v>
      </c>
      <c r="Q1644" t="s">
        <v>1157</v>
      </c>
      <c r="R1644" t="s">
        <v>1157</v>
      </c>
      <c r="S1644">
        <v>0</v>
      </c>
      <c r="T1644">
        <v>0</v>
      </c>
      <c r="U1644">
        <v>1</v>
      </c>
      <c r="V1644">
        <v>0</v>
      </c>
      <c r="W1644" t="s">
        <v>1191</v>
      </c>
    </row>
    <row r="1645" spans="1:23" x14ac:dyDescent="0.2">
      <c r="A1645" t="s">
        <v>818</v>
      </c>
      <c r="B1645" t="s">
        <v>24</v>
      </c>
      <c r="C1645" t="s">
        <v>1513</v>
      </c>
      <c r="D1645" t="s">
        <v>3296</v>
      </c>
      <c r="E1645">
        <v>50</v>
      </c>
      <c r="F1645" t="s">
        <v>39</v>
      </c>
      <c r="G1645">
        <v>1</v>
      </c>
      <c r="H1645">
        <v>1</v>
      </c>
      <c r="I1645">
        <v>1</v>
      </c>
      <c r="J1645" t="s">
        <v>1157</v>
      </c>
      <c r="K1645" t="s">
        <v>1157</v>
      </c>
      <c r="L1645">
        <v>1</v>
      </c>
      <c r="M1645">
        <v>0</v>
      </c>
      <c r="N1645">
        <v>0</v>
      </c>
      <c r="O1645">
        <v>0</v>
      </c>
      <c r="P1645">
        <v>0</v>
      </c>
      <c r="Q1645" t="s">
        <v>1157</v>
      </c>
      <c r="R1645" t="s">
        <v>1157</v>
      </c>
      <c r="S1645">
        <v>1</v>
      </c>
      <c r="T1645">
        <v>0</v>
      </c>
      <c r="U1645">
        <v>1</v>
      </c>
      <c r="V1645">
        <v>0</v>
      </c>
      <c r="W1645" t="s">
        <v>1228</v>
      </c>
    </row>
    <row r="1646" spans="1:23" x14ac:dyDescent="0.2">
      <c r="A1646" t="s">
        <v>1516</v>
      </c>
      <c r="B1646" t="s">
        <v>24</v>
      </c>
      <c r="C1646" t="s">
        <v>1517</v>
      </c>
      <c r="D1646" t="s">
        <v>3297</v>
      </c>
      <c r="E1646">
        <v>0</v>
      </c>
      <c r="F1646" t="s">
        <v>35</v>
      </c>
      <c r="G1646">
        <v>0</v>
      </c>
      <c r="H1646">
        <v>0</v>
      </c>
      <c r="I1646">
        <v>0</v>
      </c>
      <c r="J1646" t="s">
        <v>1157</v>
      </c>
      <c r="K1646" t="s">
        <v>1157</v>
      </c>
      <c r="L1646">
        <v>1</v>
      </c>
      <c r="M1646">
        <v>0</v>
      </c>
      <c r="N1646" t="s">
        <v>1157</v>
      </c>
      <c r="O1646">
        <v>0</v>
      </c>
      <c r="P1646" t="s">
        <v>1157</v>
      </c>
      <c r="Q1646" t="s">
        <v>1157</v>
      </c>
      <c r="R1646" t="s">
        <v>1157</v>
      </c>
      <c r="S1646" t="s">
        <v>1157</v>
      </c>
      <c r="T1646" t="s">
        <v>1157</v>
      </c>
      <c r="U1646">
        <v>46</v>
      </c>
      <c r="V1646">
        <v>0</v>
      </c>
      <c r="W1646" t="s">
        <v>1191</v>
      </c>
    </row>
    <row r="1647" spans="1:23" x14ac:dyDescent="0.2">
      <c r="A1647" t="s">
        <v>1518</v>
      </c>
      <c r="B1647" t="s">
        <v>24</v>
      </c>
      <c r="C1647" t="s">
        <v>1517</v>
      </c>
      <c r="D1647" t="s">
        <v>3298</v>
      </c>
      <c r="E1647">
        <v>0</v>
      </c>
      <c r="F1647" t="s">
        <v>35</v>
      </c>
      <c r="G1647">
        <v>0</v>
      </c>
      <c r="H1647">
        <v>0</v>
      </c>
      <c r="I1647">
        <v>0</v>
      </c>
      <c r="J1647" t="s">
        <v>1157</v>
      </c>
      <c r="K1647" t="s">
        <v>1157</v>
      </c>
      <c r="L1647">
        <v>1</v>
      </c>
      <c r="M1647">
        <v>0</v>
      </c>
      <c r="N1647" t="s">
        <v>1157</v>
      </c>
      <c r="O1647">
        <v>0</v>
      </c>
      <c r="P1647" t="s">
        <v>1157</v>
      </c>
      <c r="Q1647" t="s">
        <v>1157</v>
      </c>
      <c r="R1647" t="s">
        <v>1157</v>
      </c>
      <c r="S1647" t="s">
        <v>1157</v>
      </c>
      <c r="T1647" t="s">
        <v>1157</v>
      </c>
      <c r="U1647">
        <v>46</v>
      </c>
      <c r="V1647">
        <v>0</v>
      </c>
      <c r="W1647" t="s">
        <v>1191</v>
      </c>
    </row>
    <row r="1648" spans="1:23" x14ac:dyDescent="0.2">
      <c r="A1648" t="s">
        <v>1519</v>
      </c>
      <c r="B1648" t="s">
        <v>24</v>
      </c>
      <c r="C1648" t="s">
        <v>1517</v>
      </c>
      <c r="D1648" t="s">
        <v>3299</v>
      </c>
      <c r="E1648">
        <v>0</v>
      </c>
      <c r="F1648" t="s">
        <v>35</v>
      </c>
      <c r="G1648">
        <v>0</v>
      </c>
      <c r="H1648">
        <v>0</v>
      </c>
      <c r="I1648">
        <v>0</v>
      </c>
      <c r="J1648" t="s">
        <v>1157</v>
      </c>
      <c r="K1648" t="s">
        <v>1157</v>
      </c>
      <c r="L1648">
        <v>1</v>
      </c>
      <c r="M1648">
        <v>0</v>
      </c>
      <c r="N1648" t="s">
        <v>1157</v>
      </c>
      <c r="O1648">
        <v>0</v>
      </c>
      <c r="P1648" t="s">
        <v>1157</v>
      </c>
      <c r="Q1648" t="s">
        <v>1157</v>
      </c>
      <c r="R1648" t="s">
        <v>1157</v>
      </c>
      <c r="S1648" t="s">
        <v>1157</v>
      </c>
      <c r="T1648" t="s">
        <v>1157</v>
      </c>
      <c r="U1648">
        <v>46</v>
      </c>
      <c r="V1648">
        <v>0</v>
      </c>
      <c r="W1648" t="s">
        <v>1191</v>
      </c>
    </row>
    <row r="1649" spans="1:23" x14ac:dyDescent="0.2">
      <c r="A1649" t="s">
        <v>1520</v>
      </c>
      <c r="B1649" t="s">
        <v>24</v>
      </c>
      <c r="C1649" t="s">
        <v>1517</v>
      </c>
      <c r="D1649" t="s">
        <v>3300</v>
      </c>
      <c r="E1649">
        <v>0</v>
      </c>
      <c r="F1649" t="s">
        <v>35</v>
      </c>
      <c r="G1649">
        <v>0</v>
      </c>
      <c r="H1649">
        <v>0</v>
      </c>
      <c r="I1649">
        <v>0</v>
      </c>
      <c r="J1649" t="s">
        <v>1157</v>
      </c>
      <c r="K1649" t="s">
        <v>1157</v>
      </c>
      <c r="L1649">
        <v>1</v>
      </c>
      <c r="M1649">
        <v>0</v>
      </c>
      <c r="N1649" t="s">
        <v>1157</v>
      </c>
      <c r="O1649">
        <v>0</v>
      </c>
      <c r="P1649" t="s">
        <v>1157</v>
      </c>
      <c r="Q1649" t="s">
        <v>1157</v>
      </c>
      <c r="R1649" t="s">
        <v>1157</v>
      </c>
      <c r="S1649" t="s">
        <v>1157</v>
      </c>
      <c r="T1649" t="s">
        <v>1157</v>
      </c>
      <c r="U1649">
        <v>46</v>
      </c>
      <c r="V1649">
        <v>0</v>
      </c>
      <c r="W1649" t="s">
        <v>1191</v>
      </c>
    </row>
    <row r="1650" spans="1:23" x14ac:dyDescent="0.2">
      <c r="A1650" t="s">
        <v>1521</v>
      </c>
      <c r="B1650" t="s">
        <v>24</v>
      </c>
      <c r="C1650" t="s">
        <v>1517</v>
      </c>
      <c r="D1650" t="s">
        <v>3301</v>
      </c>
      <c r="E1650">
        <v>0</v>
      </c>
      <c r="F1650" t="s">
        <v>35</v>
      </c>
      <c r="G1650">
        <v>0</v>
      </c>
      <c r="H1650">
        <v>0</v>
      </c>
      <c r="I1650">
        <v>0</v>
      </c>
      <c r="J1650" t="s">
        <v>1157</v>
      </c>
      <c r="K1650" t="s">
        <v>1157</v>
      </c>
      <c r="L1650">
        <v>1</v>
      </c>
      <c r="M1650">
        <v>0</v>
      </c>
      <c r="N1650" t="s">
        <v>1157</v>
      </c>
      <c r="O1650">
        <v>0</v>
      </c>
      <c r="P1650" t="s">
        <v>1157</v>
      </c>
      <c r="Q1650" t="s">
        <v>1157</v>
      </c>
      <c r="R1650" t="s">
        <v>1157</v>
      </c>
      <c r="S1650" t="s">
        <v>1157</v>
      </c>
      <c r="T1650" t="s">
        <v>1157</v>
      </c>
      <c r="U1650">
        <v>46</v>
      </c>
      <c r="V1650">
        <v>0</v>
      </c>
      <c r="W1650" t="s">
        <v>1191</v>
      </c>
    </row>
    <row r="1651" spans="1:23" x14ac:dyDescent="0.2">
      <c r="A1651" t="s">
        <v>1522</v>
      </c>
      <c r="B1651" t="s">
        <v>24</v>
      </c>
      <c r="C1651" t="s">
        <v>1517</v>
      </c>
      <c r="D1651" t="s">
        <v>3302</v>
      </c>
      <c r="E1651">
        <v>0</v>
      </c>
      <c r="F1651" t="s">
        <v>28</v>
      </c>
      <c r="G1651">
        <v>1</v>
      </c>
      <c r="H1651">
        <v>46</v>
      </c>
      <c r="I1651">
        <v>23</v>
      </c>
      <c r="J1651" t="s">
        <v>1157</v>
      </c>
      <c r="K1651" t="s">
        <v>1157</v>
      </c>
      <c r="L1651">
        <v>46</v>
      </c>
      <c r="M1651">
        <v>0</v>
      </c>
      <c r="N1651" t="s">
        <v>1157</v>
      </c>
      <c r="O1651">
        <v>0</v>
      </c>
      <c r="P1651" t="s">
        <v>1157</v>
      </c>
      <c r="Q1651" t="s">
        <v>1157</v>
      </c>
      <c r="R1651" t="s">
        <v>1157</v>
      </c>
      <c r="S1651" t="s">
        <v>1157</v>
      </c>
      <c r="T1651" t="s">
        <v>1157</v>
      </c>
      <c r="U1651">
        <v>2</v>
      </c>
      <c r="V1651">
        <v>0</v>
      </c>
      <c r="W1651" t="s">
        <v>1227</v>
      </c>
    </row>
    <row r="1652" spans="1:23" x14ac:dyDescent="0.2">
      <c r="A1652" t="s">
        <v>1523</v>
      </c>
      <c r="B1652" t="s">
        <v>24</v>
      </c>
      <c r="C1652" t="s">
        <v>1517</v>
      </c>
      <c r="D1652" t="s">
        <v>3303</v>
      </c>
      <c r="E1652">
        <v>16</v>
      </c>
      <c r="F1652" t="s">
        <v>39</v>
      </c>
      <c r="G1652">
        <v>7</v>
      </c>
      <c r="H1652">
        <v>7</v>
      </c>
      <c r="I1652">
        <v>7</v>
      </c>
      <c r="J1652" t="s">
        <v>1157</v>
      </c>
      <c r="K1652" t="s">
        <v>1157</v>
      </c>
      <c r="L1652">
        <v>3</v>
      </c>
      <c r="M1652">
        <v>0</v>
      </c>
      <c r="N1652">
        <v>0</v>
      </c>
      <c r="O1652">
        <v>0</v>
      </c>
      <c r="P1652">
        <v>0</v>
      </c>
      <c r="Q1652" t="s">
        <v>1157</v>
      </c>
      <c r="R1652" t="s">
        <v>1157</v>
      </c>
      <c r="S1652">
        <v>0</v>
      </c>
      <c r="T1652">
        <v>0</v>
      </c>
      <c r="U1652">
        <v>46</v>
      </c>
      <c r="V1652">
        <v>0</v>
      </c>
      <c r="W1652" t="s">
        <v>1191</v>
      </c>
    </row>
    <row r="1653" spans="1:23" x14ac:dyDescent="0.2">
      <c r="A1653" t="s">
        <v>1524</v>
      </c>
      <c r="B1653" t="s">
        <v>24</v>
      </c>
      <c r="C1653" t="s">
        <v>1517</v>
      </c>
      <c r="D1653" t="s">
        <v>3304</v>
      </c>
      <c r="E1653">
        <v>199</v>
      </c>
      <c r="F1653" t="s">
        <v>39</v>
      </c>
      <c r="G1653">
        <v>0</v>
      </c>
      <c r="H1653">
        <v>17</v>
      </c>
      <c r="I1653">
        <v>12</v>
      </c>
      <c r="J1653" t="s">
        <v>1157</v>
      </c>
      <c r="K1653" t="s">
        <v>1157</v>
      </c>
      <c r="L1653">
        <v>45</v>
      </c>
      <c r="M1653">
        <v>0</v>
      </c>
      <c r="N1653">
        <v>1</v>
      </c>
      <c r="O1653">
        <v>0</v>
      </c>
      <c r="P1653">
        <v>2.1739000000000002</v>
      </c>
      <c r="Q1653" t="s">
        <v>1157</v>
      </c>
      <c r="R1653" t="s">
        <v>1157</v>
      </c>
      <c r="S1653">
        <v>0</v>
      </c>
      <c r="T1653">
        <v>0</v>
      </c>
      <c r="U1653">
        <v>2</v>
      </c>
      <c r="V1653">
        <v>0</v>
      </c>
    </row>
    <row r="1654" spans="1:23" x14ac:dyDescent="0.2">
      <c r="A1654" t="s">
        <v>1525</v>
      </c>
      <c r="B1654" t="s">
        <v>24</v>
      </c>
      <c r="C1654" t="s">
        <v>1517</v>
      </c>
      <c r="D1654" t="s">
        <v>3305</v>
      </c>
      <c r="E1654">
        <v>199</v>
      </c>
      <c r="F1654" t="s">
        <v>39</v>
      </c>
      <c r="G1654">
        <v>0</v>
      </c>
      <c r="H1654">
        <v>0</v>
      </c>
      <c r="I1654">
        <v>0</v>
      </c>
      <c r="J1654" t="s">
        <v>1157</v>
      </c>
      <c r="K1654" t="s">
        <v>1157</v>
      </c>
      <c r="L1654">
        <v>1</v>
      </c>
      <c r="M1654">
        <v>0</v>
      </c>
      <c r="N1654">
        <v>46</v>
      </c>
      <c r="O1654">
        <v>0</v>
      </c>
      <c r="P1654">
        <v>100</v>
      </c>
      <c r="Q1654" t="s">
        <v>1157</v>
      </c>
      <c r="R1654" t="s">
        <v>1157</v>
      </c>
      <c r="S1654">
        <v>0</v>
      </c>
      <c r="T1654">
        <v>0</v>
      </c>
      <c r="U1654">
        <v>46</v>
      </c>
      <c r="V1654">
        <v>0</v>
      </c>
      <c r="W1654" t="s">
        <v>1206</v>
      </c>
    </row>
    <row r="1655" spans="1:23" x14ac:dyDescent="0.2">
      <c r="A1655" t="s">
        <v>38</v>
      </c>
      <c r="B1655" t="s">
        <v>24</v>
      </c>
      <c r="C1655" t="s">
        <v>1526</v>
      </c>
      <c r="D1655" t="s">
        <v>3306</v>
      </c>
      <c r="E1655">
        <v>15</v>
      </c>
      <c r="F1655" t="s">
        <v>82</v>
      </c>
      <c r="G1655">
        <v>0</v>
      </c>
      <c r="H1655">
        <v>15</v>
      </c>
      <c r="I1655">
        <v>9</v>
      </c>
      <c r="J1655" t="s">
        <v>1157</v>
      </c>
      <c r="K1655" t="s">
        <v>1157</v>
      </c>
      <c r="L1655">
        <v>224</v>
      </c>
      <c r="M1655">
        <v>0</v>
      </c>
      <c r="N1655">
        <v>2</v>
      </c>
      <c r="O1655">
        <v>0</v>
      </c>
      <c r="P1655">
        <v>2.3E-3</v>
      </c>
      <c r="Q1655" t="s">
        <v>1157</v>
      </c>
      <c r="R1655" t="s">
        <v>1157</v>
      </c>
      <c r="S1655">
        <v>0</v>
      </c>
      <c r="T1655">
        <v>0</v>
      </c>
      <c r="U1655">
        <v>2219</v>
      </c>
      <c r="V1655">
        <v>0</v>
      </c>
    </row>
    <row r="1656" spans="1:23" x14ac:dyDescent="0.2">
      <c r="A1656" t="s">
        <v>1527</v>
      </c>
      <c r="B1656" t="s">
        <v>24</v>
      </c>
      <c r="C1656" t="s">
        <v>1526</v>
      </c>
      <c r="D1656" t="s">
        <v>3307</v>
      </c>
      <c r="E1656">
        <v>50</v>
      </c>
      <c r="F1656" t="s">
        <v>39</v>
      </c>
      <c r="G1656">
        <v>6</v>
      </c>
      <c r="H1656">
        <v>27</v>
      </c>
      <c r="I1656">
        <v>12</v>
      </c>
      <c r="J1656" t="s">
        <v>1157</v>
      </c>
      <c r="K1656" t="s">
        <v>1157</v>
      </c>
      <c r="L1656">
        <v>50</v>
      </c>
      <c r="M1656">
        <v>0</v>
      </c>
      <c r="N1656">
        <v>0</v>
      </c>
      <c r="O1656">
        <v>0</v>
      </c>
      <c r="P1656">
        <v>0</v>
      </c>
      <c r="Q1656" t="s">
        <v>1157</v>
      </c>
      <c r="R1656" t="s">
        <v>1157</v>
      </c>
      <c r="S1656">
        <v>0</v>
      </c>
      <c r="T1656">
        <v>0</v>
      </c>
      <c r="U1656">
        <v>903</v>
      </c>
      <c r="V1656">
        <v>0</v>
      </c>
      <c r="W1656" t="s">
        <v>1197</v>
      </c>
    </row>
    <row r="1657" spans="1:23" x14ac:dyDescent="0.2">
      <c r="A1657" t="s">
        <v>1528</v>
      </c>
      <c r="B1657" t="s">
        <v>24</v>
      </c>
      <c r="C1657" t="s">
        <v>1526</v>
      </c>
      <c r="D1657" t="s">
        <v>3308</v>
      </c>
      <c r="E1657">
        <v>50</v>
      </c>
      <c r="F1657" t="s">
        <v>39</v>
      </c>
      <c r="G1657">
        <v>0</v>
      </c>
      <c r="H1657">
        <v>50</v>
      </c>
      <c r="I1657">
        <v>12</v>
      </c>
      <c r="J1657" t="s">
        <v>1157</v>
      </c>
      <c r="K1657" t="s">
        <v>1157</v>
      </c>
      <c r="L1657">
        <v>264</v>
      </c>
      <c r="M1657">
        <v>0</v>
      </c>
      <c r="N1657">
        <v>2</v>
      </c>
      <c r="O1657">
        <v>0</v>
      </c>
      <c r="P1657">
        <v>2.3E-3</v>
      </c>
      <c r="Q1657" t="s">
        <v>1157</v>
      </c>
      <c r="R1657" t="s">
        <v>1157</v>
      </c>
      <c r="S1657">
        <v>0</v>
      </c>
      <c r="T1657">
        <v>0</v>
      </c>
      <c r="U1657">
        <v>37</v>
      </c>
      <c r="V1657">
        <v>0</v>
      </c>
    </row>
    <row r="1658" spans="1:23" x14ac:dyDescent="0.2">
      <c r="A1658" t="s">
        <v>1529</v>
      </c>
      <c r="B1658" t="s">
        <v>24</v>
      </c>
      <c r="C1658" t="s">
        <v>1526</v>
      </c>
      <c r="D1658" t="s">
        <v>3309</v>
      </c>
      <c r="E1658">
        <v>200</v>
      </c>
      <c r="F1658" t="s">
        <v>39</v>
      </c>
      <c r="G1658">
        <v>0</v>
      </c>
      <c r="H1658">
        <v>153</v>
      </c>
      <c r="I1658">
        <v>6</v>
      </c>
      <c r="J1658" t="s">
        <v>1157</v>
      </c>
      <c r="K1658" t="s">
        <v>1157</v>
      </c>
      <c r="L1658">
        <v>17984</v>
      </c>
      <c r="M1658">
        <v>0</v>
      </c>
      <c r="N1658">
        <v>33646</v>
      </c>
      <c r="O1658">
        <v>0</v>
      </c>
      <c r="P1658">
        <v>38.332500000000003</v>
      </c>
      <c r="Q1658" t="s">
        <v>1157</v>
      </c>
      <c r="R1658" t="s">
        <v>1157</v>
      </c>
      <c r="S1658">
        <v>12397</v>
      </c>
      <c r="T1658">
        <v>1857</v>
      </c>
      <c r="U1658">
        <v>33647</v>
      </c>
      <c r="V1658">
        <v>0</v>
      </c>
    </row>
    <row r="1659" spans="1:23" x14ac:dyDescent="0.2">
      <c r="A1659" t="s">
        <v>1530</v>
      </c>
      <c r="B1659" t="s">
        <v>24</v>
      </c>
      <c r="C1659" t="s">
        <v>1526</v>
      </c>
      <c r="D1659" t="s">
        <v>3310</v>
      </c>
      <c r="E1659">
        <v>200</v>
      </c>
      <c r="F1659" t="s">
        <v>39</v>
      </c>
      <c r="G1659">
        <v>0</v>
      </c>
      <c r="H1659">
        <v>200</v>
      </c>
      <c r="I1659">
        <v>10</v>
      </c>
      <c r="J1659" t="s">
        <v>1157</v>
      </c>
      <c r="K1659" t="s">
        <v>1157</v>
      </c>
      <c r="L1659">
        <v>24675</v>
      </c>
      <c r="M1659">
        <v>0</v>
      </c>
      <c r="N1659">
        <v>7464</v>
      </c>
      <c r="O1659">
        <v>0</v>
      </c>
      <c r="P1659">
        <v>8.5037000000000003</v>
      </c>
      <c r="Q1659" t="s">
        <v>1157</v>
      </c>
      <c r="R1659" t="s">
        <v>1157</v>
      </c>
      <c r="S1659">
        <v>14773</v>
      </c>
      <c r="T1659">
        <v>4182</v>
      </c>
      <c r="U1659">
        <v>7466</v>
      </c>
      <c r="V1659">
        <v>0</v>
      </c>
    </row>
    <row r="1660" spans="1:23" x14ac:dyDescent="0.2">
      <c r="A1660" t="s">
        <v>480</v>
      </c>
      <c r="B1660" t="s">
        <v>24</v>
      </c>
      <c r="C1660" t="s">
        <v>1526</v>
      </c>
      <c r="D1660" t="s">
        <v>3311</v>
      </c>
      <c r="E1660">
        <v>26</v>
      </c>
      <c r="F1660" t="s">
        <v>39</v>
      </c>
      <c r="G1660" t="s">
        <v>1157</v>
      </c>
      <c r="H1660" t="s">
        <v>1157</v>
      </c>
      <c r="I1660" t="s">
        <v>1157</v>
      </c>
      <c r="J1660" t="s">
        <v>1157</v>
      </c>
      <c r="K1660" t="s">
        <v>1157</v>
      </c>
      <c r="L1660">
        <v>0</v>
      </c>
      <c r="M1660">
        <v>87774</v>
      </c>
      <c r="N1660">
        <v>0</v>
      </c>
      <c r="O1660">
        <v>100</v>
      </c>
      <c r="P1660">
        <v>0</v>
      </c>
      <c r="Q1660" t="s">
        <v>1157</v>
      </c>
      <c r="R1660" t="s">
        <v>1157</v>
      </c>
      <c r="S1660">
        <v>0</v>
      </c>
      <c r="T1660">
        <v>0</v>
      </c>
      <c r="U1660">
        <v>0</v>
      </c>
      <c r="V1660">
        <v>0</v>
      </c>
      <c r="W1660" t="s">
        <v>1192</v>
      </c>
    </row>
    <row r="1661" spans="1:23" x14ac:dyDescent="0.2">
      <c r="A1661" t="s">
        <v>1531</v>
      </c>
      <c r="B1661" t="s">
        <v>24</v>
      </c>
      <c r="C1661" t="s">
        <v>1526</v>
      </c>
      <c r="D1661" t="s">
        <v>3312</v>
      </c>
      <c r="E1661">
        <v>50</v>
      </c>
      <c r="F1661" t="s">
        <v>39</v>
      </c>
      <c r="G1661">
        <v>22</v>
      </c>
      <c r="H1661">
        <v>31</v>
      </c>
      <c r="I1661">
        <v>27</v>
      </c>
      <c r="J1661" t="s">
        <v>1157</v>
      </c>
      <c r="K1661" t="s">
        <v>1157</v>
      </c>
      <c r="L1661">
        <v>13</v>
      </c>
      <c r="M1661">
        <v>72271</v>
      </c>
      <c r="N1661">
        <v>0</v>
      </c>
      <c r="O1661">
        <v>82.337599999999995</v>
      </c>
      <c r="P1661">
        <v>0</v>
      </c>
      <c r="Q1661" t="s">
        <v>1157</v>
      </c>
      <c r="R1661" t="s">
        <v>1157</v>
      </c>
      <c r="S1661">
        <v>0</v>
      </c>
      <c r="T1661">
        <v>0</v>
      </c>
      <c r="U1661">
        <v>5244</v>
      </c>
      <c r="V1661">
        <v>0</v>
      </c>
      <c r="W1661" t="s">
        <v>1220</v>
      </c>
    </row>
    <row r="1662" spans="1:23" x14ac:dyDescent="0.2">
      <c r="A1662" t="s">
        <v>1532</v>
      </c>
      <c r="B1662" t="s">
        <v>24</v>
      </c>
      <c r="C1662" t="s">
        <v>1526</v>
      </c>
      <c r="D1662" t="s">
        <v>3313</v>
      </c>
      <c r="E1662">
        <v>100</v>
      </c>
      <c r="F1662" t="s">
        <v>39</v>
      </c>
      <c r="G1662">
        <v>4</v>
      </c>
      <c r="H1662">
        <v>4</v>
      </c>
      <c r="I1662">
        <v>4</v>
      </c>
      <c r="J1662" t="s">
        <v>1157</v>
      </c>
      <c r="K1662" t="s">
        <v>1157</v>
      </c>
      <c r="L1662">
        <v>8</v>
      </c>
      <c r="M1662">
        <v>87694</v>
      </c>
      <c r="N1662">
        <v>0</v>
      </c>
      <c r="O1662">
        <v>99.908900000000003</v>
      </c>
      <c r="P1662">
        <v>0</v>
      </c>
      <c r="Q1662" t="s">
        <v>1157</v>
      </c>
      <c r="R1662" t="s">
        <v>1157</v>
      </c>
      <c r="S1662">
        <v>80</v>
      </c>
      <c r="T1662">
        <v>27</v>
      </c>
      <c r="U1662">
        <v>80</v>
      </c>
      <c r="V1662">
        <v>0</v>
      </c>
      <c r="W1662" t="s">
        <v>1190</v>
      </c>
    </row>
    <row r="1663" spans="1:23" x14ac:dyDescent="0.2">
      <c r="A1663" t="s">
        <v>1533</v>
      </c>
      <c r="B1663" t="s">
        <v>24</v>
      </c>
      <c r="C1663" t="s">
        <v>1526</v>
      </c>
      <c r="D1663" t="s">
        <v>3314</v>
      </c>
      <c r="E1663">
        <v>100</v>
      </c>
      <c r="F1663" t="s">
        <v>39</v>
      </c>
      <c r="G1663">
        <v>6</v>
      </c>
      <c r="H1663">
        <v>6</v>
      </c>
      <c r="I1663">
        <v>6</v>
      </c>
      <c r="J1663" t="s">
        <v>1157</v>
      </c>
      <c r="K1663" t="s">
        <v>1157</v>
      </c>
      <c r="L1663">
        <v>3</v>
      </c>
      <c r="M1663">
        <v>87694</v>
      </c>
      <c r="N1663">
        <v>0</v>
      </c>
      <c r="O1663">
        <v>99.908900000000003</v>
      </c>
      <c r="P1663">
        <v>0</v>
      </c>
      <c r="Q1663" t="s">
        <v>1157</v>
      </c>
      <c r="R1663" t="s">
        <v>1157</v>
      </c>
      <c r="S1663">
        <v>0</v>
      </c>
      <c r="T1663">
        <v>0</v>
      </c>
      <c r="U1663">
        <v>80</v>
      </c>
      <c r="V1663">
        <v>0</v>
      </c>
      <c r="W1663" t="s">
        <v>1190</v>
      </c>
    </row>
    <row r="1664" spans="1:23" x14ac:dyDescent="0.2">
      <c r="A1664" t="s">
        <v>1534</v>
      </c>
      <c r="B1664" t="s">
        <v>24</v>
      </c>
      <c r="C1664" t="s">
        <v>1526</v>
      </c>
      <c r="D1664" t="s">
        <v>3315</v>
      </c>
      <c r="E1664">
        <v>0</v>
      </c>
      <c r="F1664" t="s">
        <v>28</v>
      </c>
      <c r="G1664">
        <v>1</v>
      </c>
      <c r="H1664">
        <v>87774</v>
      </c>
      <c r="I1664">
        <v>43887</v>
      </c>
      <c r="J1664" t="s">
        <v>1157</v>
      </c>
      <c r="K1664" t="s">
        <v>1157</v>
      </c>
      <c r="L1664">
        <v>87774</v>
      </c>
      <c r="M1664">
        <v>0</v>
      </c>
      <c r="N1664" t="s">
        <v>1157</v>
      </c>
      <c r="O1664">
        <v>0</v>
      </c>
      <c r="P1664" t="s">
        <v>1157</v>
      </c>
      <c r="Q1664" t="s">
        <v>1157</v>
      </c>
      <c r="R1664" t="s">
        <v>1157</v>
      </c>
      <c r="S1664" t="s">
        <v>1157</v>
      </c>
      <c r="T1664" t="s">
        <v>1157</v>
      </c>
      <c r="U1664">
        <v>2</v>
      </c>
      <c r="V1664">
        <v>0</v>
      </c>
    </row>
    <row r="1665" spans="1:23" x14ac:dyDescent="0.2">
      <c r="A1665" t="s">
        <v>79</v>
      </c>
      <c r="B1665" t="s">
        <v>24</v>
      </c>
      <c r="C1665" t="s">
        <v>1526</v>
      </c>
      <c r="D1665" t="s">
        <v>3316</v>
      </c>
      <c r="E1665">
        <v>0</v>
      </c>
      <c r="F1665" t="s">
        <v>35</v>
      </c>
      <c r="G1665">
        <v>3</v>
      </c>
      <c r="H1665">
        <v>19</v>
      </c>
      <c r="I1665">
        <v>3</v>
      </c>
      <c r="J1665" t="s">
        <v>1157</v>
      </c>
      <c r="K1665" t="s">
        <v>1157</v>
      </c>
      <c r="L1665">
        <v>4</v>
      </c>
      <c r="M1665">
        <v>0</v>
      </c>
      <c r="N1665" t="s">
        <v>1157</v>
      </c>
      <c r="O1665">
        <v>0</v>
      </c>
      <c r="P1665" t="s">
        <v>1157</v>
      </c>
      <c r="Q1665" t="s">
        <v>1157</v>
      </c>
      <c r="R1665" t="s">
        <v>1157</v>
      </c>
      <c r="S1665" t="s">
        <v>1157</v>
      </c>
      <c r="T1665" t="s">
        <v>1157</v>
      </c>
      <c r="U1665">
        <v>87337</v>
      </c>
      <c r="V1665">
        <v>0</v>
      </c>
      <c r="W1665" t="s">
        <v>1189</v>
      </c>
    </row>
    <row r="1666" spans="1:23" x14ac:dyDescent="0.2">
      <c r="A1666" t="s">
        <v>85</v>
      </c>
      <c r="B1666" t="s">
        <v>24</v>
      </c>
      <c r="C1666" t="s">
        <v>1526</v>
      </c>
      <c r="D1666" t="s">
        <v>3317</v>
      </c>
      <c r="E1666">
        <v>0</v>
      </c>
      <c r="F1666" t="s">
        <v>28</v>
      </c>
      <c r="G1666">
        <v>0</v>
      </c>
      <c r="H1666">
        <v>1919172979</v>
      </c>
      <c r="I1666">
        <v>1010550</v>
      </c>
      <c r="J1666" t="s">
        <v>1157</v>
      </c>
      <c r="K1666" t="s">
        <v>1157</v>
      </c>
      <c r="L1666">
        <v>7118</v>
      </c>
      <c r="M1666">
        <v>0</v>
      </c>
      <c r="N1666" t="s">
        <v>1157</v>
      </c>
      <c r="O1666">
        <v>0</v>
      </c>
      <c r="P1666" t="s">
        <v>1157</v>
      </c>
      <c r="Q1666" t="s">
        <v>1157</v>
      </c>
      <c r="R1666" t="s">
        <v>1157</v>
      </c>
      <c r="S1666" t="s">
        <v>1157</v>
      </c>
      <c r="T1666" t="s">
        <v>1157</v>
      </c>
      <c r="U1666">
        <v>42</v>
      </c>
      <c r="V1666">
        <v>0</v>
      </c>
    </row>
    <row r="1667" spans="1:23" x14ac:dyDescent="0.2">
      <c r="A1667" t="s">
        <v>382</v>
      </c>
      <c r="B1667" t="s">
        <v>24</v>
      </c>
      <c r="C1667" t="s">
        <v>1526</v>
      </c>
      <c r="D1667" t="s">
        <v>3318</v>
      </c>
      <c r="E1667">
        <v>0</v>
      </c>
      <c r="F1667" t="s">
        <v>28</v>
      </c>
      <c r="G1667">
        <v>-465149582</v>
      </c>
      <c r="H1667">
        <v>1766220146</v>
      </c>
      <c r="I1667">
        <v>198317</v>
      </c>
      <c r="J1667" t="s">
        <v>1157</v>
      </c>
      <c r="K1667" t="s">
        <v>1157</v>
      </c>
      <c r="L1667">
        <v>3545</v>
      </c>
      <c r="M1667">
        <v>0</v>
      </c>
      <c r="N1667" t="s">
        <v>1157</v>
      </c>
      <c r="O1667">
        <v>0</v>
      </c>
      <c r="P1667" t="s">
        <v>1157</v>
      </c>
      <c r="Q1667" t="s">
        <v>1157</v>
      </c>
      <c r="R1667" t="s">
        <v>1157</v>
      </c>
      <c r="S1667" t="s">
        <v>1157</v>
      </c>
      <c r="T1667" t="s">
        <v>1157</v>
      </c>
      <c r="U1667">
        <v>46</v>
      </c>
      <c r="V1667">
        <v>0</v>
      </c>
    </row>
    <row r="1668" spans="1:23" x14ac:dyDescent="0.2">
      <c r="A1668" t="s">
        <v>119</v>
      </c>
      <c r="B1668" t="s">
        <v>24</v>
      </c>
      <c r="C1668" t="s">
        <v>1526</v>
      </c>
      <c r="D1668" t="s">
        <v>3319</v>
      </c>
      <c r="E1668">
        <v>0</v>
      </c>
      <c r="F1668" t="s">
        <v>35</v>
      </c>
      <c r="G1668">
        <v>0</v>
      </c>
      <c r="H1668">
        <v>255</v>
      </c>
      <c r="I1668">
        <v>251</v>
      </c>
      <c r="J1668" t="s">
        <v>1157</v>
      </c>
      <c r="K1668" t="s">
        <v>1157</v>
      </c>
      <c r="L1668">
        <v>5</v>
      </c>
      <c r="M1668">
        <v>365</v>
      </c>
      <c r="N1668" t="s">
        <v>1157</v>
      </c>
      <c r="O1668">
        <v>0.4158</v>
      </c>
      <c r="P1668" t="s">
        <v>1157</v>
      </c>
      <c r="Q1668" t="s">
        <v>1157</v>
      </c>
      <c r="R1668" t="s">
        <v>1157</v>
      </c>
      <c r="S1668" t="s">
        <v>1157</v>
      </c>
      <c r="T1668" t="s">
        <v>1157</v>
      </c>
      <c r="U1668">
        <v>87354</v>
      </c>
      <c r="V1668">
        <v>0</v>
      </c>
      <c r="W1668" t="s">
        <v>1200</v>
      </c>
    </row>
    <row r="1669" spans="1:23" x14ac:dyDescent="0.2">
      <c r="A1669" t="s">
        <v>641</v>
      </c>
      <c r="B1669" t="s">
        <v>24</v>
      </c>
      <c r="C1669" t="s">
        <v>1526</v>
      </c>
      <c r="D1669" t="s">
        <v>3320</v>
      </c>
      <c r="E1669">
        <v>0</v>
      </c>
      <c r="F1669" t="s">
        <v>35</v>
      </c>
      <c r="G1669">
        <v>0</v>
      </c>
      <c r="H1669">
        <v>255</v>
      </c>
      <c r="I1669">
        <v>251</v>
      </c>
      <c r="J1669" t="s">
        <v>1157</v>
      </c>
      <c r="K1669" t="s">
        <v>1157</v>
      </c>
      <c r="L1669">
        <v>5</v>
      </c>
      <c r="M1669">
        <v>365</v>
      </c>
      <c r="N1669" t="s">
        <v>1157</v>
      </c>
      <c r="O1669">
        <v>0.4158</v>
      </c>
      <c r="P1669" t="s">
        <v>1157</v>
      </c>
      <c r="Q1669" t="s">
        <v>1157</v>
      </c>
      <c r="R1669" t="s">
        <v>1157</v>
      </c>
      <c r="S1669" t="s">
        <v>1157</v>
      </c>
      <c r="T1669" t="s">
        <v>1157</v>
      </c>
      <c r="U1669">
        <v>87353</v>
      </c>
      <c r="V1669">
        <v>0</v>
      </c>
      <c r="W1669" t="s">
        <v>1200</v>
      </c>
    </row>
    <row r="1670" spans="1:23" x14ac:dyDescent="0.2">
      <c r="A1670" t="s">
        <v>323</v>
      </c>
      <c r="B1670" t="s">
        <v>24</v>
      </c>
      <c r="C1670" t="s">
        <v>1526</v>
      </c>
      <c r="D1670" t="s">
        <v>3321</v>
      </c>
      <c r="E1670">
        <v>0</v>
      </c>
      <c r="F1670" t="s">
        <v>37</v>
      </c>
      <c r="G1670" t="s">
        <v>1157</v>
      </c>
      <c r="H1670" t="s">
        <v>1157</v>
      </c>
      <c r="I1670" t="s">
        <v>1157</v>
      </c>
      <c r="J1670" t="s">
        <v>1193</v>
      </c>
      <c r="K1670" t="s">
        <v>1193</v>
      </c>
      <c r="L1670">
        <v>2341</v>
      </c>
      <c r="M1670">
        <v>0</v>
      </c>
      <c r="N1670" t="s">
        <v>1157</v>
      </c>
      <c r="O1670">
        <v>0</v>
      </c>
      <c r="P1670" t="s">
        <v>1157</v>
      </c>
      <c r="Q1670">
        <v>0</v>
      </c>
      <c r="R1670">
        <v>0</v>
      </c>
      <c r="S1670" t="s">
        <v>1157</v>
      </c>
      <c r="T1670" t="s">
        <v>1157</v>
      </c>
      <c r="U1670" t="s">
        <v>1157</v>
      </c>
      <c r="V1670">
        <v>0</v>
      </c>
      <c r="W1670" t="s">
        <v>1194</v>
      </c>
    </row>
    <row r="1671" spans="1:23" x14ac:dyDescent="0.2">
      <c r="A1671" t="s">
        <v>87</v>
      </c>
      <c r="B1671" t="s">
        <v>24</v>
      </c>
      <c r="C1671" t="s">
        <v>1535</v>
      </c>
      <c r="D1671" t="s">
        <v>3322</v>
      </c>
      <c r="E1671">
        <v>199</v>
      </c>
      <c r="F1671" t="s">
        <v>39</v>
      </c>
      <c r="G1671">
        <v>0</v>
      </c>
      <c r="H1671">
        <v>101</v>
      </c>
      <c r="I1671">
        <v>49</v>
      </c>
      <c r="J1671" t="s">
        <v>1157</v>
      </c>
      <c r="K1671" t="s">
        <v>1157</v>
      </c>
      <c r="L1671">
        <v>111132</v>
      </c>
      <c r="M1671">
        <v>0</v>
      </c>
      <c r="N1671">
        <v>111283</v>
      </c>
      <c r="O1671">
        <v>0</v>
      </c>
      <c r="P1671">
        <v>49.615900000000003</v>
      </c>
      <c r="Q1671" t="s">
        <v>1157</v>
      </c>
      <c r="R1671" t="s">
        <v>1157</v>
      </c>
      <c r="S1671">
        <v>0</v>
      </c>
      <c r="T1671">
        <v>0</v>
      </c>
      <c r="U1671">
        <v>117260</v>
      </c>
      <c r="V1671">
        <v>0</v>
      </c>
    </row>
    <row r="1672" spans="1:23" x14ac:dyDescent="0.2">
      <c r="A1672" t="s">
        <v>1536</v>
      </c>
      <c r="B1672" t="s">
        <v>24</v>
      </c>
      <c r="C1672" t="s">
        <v>1535</v>
      </c>
      <c r="D1672" t="s">
        <v>3323</v>
      </c>
      <c r="E1672">
        <v>20</v>
      </c>
      <c r="F1672" t="s">
        <v>39</v>
      </c>
      <c r="G1672">
        <v>0</v>
      </c>
      <c r="H1672">
        <v>0</v>
      </c>
      <c r="I1672">
        <v>0</v>
      </c>
      <c r="J1672" t="s">
        <v>1157</v>
      </c>
      <c r="K1672" t="s">
        <v>1157</v>
      </c>
      <c r="L1672">
        <v>1</v>
      </c>
      <c r="M1672">
        <v>2</v>
      </c>
      <c r="N1672">
        <v>224287</v>
      </c>
      <c r="O1672">
        <v>8.9999999999999998E-4</v>
      </c>
      <c r="P1672">
        <v>99.999099999999999</v>
      </c>
      <c r="Q1672" t="s">
        <v>1157</v>
      </c>
      <c r="R1672" t="s">
        <v>1157</v>
      </c>
      <c r="S1672">
        <v>0</v>
      </c>
      <c r="T1672">
        <v>0</v>
      </c>
      <c r="U1672">
        <v>224287</v>
      </c>
      <c r="V1672">
        <v>0</v>
      </c>
      <c r="W1672" t="s">
        <v>1200</v>
      </c>
    </row>
    <row r="1673" spans="1:23" x14ac:dyDescent="0.2">
      <c r="A1673" t="s">
        <v>1537</v>
      </c>
      <c r="B1673" t="s">
        <v>24</v>
      </c>
      <c r="C1673" t="s">
        <v>1535</v>
      </c>
      <c r="D1673" t="s">
        <v>3324</v>
      </c>
      <c r="E1673">
        <v>0</v>
      </c>
      <c r="F1673" t="s">
        <v>28</v>
      </c>
      <c r="G1673">
        <v>1</v>
      </c>
      <c r="H1673">
        <v>253363</v>
      </c>
      <c r="I1673">
        <v>128755</v>
      </c>
      <c r="J1673" t="s">
        <v>1157</v>
      </c>
      <c r="K1673" t="s">
        <v>1157</v>
      </c>
      <c r="L1673">
        <v>224289</v>
      </c>
      <c r="M1673">
        <v>0</v>
      </c>
      <c r="N1673" t="s">
        <v>1157</v>
      </c>
      <c r="O1673">
        <v>0</v>
      </c>
      <c r="P1673" t="s">
        <v>1157</v>
      </c>
      <c r="Q1673" t="s">
        <v>1157</v>
      </c>
      <c r="R1673" t="s">
        <v>1157</v>
      </c>
      <c r="S1673" t="s">
        <v>1157</v>
      </c>
      <c r="T1673" t="s">
        <v>1157</v>
      </c>
      <c r="U1673">
        <v>2</v>
      </c>
      <c r="V1673">
        <v>0</v>
      </c>
    </row>
    <row r="1674" spans="1:23" x14ac:dyDescent="0.2">
      <c r="A1674" t="s">
        <v>79</v>
      </c>
      <c r="B1674" t="s">
        <v>24</v>
      </c>
      <c r="C1674" t="s">
        <v>1535</v>
      </c>
      <c r="D1674" t="s">
        <v>3325</v>
      </c>
      <c r="E1674">
        <v>0</v>
      </c>
      <c r="F1674" t="s">
        <v>35</v>
      </c>
      <c r="G1674">
        <v>3</v>
      </c>
      <c r="H1674">
        <v>4</v>
      </c>
      <c r="I1674">
        <v>3</v>
      </c>
      <c r="J1674" t="s">
        <v>1157</v>
      </c>
      <c r="K1674" t="s">
        <v>1157</v>
      </c>
      <c r="L1674">
        <v>2</v>
      </c>
      <c r="M1674">
        <v>0</v>
      </c>
      <c r="N1674" t="s">
        <v>1157</v>
      </c>
      <c r="O1674">
        <v>0</v>
      </c>
      <c r="P1674" t="s">
        <v>1157</v>
      </c>
      <c r="Q1674" t="s">
        <v>1157</v>
      </c>
      <c r="R1674" t="s">
        <v>1157</v>
      </c>
      <c r="S1674" t="s">
        <v>1157</v>
      </c>
      <c r="T1674" t="s">
        <v>1157</v>
      </c>
      <c r="U1674">
        <v>224289</v>
      </c>
      <c r="V1674">
        <v>0</v>
      </c>
      <c r="W1674" t="s">
        <v>1189</v>
      </c>
    </row>
    <row r="1675" spans="1:23" x14ac:dyDescent="0.2">
      <c r="A1675" t="s">
        <v>85</v>
      </c>
      <c r="B1675" t="s">
        <v>24</v>
      </c>
      <c r="C1675" t="s">
        <v>1535</v>
      </c>
      <c r="D1675" t="s">
        <v>3326</v>
      </c>
      <c r="E1675">
        <v>0</v>
      </c>
      <c r="F1675" t="s">
        <v>28</v>
      </c>
      <c r="G1675">
        <v>-1</v>
      </c>
      <c r="H1675">
        <v>570294272</v>
      </c>
      <c r="I1675">
        <v>817351</v>
      </c>
      <c r="J1675" t="s">
        <v>1157</v>
      </c>
      <c r="K1675" t="s">
        <v>1157</v>
      </c>
      <c r="L1675">
        <v>81168</v>
      </c>
      <c r="M1675">
        <v>0</v>
      </c>
      <c r="N1675" t="s">
        <v>1157</v>
      </c>
      <c r="O1675">
        <v>0</v>
      </c>
      <c r="P1675" t="s">
        <v>1157</v>
      </c>
      <c r="Q1675" t="s">
        <v>1157</v>
      </c>
      <c r="R1675" t="s">
        <v>1157</v>
      </c>
      <c r="S1675" t="s">
        <v>1157</v>
      </c>
      <c r="T1675" t="s">
        <v>1157</v>
      </c>
      <c r="U1675">
        <v>111284</v>
      </c>
      <c r="V1675">
        <v>0</v>
      </c>
    </row>
    <row r="1676" spans="1:23" x14ac:dyDescent="0.2">
      <c r="A1676" t="s">
        <v>295</v>
      </c>
      <c r="B1676" t="s">
        <v>24</v>
      </c>
      <c r="C1676" t="s">
        <v>1535</v>
      </c>
      <c r="D1676" t="s">
        <v>3327</v>
      </c>
      <c r="E1676">
        <v>0</v>
      </c>
      <c r="F1676" t="s">
        <v>28</v>
      </c>
      <c r="G1676">
        <v>17240577</v>
      </c>
      <c r="H1676">
        <v>21057027</v>
      </c>
      <c r="I1676">
        <v>19137568</v>
      </c>
      <c r="J1676" t="s">
        <v>1157</v>
      </c>
      <c r="K1676" t="s">
        <v>1157</v>
      </c>
      <c r="L1676">
        <v>224287</v>
      </c>
      <c r="M1676">
        <v>0</v>
      </c>
      <c r="N1676" t="s">
        <v>1157</v>
      </c>
      <c r="O1676">
        <v>0</v>
      </c>
      <c r="P1676" t="s">
        <v>1157</v>
      </c>
      <c r="Q1676" t="s">
        <v>1157</v>
      </c>
      <c r="R1676" t="s">
        <v>1157</v>
      </c>
      <c r="S1676" t="s">
        <v>1157</v>
      </c>
      <c r="T1676" t="s">
        <v>1157</v>
      </c>
      <c r="U1676">
        <v>2</v>
      </c>
      <c r="V1676">
        <v>0</v>
      </c>
    </row>
    <row r="1677" spans="1:23" x14ac:dyDescent="0.2">
      <c r="A1677" t="s">
        <v>32</v>
      </c>
      <c r="B1677" t="s">
        <v>24</v>
      </c>
      <c r="C1677" t="s">
        <v>1535</v>
      </c>
      <c r="D1677" t="s">
        <v>3328</v>
      </c>
      <c r="E1677">
        <v>0</v>
      </c>
      <c r="F1677" t="s">
        <v>28</v>
      </c>
      <c r="G1677">
        <v>13</v>
      </c>
      <c r="H1677">
        <v>6789895</v>
      </c>
      <c r="I1677">
        <v>5698330</v>
      </c>
      <c r="J1677" t="s">
        <v>1157</v>
      </c>
      <c r="K1677" t="s">
        <v>1157</v>
      </c>
      <c r="L1677">
        <v>206422</v>
      </c>
      <c r="M1677">
        <v>0</v>
      </c>
      <c r="N1677" t="s">
        <v>1157</v>
      </c>
      <c r="O1677">
        <v>0</v>
      </c>
      <c r="P1677" t="s">
        <v>1157</v>
      </c>
      <c r="Q1677" t="s">
        <v>1157</v>
      </c>
      <c r="R1677" t="s">
        <v>1157</v>
      </c>
      <c r="S1677" t="s">
        <v>1157</v>
      </c>
      <c r="T1677" t="s">
        <v>1157</v>
      </c>
      <c r="U1677">
        <v>2</v>
      </c>
      <c r="V1677">
        <v>0</v>
      </c>
    </row>
    <row r="1678" spans="1:23" x14ac:dyDescent="0.2">
      <c r="A1678" t="s">
        <v>33</v>
      </c>
      <c r="B1678" t="s">
        <v>24</v>
      </c>
      <c r="C1678" t="s">
        <v>1535</v>
      </c>
      <c r="D1678" t="s">
        <v>3329</v>
      </c>
      <c r="E1678">
        <v>0</v>
      </c>
      <c r="F1678" t="s">
        <v>28</v>
      </c>
      <c r="G1678">
        <v>-4943023</v>
      </c>
      <c r="H1678">
        <v>2160198</v>
      </c>
      <c r="I1678">
        <v>-1435918</v>
      </c>
      <c r="J1678" t="s">
        <v>1157</v>
      </c>
      <c r="K1678" t="s">
        <v>1157</v>
      </c>
      <c r="L1678">
        <v>183752</v>
      </c>
      <c r="M1678">
        <v>0</v>
      </c>
      <c r="N1678" t="s">
        <v>1157</v>
      </c>
      <c r="O1678">
        <v>0</v>
      </c>
      <c r="P1678" t="s">
        <v>1157</v>
      </c>
      <c r="Q1678" t="s">
        <v>1157</v>
      </c>
      <c r="R1678" t="s">
        <v>1157</v>
      </c>
      <c r="S1678" t="s">
        <v>1157</v>
      </c>
      <c r="T1678" t="s">
        <v>1157</v>
      </c>
      <c r="U1678">
        <v>2</v>
      </c>
      <c r="V1678">
        <v>0</v>
      </c>
    </row>
    <row r="1679" spans="1:23" x14ac:dyDescent="0.2">
      <c r="A1679" t="s">
        <v>1538</v>
      </c>
      <c r="B1679" t="s">
        <v>24</v>
      </c>
      <c r="C1679" t="s">
        <v>1535</v>
      </c>
      <c r="D1679" t="s">
        <v>3330</v>
      </c>
      <c r="E1679">
        <v>0</v>
      </c>
      <c r="F1679" t="s">
        <v>49</v>
      </c>
      <c r="G1679">
        <v>0</v>
      </c>
      <c r="H1679">
        <v>1200000</v>
      </c>
      <c r="I1679">
        <v>483</v>
      </c>
      <c r="J1679" t="s">
        <v>1157</v>
      </c>
      <c r="K1679" t="s">
        <v>1157</v>
      </c>
      <c r="L1679">
        <v>59237</v>
      </c>
      <c r="M1679">
        <v>0</v>
      </c>
      <c r="N1679" t="s">
        <v>1157</v>
      </c>
      <c r="O1679">
        <v>0</v>
      </c>
      <c r="P1679" t="s">
        <v>1157</v>
      </c>
      <c r="Q1679" t="s">
        <v>1157</v>
      </c>
      <c r="R1679" t="s">
        <v>1157</v>
      </c>
      <c r="S1679" t="s">
        <v>1157</v>
      </c>
      <c r="T1679" t="s">
        <v>1157</v>
      </c>
      <c r="U1679">
        <v>1</v>
      </c>
      <c r="V1679">
        <v>0</v>
      </c>
    </row>
    <row r="1680" spans="1:23" x14ac:dyDescent="0.2">
      <c r="A1680" t="s">
        <v>757</v>
      </c>
      <c r="B1680" t="s">
        <v>24</v>
      </c>
      <c r="C1680" t="s">
        <v>1535</v>
      </c>
      <c r="D1680" t="s">
        <v>3331</v>
      </c>
      <c r="E1680">
        <v>0</v>
      </c>
      <c r="F1680" t="s">
        <v>49</v>
      </c>
      <c r="G1680">
        <v>0</v>
      </c>
      <c r="H1680">
        <v>1200000</v>
      </c>
      <c r="I1680">
        <v>483</v>
      </c>
      <c r="J1680" t="s">
        <v>1157</v>
      </c>
      <c r="K1680" t="s">
        <v>1157</v>
      </c>
      <c r="L1680">
        <v>59237</v>
      </c>
      <c r="M1680">
        <v>0</v>
      </c>
      <c r="N1680" t="s">
        <v>1157</v>
      </c>
      <c r="O1680">
        <v>0</v>
      </c>
      <c r="P1680" t="s">
        <v>1157</v>
      </c>
      <c r="Q1680" t="s">
        <v>1157</v>
      </c>
      <c r="R1680" t="s">
        <v>1157</v>
      </c>
      <c r="S1680" t="s">
        <v>1157</v>
      </c>
      <c r="T1680" t="s">
        <v>1157</v>
      </c>
      <c r="U1680">
        <v>1</v>
      </c>
      <c r="V1680">
        <v>0</v>
      </c>
    </row>
    <row r="1681" spans="1:23" x14ac:dyDescent="0.2">
      <c r="A1681" t="s">
        <v>176</v>
      </c>
      <c r="B1681" t="s">
        <v>24</v>
      </c>
      <c r="C1681" t="s">
        <v>1535</v>
      </c>
      <c r="D1681" t="s">
        <v>3332</v>
      </c>
      <c r="E1681">
        <v>0</v>
      </c>
      <c r="F1681" t="s">
        <v>28</v>
      </c>
      <c r="G1681">
        <v>4</v>
      </c>
      <c r="H1681">
        <v>5</v>
      </c>
      <c r="I1681">
        <v>4</v>
      </c>
      <c r="J1681" t="s">
        <v>1157</v>
      </c>
      <c r="K1681" t="s">
        <v>1157</v>
      </c>
      <c r="L1681">
        <v>2</v>
      </c>
      <c r="M1681">
        <v>0</v>
      </c>
      <c r="N1681" t="s">
        <v>1157</v>
      </c>
      <c r="O1681">
        <v>0</v>
      </c>
      <c r="P1681" t="s">
        <v>1157</v>
      </c>
      <c r="Q1681" t="s">
        <v>1157</v>
      </c>
      <c r="R1681" t="s">
        <v>1157</v>
      </c>
      <c r="S1681" t="s">
        <v>1157</v>
      </c>
      <c r="T1681" t="s">
        <v>1157</v>
      </c>
      <c r="U1681">
        <v>224289</v>
      </c>
      <c r="V1681">
        <v>0</v>
      </c>
      <c r="W1681" t="s">
        <v>1196</v>
      </c>
    </row>
    <row r="1682" spans="1:23" x14ac:dyDescent="0.2">
      <c r="A1682" t="s">
        <v>1539</v>
      </c>
      <c r="B1682" t="s">
        <v>24</v>
      </c>
      <c r="C1682" t="s">
        <v>1535</v>
      </c>
      <c r="D1682" t="s">
        <v>3333</v>
      </c>
      <c r="E1682">
        <v>0</v>
      </c>
      <c r="F1682" t="s">
        <v>35</v>
      </c>
      <c r="G1682">
        <v>0</v>
      </c>
      <c r="H1682">
        <v>2</v>
      </c>
      <c r="I1682">
        <v>0</v>
      </c>
      <c r="J1682" t="s">
        <v>1157</v>
      </c>
      <c r="K1682" t="s">
        <v>1157</v>
      </c>
      <c r="L1682">
        <v>2</v>
      </c>
      <c r="M1682">
        <v>2</v>
      </c>
      <c r="N1682" t="s">
        <v>1157</v>
      </c>
      <c r="O1682">
        <v>8.9999999999999998E-4</v>
      </c>
      <c r="P1682" t="s">
        <v>1157</v>
      </c>
      <c r="Q1682" t="s">
        <v>1157</v>
      </c>
      <c r="R1682" t="s">
        <v>1157</v>
      </c>
      <c r="S1682" t="s">
        <v>1157</v>
      </c>
      <c r="T1682" t="s">
        <v>1157</v>
      </c>
      <c r="U1682">
        <v>224287</v>
      </c>
      <c r="V1682">
        <v>0</v>
      </c>
      <c r="W1682" t="s">
        <v>1200</v>
      </c>
    </row>
    <row r="1683" spans="1:23" x14ac:dyDescent="0.2">
      <c r="A1683" t="s">
        <v>1540</v>
      </c>
      <c r="B1683" t="s">
        <v>24</v>
      </c>
      <c r="C1683" t="s">
        <v>1535</v>
      </c>
      <c r="D1683" t="s">
        <v>3334</v>
      </c>
      <c r="E1683">
        <v>0</v>
      </c>
      <c r="F1683" t="s">
        <v>28</v>
      </c>
      <c r="G1683">
        <v>0</v>
      </c>
      <c r="H1683">
        <v>0</v>
      </c>
      <c r="I1683">
        <v>0</v>
      </c>
      <c r="J1683" t="s">
        <v>1157</v>
      </c>
      <c r="K1683" t="s">
        <v>1157</v>
      </c>
      <c r="L1683">
        <v>1</v>
      </c>
      <c r="M1683">
        <v>2</v>
      </c>
      <c r="N1683" t="s">
        <v>1157</v>
      </c>
      <c r="O1683">
        <v>8.9999999999999998E-4</v>
      </c>
      <c r="P1683" t="s">
        <v>1157</v>
      </c>
      <c r="Q1683" t="s">
        <v>1157</v>
      </c>
      <c r="R1683" t="s">
        <v>1157</v>
      </c>
      <c r="S1683" t="s">
        <v>1157</v>
      </c>
      <c r="T1683" t="s">
        <v>1157</v>
      </c>
      <c r="U1683">
        <v>224287</v>
      </c>
      <c r="V1683">
        <v>0</v>
      </c>
      <c r="W1683" t="s">
        <v>1201</v>
      </c>
    </row>
    <row r="1684" spans="1:23" x14ac:dyDescent="0.2">
      <c r="A1684" t="s">
        <v>36</v>
      </c>
      <c r="B1684" t="s">
        <v>24</v>
      </c>
      <c r="C1684" t="s">
        <v>1535</v>
      </c>
      <c r="D1684" t="s">
        <v>3335</v>
      </c>
      <c r="E1684">
        <v>0</v>
      </c>
      <c r="F1684" t="s">
        <v>37</v>
      </c>
      <c r="G1684" t="s">
        <v>1157</v>
      </c>
      <c r="H1684" t="s">
        <v>1157</v>
      </c>
      <c r="I1684" t="s">
        <v>1157</v>
      </c>
      <c r="J1684" t="s">
        <v>1193</v>
      </c>
      <c r="K1684" t="s">
        <v>1193</v>
      </c>
      <c r="L1684">
        <v>698</v>
      </c>
      <c r="M1684">
        <v>0</v>
      </c>
      <c r="N1684" t="s">
        <v>1157</v>
      </c>
      <c r="O1684">
        <v>0</v>
      </c>
      <c r="P1684" t="s">
        <v>1157</v>
      </c>
      <c r="Q1684">
        <v>0</v>
      </c>
      <c r="R1684">
        <v>0</v>
      </c>
      <c r="S1684" t="s">
        <v>1157</v>
      </c>
      <c r="T1684" t="s">
        <v>1157</v>
      </c>
      <c r="U1684" t="s">
        <v>1157</v>
      </c>
      <c r="V1684">
        <v>0</v>
      </c>
      <c r="W1684" t="s">
        <v>1194</v>
      </c>
    </row>
    <row r="1685" spans="1:23" x14ac:dyDescent="0.2">
      <c r="A1685" t="s">
        <v>1085</v>
      </c>
      <c r="B1685" t="s">
        <v>24</v>
      </c>
      <c r="C1685" t="s">
        <v>1535</v>
      </c>
      <c r="D1685" t="s">
        <v>3336</v>
      </c>
      <c r="E1685">
        <v>0</v>
      </c>
      <c r="F1685" t="s">
        <v>37</v>
      </c>
      <c r="G1685" t="s">
        <v>1157</v>
      </c>
      <c r="H1685" t="s">
        <v>1157</v>
      </c>
      <c r="I1685" t="s">
        <v>1157</v>
      </c>
      <c r="J1685" t="s">
        <v>1193</v>
      </c>
      <c r="K1685" t="s">
        <v>1193</v>
      </c>
      <c r="L1685">
        <v>939</v>
      </c>
      <c r="M1685">
        <v>0</v>
      </c>
      <c r="N1685" t="s">
        <v>1157</v>
      </c>
      <c r="O1685">
        <v>0</v>
      </c>
      <c r="P1685" t="s">
        <v>1157</v>
      </c>
      <c r="Q1685">
        <v>0</v>
      </c>
      <c r="R1685">
        <v>0</v>
      </c>
      <c r="S1685" t="s">
        <v>1157</v>
      </c>
      <c r="T1685" t="s">
        <v>1157</v>
      </c>
      <c r="U1685" t="s">
        <v>1157</v>
      </c>
      <c r="V1685">
        <v>0</v>
      </c>
      <c r="W1685" t="s">
        <v>1194</v>
      </c>
    </row>
    <row r="1686" spans="1:23" x14ac:dyDescent="0.2">
      <c r="A1686" t="s">
        <v>1541</v>
      </c>
      <c r="B1686" t="s">
        <v>24</v>
      </c>
      <c r="C1686" t="s">
        <v>1535</v>
      </c>
      <c r="D1686" t="s">
        <v>3337</v>
      </c>
      <c r="E1686">
        <v>0</v>
      </c>
      <c r="F1686" t="s">
        <v>37</v>
      </c>
      <c r="G1686" t="s">
        <v>1157</v>
      </c>
      <c r="H1686" t="s">
        <v>1157</v>
      </c>
      <c r="I1686" t="s">
        <v>1157</v>
      </c>
      <c r="J1686" t="s">
        <v>1193</v>
      </c>
      <c r="K1686" t="s">
        <v>1257</v>
      </c>
      <c r="L1686">
        <v>3107</v>
      </c>
      <c r="M1686">
        <v>0</v>
      </c>
      <c r="N1686" t="s">
        <v>1157</v>
      </c>
      <c r="O1686">
        <v>0</v>
      </c>
      <c r="P1686" t="s">
        <v>1157</v>
      </c>
      <c r="Q1686">
        <v>222630</v>
      </c>
      <c r="R1686">
        <v>222630</v>
      </c>
      <c r="S1686" t="s">
        <v>1157</v>
      </c>
      <c r="T1686" t="s">
        <v>1157</v>
      </c>
      <c r="U1686" t="s">
        <v>1157</v>
      </c>
      <c r="V1686">
        <v>0</v>
      </c>
    </row>
    <row r="1687" spans="1:23" x14ac:dyDescent="0.2">
      <c r="A1687" t="s">
        <v>1542</v>
      </c>
      <c r="B1687" t="s">
        <v>24</v>
      </c>
      <c r="C1687" t="s">
        <v>1543</v>
      </c>
      <c r="D1687" t="s">
        <v>3338</v>
      </c>
      <c r="E1687">
        <v>0</v>
      </c>
      <c r="F1687" t="s">
        <v>37</v>
      </c>
      <c r="G1687" t="s">
        <v>1157</v>
      </c>
      <c r="H1687" t="s">
        <v>1157</v>
      </c>
      <c r="I1687" t="s">
        <v>1157</v>
      </c>
      <c r="J1687" t="s">
        <v>1258</v>
      </c>
      <c r="K1687" t="s">
        <v>1259</v>
      </c>
      <c r="L1687">
        <v>18</v>
      </c>
      <c r="M1687">
        <v>0</v>
      </c>
      <c r="N1687" t="s">
        <v>1157</v>
      </c>
      <c r="O1687">
        <v>0</v>
      </c>
      <c r="P1687" t="s">
        <v>1157</v>
      </c>
      <c r="Q1687">
        <v>18</v>
      </c>
      <c r="R1687">
        <v>18</v>
      </c>
      <c r="S1687" t="s">
        <v>1157</v>
      </c>
      <c r="T1687" t="s">
        <v>1157</v>
      </c>
      <c r="U1687" t="s">
        <v>1157</v>
      </c>
      <c r="V1687">
        <v>0</v>
      </c>
    </row>
    <row r="1688" spans="1:23" x14ac:dyDescent="0.2">
      <c r="A1688" t="s">
        <v>1544</v>
      </c>
      <c r="B1688" t="s">
        <v>24</v>
      </c>
      <c r="C1688" t="s">
        <v>1543</v>
      </c>
      <c r="D1688" t="s">
        <v>3339</v>
      </c>
      <c r="E1688">
        <v>0</v>
      </c>
      <c r="F1688" t="s">
        <v>1217</v>
      </c>
      <c r="G1688">
        <v>5</v>
      </c>
      <c r="H1688">
        <v>33</v>
      </c>
      <c r="I1688">
        <v>18</v>
      </c>
      <c r="J1688" t="s">
        <v>1157</v>
      </c>
      <c r="K1688" t="s">
        <v>1157</v>
      </c>
      <c r="L1688">
        <v>14</v>
      </c>
      <c r="M1688">
        <v>0</v>
      </c>
      <c r="N1688" t="s">
        <v>1157</v>
      </c>
      <c r="O1688">
        <v>0</v>
      </c>
      <c r="P1688" t="s">
        <v>1157</v>
      </c>
      <c r="Q1688" t="s">
        <v>1157</v>
      </c>
      <c r="R1688" t="s">
        <v>1157</v>
      </c>
      <c r="S1688" t="s">
        <v>1157</v>
      </c>
      <c r="T1688" t="s">
        <v>1157</v>
      </c>
      <c r="U1688">
        <v>2</v>
      </c>
      <c r="V1688">
        <v>0</v>
      </c>
      <c r="W1688" t="s">
        <v>1157</v>
      </c>
    </row>
    <row r="1689" spans="1:23" x14ac:dyDescent="0.2">
      <c r="A1689" t="s">
        <v>1545</v>
      </c>
      <c r="B1689" t="s">
        <v>24</v>
      </c>
      <c r="C1689" t="s">
        <v>1543</v>
      </c>
      <c r="D1689" t="s">
        <v>3340</v>
      </c>
      <c r="E1689">
        <v>0</v>
      </c>
      <c r="F1689" t="s">
        <v>1217</v>
      </c>
      <c r="G1689">
        <v>1</v>
      </c>
      <c r="H1689">
        <v>3</v>
      </c>
      <c r="I1689">
        <v>1</v>
      </c>
      <c r="J1689" t="s">
        <v>1157</v>
      </c>
      <c r="K1689" t="s">
        <v>1157</v>
      </c>
      <c r="L1689">
        <v>3</v>
      </c>
      <c r="M1689">
        <v>0</v>
      </c>
      <c r="N1689" t="s">
        <v>1157</v>
      </c>
      <c r="O1689">
        <v>0</v>
      </c>
      <c r="P1689" t="s">
        <v>1157</v>
      </c>
      <c r="Q1689" t="s">
        <v>1157</v>
      </c>
      <c r="R1689" t="s">
        <v>1157</v>
      </c>
      <c r="S1689" t="s">
        <v>1157</v>
      </c>
      <c r="T1689" t="s">
        <v>1157</v>
      </c>
      <c r="U1689">
        <v>15</v>
      </c>
      <c r="V1689">
        <v>0</v>
      </c>
      <c r="W1689" t="s">
        <v>1191</v>
      </c>
    </row>
    <row r="1690" spans="1:23" x14ac:dyDescent="0.2">
      <c r="A1690" t="s">
        <v>1546</v>
      </c>
      <c r="B1690" t="s">
        <v>24</v>
      </c>
      <c r="C1690" t="s">
        <v>1543</v>
      </c>
      <c r="D1690" t="s">
        <v>3341</v>
      </c>
      <c r="E1690">
        <v>10</v>
      </c>
      <c r="F1690" t="s">
        <v>82</v>
      </c>
      <c r="G1690">
        <v>1</v>
      </c>
      <c r="H1690">
        <v>5</v>
      </c>
      <c r="I1690">
        <v>2</v>
      </c>
      <c r="J1690" t="s">
        <v>1157</v>
      </c>
      <c r="K1690" t="s">
        <v>1157</v>
      </c>
      <c r="L1690">
        <v>8</v>
      </c>
      <c r="M1690">
        <v>0</v>
      </c>
      <c r="N1690">
        <v>0</v>
      </c>
      <c r="O1690">
        <v>0</v>
      </c>
      <c r="P1690">
        <v>0</v>
      </c>
      <c r="Q1690" t="s">
        <v>1157</v>
      </c>
      <c r="R1690" t="s">
        <v>1157</v>
      </c>
      <c r="S1690">
        <v>12</v>
      </c>
      <c r="T1690">
        <v>0</v>
      </c>
      <c r="U1690">
        <v>11</v>
      </c>
      <c r="V1690">
        <v>0</v>
      </c>
      <c r="W1690" t="s">
        <v>1191</v>
      </c>
    </row>
    <row r="1691" spans="1:23" x14ac:dyDescent="0.2">
      <c r="A1691" t="s">
        <v>1547</v>
      </c>
      <c r="B1691" t="s">
        <v>24</v>
      </c>
      <c r="C1691" t="s">
        <v>1548</v>
      </c>
      <c r="D1691" t="s">
        <v>3342</v>
      </c>
      <c r="E1691">
        <v>0</v>
      </c>
      <c r="F1691" t="s">
        <v>35</v>
      </c>
      <c r="G1691">
        <v>1</v>
      </c>
      <c r="H1691">
        <v>1</v>
      </c>
      <c r="I1691">
        <v>1</v>
      </c>
      <c r="J1691" t="s">
        <v>1157</v>
      </c>
      <c r="K1691" t="s">
        <v>1157</v>
      </c>
      <c r="L1691">
        <v>1</v>
      </c>
      <c r="M1691">
        <v>0</v>
      </c>
      <c r="N1691" t="s">
        <v>1157</v>
      </c>
      <c r="O1691">
        <v>0</v>
      </c>
      <c r="P1691" t="s">
        <v>1157</v>
      </c>
      <c r="Q1691" t="s">
        <v>1157</v>
      </c>
      <c r="R1691" t="s">
        <v>1157</v>
      </c>
      <c r="S1691" t="s">
        <v>1157</v>
      </c>
      <c r="T1691" t="s">
        <v>1157</v>
      </c>
      <c r="U1691">
        <v>75</v>
      </c>
      <c r="V1691">
        <v>0</v>
      </c>
      <c r="W1691" t="s">
        <v>1191</v>
      </c>
    </row>
    <row r="1692" spans="1:23" x14ac:dyDescent="0.2">
      <c r="A1692" t="s">
        <v>1549</v>
      </c>
      <c r="B1692" t="s">
        <v>24</v>
      </c>
      <c r="C1692" t="s">
        <v>1548</v>
      </c>
      <c r="D1692" t="s">
        <v>3343</v>
      </c>
      <c r="E1692">
        <v>0</v>
      </c>
      <c r="F1692" t="s">
        <v>37</v>
      </c>
      <c r="G1692" t="s">
        <v>1157</v>
      </c>
      <c r="H1692" t="s">
        <v>1157</v>
      </c>
      <c r="I1692" t="s">
        <v>1157</v>
      </c>
      <c r="J1692" t="s">
        <v>1193</v>
      </c>
      <c r="K1692" t="s">
        <v>1193</v>
      </c>
      <c r="L1692">
        <v>1</v>
      </c>
      <c r="M1692">
        <v>0</v>
      </c>
      <c r="N1692" t="s">
        <v>1157</v>
      </c>
      <c r="O1692">
        <v>0</v>
      </c>
      <c r="P1692" t="s">
        <v>1157</v>
      </c>
      <c r="Q1692">
        <v>0</v>
      </c>
      <c r="R1692">
        <v>0</v>
      </c>
      <c r="S1692" t="s">
        <v>1157</v>
      </c>
      <c r="T1692" t="s">
        <v>1157</v>
      </c>
      <c r="U1692" t="s">
        <v>1157</v>
      </c>
      <c r="V1692">
        <v>0</v>
      </c>
      <c r="W1692" t="s">
        <v>1194</v>
      </c>
    </row>
    <row r="1693" spans="1:23" x14ac:dyDescent="0.2">
      <c r="A1693" t="s">
        <v>1550</v>
      </c>
      <c r="B1693" t="s">
        <v>24</v>
      </c>
      <c r="C1693" t="s">
        <v>1548</v>
      </c>
      <c r="D1693" t="s">
        <v>3344</v>
      </c>
      <c r="E1693">
        <v>0</v>
      </c>
      <c r="F1693" t="s">
        <v>35</v>
      </c>
      <c r="G1693">
        <v>0</v>
      </c>
      <c r="H1693">
        <v>0</v>
      </c>
      <c r="I1693">
        <v>0</v>
      </c>
      <c r="J1693" t="s">
        <v>1157</v>
      </c>
      <c r="K1693" t="s">
        <v>1157</v>
      </c>
      <c r="L1693">
        <v>1</v>
      </c>
      <c r="M1693">
        <v>0</v>
      </c>
      <c r="N1693" t="s">
        <v>1157</v>
      </c>
      <c r="O1693">
        <v>0</v>
      </c>
      <c r="P1693" t="s">
        <v>1157</v>
      </c>
      <c r="Q1693" t="s">
        <v>1157</v>
      </c>
      <c r="R1693" t="s">
        <v>1157</v>
      </c>
      <c r="S1693" t="s">
        <v>1157</v>
      </c>
      <c r="T1693" t="s">
        <v>1157</v>
      </c>
      <c r="U1693">
        <v>75</v>
      </c>
      <c r="V1693">
        <v>0</v>
      </c>
      <c r="W1693" t="s">
        <v>1191</v>
      </c>
    </row>
    <row r="1694" spans="1:23" x14ac:dyDescent="0.2">
      <c r="A1694" t="s">
        <v>1551</v>
      </c>
      <c r="B1694" t="s">
        <v>24</v>
      </c>
      <c r="C1694" t="s">
        <v>1548</v>
      </c>
      <c r="D1694" t="s">
        <v>3345</v>
      </c>
      <c r="E1694">
        <v>0</v>
      </c>
      <c r="F1694" t="s">
        <v>31</v>
      </c>
      <c r="G1694">
        <v>0</v>
      </c>
      <c r="H1694">
        <v>0</v>
      </c>
      <c r="I1694">
        <v>0</v>
      </c>
      <c r="J1694" t="s">
        <v>1157</v>
      </c>
      <c r="K1694" t="s">
        <v>1157</v>
      </c>
      <c r="L1694">
        <v>1</v>
      </c>
      <c r="M1694">
        <v>0</v>
      </c>
      <c r="N1694" t="s">
        <v>1157</v>
      </c>
      <c r="O1694">
        <v>0</v>
      </c>
      <c r="P1694" t="s">
        <v>1157</v>
      </c>
      <c r="Q1694" t="s">
        <v>1157</v>
      </c>
      <c r="R1694" t="s">
        <v>1157</v>
      </c>
      <c r="S1694" t="s">
        <v>1157</v>
      </c>
      <c r="T1694" t="s">
        <v>1157</v>
      </c>
      <c r="U1694">
        <v>75</v>
      </c>
      <c r="V1694">
        <v>0</v>
      </c>
      <c r="W1694" t="s">
        <v>1212</v>
      </c>
    </row>
    <row r="1695" spans="1:23" x14ac:dyDescent="0.2">
      <c r="A1695" t="s">
        <v>85</v>
      </c>
      <c r="B1695" t="s">
        <v>24</v>
      </c>
      <c r="C1695" t="s">
        <v>1548</v>
      </c>
      <c r="D1695" t="s">
        <v>3346</v>
      </c>
      <c r="E1695">
        <v>0</v>
      </c>
      <c r="F1695" t="s">
        <v>31</v>
      </c>
      <c r="G1695">
        <v>10006</v>
      </c>
      <c r="H1695">
        <v>10082</v>
      </c>
      <c r="I1695">
        <v>10043</v>
      </c>
      <c r="J1695" t="s">
        <v>1157</v>
      </c>
      <c r="K1695" t="s">
        <v>1157</v>
      </c>
      <c r="L1695">
        <v>75</v>
      </c>
      <c r="M1695">
        <v>0</v>
      </c>
      <c r="N1695" t="s">
        <v>1157</v>
      </c>
      <c r="O1695">
        <v>0</v>
      </c>
      <c r="P1695" t="s">
        <v>1157</v>
      </c>
      <c r="Q1695" t="s">
        <v>1157</v>
      </c>
      <c r="R1695" t="s">
        <v>1157</v>
      </c>
      <c r="S1695" t="s">
        <v>1157</v>
      </c>
      <c r="T1695" t="s">
        <v>1157</v>
      </c>
      <c r="U1695">
        <v>2</v>
      </c>
      <c r="V1695">
        <v>0</v>
      </c>
    </row>
    <row r="1696" spans="1:23" x14ac:dyDescent="0.2">
      <c r="A1696" t="s">
        <v>79</v>
      </c>
      <c r="B1696" t="s">
        <v>24</v>
      </c>
      <c r="C1696" t="s">
        <v>1548</v>
      </c>
      <c r="D1696" t="s">
        <v>3347</v>
      </c>
      <c r="E1696">
        <v>0</v>
      </c>
      <c r="F1696" t="s">
        <v>35</v>
      </c>
      <c r="G1696">
        <v>3</v>
      </c>
      <c r="H1696">
        <v>3</v>
      </c>
      <c r="I1696">
        <v>3</v>
      </c>
      <c r="J1696" t="s">
        <v>1157</v>
      </c>
      <c r="K1696" t="s">
        <v>1157</v>
      </c>
      <c r="L1696">
        <v>1</v>
      </c>
      <c r="M1696">
        <v>0</v>
      </c>
      <c r="N1696" t="s">
        <v>1157</v>
      </c>
      <c r="O1696">
        <v>0</v>
      </c>
      <c r="P1696" t="s">
        <v>1157</v>
      </c>
      <c r="Q1696" t="s">
        <v>1157</v>
      </c>
      <c r="R1696" t="s">
        <v>1157</v>
      </c>
      <c r="S1696" t="s">
        <v>1157</v>
      </c>
      <c r="T1696" t="s">
        <v>1157</v>
      </c>
      <c r="U1696">
        <v>75</v>
      </c>
      <c r="V1696">
        <v>0</v>
      </c>
      <c r="W1696" t="s">
        <v>1191</v>
      </c>
    </row>
    <row r="1697" spans="1:23" x14ac:dyDescent="0.2">
      <c r="A1697" t="s">
        <v>36</v>
      </c>
      <c r="B1697" t="s">
        <v>24</v>
      </c>
      <c r="C1697" t="s">
        <v>1548</v>
      </c>
      <c r="D1697" t="s">
        <v>3348</v>
      </c>
      <c r="E1697">
        <v>0</v>
      </c>
      <c r="F1697" t="s">
        <v>37</v>
      </c>
      <c r="G1697" t="s">
        <v>1157</v>
      </c>
      <c r="H1697" t="s">
        <v>1157</v>
      </c>
      <c r="I1697" t="s">
        <v>1157</v>
      </c>
      <c r="J1697" t="s">
        <v>1260</v>
      </c>
      <c r="K1697" t="s">
        <v>1260</v>
      </c>
      <c r="L1697">
        <v>1</v>
      </c>
      <c r="M1697">
        <v>0</v>
      </c>
      <c r="N1697" t="s">
        <v>1157</v>
      </c>
      <c r="O1697">
        <v>0</v>
      </c>
      <c r="P1697" t="s">
        <v>1157</v>
      </c>
      <c r="Q1697">
        <v>75</v>
      </c>
      <c r="R1697">
        <v>75</v>
      </c>
      <c r="S1697" t="s">
        <v>1157</v>
      </c>
      <c r="T1697" t="s">
        <v>1157</v>
      </c>
      <c r="U1697" t="s">
        <v>1157</v>
      </c>
      <c r="V1697">
        <v>0</v>
      </c>
    </row>
    <row r="1698" spans="1:23" x14ac:dyDescent="0.2">
      <c r="A1698" t="s">
        <v>1552</v>
      </c>
      <c r="B1698" t="s">
        <v>24</v>
      </c>
      <c r="C1698" t="s">
        <v>1548</v>
      </c>
      <c r="D1698" t="s">
        <v>3349</v>
      </c>
      <c r="E1698">
        <v>0</v>
      </c>
      <c r="F1698" t="s">
        <v>37</v>
      </c>
      <c r="G1698" t="s">
        <v>1157</v>
      </c>
      <c r="H1698" t="s">
        <v>1157</v>
      </c>
      <c r="I1698" t="s">
        <v>1157</v>
      </c>
      <c r="J1698" t="s">
        <v>1193</v>
      </c>
      <c r="K1698" t="s">
        <v>1193</v>
      </c>
      <c r="L1698">
        <v>1</v>
      </c>
      <c r="M1698">
        <v>0</v>
      </c>
      <c r="N1698" t="s">
        <v>1157</v>
      </c>
      <c r="O1698">
        <v>0</v>
      </c>
      <c r="P1698" t="s">
        <v>1157</v>
      </c>
      <c r="Q1698">
        <v>0</v>
      </c>
      <c r="R1698">
        <v>0</v>
      </c>
      <c r="S1698" t="s">
        <v>1157</v>
      </c>
      <c r="T1698" t="s">
        <v>1157</v>
      </c>
      <c r="U1698" t="s">
        <v>1157</v>
      </c>
      <c r="V1698">
        <v>0</v>
      </c>
      <c r="W1698" t="s">
        <v>1194</v>
      </c>
    </row>
    <row r="1699" spans="1:23" x14ac:dyDescent="0.2">
      <c r="A1699" t="s">
        <v>1553</v>
      </c>
      <c r="B1699" t="s">
        <v>24</v>
      </c>
      <c r="C1699" t="s">
        <v>1548</v>
      </c>
      <c r="D1699" t="s">
        <v>3350</v>
      </c>
      <c r="E1699">
        <v>8</v>
      </c>
      <c r="F1699" t="s">
        <v>82</v>
      </c>
      <c r="G1699">
        <v>8</v>
      </c>
      <c r="H1699">
        <v>8</v>
      </c>
      <c r="I1699">
        <v>8</v>
      </c>
      <c r="J1699" t="s">
        <v>1157</v>
      </c>
      <c r="K1699" t="s">
        <v>1157</v>
      </c>
      <c r="L1699">
        <v>1</v>
      </c>
      <c r="M1699">
        <v>0</v>
      </c>
      <c r="N1699">
        <v>0</v>
      </c>
      <c r="O1699">
        <v>0</v>
      </c>
      <c r="P1699">
        <v>0</v>
      </c>
      <c r="Q1699" t="s">
        <v>1157</v>
      </c>
      <c r="R1699" t="s">
        <v>1157</v>
      </c>
      <c r="S1699">
        <v>0</v>
      </c>
      <c r="T1699">
        <v>0</v>
      </c>
      <c r="U1699">
        <v>75</v>
      </c>
      <c r="V1699">
        <v>0</v>
      </c>
      <c r="W1699" t="s">
        <v>1191</v>
      </c>
    </row>
    <row r="1700" spans="1:23" x14ac:dyDescent="0.2">
      <c r="A1700" t="s">
        <v>38</v>
      </c>
      <c r="B1700" t="s">
        <v>24</v>
      </c>
      <c r="C1700" t="s">
        <v>1548</v>
      </c>
      <c r="D1700" t="s">
        <v>3351</v>
      </c>
      <c r="E1700">
        <v>15</v>
      </c>
      <c r="F1700" t="s">
        <v>82</v>
      </c>
      <c r="G1700">
        <v>9</v>
      </c>
      <c r="H1700">
        <v>9</v>
      </c>
      <c r="I1700">
        <v>9</v>
      </c>
      <c r="J1700" t="s">
        <v>1157</v>
      </c>
      <c r="K1700" t="s">
        <v>1157</v>
      </c>
      <c r="L1700">
        <v>1</v>
      </c>
      <c r="M1700">
        <v>0</v>
      </c>
      <c r="N1700">
        <v>0</v>
      </c>
      <c r="O1700">
        <v>0</v>
      </c>
      <c r="P1700">
        <v>0</v>
      </c>
      <c r="Q1700" t="s">
        <v>1157</v>
      </c>
      <c r="R1700" t="s">
        <v>1157</v>
      </c>
      <c r="S1700">
        <v>0</v>
      </c>
      <c r="T1700">
        <v>0</v>
      </c>
      <c r="U1700">
        <v>75</v>
      </c>
      <c r="V1700">
        <v>0</v>
      </c>
      <c r="W1700" t="s">
        <v>1191</v>
      </c>
    </row>
    <row r="1701" spans="1:23" x14ac:dyDescent="0.2">
      <c r="A1701" t="s">
        <v>87</v>
      </c>
      <c r="B1701" t="s">
        <v>24</v>
      </c>
      <c r="C1701" t="s">
        <v>1548</v>
      </c>
      <c r="D1701" t="s">
        <v>3352</v>
      </c>
      <c r="E1701">
        <v>30</v>
      </c>
      <c r="F1701" t="s">
        <v>39</v>
      </c>
      <c r="G1701">
        <v>22</v>
      </c>
      <c r="H1701">
        <v>22</v>
      </c>
      <c r="I1701">
        <v>22</v>
      </c>
      <c r="J1701" t="s">
        <v>1157</v>
      </c>
      <c r="K1701" t="s">
        <v>1157</v>
      </c>
      <c r="L1701">
        <v>1</v>
      </c>
      <c r="M1701">
        <v>0</v>
      </c>
      <c r="N1701">
        <v>0</v>
      </c>
      <c r="O1701">
        <v>0</v>
      </c>
      <c r="P1701">
        <v>0</v>
      </c>
      <c r="Q1701" t="s">
        <v>1157</v>
      </c>
      <c r="R1701" t="s">
        <v>1157</v>
      </c>
      <c r="S1701">
        <v>0</v>
      </c>
      <c r="T1701">
        <v>0</v>
      </c>
      <c r="U1701">
        <v>75</v>
      </c>
      <c r="V1701">
        <v>0</v>
      </c>
      <c r="W1701" t="s">
        <v>1191</v>
      </c>
    </row>
    <row r="1702" spans="1:23" x14ac:dyDescent="0.2">
      <c r="A1702" t="s">
        <v>183</v>
      </c>
      <c r="B1702" t="s">
        <v>24</v>
      </c>
      <c r="C1702" t="s">
        <v>1554</v>
      </c>
      <c r="D1702" t="s">
        <v>3353</v>
      </c>
      <c r="E1702">
        <v>0</v>
      </c>
      <c r="F1702" t="s">
        <v>31</v>
      </c>
      <c r="G1702">
        <v>0</v>
      </c>
      <c r="H1702">
        <v>2</v>
      </c>
      <c r="I1702">
        <v>1</v>
      </c>
      <c r="J1702" t="s">
        <v>1157</v>
      </c>
      <c r="K1702" t="s">
        <v>1157</v>
      </c>
      <c r="L1702">
        <v>3</v>
      </c>
      <c r="M1702">
        <v>0</v>
      </c>
      <c r="N1702" t="s">
        <v>1157</v>
      </c>
      <c r="O1702">
        <v>0</v>
      </c>
      <c r="P1702" t="s">
        <v>1157</v>
      </c>
      <c r="Q1702" t="s">
        <v>1157</v>
      </c>
      <c r="R1702" t="s">
        <v>1157</v>
      </c>
      <c r="S1702" t="s">
        <v>1157</v>
      </c>
      <c r="T1702" t="s">
        <v>1157</v>
      </c>
      <c r="U1702">
        <v>2</v>
      </c>
      <c r="V1702">
        <v>0</v>
      </c>
      <c r="W1702" t="s">
        <v>1212</v>
      </c>
    </row>
    <row r="1703" spans="1:23" x14ac:dyDescent="0.2">
      <c r="A1703" t="s">
        <v>1514</v>
      </c>
      <c r="B1703" t="s">
        <v>24</v>
      </c>
      <c r="C1703" t="s">
        <v>1554</v>
      </c>
      <c r="D1703" t="s">
        <v>3354</v>
      </c>
      <c r="E1703">
        <v>0</v>
      </c>
      <c r="F1703" t="s">
        <v>49</v>
      </c>
      <c r="G1703">
        <v>0</v>
      </c>
      <c r="H1703">
        <v>0</v>
      </c>
      <c r="I1703">
        <v>0</v>
      </c>
      <c r="J1703" t="s">
        <v>1157</v>
      </c>
      <c r="K1703" t="s">
        <v>1157</v>
      </c>
      <c r="L1703">
        <v>1</v>
      </c>
      <c r="M1703">
        <v>0</v>
      </c>
      <c r="N1703" t="s">
        <v>1157</v>
      </c>
      <c r="O1703">
        <v>0</v>
      </c>
      <c r="P1703" t="s">
        <v>1157</v>
      </c>
      <c r="Q1703" t="s">
        <v>1157</v>
      </c>
      <c r="R1703" t="s">
        <v>1157</v>
      </c>
      <c r="S1703" t="s">
        <v>1157</v>
      </c>
      <c r="T1703" t="s">
        <v>1157</v>
      </c>
      <c r="U1703">
        <v>3</v>
      </c>
      <c r="V1703">
        <v>0</v>
      </c>
      <c r="W1703" t="s">
        <v>1191</v>
      </c>
    </row>
    <row r="1704" spans="1:23" x14ac:dyDescent="0.2">
      <c r="A1704" t="s">
        <v>619</v>
      </c>
      <c r="B1704" t="s">
        <v>24</v>
      </c>
      <c r="C1704" t="s">
        <v>1554</v>
      </c>
      <c r="D1704" t="s">
        <v>3355</v>
      </c>
      <c r="E1704">
        <v>0</v>
      </c>
      <c r="F1704" t="s">
        <v>31</v>
      </c>
      <c r="G1704">
        <v>1</v>
      </c>
      <c r="H1704">
        <v>1</v>
      </c>
      <c r="I1704">
        <v>1</v>
      </c>
      <c r="J1704" t="s">
        <v>1157</v>
      </c>
      <c r="K1704" t="s">
        <v>1157</v>
      </c>
      <c r="L1704">
        <v>1</v>
      </c>
      <c r="M1704">
        <v>0</v>
      </c>
      <c r="N1704" t="s">
        <v>1157</v>
      </c>
      <c r="O1704">
        <v>0</v>
      </c>
      <c r="P1704" t="s">
        <v>1157</v>
      </c>
      <c r="Q1704" t="s">
        <v>1157</v>
      </c>
      <c r="R1704" t="s">
        <v>1157</v>
      </c>
      <c r="S1704" t="s">
        <v>1157</v>
      </c>
      <c r="T1704" t="s">
        <v>1157</v>
      </c>
      <c r="U1704">
        <v>3</v>
      </c>
      <c r="V1704">
        <v>0</v>
      </c>
      <c r="W1704" t="s">
        <v>1212</v>
      </c>
    </row>
    <row r="1705" spans="1:23" x14ac:dyDescent="0.2">
      <c r="A1705" t="s">
        <v>36</v>
      </c>
      <c r="B1705" t="s">
        <v>24</v>
      </c>
      <c r="C1705" t="s">
        <v>1554</v>
      </c>
      <c r="D1705" t="s">
        <v>3356</v>
      </c>
      <c r="E1705">
        <v>0</v>
      </c>
      <c r="F1705" t="s">
        <v>37</v>
      </c>
      <c r="G1705" t="s">
        <v>1157</v>
      </c>
      <c r="H1705" t="s">
        <v>1157</v>
      </c>
      <c r="I1705" t="s">
        <v>1157</v>
      </c>
      <c r="J1705" t="s">
        <v>1193</v>
      </c>
      <c r="K1705" t="s">
        <v>1193</v>
      </c>
      <c r="L1705">
        <v>1</v>
      </c>
      <c r="M1705">
        <v>2</v>
      </c>
      <c r="N1705" t="s">
        <v>1157</v>
      </c>
      <c r="O1705">
        <v>66.666700000000006</v>
      </c>
      <c r="P1705" t="s">
        <v>1157</v>
      </c>
      <c r="Q1705">
        <v>0</v>
      </c>
      <c r="R1705">
        <v>0</v>
      </c>
      <c r="S1705" t="s">
        <v>1157</v>
      </c>
      <c r="T1705" t="s">
        <v>1157</v>
      </c>
      <c r="U1705" t="s">
        <v>1157</v>
      </c>
      <c r="V1705">
        <v>0</v>
      </c>
      <c r="W1705" t="s">
        <v>1210</v>
      </c>
    </row>
    <row r="1706" spans="1:23" x14ac:dyDescent="0.2">
      <c r="A1706" t="s">
        <v>1555</v>
      </c>
      <c r="B1706" t="s">
        <v>24</v>
      </c>
      <c r="C1706" t="s">
        <v>1554</v>
      </c>
      <c r="D1706" t="s">
        <v>3357</v>
      </c>
      <c r="E1706">
        <v>2</v>
      </c>
      <c r="F1706" t="s">
        <v>82</v>
      </c>
      <c r="G1706">
        <v>0</v>
      </c>
      <c r="H1706">
        <v>0</v>
      </c>
      <c r="I1706">
        <v>0</v>
      </c>
      <c r="J1706" t="s">
        <v>1157</v>
      </c>
      <c r="K1706" t="s">
        <v>1157</v>
      </c>
      <c r="L1706">
        <v>1</v>
      </c>
      <c r="M1706">
        <v>2</v>
      </c>
      <c r="N1706">
        <v>1</v>
      </c>
      <c r="O1706">
        <v>66.666700000000006</v>
      </c>
      <c r="P1706">
        <v>33.333300000000001</v>
      </c>
      <c r="Q1706" t="s">
        <v>1157</v>
      </c>
      <c r="R1706" t="s">
        <v>1157</v>
      </c>
      <c r="S1706">
        <v>0</v>
      </c>
      <c r="T1706">
        <v>0</v>
      </c>
      <c r="U1706">
        <v>1</v>
      </c>
      <c r="V1706">
        <v>0</v>
      </c>
      <c r="W1706" t="s">
        <v>1222</v>
      </c>
    </row>
    <row r="1707" spans="1:23" x14ac:dyDescent="0.2">
      <c r="A1707" t="s">
        <v>625</v>
      </c>
      <c r="B1707" t="s">
        <v>24</v>
      </c>
      <c r="C1707" t="s">
        <v>1554</v>
      </c>
      <c r="D1707" t="s">
        <v>3358</v>
      </c>
      <c r="E1707">
        <v>2</v>
      </c>
      <c r="F1707" t="s">
        <v>82</v>
      </c>
      <c r="G1707">
        <v>2</v>
      </c>
      <c r="H1707">
        <v>2</v>
      </c>
      <c r="I1707">
        <v>2</v>
      </c>
      <c r="J1707" t="s">
        <v>1157</v>
      </c>
      <c r="K1707" t="s">
        <v>1157</v>
      </c>
      <c r="L1707">
        <v>1</v>
      </c>
      <c r="M1707">
        <v>0</v>
      </c>
      <c r="N1707">
        <v>0</v>
      </c>
      <c r="O1707">
        <v>0</v>
      </c>
      <c r="P1707">
        <v>0</v>
      </c>
      <c r="Q1707" t="s">
        <v>1157</v>
      </c>
      <c r="R1707" t="s">
        <v>1157</v>
      </c>
      <c r="S1707">
        <v>0</v>
      </c>
      <c r="T1707">
        <v>0</v>
      </c>
      <c r="U1707">
        <v>3</v>
      </c>
      <c r="V1707">
        <v>0</v>
      </c>
      <c r="W1707" t="s">
        <v>1191</v>
      </c>
    </row>
    <row r="1708" spans="1:23" x14ac:dyDescent="0.2">
      <c r="A1708" t="s">
        <v>1556</v>
      </c>
      <c r="B1708" t="s">
        <v>24</v>
      </c>
      <c r="C1708" t="s">
        <v>1554</v>
      </c>
      <c r="D1708" t="s">
        <v>3359</v>
      </c>
      <c r="E1708">
        <v>2</v>
      </c>
      <c r="F1708" t="s">
        <v>82</v>
      </c>
      <c r="G1708">
        <v>0</v>
      </c>
      <c r="H1708">
        <v>0</v>
      </c>
      <c r="I1708">
        <v>0</v>
      </c>
      <c r="J1708" t="s">
        <v>1157</v>
      </c>
      <c r="K1708" t="s">
        <v>1157</v>
      </c>
      <c r="L1708">
        <v>1</v>
      </c>
      <c r="M1708">
        <v>2</v>
      </c>
      <c r="N1708">
        <v>1</v>
      </c>
      <c r="O1708">
        <v>66.666700000000006</v>
      </c>
      <c r="P1708">
        <v>33.333300000000001</v>
      </c>
      <c r="Q1708" t="s">
        <v>1157</v>
      </c>
      <c r="R1708" t="s">
        <v>1157</v>
      </c>
      <c r="S1708">
        <v>0</v>
      </c>
      <c r="T1708">
        <v>0</v>
      </c>
      <c r="U1708">
        <v>1</v>
      </c>
      <c r="V1708">
        <v>0</v>
      </c>
      <c r="W1708" t="s">
        <v>1222</v>
      </c>
    </row>
    <row r="1709" spans="1:23" x14ac:dyDescent="0.2">
      <c r="A1709" t="s">
        <v>233</v>
      </c>
      <c r="B1709" t="s">
        <v>24</v>
      </c>
      <c r="C1709" t="s">
        <v>1554</v>
      </c>
      <c r="D1709" t="s">
        <v>3360</v>
      </c>
      <c r="E1709">
        <v>3</v>
      </c>
      <c r="F1709" t="s">
        <v>82</v>
      </c>
      <c r="G1709">
        <v>3</v>
      </c>
      <c r="H1709">
        <v>3</v>
      </c>
      <c r="I1709">
        <v>3</v>
      </c>
      <c r="J1709" t="s">
        <v>1157</v>
      </c>
      <c r="K1709" t="s">
        <v>1157</v>
      </c>
      <c r="L1709">
        <v>1</v>
      </c>
      <c r="M1709">
        <v>0</v>
      </c>
      <c r="N1709">
        <v>0</v>
      </c>
      <c r="O1709">
        <v>0</v>
      </c>
      <c r="P1709">
        <v>0</v>
      </c>
      <c r="Q1709" t="s">
        <v>1157</v>
      </c>
      <c r="R1709" t="s">
        <v>1157</v>
      </c>
      <c r="S1709">
        <v>0</v>
      </c>
      <c r="T1709">
        <v>0</v>
      </c>
      <c r="U1709">
        <v>3</v>
      </c>
      <c r="V1709">
        <v>0</v>
      </c>
      <c r="W1709" t="s">
        <v>1191</v>
      </c>
    </row>
    <row r="1710" spans="1:23" x14ac:dyDescent="0.2">
      <c r="A1710" t="s">
        <v>631</v>
      </c>
      <c r="B1710" t="s">
        <v>24</v>
      </c>
      <c r="C1710" t="s">
        <v>1554</v>
      </c>
      <c r="D1710" t="s">
        <v>3361</v>
      </c>
      <c r="E1710">
        <v>3</v>
      </c>
      <c r="F1710" t="s">
        <v>82</v>
      </c>
      <c r="G1710">
        <v>3</v>
      </c>
      <c r="H1710">
        <v>3</v>
      </c>
      <c r="I1710">
        <v>3</v>
      </c>
      <c r="J1710" t="s">
        <v>1157</v>
      </c>
      <c r="K1710" t="s">
        <v>1157</v>
      </c>
      <c r="L1710">
        <v>1</v>
      </c>
      <c r="M1710">
        <v>0</v>
      </c>
      <c r="N1710">
        <v>0</v>
      </c>
      <c r="O1710">
        <v>0</v>
      </c>
      <c r="P1710">
        <v>0</v>
      </c>
      <c r="Q1710" t="s">
        <v>1157</v>
      </c>
      <c r="R1710" t="s">
        <v>1157</v>
      </c>
      <c r="S1710">
        <v>0</v>
      </c>
      <c r="T1710">
        <v>0</v>
      </c>
      <c r="U1710">
        <v>3</v>
      </c>
      <c r="V1710">
        <v>0</v>
      </c>
      <c r="W1710" t="s">
        <v>1191</v>
      </c>
    </row>
    <row r="1711" spans="1:23" x14ac:dyDescent="0.2">
      <c r="A1711" t="s">
        <v>1557</v>
      </c>
      <c r="B1711" t="s">
        <v>24</v>
      </c>
      <c r="C1711" t="s">
        <v>1554</v>
      </c>
      <c r="D1711" t="s">
        <v>3362</v>
      </c>
      <c r="E1711">
        <v>3</v>
      </c>
      <c r="F1711" t="s">
        <v>82</v>
      </c>
      <c r="G1711">
        <v>0</v>
      </c>
      <c r="H1711">
        <v>0</v>
      </c>
      <c r="I1711">
        <v>0</v>
      </c>
      <c r="J1711" t="s">
        <v>1157</v>
      </c>
      <c r="K1711" t="s">
        <v>1157</v>
      </c>
      <c r="L1711">
        <v>1</v>
      </c>
      <c r="M1711">
        <v>2</v>
      </c>
      <c r="N1711">
        <v>1</v>
      </c>
      <c r="O1711">
        <v>66.666700000000006</v>
      </c>
      <c r="P1711">
        <v>33.333300000000001</v>
      </c>
      <c r="Q1711" t="s">
        <v>1157</v>
      </c>
      <c r="R1711" t="s">
        <v>1157</v>
      </c>
      <c r="S1711">
        <v>0</v>
      </c>
      <c r="T1711">
        <v>0</v>
      </c>
      <c r="U1711">
        <v>1</v>
      </c>
      <c r="V1711">
        <v>0</v>
      </c>
      <c r="W1711" t="s">
        <v>1222</v>
      </c>
    </row>
    <row r="1712" spans="1:23" x14ac:dyDescent="0.2">
      <c r="A1712" t="s">
        <v>1558</v>
      </c>
      <c r="B1712" t="s">
        <v>24</v>
      </c>
      <c r="C1712" t="s">
        <v>1554</v>
      </c>
      <c r="D1712" t="s">
        <v>3363</v>
      </c>
      <c r="E1712">
        <v>3</v>
      </c>
      <c r="F1712" t="s">
        <v>82</v>
      </c>
      <c r="G1712">
        <v>0</v>
      </c>
      <c r="H1712">
        <v>0</v>
      </c>
      <c r="I1712">
        <v>0</v>
      </c>
      <c r="J1712" t="s">
        <v>1157</v>
      </c>
      <c r="K1712" t="s">
        <v>1157</v>
      </c>
      <c r="L1712">
        <v>1</v>
      </c>
      <c r="M1712">
        <v>2</v>
      </c>
      <c r="N1712">
        <v>1</v>
      </c>
      <c r="O1712">
        <v>66.666700000000006</v>
      </c>
      <c r="P1712">
        <v>33.333300000000001</v>
      </c>
      <c r="Q1712" t="s">
        <v>1157</v>
      </c>
      <c r="R1712" t="s">
        <v>1157</v>
      </c>
      <c r="S1712">
        <v>0</v>
      </c>
      <c r="T1712">
        <v>0</v>
      </c>
      <c r="U1712">
        <v>1</v>
      </c>
      <c r="V1712">
        <v>0</v>
      </c>
      <c r="W1712" t="s">
        <v>1222</v>
      </c>
    </row>
    <row r="1713" spans="1:23" x14ac:dyDescent="0.2">
      <c r="A1713" t="s">
        <v>1559</v>
      </c>
      <c r="B1713" t="s">
        <v>24</v>
      </c>
      <c r="C1713" t="s">
        <v>1554</v>
      </c>
      <c r="D1713" t="s">
        <v>3364</v>
      </c>
      <c r="E1713">
        <v>4</v>
      </c>
      <c r="F1713" t="s">
        <v>82</v>
      </c>
      <c r="G1713" t="s">
        <v>1157</v>
      </c>
      <c r="H1713" t="s">
        <v>1157</v>
      </c>
      <c r="I1713" t="s">
        <v>1157</v>
      </c>
      <c r="J1713" t="s">
        <v>1157</v>
      </c>
      <c r="K1713" t="s">
        <v>1157</v>
      </c>
      <c r="L1713">
        <v>0</v>
      </c>
      <c r="M1713">
        <v>3</v>
      </c>
      <c r="N1713">
        <v>0</v>
      </c>
      <c r="O1713">
        <v>100</v>
      </c>
      <c r="P1713">
        <v>0</v>
      </c>
      <c r="Q1713" t="s">
        <v>1157</v>
      </c>
      <c r="R1713" t="s">
        <v>1157</v>
      </c>
      <c r="S1713">
        <v>0</v>
      </c>
      <c r="T1713">
        <v>0</v>
      </c>
      <c r="U1713">
        <v>0</v>
      </c>
      <c r="V1713">
        <v>0</v>
      </c>
      <c r="W1713" t="s">
        <v>1192</v>
      </c>
    </row>
    <row r="1714" spans="1:23" x14ac:dyDescent="0.2">
      <c r="A1714" t="s">
        <v>1560</v>
      </c>
      <c r="B1714" t="s">
        <v>24</v>
      </c>
      <c r="C1714" t="s">
        <v>1554</v>
      </c>
      <c r="D1714" t="s">
        <v>3365</v>
      </c>
      <c r="E1714">
        <v>4</v>
      </c>
      <c r="F1714" t="s">
        <v>82</v>
      </c>
      <c r="G1714" t="s">
        <v>1157</v>
      </c>
      <c r="H1714" t="s">
        <v>1157</v>
      </c>
      <c r="I1714" t="s">
        <v>1157</v>
      </c>
      <c r="J1714" t="s">
        <v>1157</v>
      </c>
      <c r="K1714" t="s">
        <v>1157</v>
      </c>
      <c r="L1714">
        <v>0</v>
      </c>
      <c r="M1714">
        <v>3</v>
      </c>
      <c r="N1714">
        <v>0</v>
      </c>
      <c r="O1714">
        <v>100</v>
      </c>
      <c r="P1714">
        <v>0</v>
      </c>
      <c r="Q1714" t="s">
        <v>1157</v>
      </c>
      <c r="R1714" t="s">
        <v>1157</v>
      </c>
      <c r="S1714">
        <v>0</v>
      </c>
      <c r="T1714">
        <v>0</v>
      </c>
      <c r="U1714">
        <v>0</v>
      </c>
      <c r="V1714">
        <v>0</v>
      </c>
      <c r="W1714" t="s">
        <v>1192</v>
      </c>
    </row>
    <row r="1715" spans="1:23" x14ac:dyDescent="0.2">
      <c r="A1715" t="s">
        <v>1561</v>
      </c>
      <c r="B1715" t="s">
        <v>24</v>
      </c>
      <c r="C1715" t="s">
        <v>1554</v>
      </c>
      <c r="D1715" t="s">
        <v>3366</v>
      </c>
      <c r="E1715">
        <v>4</v>
      </c>
      <c r="F1715" t="s">
        <v>82</v>
      </c>
      <c r="G1715">
        <v>4</v>
      </c>
      <c r="H1715">
        <v>4</v>
      </c>
      <c r="I1715">
        <v>4</v>
      </c>
      <c r="J1715" t="s">
        <v>1157</v>
      </c>
      <c r="K1715" t="s">
        <v>1157</v>
      </c>
      <c r="L1715">
        <v>1</v>
      </c>
      <c r="M1715">
        <v>0</v>
      </c>
      <c r="N1715">
        <v>0</v>
      </c>
      <c r="O1715">
        <v>0</v>
      </c>
      <c r="P1715">
        <v>0</v>
      </c>
      <c r="Q1715" t="s">
        <v>1157</v>
      </c>
      <c r="R1715" t="s">
        <v>1157</v>
      </c>
      <c r="S1715">
        <v>0</v>
      </c>
      <c r="T1715">
        <v>0</v>
      </c>
      <c r="U1715">
        <v>3</v>
      </c>
      <c r="V1715">
        <v>0</v>
      </c>
      <c r="W1715" t="s">
        <v>1191</v>
      </c>
    </row>
    <row r="1716" spans="1:23" x14ac:dyDescent="0.2">
      <c r="A1716" t="s">
        <v>232</v>
      </c>
      <c r="B1716" t="s">
        <v>24</v>
      </c>
      <c r="C1716" t="s">
        <v>1554</v>
      </c>
      <c r="D1716" t="s">
        <v>3367</v>
      </c>
      <c r="E1716">
        <v>4</v>
      </c>
      <c r="F1716" t="s">
        <v>82</v>
      </c>
      <c r="G1716">
        <v>3</v>
      </c>
      <c r="H1716">
        <v>3</v>
      </c>
      <c r="I1716">
        <v>3</v>
      </c>
      <c r="J1716" t="s">
        <v>1157</v>
      </c>
      <c r="K1716" t="s">
        <v>1157</v>
      </c>
      <c r="L1716">
        <v>1</v>
      </c>
      <c r="M1716">
        <v>0</v>
      </c>
      <c r="N1716">
        <v>0</v>
      </c>
      <c r="O1716">
        <v>0</v>
      </c>
      <c r="P1716">
        <v>0</v>
      </c>
      <c r="Q1716" t="s">
        <v>1157</v>
      </c>
      <c r="R1716" t="s">
        <v>1157</v>
      </c>
      <c r="S1716">
        <v>0</v>
      </c>
      <c r="T1716">
        <v>0</v>
      </c>
      <c r="U1716">
        <v>3</v>
      </c>
      <c r="V1716">
        <v>0</v>
      </c>
      <c r="W1716" t="s">
        <v>1191</v>
      </c>
    </row>
    <row r="1717" spans="1:23" x14ac:dyDescent="0.2">
      <c r="A1717" t="s">
        <v>1562</v>
      </c>
      <c r="B1717" t="s">
        <v>24</v>
      </c>
      <c r="C1717" t="s">
        <v>1554</v>
      </c>
      <c r="D1717" t="s">
        <v>3368</v>
      </c>
      <c r="E1717">
        <v>5</v>
      </c>
      <c r="F1717" t="s">
        <v>82</v>
      </c>
      <c r="G1717">
        <v>0</v>
      </c>
      <c r="H1717">
        <v>0</v>
      </c>
      <c r="I1717">
        <v>0</v>
      </c>
      <c r="J1717" t="s">
        <v>1157</v>
      </c>
      <c r="K1717" t="s">
        <v>1157</v>
      </c>
      <c r="L1717">
        <v>1</v>
      </c>
      <c r="M1717">
        <v>2</v>
      </c>
      <c r="N1717">
        <v>1</v>
      </c>
      <c r="O1717">
        <v>66.666700000000006</v>
      </c>
      <c r="P1717">
        <v>33.333300000000001</v>
      </c>
      <c r="Q1717" t="s">
        <v>1157</v>
      </c>
      <c r="R1717" t="s">
        <v>1157</v>
      </c>
      <c r="S1717">
        <v>0</v>
      </c>
      <c r="T1717">
        <v>0</v>
      </c>
      <c r="U1717">
        <v>1</v>
      </c>
      <c r="V1717">
        <v>0</v>
      </c>
      <c r="W1717" t="s">
        <v>1222</v>
      </c>
    </row>
    <row r="1718" spans="1:23" x14ac:dyDescent="0.2">
      <c r="A1718" t="s">
        <v>195</v>
      </c>
      <c r="B1718" t="s">
        <v>24</v>
      </c>
      <c r="C1718" t="s">
        <v>1554</v>
      </c>
      <c r="D1718" t="s">
        <v>3369</v>
      </c>
      <c r="E1718">
        <v>5</v>
      </c>
      <c r="F1718" t="s">
        <v>82</v>
      </c>
      <c r="G1718">
        <v>5</v>
      </c>
      <c r="H1718">
        <v>5</v>
      </c>
      <c r="I1718">
        <v>5</v>
      </c>
      <c r="J1718" t="s">
        <v>1157</v>
      </c>
      <c r="K1718" t="s">
        <v>1157</v>
      </c>
      <c r="L1718">
        <v>1</v>
      </c>
      <c r="M1718">
        <v>0</v>
      </c>
      <c r="N1718">
        <v>0</v>
      </c>
      <c r="O1718">
        <v>0</v>
      </c>
      <c r="P1718">
        <v>0</v>
      </c>
      <c r="Q1718" t="s">
        <v>1157</v>
      </c>
      <c r="R1718" t="s">
        <v>1157</v>
      </c>
      <c r="S1718">
        <v>3</v>
      </c>
      <c r="T1718">
        <v>0</v>
      </c>
      <c r="U1718">
        <v>3</v>
      </c>
      <c r="V1718">
        <v>0</v>
      </c>
      <c r="W1718" t="s">
        <v>1228</v>
      </c>
    </row>
    <row r="1719" spans="1:23" x14ac:dyDescent="0.2">
      <c r="A1719" t="s">
        <v>1563</v>
      </c>
      <c r="B1719" t="s">
        <v>24</v>
      </c>
      <c r="C1719" t="s">
        <v>1554</v>
      </c>
      <c r="D1719" t="s">
        <v>3370</v>
      </c>
      <c r="E1719">
        <v>5</v>
      </c>
      <c r="F1719" t="s">
        <v>82</v>
      </c>
      <c r="G1719">
        <v>5</v>
      </c>
      <c r="H1719">
        <v>5</v>
      </c>
      <c r="I1719">
        <v>5</v>
      </c>
      <c r="J1719" t="s">
        <v>1157</v>
      </c>
      <c r="K1719" t="s">
        <v>1157</v>
      </c>
      <c r="L1719">
        <v>1</v>
      </c>
      <c r="M1719">
        <v>0</v>
      </c>
      <c r="N1719">
        <v>0</v>
      </c>
      <c r="O1719">
        <v>0</v>
      </c>
      <c r="P1719">
        <v>0</v>
      </c>
      <c r="Q1719" t="s">
        <v>1157</v>
      </c>
      <c r="R1719" t="s">
        <v>1157</v>
      </c>
      <c r="S1719">
        <v>0</v>
      </c>
      <c r="T1719">
        <v>0</v>
      </c>
      <c r="U1719">
        <v>3</v>
      </c>
      <c r="V1719">
        <v>0</v>
      </c>
      <c r="W1719" t="s">
        <v>1191</v>
      </c>
    </row>
    <row r="1720" spans="1:23" x14ac:dyDescent="0.2">
      <c r="A1720" t="s">
        <v>1564</v>
      </c>
      <c r="B1720" t="s">
        <v>24</v>
      </c>
      <c r="C1720" t="s">
        <v>1554</v>
      </c>
      <c r="D1720" t="s">
        <v>3371</v>
      </c>
      <c r="E1720">
        <v>5</v>
      </c>
      <c r="F1720" t="s">
        <v>82</v>
      </c>
      <c r="G1720">
        <v>0</v>
      </c>
      <c r="H1720">
        <v>0</v>
      </c>
      <c r="I1720">
        <v>0</v>
      </c>
      <c r="J1720" t="s">
        <v>1157</v>
      </c>
      <c r="K1720" t="s">
        <v>1157</v>
      </c>
      <c r="L1720">
        <v>1</v>
      </c>
      <c r="M1720">
        <v>2</v>
      </c>
      <c r="N1720">
        <v>1</v>
      </c>
      <c r="O1720">
        <v>66.666700000000006</v>
      </c>
      <c r="P1720">
        <v>33.333300000000001</v>
      </c>
      <c r="Q1720" t="s">
        <v>1157</v>
      </c>
      <c r="R1720" t="s">
        <v>1157</v>
      </c>
      <c r="S1720">
        <v>0</v>
      </c>
      <c r="T1720">
        <v>0</v>
      </c>
      <c r="U1720">
        <v>1</v>
      </c>
      <c r="V1720">
        <v>0</v>
      </c>
      <c r="W1720" t="s">
        <v>1222</v>
      </c>
    </row>
    <row r="1721" spans="1:23" x14ac:dyDescent="0.2">
      <c r="A1721" t="s">
        <v>1565</v>
      </c>
      <c r="B1721" t="s">
        <v>24</v>
      </c>
      <c r="C1721" t="s">
        <v>1554</v>
      </c>
      <c r="D1721" t="s">
        <v>3372</v>
      </c>
      <c r="E1721">
        <v>6</v>
      </c>
      <c r="F1721" t="s">
        <v>82</v>
      </c>
      <c r="G1721">
        <v>6</v>
      </c>
      <c r="H1721">
        <v>6</v>
      </c>
      <c r="I1721">
        <v>6</v>
      </c>
      <c r="J1721" t="s">
        <v>1157</v>
      </c>
      <c r="K1721" t="s">
        <v>1157</v>
      </c>
      <c r="L1721">
        <v>1</v>
      </c>
      <c r="M1721">
        <v>0</v>
      </c>
      <c r="N1721">
        <v>0</v>
      </c>
      <c r="O1721">
        <v>0</v>
      </c>
      <c r="P1721">
        <v>0</v>
      </c>
      <c r="Q1721" t="s">
        <v>1157</v>
      </c>
      <c r="R1721" t="s">
        <v>1157</v>
      </c>
      <c r="S1721">
        <v>3</v>
      </c>
      <c r="T1721">
        <v>0</v>
      </c>
      <c r="U1721">
        <v>3</v>
      </c>
      <c r="V1721">
        <v>0</v>
      </c>
      <c r="W1721" t="s">
        <v>1228</v>
      </c>
    </row>
    <row r="1722" spans="1:23" x14ac:dyDescent="0.2">
      <c r="A1722" t="s">
        <v>662</v>
      </c>
      <c r="B1722" t="s">
        <v>24</v>
      </c>
      <c r="C1722" t="s">
        <v>1554</v>
      </c>
      <c r="D1722" t="s">
        <v>3373</v>
      </c>
      <c r="E1722">
        <v>11</v>
      </c>
      <c r="F1722" t="s">
        <v>82</v>
      </c>
      <c r="G1722">
        <v>8</v>
      </c>
      <c r="H1722">
        <v>8</v>
      </c>
      <c r="I1722">
        <v>8</v>
      </c>
      <c r="J1722" t="s">
        <v>1157</v>
      </c>
      <c r="K1722" t="s">
        <v>1157</v>
      </c>
      <c r="L1722">
        <v>1</v>
      </c>
      <c r="M1722">
        <v>1</v>
      </c>
      <c r="N1722">
        <v>0</v>
      </c>
      <c r="O1722">
        <v>33.333300000000001</v>
      </c>
      <c r="P1722">
        <v>0</v>
      </c>
      <c r="Q1722" t="s">
        <v>1157</v>
      </c>
      <c r="R1722" t="s">
        <v>1157</v>
      </c>
      <c r="S1722">
        <v>0</v>
      </c>
      <c r="T1722">
        <v>0</v>
      </c>
      <c r="U1722">
        <v>2</v>
      </c>
      <c r="V1722">
        <v>0</v>
      </c>
      <c r="W1722" t="s">
        <v>1191</v>
      </c>
    </row>
    <row r="1723" spans="1:23" x14ac:dyDescent="0.2">
      <c r="A1723" t="s">
        <v>1566</v>
      </c>
      <c r="B1723" t="s">
        <v>24</v>
      </c>
      <c r="C1723" t="s">
        <v>1554</v>
      </c>
      <c r="D1723" t="s">
        <v>3374</v>
      </c>
      <c r="E1723">
        <v>11</v>
      </c>
      <c r="F1723" t="s">
        <v>82</v>
      </c>
      <c r="G1723" t="s">
        <v>1157</v>
      </c>
      <c r="H1723" t="s">
        <v>1157</v>
      </c>
      <c r="I1723" t="s">
        <v>1157</v>
      </c>
      <c r="J1723" t="s">
        <v>1157</v>
      </c>
      <c r="K1723" t="s">
        <v>1157</v>
      </c>
      <c r="L1723">
        <v>0</v>
      </c>
      <c r="M1723">
        <v>3</v>
      </c>
      <c r="N1723">
        <v>0</v>
      </c>
      <c r="O1723">
        <v>100</v>
      </c>
      <c r="P1723">
        <v>0</v>
      </c>
      <c r="Q1723" t="s">
        <v>1157</v>
      </c>
      <c r="R1723" t="s">
        <v>1157</v>
      </c>
      <c r="S1723">
        <v>0</v>
      </c>
      <c r="T1723">
        <v>0</v>
      </c>
      <c r="U1723">
        <v>0</v>
      </c>
      <c r="V1723">
        <v>0</v>
      </c>
      <c r="W1723" t="s">
        <v>1192</v>
      </c>
    </row>
    <row r="1724" spans="1:23" x14ac:dyDescent="0.2">
      <c r="A1724" t="s">
        <v>198</v>
      </c>
      <c r="B1724" t="s">
        <v>24</v>
      </c>
      <c r="C1724" t="s">
        <v>1554</v>
      </c>
      <c r="D1724" t="s">
        <v>3375</v>
      </c>
      <c r="E1724">
        <v>13</v>
      </c>
      <c r="F1724" t="s">
        <v>82</v>
      </c>
      <c r="G1724">
        <v>11</v>
      </c>
      <c r="H1724">
        <v>11</v>
      </c>
      <c r="I1724">
        <v>11</v>
      </c>
      <c r="J1724" t="s">
        <v>1157</v>
      </c>
      <c r="K1724" t="s">
        <v>1157</v>
      </c>
      <c r="L1724">
        <v>1</v>
      </c>
      <c r="M1724">
        <v>0</v>
      </c>
      <c r="N1724">
        <v>0</v>
      </c>
      <c r="O1724">
        <v>0</v>
      </c>
      <c r="P1724">
        <v>0</v>
      </c>
      <c r="Q1724" t="s">
        <v>1157</v>
      </c>
      <c r="R1724" t="s">
        <v>1157</v>
      </c>
      <c r="S1724">
        <v>0</v>
      </c>
      <c r="T1724">
        <v>0</v>
      </c>
      <c r="U1724">
        <v>3</v>
      </c>
      <c r="V1724">
        <v>0</v>
      </c>
      <c r="W1724" t="s">
        <v>1191</v>
      </c>
    </row>
    <row r="1725" spans="1:23" x14ac:dyDescent="0.2">
      <c r="A1725" t="s">
        <v>1567</v>
      </c>
      <c r="B1725" t="s">
        <v>24</v>
      </c>
      <c r="C1725" t="s">
        <v>1554</v>
      </c>
      <c r="D1725" t="s">
        <v>3376</v>
      </c>
      <c r="E1725">
        <v>20</v>
      </c>
      <c r="F1725" t="s">
        <v>39</v>
      </c>
      <c r="G1725">
        <v>6</v>
      </c>
      <c r="H1725">
        <v>6</v>
      </c>
      <c r="I1725">
        <v>6</v>
      </c>
      <c r="J1725" t="s">
        <v>1157</v>
      </c>
      <c r="K1725" t="s">
        <v>1157</v>
      </c>
      <c r="L1725">
        <v>1</v>
      </c>
      <c r="M1725">
        <v>0</v>
      </c>
      <c r="N1725">
        <v>0</v>
      </c>
      <c r="O1725">
        <v>0</v>
      </c>
      <c r="P1725">
        <v>0</v>
      </c>
      <c r="Q1725" t="s">
        <v>1157</v>
      </c>
      <c r="R1725" t="s">
        <v>1157</v>
      </c>
      <c r="S1725">
        <v>0</v>
      </c>
      <c r="T1725">
        <v>0</v>
      </c>
      <c r="U1725">
        <v>3</v>
      </c>
      <c r="V1725">
        <v>0</v>
      </c>
      <c r="W1725" t="s">
        <v>1191</v>
      </c>
    </row>
    <row r="1726" spans="1:23" x14ac:dyDescent="0.2">
      <c r="A1726" t="s">
        <v>665</v>
      </c>
      <c r="B1726" t="s">
        <v>24</v>
      </c>
      <c r="C1726" t="s">
        <v>1554</v>
      </c>
      <c r="D1726" t="s">
        <v>3377</v>
      </c>
      <c r="E1726">
        <v>20</v>
      </c>
      <c r="F1726" t="s">
        <v>39</v>
      </c>
      <c r="G1726" t="s">
        <v>1157</v>
      </c>
      <c r="H1726" t="s">
        <v>1157</v>
      </c>
      <c r="I1726" t="s">
        <v>1157</v>
      </c>
      <c r="J1726" t="s">
        <v>1157</v>
      </c>
      <c r="K1726" t="s">
        <v>1157</v>
      </c>
      <c r="L1726">
        <v>0</v>
      </c>
      <c r="M1726">
        <v>3</v>
      </c>
      <c r="N1726">
        <v>0</v>
      </c>
      <c r="O1726">
        <v>100</v>
      </c>
      <c r="P1726">
        <v>0</v>
      </c>
      <c r="Q1726" t="s">
        <v>1157</v>
      </c>
      <c r="R1726" t="s">
        <v>1157</v>
      </c>
      <c r="S1726">
        <v>0</v>
      </c>
      <c r="T1726">
        <v>0</v>
      </c>
      <c r="U1726">
        <v>0</v>
      </c>
      <c r="V1726">
        <v>0</v>
      </c>
      <c r="W1726" t="s">
        <v>1192</v>
      </c>
    </row>
    <row r="1727" spans="1:23" x14ac:dyDescent="0.2">
      <c r="A1727" t="s">
        <v>626</v>
      </c>
      <c r="B1727" t="s">
        <v>24</v>
      </c>
      <c r="C1727" t="s">
        <v>1554</v>
      </c>
      <c r="D1727" t="s">
        <v>3378</v>
      </c>
      <c r="E1727">
        <v>20</v>
      </c>
      <c r="F1727" t="s">
        <v>39</v>
      </c>
      <c r="G1727">
        <v>8</v>
      </c>
      <c r="H1727">
        <v>8</v>
      </c>
      <c r="I1727">
        <v>8</v>
      </c>
      <c r="J1727" t="s">
        <v>1157</v>
      </c>
      <c r="K1727" t="s">
        <v>1157</v>
      </c>
      <c r="L1727">
        <v>1</v>
      </c>
      <c r="M1727">
        <v>0</v>
      </c>
      <c r="N1727">
        <v>0</v>
      </c>
      <c r="O1727">
        <v>0</v>
      </c>
      <c r="P1727">
        <v>0</v>
      </c>
      <c r="Q1727" t="s">
        <v>1157</v>
      </c>
      <c r="R1727" t="s">
        <v>1157</v>
      </c>
      <c r="S1727">
        <v>0</v>
      </c>
      <c r="T1727">
        <v>0</v>
      </c>
      <c r="U1727">
        <v>3</v>
      </c>
      <c r="V1727">
        <v>0</v>
      </c>
      <c r="W1727" t="s">
        <v>1191</v>
      </c>
    </row>
    <row r="1728" spans="1:23" x14ac:dyDescent="0.2">
      <c r="A1728" t="s">
        <v>664</v>
      </c>
      <c r="B1728" t="s">
        <v>24</v>
      </c>
      <c r="C1728" t="s">
        <v>1554</v>
      </c>
      <c r="D1728" t="s">
        <v>3379</v>
      </c>
      <c r="E1728">
        <v>20</v>
      </c>
      <c r="F1728" t="s">
        <v>39</v>
      </c>
      <c r="G1728" t="s">
        <v>1157</v>
      </c>
      <c r="H1728" t="s">
        <v>1157</v>
      </c>
      <c r="I1728" t="s">
        <v>1157</v>
      </c>
      <c r="J1728" t="s">
        <v>1157</v>
      </c>
      <c r="K1728" t="s">
        <v>1157</v>
      </c>
      <c r="L1728">
        <v>0</v>
      </c>
      <c r="M1728">
        <v>3</v>
      </c>
      <c r="N1728">
        <v>0</v>
      </c>
      <c r="O1728">
        <v>100</v>
      </c>
      <c r="P1728">
        <v>0</v>
      </c>
      <c r="Q1728" t="s">
        <v>1157</v>
      </c>
      <c r="R1728" t="s">
        <v>1157</v>
      </c>
      <c r="S1728">
        <v>0</v>
      </c>
      <c r="T1728">
        <v>0</v>
      </c>
      <c r="U1728">
        <v>0</v>
      </c>
      <c r="V1728">
        <v>0</v>
      </c>
      <c r="W1728" t="s">
        <v>1192</v>
      </c>
    </row>
    <row r="1729" spans="1:23" x14ac:dyDescent="0.2">
      <c r="A1729" t="s">
        <v>589</v>
      </c>
      <c r="B1729" t="s">
        <v>24</v>
      </c>
      <c r="C1729" t="s">
        <v>1554</v>
      </c>
      <c r="D1729" t="s">
        <v>3380</v>
      </c>
      <c r="E1729">
        <v>20</v>
      </c>
      <c r="F1729" t="s">
        <v>39</v>
      </c>
      <c r="G1729">
        <v>8</v>
      </c>
      <c r="H1729">
        <v>9</v>
      </c>
      <c r="I1729">
        <v>8</v>
      </c>
      <c r="J1729" t="s">
        <v>1157</v>
      </c>
      <c r="K1729" t="s">
        <v>1157</v>
      </c>
      <c r="L1729">
        <v>2</v>
      </c>
      <c r="M1729">
        <v>0</v>
      </c>
      <c r="N1729">
        <v>0</v>
      </c>
      <c r="O1729">
        <v>0</v>
      </c>
      <c r="P1729">
        <v>0</v>
      </c>
      <c r="Q1729" t="s">
        <v>1157</v>
      </c>
      <c r="R1729" t="s">
        <v>1157</v>
      </c>
      <c r="S1729">
        <v>0</v>
      </c>
      <c r="T1729">
        <v>0</v>
      </c>
      <c r="U1729">
        <v>3</v>
      </c>
      <c r="V1729">
        <v>0</v>
      </c>
      <c r="W1729" t="s">
        <v>1191</v>
      </c>
    </row>
    <row r="1730" spans="1:23" x14ac:dyDescent="0.2">
      <c r="A1730" t="s">
        <v>219</v>
      </c>
      <c r="B1730" t="s">
        <v>24</v>
      </c>
      <c r="C1730" t="s">
        <v>1554</v>
      </c>
      <c r="D1730" t="s">
        <v>3381</v>
      </c>
      <c r="E1730">
        <v>20</v>
      </c>
      <c r="F1730" t="s">
        <v>39</v>
      </c>
      <c r="G1730">
        <v>12</v>
      </c>
      <c r="H1730">
        <v>12</v>
      </c>
      <c r="I1730">
        <v>12</v>
      </c>
      <c r="J1730" t="s">
        <v>1157</v>
      </c>
      <c r="K1730" t="s">
        <v>1157</v>
      </c>
      <c r="L1730">
        <v>1</v>
      </c>
      <c r="M1730">
        <v>1</v>
      </c>
      <c r="N1730">
        <v>0</v>
      </c>
      <c r="O1730">
        <v>33.333300000000001</v>
      </c>
      <c r="P1730">
        <v>0</v>
      </c>
      <c r="Q1730" t="s">
        <v>1157</v>
      </c>
      <c r="R1730" t="s">
        <v>1157</v>
      </c>
      <c r="S1730">
        <v>0</v>
      </c>
      <c r="T1730">
        <v>0</v>
      </c>
      <c r="U1730">
        <v>2</v>
      </c>
      <c r="V1730">
        <v>0</v>
      </c>
      <c r="W1730" t="s">
        <v>1191</v>
      </c>
    </row>
    <row r="1731" spans="1:23" x14ac:dyDescent="0.2">
      <c r="A1731" t="s">
        <v>197</v>
      </c>
      <c r="B1731" t="s">
        <v>24</v>
      </c>
      <c r="C1731" t="s">
        <v>1554</v>
      </c>
      <c r="D1731" t="s">
        <v>3382</v>
      </c>
      <c r="E1731">
        <v>20</v>
      </c>
      <c r="F1731" t="s">
        <v>39</v>
      </c>
      <c r="G1731">
        <v>13</v>
      </c>
      <c r="H1731">
        <v>13</v>
      </c>
      <c r="I1731">
        <v>13</v>
      </c>
      <c r="J1731" t="s">
        <v>1157</v>
      </c>
      <c r="K1731" t="s">
        <v>1157</v>
      </c>
      <c r="L1731">
        <v>1</v>
      </c>
      <c r="M1731">
        <v>1</v>
      </c>
      <c r="N1731">
        <v>0</v>
      </c>
      <c r="O1731">
        <v>33.333300000000001</v>
      </c>
      <c r="P1731">
        <v>0</v>
      </c>
      <c r="Q1731" t="s">
        <v>1157</v>
      </c>
      <c r="R1731" t="s">
        <v>1157</v>
      </c>
      <c r="S1731">
        <v>0</v>
      </c>
      <c r="T1731">
        <v>0</v>
      </c>
      <c r="U1731">
        <v>2</v>
      </c>
      <c r="V1731">
        <v>0</v>
      </c>
      <c r="W1731" t="s">
        <v>1191</v>
      </c>
    </row>
    <row r="1732" spans="1:23" x14ac:dyDescent="0.2">
      <c r="A1732" t="s">
        <v>635</v>
      </c>
      <c r="B1732" t="s">
        <v>24</v>
      </c>
      <c r="C1732" t="s">
        <v>1554</v>
      </c>
      <c r="D1732" t="s">
        <v>3383</v>
      </c>
      <c r="E1732">
        <v>22</v>
      </c>
      <c r="F1732" t="s">
        <v>39</v>
      </c>
      <c r="G1732">
        <v>14</v>
      </c>
      <c r="H1732">
        <v>14</v>
      </c>
      <c r="I1732">
        <v>14</v>
      </c>
      <c r="J1732" t="s">
        <v>1157</v>
      </c>
      <c r="K1732" t="s">
        <v>1157</v>
      </c>
      <c r="L1732">
        <v>1</v>
      </c>
      <c r="M1732">
        <v>0</v>
      </c>
      <c r="N1732">
        <v>0</v>
      </c>
      <c r="O1732">
        <v>0</v>
      </c>
      <c r="P1732">
        <v>0</v>
      </c>
      <c r="Q1732" t="s">
        <v>1157</v>
      </c>
      <c r="R1732" t="s">
        <v>1157</v>
      </c>
      <c r="S1732">
        <v>0</v>
      </c>
      <c r="T1732">
        <v>0</v>
      </c>
      <c r="U1732">
        <v>3</v>
      </c>
      <c r="V1732">
        <v>0</v>
      </c>
      <c r="W1732" t="s">
        <v>1191</v>
      </c>
    </row>
    <row r="1733" spans="1:23" x14ac:dyDescent="0.2">
      <c r="A1733" t="s">
        <v>623</v>
      </c>
      <c r="B1733" t="s">
        <v>24</v>
      </c>
      <c r="C1733" t="s">
        <v>1554</v>
      </c>
      <c r="D1733" t="s">
        <v>3384</v>
      </c>
      <c r="E1733">
        <v>30</v>
      </c>
      <c r="F1733" t="s">
        <v>39</v>
      </c>
      <c r="G1733">
        <v>15</v>
      </c>
      <c r="H1733">
        <v>15</v>
      </c>
      <c r="I1733">
        <v>15</v>
      </c>
      <c r="J1733" t="s">
        <v>1157</v>
      </c>
      <c r="K1733" t="s">
        <v>1157</v>
      </c>
      <c r="L1733">
        <v>1</v>
      </c>
      <c r="M1733">
        <v>0</v>
      </c>
      <c r="N1733">
        <v>0</v>
      </c>
      <c r="O1733">
        <v>0</v>
      </c>
      <c r="P1733">
        <v>0</v>
      </c>
      <c r="Q1733" t="s">
        <v>1157</v>
      </c>
      <c r="R1733" t="s">
        <v>1157</v>
      </c>
      <c r="S1733">
        <v>0</v>
      </c>
      <c r="T1733">
        <v>0</v>
      </c>
      <c r="U1733">
        <v>3</v>
      </c>
      <c r="V1733">
        <v>0</v>
      </c>
      <c r="W1733" t="s">
        <v>1191</v>
      </c>
    </row>
    <row r="1734" spans="1:23" x14ac:dyDescent="0.2">
      <c r="A1734" t="s">
        <v>624</v>
      </c>
      <c r="B1734" t="s">
        <v>24</v>
      </c>
      <c r="C1734" t="s">
        <v>1554</v>
      </c>
      <c r="D1734" t="s">
        <v>3385</v>
      </c>
      <c r="E1734">
        <v>30</v>
      </c>
      <c r="F1734" t="s">
        <v>39</v>
      </c>
      <c r="G1734">
        <v>0</v>
      </c>
      <c r="H1734">
        <v>0</v>
      </c>
      <c r="I1734">
        <v>0</v>
      </c>
      <c r="J1734" t="s">
        <v>1157</v>
      </c>
      <c r="K1734" t="s">
        <v>1157</v>
      </c>
      <c r="L1734">
        <v>1</v>
      </c>
      <c r="M1734">
        <v>1</v>
      </c>
      <c r="N1734">
        <v>2</v>
      </c>
      <c r="O1734">
        <v>33.333300000000001</v>
      </c>
      <c r="P1734">
        <v>66.666700000000006</v>
      </c>
      <c r="Q1734" t="s">
        <v>1157</v>
      </c>
      <c r="R1734" t="s">
        <v>1157</v>
      </c>
      <c r="S1734">
        <v>0</v>
      </c>
      <c r="T1734">
        <v>0</v>
      </c>
      <c r="U1734">
        <v>2</v>
      </c>
      <c r="V1734">
        <v>0</v>
      </c>
      <c r="W1734" t="s">
        <v>1191</v>
      </c>
    </row>
    <row r="1735" spans="1:23" x14ac:dyDescent="0.2">
      <c r="A1735" t="s">
        <v>1568</v>
      </c>
      <c r="B1735" t="s">
        <v>24</v>
      </c>
      <c r="C1735" t="s">
        <v>1554</v>
      </c>
      <c r="D1735" t="s">
        <v>3386</v>
      </c>
      <c r="E1735">
        <v>30</v>
      </c>
      <c r="F1735" t="s">
        <v>39</v>
      </c>
      <c r="G1735">
        <v>10</v>
      </c>
      <c r="H1735">
        <v>10</v>
      </c>
      <c r="I1735">
        <v>10</v>
      </c>
      <c r="J1735" t="s">
        <v>1157</v>
      </c>
      <c r="K1735" t="s">
        <v>1157</v>
      </c>
      <c r="L1735">
        <v>1</v>
      </c>
      <c r="M1735">
        <v>0</v>
      </c>
      <c r="N1735">
        <v>0</v>
      </c>
      <c r="O1735">
        <v>0</v>
      </c>
      <c r="P1735">
        <v>0</v>
      </c>
      <c r="Q1735" t="s">
        <v>1157</v>
      </c>
      <c r="R1735" t="s">
        <v>1157</v>
      </c>
      <c r="S1735">
        <v>0</v>
      </c>
      <c r="T1735">
        <v>0</v>
      </c>
      <c r="U1735">
        <v>3</v>
      </c>
      <c r="V1735">
        <v>0</v>
      </c>
      <c r="W1735" t="s">
        <v>1191</v>
      </c>
    </row>
    <row r="1736" spans="1:23" x14ac:dyDescent="0.2">
      <c r="A1736" t="s">
        <v>932</v>
      </c>
      <c r="B1736" t="s">
        <v>24</v>
      </c>
      <c r="C1736" t="s">
        <v>1554</v>
      </c>
      <c r="D1736" t="s">
        <v>3387</v>
      </c>
      <c r="E1736">
        <v>30</v>
      </c>
      <c r="F1736" t="s">
        <v>39</v>
      </c>
      <c r="G1736">
        <v>11</v>
      </c>
      <c r="H1736">
        <v>11</v>
      </c>
      <c r="I1736">
        <v>11</v>
      </c>
      <c r="J1736" t="s">
        <v>1157</v>
      </c>
      <c r="K1736" t="s">
        <v>1157</v>
      </c>
      <c r="L1736">
        <v>1</v>
      </c>
      <c r="M1736">
        <v>0</v>
      </c>
      <c r="N1736">
        <v>0</v>
      </c>
      <c r="O1736">
        <v>0</v>
      </c>
      <c r="P1736">
        <v>0</v>
      </c>
      <c r="Q1736" t="s">
        <v>1157</v>
      </c>
      <c r="R1736" t="s">
        <v>1157</v>
      </c>
      <c r="S1736">
        <v>0</v>
      </c>
      <c r="T1736">
        <v>0</v>
      </c>
      <c r="U1736">
        <v>3</v>
      </c>
      <c r="V1736">
        <v>0</v>
      </c>
      <c r="W1736" t="s">
        <v>1191</v>
      </c>
    </row>
    <row r="1737" spans="1:23" x14ac:dyDescent="0.2">
      <c r="A1737" t="s">
        <v>933</v>
      </c>
      <c r="B1737" t="s">
        <v>24</v>
      </c>
      <c r="C1737" t="s">
        <v>1554</v>
      </c>
      <c r="D1737" t="s">
        <v>3388</v>
      </c>
      <c r="E1737">
        <v>30</v>
      </c>
      <c r="F1737" t="s">
        <v>39</v>
      </c>
      <c r="G1737">
        <v>13</v>
      </c>
      <c r="H1737">
        <v>13</v>
      </c>
      <c r="I1737">
        <v>13</v>
      </c>
      <c r="J1737" t="s">
        <v>1157</v>
      </c>
      <c r="K1737" t="s">
        <v>1157</v>
      </c>
      <c r="L1737">
        <v>1</v>
      </c>
      <c r="M1737">
        <v>0</v>
      </c>
      <c r="N1737">
        <v>0</v>
      </c>
      <c r="O1737">
        <v>0</v>
      </c>
      <c r="P1737">
        <v>0</v>
      </c>
      <c r="Q1737" t="s">
        <v>1157</v>
      </c>
      <c r="R1737" t="s">
        <v>1157</v>
      </c>
      <c r="S1737">
        <v>0</v>
      </c>
      <c r="T1737">
        <v>0</v>
      </c>
      <c r="U1737">
        <v>3</v>
      </c>
      <c r="V1737">
        <v>0</v>
      </c>
      <c r="W1737" t="s">
        <v>1191</v>
      </c>
    </row>
    <row r="1738" spans="1:23" x14ac:dyDescent="0.2">
      <c r="A1738" t="s">
        <v>1569</v>
      </c>
      <c r="B1738" t="s">
        <v>24</v>
      </c>
      <c r="C1738" t="s">
        <v>1554</v>
      </c>
      <c r="D1738" t="s">
        <v>3389</v>
      </c>
      <c r="E1738">
        <v>30</v>
      </c>
      <c r="F1738" t="s">
        <v>39</v>
      </c>
      <c r="G1738" t="s">
        <v>1157</v>
      </c>
      <c r="H1738" t="s">
        <v>1157</v>
      </c>
      <c r="I1738" t="s">
        <v>1157</v>
      </c>
      <c r="J1738" t="s">
        <v>1157</v>
      </c>
      <c r="K1738" t="s">
        <v>1157</v>
      </c>
      <c r="L1738">
        <v>0</v>
      </c>
      <c r="M1738">
        <v>3</v>
      </c>
      <c r="N1738">
        <v>0</v>
      </c>
      <c r="O1738">
        <v>100</v>
      </c>
      <c r="P1738">
        <v>0</v>
      </c>
      <c r="Q1738" t="s">
        <v>1157</v>
      </c>
      <c r="R1738" t="s">
        <v>1157</v>
      </c>
      <c r="S1738">
        <v>0</v>
      </c>
      <c r="T1738">
        <v>0</v>
      </c>
      <c r="U1738">
        <v>0</v>
      </c>
      <c r="V1738">
        <v>0</v>
      </c>
      <c r="W1738" t="s">
        <v>1192</v>
      </c>
    </row>
    <row r="1739" spans="1:23" x14ac:dyDescent="0.2">
      <c r="A1739" t="s">
        <v>1570</v>
      </c>
      <c r="B1739" t="s">
        <v>24</v>
      </c>
      <c r="C1739" t="s">
        <v>1554</v>
      </c>
      <c r="D1739" t="s">
        <v>3390</v>
      </c>
      <c r="E1739">
        <v>30</v>
      </c>
      <c r="F1739" t="s">
        <v>39</v>
      </c>
      <c r="G1739" t="s">
        <v>1157</v>
      </c>
      <c r="H1739" t="s">
        <v>1157</v>
      </c>
      <c r="I1739" t="s">
        <v>1157</v>
      </c>
      <c r="J1739" t="s">
        <v>1157</v>
      </c>
      <c r="K1739" t="s">
        <v>1157</v>
      </c>
      <c r="L1739">
        <v>0</v>
      </c>
      <c r="M1739">
        <v>3</v>
      </c>
      <c r="N1739">
        <v>0</v>
      </c>
      <c r="O1739">
        <v>100</v>
      </c>
      <c r="P1739">
        <v>0</v>
      </c>
      <c r="Q1739" t="s">
        <v>1157</v>
      </c>
      <c r="R1739" t="s">
        <v>1157</v>
      </c>
      <c r="S1739">
        <v>0</v>
      </c>
      <c r="T1739">
        <v>0</v>
      </c>
      <c r="U1739">
        <v>0</v>
      </c>
      <c r="V1739">
        <v>0</v>
      </c>
      <c r="W1739" t="s">
        <v>1192</v>
      </c>
    </row>
    <row r="1740" spans="1:23" x14ac:dyDescent="0.2">
      <c r="A1740" t="s">
        <v>629</v>
      </c>
      <c r="B1740" t="s">
        <v>24</v>
      </c>
      <c r="C1740" t="s">
        <v>1554</v>
      </c>
      <c r="D1740" t="s">
        <v>3391</v>
      </c>
      <c r="E1740">
        <v>30</v>
      </c>
      <c r="F1740" t="s">
        <v>39</v>
      </c>
      <c r="G1740">
        <v>0</v>
      </c>
      <c r="H1740">
        <v>0</v>
      </c>
      <c r="I1740">
        <v>0</v>
      </c>
      <c r="J1740" t="s">
        <v>1157</v>
      </c>
      <c r="K1740" t="s">
        <v>1157</v>
      </c>
      <c r="L1740">
        <v>1</v>
      </c>
      <c r="M1740">
        <v>1</v>
      </c>
      <c r="N1740">
        <v>2</v>
      </c>
      <c r="O1740">
        <v>33.333300000000001</v>
      </c>
      <c r="P1740">
        <v>66.666700000000006</v>
      </c>
      <c r="Q1740" t="s">
        <v>1157</v>
      </c>
      <c r="R1740" t="s">
        <v>1157</v>
      </c>
      <c r="S1740">
        <v>0</v>
      </c>
      <c r="T1740">
        <v>0</v>
      </c>
      <c r="U1740">
        <v>2</v>
      </c>
      <c r="V1740">
        <v>0</v>
      </c>
      <c r="W1740" t="s">
        <v>1191</v>
      </c>
    </row>
    <row r="1741" spans="1:23" x14ac:dyDescent="0.2">
      <c r="A1741" t="s">
        <v>661</v>
      </c>
      <c r="B1741" t="s">
        <v>24</v>
      </c>
      <c r="C1741" t="s">
        <v>1554</v>
      </c>
      <c r="D1741" t="s">
        <v>3392</v>
      </c>
      <c r="E1741">
        <v>34</v>
      </c>
      <c r="F1741" t="s">
        <v>39</v>
      </c>
      <c r="G1741">
        <v>24</v>
      </c>
      <c r="H1741">
        <v>24</v>
      </c>
      <c r="I1741">
        <v>24</v>
      </c>
      <c r="J1741" t="s">
        <v>1157</v>
      </c>
      <c r="K1741" t="s">
        <v>1157</v>
      </c>
      <c r="L1741">
        <v>2</v>
      </c>
      <c r="M1741">
        <v>1</v>
      </c>
      <c r="N1741">
        <v>0</v>
      </c>
      <c r="O1741">
        <v>33.333300000000001</v>
      </c>
      <c r="P1741">
        <v>0</v>
      </c>
      <c r="Q1741" t="s">
        <v>1157</v>
      </c>
      <c r="R1741" t="s">
        <v>1157</v>
      </c>
      <c r="S1741">
        <v>0</v>
      </c>
      <c r="T1741">
        <v>0</v>
      </c>
      <c r="U1741">
        <v>2</v>
      </c>
      <c r="V1741">
        <v>0</v>
      </c>
      <c r="W1741" t="s">
        <v>1191</v>
      </c>
    </row>
    <row r="1742" spans="1:23" x14ac:dyDescent="0.2">
      <c r="A1742" t="s">
        <v>1571</v>
      </c>
      <c r="B1742" t="s">
        <v>24</v>
      </c>
      <c r="C1742" t="s">
        <v>1554</v>
      </c>
      <c r="D1742" t="s">
        <v>3393</v>
      </c>
      <c r="E1742">
        <v>34</v>
      </c>
      <c r="F1742" t="s">
        <v>39</v>
      </c>
      <c r="G1742" t="s">
        <v>1157</v>
      </c>
      <c r="H1742" t="s">
        <v>1157</v>
      </c>
      <c r="I1742" t="s">
        <v>1157</v>
      </c>
      <c r="J1742" t="s">
        <v>1157</v>
      </c>
      <c r="K1742" t="s">
        <v>1157</v>
      </c>
      <c r="L1742">
        <v>0</v>
      </c>
      <c r="M1742">
        <v>3</v>
      </c>
      <c r="N1742">
        <v>0</v>
      </c>
      <c r="O1742">
        <v>100</v>
      </c>
      <c r="P1742">
        <v>0</v>
      </c>
      <c r="Q1742" t="s">
        <v>1157</v>
      </c>
      <c r="R1742" t="s">
        <v>1157</v>
      </c>
      <c r="S1742">
        <v>0</v>
      </c>
      <c r="T1742">
        <v>0</v>
      </c>
      <c r="U1742">
        <v>0</v>
      </c>
      <c r="V1742">
        <v>0</v>
      </c>
      <c r="W1742" t="s">
        <v>1192</v>
      </c>
    </row>
    <row r="1743" spans="1:23" x14ac:dyDescent="0.2">
      <c r="A1743" t="s">
        <v>630</v>
      </c>
      <c r="B1743" t="s">
        <v>24</v>
      </c>
      <c r="C1743" t="s">
        <v>1554</v>
      </c>
      <c r="D1743" t="s">
        <v>3394</v>
      </c>
      <c r="E1743">
        <v>40</v>
      </c>
      <c r="F1743" t="s">
        <v>39</v>
      </c>
      <c r="G1743">
        <v>13</v>
      </c>
      <c r="H1743">
        <v>13</v>
      </c>
      <c r="I1743">
        <v>13</v>
      </c>
      <c r="J1743" t="s">
        <v>1157</v>
      </c>
      <c r="K1743" t="s">
        <v>1157</v>
      </c>
      <c r="L1743">
        <v>1</v>
      </c>
      <c r="M1743">
        <v>0</v>
      </c>
      <c r="N1743">
        <v>0</v>
      </c>
      <c r="O1743">
        <v>0</v>
      </c>
      <c r="P1743">
        <v>0</v>
      </c>
      <c r="Q1743" t="s">
        <v>1157</v>
      </c>
      <c r="R1743" t="s">
        <v>1157</v>
      </c>
      <c r="S1743">
        <v>0</v>
      </c>
      <c r="T1743">
        <v>0</v>
      </c>
      <c r="U1743">
        <v>3</v>
      </c>
      <c r="V1743">
        <v>0</v>
      </c>
      <c r="W1743" t="s">
        <v>1191</v>
      </c>
    </row>
    <row r="1744" spans="1:23" x14ac:dyDescent="0.2">
      <c r="A1744" t="s">
        <v>87</v>
      </c>
      <c r="B1744" t="s">
        <v>24</v>
      </c>
      <c r="C1744" t="s">
        <v>1554</v>
      </c>
      <c r="D1744" t="s">
        <v>3395</v>
      </c>
      <c r="E1744">
        <v>80</v>
      </c>
      <c r="F1744" t="s">
        <v>39</v>
      </c>
      <c r="G1744">
        <v>0</v>
      </c>
      <c r="H1744">
        <v>19</v>
      </c>
      <c r="I1744">
        <v>9</v>
      </c>
      <c r="J1744" t="s">
        <v>1157</v>
      </c>
      <c r="K1744" t="s">
        <v>1157</v>
      </c>
      <c r="L1744">
        <v>3</v>
      </c>
      <c r="M1744">
        <v>0</v>
      </c>
      <c r="N1744">
        <v>1</v>
      </c>
      <c r="O1744">
        <v>0</v>
      </c>
      <c r="P1744">
        <v>33.333300000000001</v>
      </c>
      <c r="Q1744" t="s">
        <v>1157</v>
      </c>
      <c r="R1744" t="s">
        <v>1157</v>
      </c>
      <c r="S1744">
        <v>0</v>
      </c>
      <c r="T1744">
        <v>0</v>
      </c>
      <c r="U1744">
        <v>2</v>
      </c>
      <c r="V1744">
        <v>0</v>
      </c>
      <c r="W1744" t="s">
        <v>1191</v>
      </c>
    </row>
    <row r="1745" spans="1:23" x14ac:dyDescent="0.2">
      <c r="A1745" t="s">
        <v>81</v>
      </c>
      <c r="B1745" t="s">
        <v>24</v>
      </c>
      <c r="C1745" t="s">
        <v>1554</v>
      </c>
      <c r="D1745" t="s">
        <v>3396</v>
      </c>
      <c r="E1745">
        <v>80</v>
      </c>
      <c r="F1745" t="s">
        <v>39</v>
      </c>
      <c r="G1745">
        <v>17</v>
      </c>
      <c r="H1745">
        <v>17</v>
      </c>
      <c r="I1745">
        <v>17</v>
      </c>
      <c r="J1745" t="s">
        <v>1157</v>
      </c>
      <c r="K1745" t="s">
        <v>1157</v>
      </c>
      <c r="L1745">
        <v>1</v>
      </c>
      <c r="M1745">
        <v>0</v>
      </c>
      <c r="N1745">
        <v>0</v>
      </c>
      <c r="O1745">
        <v>0</v>
      </c>
      <c r="P1745">
        <v>0</v>
      </c>
      <c r="Q1745" t="s">
        <v>1157</v>
      </c>
      <c r="R1745" t="s">
        <v>1157</v>
      </c>
      <c r="S1745">
        <v>0</v>
      </c>
      <c r="T1745">
        <v>0</v>
      </c>
      <c r="U1745">
        <v>3</v>
      </c>
      <c r="V1745">
        <v>0</v>
      </c>
      <c r="W1745" t="s">
        <v>1191</v>
      </c>
    </row>
    <row r="1746" spans="1:23" x14ac:dyDescent="0.2">
      <c r="A1746" t="s">
        <v>1572</v>
      </c>
      <c r="B1746" t="s">
        <v>24</v>
      </c>
      <c r="C1746" t="s">
        <v>1554</v>
      </c>
      <c r="D1746" t="s">
        <v>3397</v>
      </c>
      <c r="E1746">
        <v>80</v>
      </c>
      <c r="F1746" t="s">
        <v>39</v>
      </c>
      <c r="G1746">
        <v>0</v>
      </c>
      <c r="H1746">
        <v>0</v>
      </c>
      <c r="I1746">
        <v>0</v>
      </c>
      <c r="J1746" t="s">
        <v>1157</v>
      </c>
      <c r="K1746" t="s">
        <v>1157</v>
      </c>
      <c r="L1746">
        <v>1</v>
      </c>
      <c r="M1746">
        <v>2</v>
      </c>
      <c r="N1746">
        <v>1</v>
      </c>
      <c r="O1746">
        <v>66.666700000000006</v>
      </c>
      <c r="P1746">
        <v>33.333300000000001</v>
      </c>
      <c r="Q1746" t="s">
        <v>1157</v>
      </c>
      <c r="R1746" t="s">
        <v>1157</v>
      </c>
      <c r="S1746">
        <v>0</v>
      </c>
      <c r="T1746">
        <v>0</v>
      </c>
      <c r="U1746">
        <v>1</v>
      </c>
      <c r="V1746">
        <v>0</v>
      </c>
      <c r="W1746" t="s">
        <v>1222</v>
      </c>
    </row>
    <row r="1747" spans="1:23" x14ac:dyDescent="0.2">
      <c r="A1747" t="s">
        <v>1573</v>
      </c>
      <c r="B1747" t="s">
        <v>24</v>
      </c>
      <c r="C1747" t="s">
        <v>1554</v>
      </c>
      <c r="D1747" t="s">
        <v>3398</v>
      </c>
      <c r="E1747">
        <v>90</v>
      </c>
      <c r="F1747" t="s">
        <v>39</v>
      </c>
      <c r="G1747" t="s">
        <v>1157</v>
      </c>
      <c r="H1747" t="s">
        <v>1157</v>
      </c>
      <c r="I1747" t="s">
        <v>1157</v>
      </c>
      <c r="J1747" t="s">
        <v>1157</v>
      </c>
      <c r="K1747" t="s">
        <v>1157</v>
      </c>
      <c r="L1747">
        <v>0</v>
      </c>
      <c r="M1747">
        <v>3</v>
      </c>
      <c r="N1747">
        <v>0</v>
      </c>
      <c r="O1747">
        <v>100</v>
      </c>
      <c r="P1747">
        <v>0</v>
      </c>
      <c r="Q1747" t="s">
        <v>1157</v>
      </c>
      <c r="R1747" t="s">
        <v>1157</v>
      </c>
      <c r="S1747">
        <v>0</v>
      </c>
      <c r="T1747">
        <v>0</v>
      </c>
      <c r="U1747">
        <v>0</v>
      </c>
      <c r="V1747">
        <v>0</v>
      </c>
      <c r="W1747" t="s">
        <v>1192</v>
      </c>
    </row>
    <row r="1748" spans="1:23" x14ac:dyDescent="0.2">
      <c r="A1748" t="s">
        <v>1574</v>
      </c>
      <c r="B1748" t="s">
        <v>24</v>
      </c>
      <c r="C1748" t="s">
        <v>1554</v>
      </c>
      <c r="D1748" t="s">
        <v>3399</v>
      </c>
      <c r="E1748">
        <v>100</v>
      </c>
      <c r="F1748" t="s">
        <v>39</v>
      </c>
      <c r="G1748">
        <v>0</v>
      </c>
      <c r="H1748">
        <v>0</v>
      </c>
      <c r="I1748">
        <v>0</v>
      </c>
      <c r="J1748" t="s">
        <v>1157</v>
      </c>
      <c r="K1748" t="s">
        <v>1157</v>
      </c>
      <c r="L1748">
        <v>1</v>
      </c>
      <c r="M1748">
        <v>2</v>
      </c>
      <c r="N1748">
        <v>1</v>
      </c>
      <c r="O1748">
        <v>66.666700000000006</v>
      </c>
      <c r="P1748">
        <v>33.333300000000001</v>
      </c>
      <c r="Q1748" t="s">
        <v>1157</v>
      </c>
      <c r="R1748" t="s">
        <v>1157</v>
      </c>
      <c r="S1748">
        <v>0</v>
      </c>
      <c r="T1748">
        <v>0</v>
      </c>
      <c r="U1748">
        <v>1</v>
      </c>
      <c r="V1748">
        <v>0</v>
      </c>
      <c r="W1748" t="s">
        <v>1222</v>
      </c>
    </row>
    <row r="1749" spans="1:23" x14ac:dyDescent="0.2">
      <c r="A1749" t="s">
        <v>1575</v>
      </c>
      <c r="B1749" t="s">
        <v>24</v>
      </c>
      <c r="C1749" t="s">
        <v>1554</v>
      </c>
      <c r="D1749" t="s">
        <v>3400</v>
      </c>
      <c r="E1749">
        <v>100</v>
      </c>
      <c r="F1749" t="s">
        <v>39</v>
      </c>
      <c r="G1749">
        <v>0</v>
      </c>
      <c r="H1749">
        <v>0</v>
      </c>
      <c r="I1749">
        <v>0</v>
      </c>
      <c r="J1749" t="s">
        <v>1157</v>
      </c>
      <c r="K1749" t="s">
        <v>1157</v>
      </c>
      <c r="L1749">
        <v>1</v>
      </c>
      <c r="M1749">
        <v>2</v>
      </c>
      <c r="N1749">
        <v>1</v>
      </c>
      <c r="O1749">
        <v>66.666700000000006</v>
      </c>
      <c r="P1749">
        <v>33.333300000000001</v>
      </c>
      <c r="Q1749" t="s">
        <v>1157</v>
      </c>
      <c r="R1749" t="s">
        <v>1157</v>
      </c>
      <c r="S1749">
        <v>0</v>
      </c>
      <c r="T1749">
        <v>0</v>
      </c>
      <c r="U1749">
        <v>1</v>
      </c>
      <c r="V1749">
        <v>0</v>
      </c>
      <c r="W1749" t="s">
        <v>1222</v>
      </c>
    </row>
    <row r="1750" spans="1:23" x14ac:dyDescent="0.2">
      <c r="A1750" t="s">
        <v>1576</v>
      </c>
      <c r="B1750" t="s">
        <v>24</v>
      </c>
      <c r="C1750" t="s">
        <v>1554</v>
      </c>
      <c r="D1750" t="s">
        <v>3401</v>
      </c>
      <c r="E1750">
        <v>100</v>
      </c>
      <c r="F1750" t="s">
        <v>39</v>
      </c>
      <c r="G1750">
        <v>0</v>
      </c>
      <c r="H1750">
        <v>0</v>
      </c>
      <c r="I1750">
        <v>0</v>
      </c>
      <c r="J1750" t="s">
        <v>1157</v>
      </c>
      <c r="K1750" t="s">
        <v>1157</v>
      </c>
      <c r="L1750">
        <v>1</v>
      </c>
      <c r="M1750">
        <v>2</v>
      </c>
      <c r="N1750">
        <v>1</v>
      </c>
      <c r="O1750">
        <v>66.666700000000006</v>
      </c>
      <c r="P1750">
        <v>33.333300000000001</v>
      </c>
      <c r="Q1750" t="s">
        <v>1157</v>
      </c>
      <c r="R1750" t="s">
        <v>1157</v>
      </c>
      <c r="S1750">
        <v>0</v>
      </c>
      <c r="T1750">
        <v>0</v>
      </c>
      <c r="U1750">
        <v>1</v>
      </c>
      <c r="V1750">
        <v>0</v>
      </c>
      <c r="W1750" t="s">
        <v>1222</v>
      </c>
    </row>
    <row r="1751" spans="1:23" x14ac:dyDescent="0.2">
      <c r="A1751" t="s">
        <v>221</v>
      </c>
      <c r="B1751" t="s">
        <v>24</v>
      </c>
      <c r="C1751" t="s">
        <v>1554</v>
      </c>
      <c r="D1751" t="s">
        <v>3402</v>
      </c>
      <c r="E1751">
        <v>199</v>
      </c>
      <c r="F1751" t="s">
        <v>39</v>
      </c>
      <c r="G1751">
        <v>0</v>
      </c>
      <c r="H1751">
        <v>18</v>
      </c>
      <c r="I1751">
        <v>9</v>
      </c>
      <c r="J1751" t="s">
        <v>1157</v>
      </c>
      <c r="K1751" t="s">
        <v>1157</v>
      </c>
      <c r="L1751">
        <v>2</v>
      </c>
      <c r="M1751">
        <v>1</v>
      </c>
      <c r="N1751">
        <v>1</v>
      </c>
      <c r="O1751">
        <v>33.333300000000001</v>
      </c>
      <c r="P1751">
        <v>33.333300000000001</v>
      </c>
      <c r="Q1751" t="s">
        <v>1157</v>
      </c>
      <c r="R1751" t="s">
        <v>1157</v>
      </c>
      <c r="S1751">
        <v>0</v>
      </c>
      <c r="T1751">
        <v>0</v>
      </c>
      <c r="U1751">
        <v>2</v>
      </c>
      <c r="V1751">
        <v>0</v>
      </c>
      <c r="W1751" t="s">
        <v>1191</v>
      </c>
    </row>
    <row r="1752" spans="1:23" x14ac:dyDescent="0.2">
      <c r="A1752" t="s">
        <v>260</v>
      </c>
      <c r="B1752" t="s">
        <v>24</v>
      </c>
      <c r="C1752" t="s">
        <v>931</v>
      </c>
      <c r="D1752" t="s">
        <v>3403</v>
      </c>
      <c r="E1752">
        <v>0</v>
      </c>
      <c r="F1752" t="s">
        <v>31</v>
      </c>
      <c r="G1752">
        <v>0</v>
      </c>
      <c r="H1752">
        <v>0</v>
      </c>
      <c r="I1752">
        <v>0</v>
      </c>
      <c r="J1752" t="s">
        <v>1157</v>
      </c>
      <c r="K1752" t="s">
        <v>1157</v>
      </c>
      <c r="L1752">
        <v>1</v>
      </c>
      <c r="M1752">
        <v>0</v>
      </c>
      <c r="N1752" t="s">
        <v>1157</v>
      </c>
      <c r="O1752">
        <v>0</v>
      </c>
      <c r="P1752" t="s">
        <v>1157</v>
      </c>
      <c r="Q1752" t="s">
        <v>1157</v>
      </c>
      <c r="R1752" t="s">
        <v>1157</v>
      </c>
      <c r="S1752" t="s">
        <v>1157</v>
      </c>
      <c r="T1752" t="s">
        <v>1157</v>
      </c>
      <c r="U1752">
        <v>186</v>
      </c>
      <c r="V1752">
        <v>0</v>
      </c>
      <c r="W1752" t="s">
        <v>1212</v>
      </c>
    </row>
    <row r="1753" spans="1:23" x14ac:dyDescent="0.2">
      <c r="A1753" t="s">
        <v>259</v>
      </c>
      <c r="B1753" t="s">
        <v>24</v>
      </c>
      <c r="C1753" t="s">
        <v>931</v>
      </c>
      <c r="D1753" t="s">
        <v>3404</v>
      </c>
      <c r="E1753">
        <v>0</v>
      </c>
      <c r="F1753" t="s">
        <v>31</v>
      </c>
      <c r="G1753">
        <v>1</v>
      </c>
      <c r="H1753">
        <v>198</v>
      </c>
      <c r="I1753">
        <v>100</v>
      </c>
      <c r="J1753" t="s">
        <v>1157</v>
      </c>
      <c r="K1753" t="s">
        <v>1157</v>
      </c>
      <c r="L1753">
        <v>186</v>
      </c>
      <c r="M1753">
        <v>0</v>
      </c>
      <c r="N1753" t="s">
        <v>1157</v>
      </c>
      <c r="O1753">
        <v>0</v>
      </c>
      <c r="P1753" t="s">
        <v>1157</v>
      </c>
      <c r="Q1753" t="s">
        <v>1157</v>
      </c>
      <c r="R1753" t="s">
        <v>1157</v>
      </c>
      <c r="S1753" t="s">
        <v>1157</v>
      </c>
      <c r="T1753" t="s">
        <v>1157</v>
      </c>
      <c r="U1753">
        <v>2</v>
      </c>
      <c r="V1753">
        <v>0</v>
      </c>
      <c r="W1753" t="s">
        <v>1227</v>
      </c>
    </row>
    <row r="1754" spans="1:23" x14ac:dyDescent="0.2">
      <c r="A1754" t="s">
        <v>36</v>
      </c>
      <c r="B1754" t="s">
        <v>24</v>
      </c>
      <c r="C1754" t="s">
        <v>931</v>
      </c>
      <c r="D1754" t="s">
        <v>3405</v>
      </c>
      <c r="E1754">
        <v>0</v>
      </c>
      <c r="F1754" t="s">
        <v>37</v>
      </c>
      <c r="G1754" t="s">
        <v>1157</v>
      </c>
      <c r="H1754" t="s">
        <v>1157</v>
      </c>
      <c r="I1754" t="s">
        <v>1157</v>
      </c>
      <c r="J1754" t="s">
        <v>1193</v>
      </c>
      <c r="K1754" t="s">
        <v>1193</v>
      </c>
      <c r="L1754">
        <v>49</v>
      </c>
      <c r="M1754">
        <v>0</v>
      </c>
      <c r="N1754" t="s">
        <v>1157</v>
      </c>
      <c r="O1754">
        <v>0</v>
      </c>
      <c r="P1754" t="s">
        <v>1157</v>
      </c>
      <c r="Q1754">
        <v>44</v>
      </c>
      <c r="R1754">
        <v>44</v>
      </c>
      <c r="S1754" t="s">
        <v>1157</v>
      </c>
      <c r="T1754" t="s">
        <v>1157</v>
      </c>
      <c r="U1754" t="s">
        <v>1157</v>
      </c>
      <c r="V1754">
        <v>0</v>
      </c>
    </row>
    <row r="1755" spans="1:23" x14ac:dyDescent="0.2">
      <c r="A1755" t="s">
        <v>925</v>
      </c>
      <c r="B1755" t="s">
        <v>24</v>
      </c>
      <c r="C1755" t="s">
        <v>931</v>
      </c>
      <c r="D1755" t="s">
        <v>3406</v>
      </c>
      <c r="E1755">
        <v>0</v>
      </c>
      <c r="F1755" t="s">
        <v>35</v>
      </c>
      <c r="G1755">
        <v>0</v>
      </c>
      <c r="H1755">
        <v>0</v>
      </c>
      <c r="I1755">
        <v>0</v>
      </c>
      <c r="J1755" t="s">
        <v>1157</v>
      </c>
      <c r="K1755" t="s">
        <v>1157</v>
      </c>
      <c r="L1755">
        <v>1</v>
      </c>
      <c r="M1755">
        <v>0</v>
      </c>
      <c r="N1755" t="s">
        <v>1157</v>
      </c>
      <c r="O1755">
        <v>0</v>
      </c>
      <c r="P1755" t="s">
        <v>1157</v>
      </c>
      <c r="Q1755" t="s">
        <v>1157</v>
      </c>
      <c r="R1755" t="s">
        <v>1157</v>
      </c>
      <c r="S1755" t="s">
        <v>1157</v>
      </c>
      <c r="T1755" t="s">
        <v>1157</v>
      </c>
      <c r="U1755">
        <v>186</v>
      </c>
      <c r="V1755">
        <v>0</v>
      </c>
      <c r="W1755" t="s">
        <v>1191</v>
      </c>
    </row>
    <row r="1756" spans="1:23" x14ac:dyDescent="0.2">
      <c r="A1756" t="s">
        <v>934</v>
      </c>
      <c r="B1756" t="s">
        <v>24</v>
      </c>
      <c r="C1756" t="s">
        <v>931</v>
      </c>
      <c r="D1756" t="s">
        <v>3407</v>
      </c>
      <c r="E1756">
        <v>1</v>
      </c>
      <c r="F1756" t="s">
        <v>82</v>
      </c>
      <c r="G1756" t="s">
        <v>1157</v>
      </c>
      <c r="H1756" t="s">
        <v>1157</v>
      </c>
      <c r="I1756" t="s">
        <v>1157</v>
      </c>
      <c r="J1756" t="s">
        <v>1157</v>
      </c>
      <c r="K1756" t="s">
        <v>1157</v>
      </c>
      <c r="L1756">
        <v>0</v>
      </c>
      <c r="M1756">
        <v>186</v>
      </c>
      <c r="N1756">
        <v>0</v>
      </c>
      <c r="O1756">
        <v>100</v>
      </c>
      <c r="P1756">
        <v>0</v>
      </c>
      <c r="Q1756" t="s">
        <v>1157</v>
      </c>
      <c r="R1756" t="s">
        <v>1157</v>
      </c>
      <c r="S1756">
        <v>0</v>
      </c>
      <c r="T1756">
        <v>0</v>
      </c>
      <c r="U1756">
        <v>0</v>
      </c>
      <c r="V1756">
        <v>0</v>
      </c>
      <c r="W1756" t="s">
        <v>1192</v>
      </c>
    </row>
    <row r="1757" spans="1:23" x14ac:dyDescent="0.2">
      <c r="A1757" t="s">
        <v>625</v>
      </c>
      <c r="B1757" t="s">
        <v>24</v>
      </c>
      <c r="C1757" t="s">
        <v>931</v>
      </c>
      <c r="D1757" t="s">
        <v>3408</v>
      </c>
      <c r="E1757">
        <v>2</v>
      </c>
      <c r="F1757" t="s">
        <v>82</v>
      </c>
      <c r="G1757">
        <v>2</v>
      </c>
      <c r="H1757">
        <v>2</v>
      </c>
      <c r="I1757">
        <v>2</v>
      </c>
      <c r="J1757" t="s">
        <v>1157</v>
      </c>
      <c r="K1757" t="s">
        <v>1157</v>
      </c>
      <c r="L1757">
        <v>68</v>
      </c>
      <c r="M1757">
        <v>0</v>
      </c>
      <c r="N1757">
        <v>0</v>
      </c>
      <c r="O1757">
        <v>0</v>
      </c>
      <c r="P1757">
        <v>0</v>
      </c>
      <c r="Q1757" t="s">
        <v>1157</v>
      </c>
      <c r="R1757" t="s">
        <v>1157</v>
      </c>
      <c r="S1757">
        <v>0</v>
      </c>
      <c r="T1757">
        <v>0</v>
      </c>
      <c r="U1757">
        <v>186</v>
      </c>
      <c r="V1757">
        <v>0</v>
      </c>
      <c r="W1757" t="s">
        <v>1191</v>
      </c>
    </row>
    <row r="1758" spans="1:23" x14ac:dyDescent="0.2">
      <c r="A1758" t="s">
        <v>631</v>
      </c>
      <c r="B1758" t="s">
        <v>24</v>
      </c>
      <c r="C1758" t="s">
        <v>931</v>
      </c>
      <c r="D1758" t="s">
        <v>3409</v>
      </c>
      <c r="E1758">
        <v>3</v>
      </c>
      <c r="F1758" t="s">
        <v>82</v>
      </c>
      <c r="G1758">
        <v>0</v>
      </c>
      <c r="H1758">
        <v>3</v>
      </c>
      <c r="I1758">
        <v>0</v>
      </c>
      <c r="J1758" t="s">
        <v>1157</v>
      </c>
      <c r="K1758" t="s">
        <v>1157</v>
      </c>
      <c r="L1758">
        <v>17</v>
      </c>
      <c r="M1758">
        <v>31</v>
      </c>
      <c r="N1758">
        <v>109</v>
      </c>
      <c r="O1758">
        <v>16.666699999999999</v>
      </c>
      <c r="P1758">
        <v>58.602200000000003</v>
      </c>
      <c r="Q1758" t="s">
        <v>1157</v>
      </c>
      <c r="R1758" t="s">
        <v>1157</v>
      </c>
      <c r="S1758">
        <v>0</v>
      </c>
      <c r="T1758">
        <v>0</v>
      </c>
      <c r="U1758">
        <v>155</v>
      </c>
      <c r="V1758">
        <v>0</v>
      </c>
      <c r="W1758" t="s">
        <v>1191</v>
      </c>
    </row>
    <row r="1759" spans="1:23" x14ac:dyDescent="0.2">
      <c r="A1759" t="s">
        <v>195</v>
      </c>
      <c r="B1759" t="s">
        <v>24</v>
      </c>
      <c r="C1759" t="s">
        <v>931</v>
      </c>
      <c r="D1759" t="s">
        <v>3410</v>
      </c>
      <c r="E1759">
        <v>5</v>
      </c>
      <c r="F1759" t="s">
        <v>82</v>
      </c>
      <c r="G1759">
        <v>0</v>
      </c>
      <c r="H1759">
        <v>5</v>
      </c>
      <c r="I1759">
        <v>3</v>
      </c>
      <c r="J1759" t="s">
        <v>1157</v>
      </c>
      <c r="K1759" t="s">
        <v>1157</v>
      </c>
      <c r="L1759">
        <v>105</v>
      </c>
      <c r="M1759">
        <v>21</v>
      </c>
      <c r="N1759">
        <v>26</v>
      </c>
      <c r="O1759">
        <v>11.2903</v>
      </c>
      <c r="P1759">
        <v>13.9785</v>
      </c>
      <c r="Q1759" t="s">
        <v>1157</v>
      </c>
      <c r="R1759" t="s">
        <v>1157</v>
      </c>
      <c r="S1759">
        <v>138</v>
      </c>
      <c r="T1759">
        <v>26</v>
      </c>
      <c r="U1759">
        <v>94</v>
      </c>
      <c r="V1759">
        <v>0</v>
      </c>
    </row>
    <row r="1760" spans="1:23" x14ac:dyDescent="0.2">
      <c r="A1760" t="s">
        <v>198</v>
      </c>
      <c r="B1760" t="s">
        <v>24</v>
      </c>
      <c r="C1760" t="s">
        <v>931</v>
      </c>
      <c r="D1760" t="s">
        <v>3411</v>
      </c>
      <c r="E1760">
        <v>11</v>
      </c>
      <c r="F1760" t="s">
        <v>82</v>
      </c>
      <c r="G1760">
        <v>0</v>
      </c>
      <c r="H1760">
        <v>11</v>
      </c>
      <c r="I1760">
        <v>0</v>
      </c>
      <c r="J1760" t="s">
        <v>1157</v>
      </c>
      <c r="K1760" t="s">
        <v>1157</v>
      </c>
      <c r="L1760">
        <v>3</v>
      </c>
      <c r="M1760">
        <v>67</v>
      </c>
      <c r="N1760">
        <v>117</v>
      </c>
      <c r="O1760">
        <v>36.021500000000003</v>
      </c>
      <c r="P1760">
        <v>62.903199999999998</v>
      </c>
      <c r="Q1760" t="s">
        <v>1157</v>
      </c>
      <c r="R1760" t="s">
        <v>1157</v>
      </c>
      <c r="S1760">
        <v>0</v>
      </c>
      <c r="T1760">
        <v>0</v>
      </c>
      <c r="U1760">
        <v>118</v>
      </c>
      <c r="V1760">
        <v>0</v>
      </c>
      <c r="W1760" t="s">
        <v>1191</v>
      </c>
    </row>
    <row r="1761" spans="1:23" x14ac:dyDescent="0.2">
      <c r="A1761" t="s">
        <v>665</v>
      </c>
      <c r="B1761" t="s">
        <v>24</v>
      </c>
      <c r="C1761" t="s">
        <v>931</v>
      </c>
      <c r="D1761" t="s">
        <v>3412</v>
      </c>
      <c r="E1761">
        <v>20</v>
      </c>
      <c r="F1761" t="s">
        <v>39</v>
      </c>
      <c r="G1761" t="s">
        <v>1157</v>
      </c>
      <c r="H1761" t="s">
        <v>1157</v>
      </c>
      <c r="I1761" t="s">
        <v>1157</v>
      </c>
      <c r="J1761" t="s">
        <v>1157</v>
      </c>
      <c r="K1761" t="s">
        <v>1157</v>
      </c>
      <c r="L1761">
        <v>0</v>
      </c>
      <c r="M1761">
        <v>186</v>
      </c>
      <c r="N1761">
        <v>0</v>
      </c>
      <c r="O1761">
        <v>100</v>
      </c>
      <c r="P1761">
        <v>0</v>
      </c>
      <c r="Q1761" t="s">
        <v>1157</v>
      </c>
      <c r="R1761" t="s">
        <v>1157</v>
      </c>
      <c r="S1761">
        <v>0</v>
      </c>
      <c r="T1761">
        <v>0</v>
      </c>
      <c r="U1761">
        <v>0</v>
      </c>
      <c r="V1761">
        <v>0</v>
      </c>
      <c r="W1761" t="s">
        <v>1192</v>
      </c>
    </row>
    <row r="1762" spans="1:23" x14ac:dyDescent="0.2">
      <c r="A1762" t="s">
        <v>626</v>
      </c>
      <c r="B1762" t="s">
        <v>24</v>
      </c>
      <c r="C1762" t="s">
        <v>931</v>
      </c>
      <c r="D1762" t="s">
        <v>3413</v>
      </c>
      <c r="E1762">
        <v>20</v>
      </c>
      <c r="F1762" t="s">
        <v>39</v>
      </c>
      <c r="G1762">
        <v>4</v>
      </c>
      <c r="H1762">
        <v>20</v>
      </c>
      <c r="I1762">
        <v>9</v>
      </c>
      <c r="J1762" t="s">
        <v>1157</v>
      </c>
      <c r="K1762" t="s">
        <v>1157</v>
      </c>
      <c r="L1762">
        <v>145</v>
      </c>
      <c r="M1762">
        <v>1</v>
      </c>
      <c r="N1762">
        <v>0</v>
      </c>
      <c r="O1762">
        <v>0.53759999999999997</v>
      </c>
      <c r="P1762">
        <v>0</v>
      </c>
      <c r="Q1762" t="s">
        <v>1157</v>
      </c>
      <c r="R1762" t="s">
        <v>1157</v>
      </c>
      <c r="S1762">
        <v>0</v>
      </c>
      <c r="T1762">
        <v>0</v>
      </c>
      <c r="U1762">
        <v>26</v>
      </c>
      <c r="V1762">
        <v>0</v>
      </c>
    </row>
    <row r="1763" spans="1:23" x14ac:dyDescent="0.2">
      <c r="A1763" t="s">
        <v>664</v>
      </c>
      <c r="B1763" t="s">
        <v>24</v>
      </c>
      <c r="C1763" t="s">
        <v>931</v>
      </c>
      <c r="D1763" t="s">
        <v>3414</v>
      </c>
      <c r="E1763">
        <v>20</v>
      </c>
      <c r="F1763" t="s">
        <v>39</v>
      </c>
      <c r="G1763" t="s">
        <v>1157</v>
      </c>
      <c r="H1763" t="s">
        <v>1157</v>
      </c>
      <c r="I1763" t="s">
        <v>1157</v>
      </c>
      <c r="J1763" t="s">
        <v>1157</v>
      </c>
      <c r="K1763" t="s">
        <v>1157</v>
      </c>
      <c r="L1763">
        <v>0</v>
      </c>
      <c r="M1763">
        <v>186</v>
      </c>
      <c r="N1763">
        <v>0</v>
      </c>
      <c r="O1763">
        <v>100</v>
      </c>
      <c r="P1763">
        <v>0</v>
      </c>
      <c r="Q1763" t="s">
        <v>1157</v>
      </c>
      <c r="R1763" t="s">
        <v>1157</v>
      </c>
      <c r="S1763">
        <v>0</v>
      </c>
      <c r="T1763">
        <v>0</v>
      </c>
      <c r="U1763">
        <v>0</v>
      </c>
      <c r="V1763">
        <v>0</v>
      </c>
      <c r="W1763" t="s">
        <v>1192</v>
      </c>
    </row>
    <row r="1764" spans="1:23" x14ac:dyDescent="0.2">
      <c r="A1764" t="s">
        <v>456</v>
      </c>
      <c r="B1764" t="s">
        <v>24</v>
      </c>
      <c r="C1764" t="s">
        <v>931</v>
      </c>
      <c r="D1764" t="s">
        <v>3415</v>
      </c>
      <c r="E1764">
        <v>20</v>
      </c>
      <c r="F1764" t="s">
        <v>39</v>
      </c>
      <c r="G1764">
        <v>0</v>
      </c>
      <c r="H1764">
        <v>18</v>
      </c>
      <c r="I1764">
        <v>8</v>
      </c>
      <c r="J1764" t="s">
        <v>1157</v>
      </c>
      <c r="K1764" t="s">
        <v>1157</v>
      </c>
      <c r="L1764">
        <v>130</v>
      </c>
      <c r="M1764">
        <v>11</v>
      </c>
      <c r="N1764">
        <v>43</v>
      </c>
      <c r="O1764">
        <v>5.9139999999999997</v>
      </c>
      <c r="P1764">
        <v>23.118300000000001</v>
      </c>
      <c r="Q1764" t="s">
        <v>1157</v>
      </c>
      <c r="R1764" t="s">
        <v>1157</v>
      </c>
      <c r="S1764">
        <v>108</v>
      </c>
      <c r="T1764">
        <v>0</v>
      </c>
      <c r="U1764">
        <v>44</v>
      </c>
      <c r="V1764">
        <v>0</v>
      </c>
    </row>
    <row r="1765" spans="1:23" x14ac:dyDescent="0.2">
      <c r="A1765" t="s">
        <v>197</v>
      </c>
      <c r="B1765" t="s">
        <v>24</v>
      </c>
      <c r="C1765" t="s">
        <v>931</v>
      </c>
      <c r="D1765" t="s">
        <v>3416</v>
      </c>
      <c r="E1765">
        <v>20</v>
      </c>
      <c r="F1765" t="s">
        <v>39</v>
      </c>
      <c r="G1765">
        <v>0</v>
      </c>
      <c r="H1765">
        <v>19</v>
      </c>
      <c r="I1765">
        <v>10</v>
      </c>
      <c r="J1765" t="s">
        <v>1157</v>
      </c>
      <c r="K1765" t="s">
        <v>1157</v>
      </c>
      <c r="L1765">
        <v>151</v>
      </c>
      <c r="M1765">
        <v>10</v>
      </c>
      <c r="N1765">
        <v>23</v>
      </c>
      <c r="O1765">
        <v>5.3762999999999996</v>
      </c>
      <c r="P1765">
        <v>12.365600000000001</v>
      </c>
      <c r="Q1765" t="s">
        <v>1157</v>
      </c>
      <c r="R1765" t="s">
        <v>1157</v>
      </c>
      <c r="S1765">
        <v>113</v>
      </c>
      <c r="T1765">
        <v>0</v>
      </c>
      <c r="U1765">
        <v>24</v>
      </c>
      <c r="V1765">
        <v>0</v>
      </c>
    </row>
    <row r="1766" spans="1:23" x14ac:dyDescent="0.2">
      <c r="A1766" t="s">
        <v>635</v>
      </c>
      <c r="B1766" t="s">
        <v>24</v>
      </c>
      <c r="C1766" t="s">
        <v>931</v>
      </c>
      <c r="D1766" t="s">
        <v>3417</v>
      </c>
      <c r="E1766">
        <v>22</v>
      </c>
      <c r="F1766" t="s">
        <v>39</v>
      </c>
      <c r="G1766">
        <v>0</v>
      </c>
      <c r="H1766">
        <v>14</v>
      </c>
      <c r="I1766">
        <v>0</v>
      </c>
      <c r="J1766" t="s">
        <v>1157</v>
      </c>
      <c r="K1766" t="s">
        <v>1157</v>
      </c>
      <c r="L1766">
        <v>7</v>
      </c>
      <c r="M1766">
        <v>65</v>
      </c>
      <c r="N1766">
        <v>115</v>
      </c>
      <c r="O1766">
        <v>34.946199999999997</v>
      </c>
      <c r="P1766">
        <v>61.828000000000003</v>
      </c>
      <c r="Q1766" t="s">
        <v>1157</v>
      </c>
      <c r="R1766" t="s">
        <v>1157</v>
      </c>
      <c r="S1766">
        <v>1</v>
      </c>
      <c r="T1766">
        <v>0</v>
      </c>
      <c r="U1766">
        <v>116</v>
      </c>
      <c r="V1766">
        <v>0</v>
      </c>
      <c r="W1766" t="s">
        <v>1191</v>
      </c>
    </row>
    <row r="1767" spans="1:23" x14ac:dyDescent="0.2">
      <c r="A1767" t="s">
        <v>623</v>
      </c>
      <c r="B1767" t="s">
        <v>24</v>
      </c>
      <c r="C1767" t="s">
        <v>931</v>
      </c>
      <c r="D1767" t="s">
        <v>3418</v>
      </c>
      <c r="E1767">
        <v>30</v>
      </c>
      <c r="F1767" t="s">
        <v>39</v>
      </c>
      <c r="G1767">
        <v>0</v>
      </c>
      <c r="H1767">
        <v>30</v>
      </c>
      <c r="I1767">
        <v>18</v>
      </c>
      <c r="J1767" t="s">
        <v>1157</v>
      </c>
      <c r="K1767" t="s">
        <v>1157</v>
      </c>
      <c r="L1767">
        <v>156</v>
      </c>
      <c r="M1767">
        <v>7</v>
      </c>
      <c r="N1767">
        <v>16</v>
      </c>
      <c r="O1767">
        <v>3.7633999999999999</v>
      </c>
      <c r="P1767">
        <v>8.6021999999999998</v>
      </c>
      <c r="Q1767" t="s">
        <v>1157</v>
      </c>
      <c r="R1767" t="s">
        <v>1157</v>
      </c>
      <c r="S1767">
        <v>0</v>
      </c>
      <c r="T1767">
        <v>0</v>
      </c>
      <c r="U1767">
        <v>33</v>
      </c>
      <c r="V1767">
        <v>0</v>
      </c>
    </row>
    <row r="1768" spans="1:23" x14ac:dyDescent="0.2">
      <c r="A1768" t="s">
        <v>624</v>
      </c>
      <c r="B1768" t="s">
        <v>24</v>
      </c>
      <c r="C1768" t="s">
        <v>931</v>
      </c>
      <c r="D1768" t="s">
        <v>3419</v>
      </c>
      <c r="E1768">
        <v>30</v>
      </c>
      <c r="F1768" t="s">
        <v>39</v>
      </c>
      <c r="G1768">
        <v>0</v>
      </c>
      <c r="H1768">
        <v>30</v>
      </c>
      <c r="I1768">
        <v>11</v>
      </c>
      <c r="J1768" t="s">
        <v>1157</v>
      </c>
      <c r="K1768" t="s">
        <v>1157</v>
      </c>
      <c r="L1768">
        <v>97</v>
      </c>
      <c r="M1768">
        <v>22</v>
      </c>
      <c r="N1768">
        <v>64</v>
      </c>
      <c r="O1768">
        <v>11.827999999999999</v>
      </c>
      <c r="P1768">
        <v>34.4086</v>
      </c>
      <c r="Q1768" t="s">
        <v>1157</v>
      </c>
      <c r="R1768" t="s">
        <v>1157</v>
      </c>
      <c r="S1768">
        <v>0</v>
      </c>
      <c r="T1768">
        <v>0</v>
      </c>
      <c r="U1768">
        <v>72</v>
      </c>
      <c r="V1768">
        <v>0</v>
      </c>
    </row>
    <row r="1769" spans="1:23" x14ac:dyDescent="0.2">
      <c r="A1769" t="s">
        <v>932</v>
      </c>
      <c r="B1769" t="s">
        <v>24</v>
      </c>
      <c r="C1769" t="s">
        <v>931</v>
      </c>
      <c r="D1769" t="s">
        <v>3420</v>
      </c>
      <c r="E1769">
        <v>30</v>
      </c>
      <c r="F1769" t="s">
        <v>39</v>
      </c>
      <c r="G1769">
        <v>0</v>
      </c>
      <c r="H1769">
        <v>0</v>
      </c>
      <c r="I1769">
        <v>0</v>
      </c>
      <c r="J1769" t="s">
        <v>1157</v>
      </c>
      <c r="K1769" t="s">
        <v>1157</v>
      </c>
      <c r="L1769">
        <v>1</v>
      </c>
      <c r="M1769">
        <v>66</v>
      </c>
      <c r="N1769">
        <v>120</v>
      </c>
      <c r="O1769">
        <v>35.483899999999998</v>
      </c>
      <c r="P1769">
        <v>64.516099999999994</v>
      </c>
      <c r="Q1769" t="s">
        <v>1157</v>
      </c>
      <c r="R1769" t="s">
        <v>1157</v>
      </c>
      <c r="S1769">
        <v>0</v>
      </c>
      <c r="T1769">
        <v>0</v>
      </c>
      <c r="U1769">
        <v>120</v>
      </c>
      <c r="V1769">
        <v>0</v>
      </c>
      <c r="W1769" t="s">
        <v>1191</v>
      </c>
    </row>
    <row r="1770" spans="1:23" x14ac:dyDescent="0.2">
      <c r="A1770" t="s">
        <v>933</v>
      </c>
      <c r="B1770" t="s">
        <v>24</v>
      </c>
      <c r="C1770" t="s">
        <v>931</v>
      </c>
      <c r="D1770" t="s">
        <v>3421</v>
      </c>
      <c r="E1770">
        <v>30</v>
      </c>
      <c r="F1770" t="s">
        <v>39</v>
      </c>
      <c r="G1770">
        <v>0</v>
      </c>
      <c r="H1770">
        <v>0</v>
      </c>
      <c r="I1770">
        <v>0</v>
      </c>
      <c r="J1770" t="s">
        <v>1157</v>
      </c>
      <c r="K1770" t="s">
        <v>1157</v>
      </c>
      <c r="L1770">
        <v>1</v>
      </c>
      <c r="M1770">
        <v>67</v>
      </c>
      <c r="N1770">
        <v>119</v>
      </c>
      <c r="O1770">
        <v>36.021500000000003</v>
      </c>
      <c r="P1770">
        <v>63.978499999999997</v>
      </c>
      <c r="Q1770" t="s">
        <v>1157</v>
      </c>
      <c r="R1770" t="s">
        <v>1157</v>
      </c>
      <c r="S1770">
        <v>0</v>
      </c>
      <c r="T1770">
        <v>0</v>
      </c>
      <c r="U1770">
        <v>119</v>
      </c>
      <c r="V1770">
        <v>0</v>
      </c>
      <c r="W1770" t="s">
        <v>1191</v>
      </c>
    </row>
    <row r="1771" spans="1:23" x14ac:dyDescent="0.2">
      <c r="A1771" t="s">
        <v>629</v>
      </c>
      <c r="B1771" t="s">
        <v>24</v>
      </c>
      <c r="C1771" t="s">
        <v>931</v>
      </c>
      <c r="D1771" t="s">
        <v>3422</v>
      </c>
      <c r="E1771">
        <v>30</v>
      </c>
      <c r="F1771" t="s">
        <v>39</v>
      </c>
      <c r="G1771">
        <v>0</v>
      </c>
      <c r="H1771">
        <v>30</v>
      </c>
      <c r="I1771">
        <v>7</v>
      </c>
      <c r="J1771" t="s">
        <v>1157</v>
      </c>
      <c r="K1771" t="s">
        <v>1157</v>
      </c>
      <c r="L1771">
        <v>65</v>
      </c>
      <c r="M1771">
        <v>24</v>
      </c>
      <c r="N1771">
        <v>98</v>
      </c>
      <c r="O1771">
        <v>12.9032</v>
      </c>
      <c r="P1771">
        <v>52.688200000000002</v>
      </c>
      <c r="Q1771" t="s">
        <v>1157</v>
      </c>
      <c r="R1771" t="s">
        <v>1157</v>
      </c>
      <c r="S1771">
        <v>0</v>
      </c>
      <c r="T1771">
        <v>0</v>
      </c>
      <c r="U1771">
        <v>103</v>
      </c>
      <c r="V1771">
        <v>0</v>
      </c>
    </row>
    <row r="1772" spans="1:23" x14ac:dyDescent="0.2">
      <c r="A1772" t="s">
        <v>630</v>
      </c>
      <c r="B1772" t="s">
        <v>24</v>
      </c>
      <c r="C1772" t="s">
        <v>931</v>
      </c>
      <c r="D1772" t="s">
        <v>3423</v>
      </c>
      <c r="E1772">
        <v>40</v>
      </c>
      <c r="F1772" t="s">
        <v>39</v>
      </c>
      <c r="G1772">
        <v>0</v>
      </c>
      <c r="H1772">
        <v>40</v>
      </c>
      <c r="I1772">
        <v>8</v>
      </c>
      <c r="J1772" t="s">
        <v>1157</v>
      </c>
      <c r="K1772" t="s">
        <v>1157</v>
      </c>
      <c r="L1772">
        <v>45</v>
      </c>
      <c r="M1772">
        <v>61</v>
      </c>
      <c r="N1772">
        <v>80</v>
      </c>
      <c r="O1772">
        <v>32.795699999999997</v>
      </c>
      <c r="P1772">
        <v>43.010800000000003</v>
      </c>
      <c r="Q1772" t="s">
        <v>1157</v>
      </c>
      <c r="R1772" t="s">
        <v>1157</v>
      </c>
      <c r="S1772">
        <v>0</v>
      </c>
      <c r="T1772">
        <v>0</v>
      </c>
      <c r="U1772">
        <v>82</v>
      </c>
      <c r="V1772">
        <v>0</v>
      </c>
    </row>
    <row r="1773" spans="1:23" x14ac:dyDescent="0.2">
      <c r="A1773" t="s">
        <v>81</v>
      </c>
      <c r="B1773" t="s">
        <v>24</v>
      </c>
      <c r="C1773" t="s">
        <v>931</v>
      </c>
      <c r="D1773" t="s">
        <v>3424</v>
      </c>
      <c r="E1773">
        <v>50</v>
      </c>
      <c r="F1773" t="s">
        <v>39</v>
      </c>
      <c r="G1773">
        <v>5</v>
      </c>
      <c r="H1773">
        <v>46</v>
      </c>
      <c r="I1773">
        <v>23</v>
      </c>
      <c r="J1773" t="s">
        <v>1157</v>
      </c>
      <c r="K1773" t="s">
        <v>1157</v>
      </c>
      <c r="L1773">
        <v>182</v>
      </c>
      <c r="M1773">
        <v>0</v>
      </c>
      <c r="N1773">
        <v>0</v>
      </c>
      <c r="O1773">
        <v>0</v>
      </c>
      <c r="P1773">
        <v>0</v>
      </c>
      <c r="Q1773" t="s">
        <v>1157</v>
      </c>
      <c r="R1773" t="s">
        <v>1157</v>
      </c>
      <c r="S1773">
        <v>0</v>
      </c>
      <c r="T1773">
        <v>0</v>
      </c>
      <c r="U1773">
        <v>2</v>
      </c>
      <c r="V1773">
        <v>0</v>
      </c>
    </row>
    <row r="1774" spans="1:23" x14ac:dyDescent="0.2">
      <c r="A1774" t="s">
        <v>87</v>
      </c>
      <c r="B1774" t="s">
        <v>24</v>
      </c>
      <c r="C1774" t="s">
        <v>931</v>
      </c>
      <c r="D1774" t="s">
        <v>3425</v>
      </c>
      <c r="E1774">
        <v>80</v>
      </c>
      <c r="F1774" t="s">
        <v>39</v>
      </c>
      <c r="G1774">
        <v>0</v>
      </c>
      <c r="H1774">
        <v>15</v>
      </c>
      <c r="I1774">
        <v>3</v>
      </c>
      <c r="J1774" t="s">
        <v>1157</v>
      </c>
      <c r="K1774" t="s">
        <v>1157</v>
      </c>
      <c r="L1774">
        <v>152</v>
      </c>
      <c r="M1774">
        <v>0</v>
      </c>
      <c r="N1774">
        <v>32</v>
      </c>
      <c r="O1774">
        <v>0</v>
      </c>
      <c r="P1774">
        <v>17.2043</v>
      </c>
      <c r="Q1774" t="s">
        <v>1157</v>
      </c>
      <c r="R1774" t="s">
        <v>1157</v>
      </c>
      <c r="S1774">
        <v>129</v>
      </c>
      <c r="T1774">
        <v>103</v>
      </c>
      <c r="U1774">
        <v>33</v>
      </c>
      <c r="V1774">
        <v>0</v>
      </c>
    </row>
    <row r="1775" spans="1:23" x14ac:dyDescent="0.2">
      <c r="A1775" t="s">
        <v>221</v>
      </c>
      <c r="B1775" t="s">
        <v>24</v>
      </c>
      <c r="C1775" t="s">
        <v>931</v>
      </c>
      <c r="D1775" t="s">
        <v>3426</v>
      </c>
      <c r="E1775">
        <v>199</v>
      </c>
      <c r="F1775" t="s">
        <v>39</v>
      </c>
      <c r="G1775">
        <v>0</v>
      </c>
      <c r="H1775">
        <v>76</v>
      </c>
      <c r="I1775">
        <v>24</v>
      </c>
      <c r="J1775" t="s">
        <v>1157</v>
      </c>
      <c r="K1775" t="s">
        <v>1157</v>
      </c>
      <c r="L1775">
        <v>115</v>
      </c>
      <c r="M1775">
        <v>48</v>
      </c>
      <c r="N1775">
        <v>20</v>
      </c>
      <c r="O1775">
        <v>25.8065</v>
      </c>
      <c r="P1775">
        <v>10.752700000000001</v>
      </c>
      <c r="Q1775" t="s">
        <v>1157</v>
      </c>
      <c r="R1775" t="s">
        <v>1157</v>
      </c>
      <c r="S1775">
        <v>0</v>
      </c>
      <c r="T1775">
        <v>0</v>
      </c>
      <c r="U1775">
        <v>22</v>
      </c>
      <c r="V1775">
        <v>0</v>
      </c>
    </row>
    <row r="1776" spans="1:23" x14ac:dyDescent="0.2">
      <c r="A1776" t="s">
        <v>1577</v>
      </c>
      <c r="B1776" t="s">
        <v>24</v>
      </c>
      <c r="C1776" t="s">
        <v>1578</v>
      </c>
      <c r="D1776" t="s">
        <v>3427</v>
      </c>
      <c r="E1776">
        <v>0</v>
      </c>
      <c r="F1776" t="s">
        <v>49</v>
      </c>
      <c r="G1776">
        <v>0</v>
      </c>
      <c r="H1776">
        <v>250000</v>
      </c>
      <c r="I1776">
        <v>22232</v>
      </c>
      <c r="J1776" t="s">
        <v>1157</v>
      </c>
      <c r="K1776" t="s">
        <v>1157</v>
      </c>
      <c r="L1776">
        <v>43</v>
      </c>
      <c r="M1776">
        <v>2515</v>
      </c>
      <c r="N1776" t="s">
        <v>1157</v>
      </c>
      <c r="O1776">
        <v>8.9728999999999992</v>
      </c>
      <c r="P1776" t="s">
        <v>1157</v>
      </c>
      <c r="Q1776" t="s">
        <v>1157</v>
      </c>
      <c r="R1776" t="s">
        <v>1157</v>
      </c>
      <c r="S1776" t="s">
        <v>1157</v>
      </c>
      <c r="T1776" t="s">
        <v>1157</v>
      </c>
      <c r="U1776">
        <v>13331</v>
      </c>
      <c r="V1776">
        <v>0</v>
      </c>
      <c r="W1776" t="s">
        <v>1207</v>
      </c>
    </row>
    <row r="1777" spans="1:23" x14ac:dyDescent="0.2">
      <c r="A1777" t="s">
        <v>1579</v>
      </c>
      <c r="B1777" t="s">
        <v>24</v>
      </c>
      <c r="C1777" t="s">
        <v>1578</v>
      </c>
      <c r="D1777" t="s">
        <v>3428</v>
      </c>
      <c r="E1777">
        <v>0</v>
      </c>
      <c r="F1777" t="s">
        <v>49</v>
      </c>
      <c r="G1777">
        <v>0</v>
      </c>
      <c r="H1777">
        <v>780000</v>
      </c>
      <c r="I1777">
        <v>46254</v>
      </c>
      <c r="J1777" t="s">
        <v>1157</v>
      </c>
      <c r="K1777" t="s">
        <v>1157</v>
      </c>
      <c r="L1777">
        <v>42</v>
      </c>
      <c r="M1777">
        <v>15738</v>
      </c>
      <c r="N1777" t="s">
        <v>1157</v>
      </c>
      <c r="O1777">
        <v>56.149000000000001</v>
      </c>
      <c r="P1777" t="s">
        <v>1157</v>
      </c>
      <c r="Q1777" t="s">
        <v>1157</v>
      </c>
      <c r="R1777" t="s">
        <v>1157</v>
      </c>
      <c r="S1777" t="s">
        <v>1157</v>
      </c>
      <c r="T1777" t="s">
        <v>1157</v>
      </c>
      <c r="U1777">
        <v>300</v>
      </c>
      <c r="V1777">
        <v>0</v>
      </c>
      <c r="W1777" t="s">
        <v>1220</v>
      </c>
    </row>
    <row r="1778" spans="1:23" x14ac:dyDescent="0.2">
      <c r="A1778" t="s">
        <v>873</v>
      </c>
      <c r="B1778" t="s">
        <v>24</v>
      </c>
      <c r="C1778" t="s">
        <v>1578</v>
      </c>
      <c r="D1778" t="s">
        <v>3429</v>
      </c>
      <c r="E1778">
        <v>0</v>
      </c>
      <c r="F1778" t="s">
        <v>35</v>
      </c>
      <c r="G1778">
        <v>1</v>
      </c>
      <c r="H1778">
        <v>9</v>
      </c>
      <c r="I1778">
        <v>1</v>
      </c>
      <c r="J1778" t="s">
        <v>1157</v>
      </c>
      <c r="K1778" t="s">
        <v>1157</v>
      </c>
      <c r="L1778">
        <v>4</v>
      </c>
      <c r="M1778">
        <v>0</v>
      </c>
      <c r="N1778" t="s">
        <v>1157</v>
      </c>
      <c r="O1778">
        <v>0</v>
      </c>
      <c r="P1778" t="s">
        <v>1157</v>
      </c>
      <c r="Q1778" t="s">
        <v>1157</v>
      </c>
      <c r="R1778" t="s">
        <v>1157</v>
      </c>
      <c r="S1778" t="s">
        <v>1157</v>
      </c>
      <c r="T1778" t="s">
        <v>1157</v>
      </c>
      <c r="U1778">
        <v>11545</v>
      </c>
      <c r="V1778">
        <v>0</v>
      </c>
      <c r="W1778" t="s">
        <v>1197</v>
      </c>
    </row>
    <row r="1779" spans="1:23" x14ac:dyDescent="0.2">
      <c r="A1779" t="s">
        <v>1344</v>
      </c>
      <c r="B1779" t="s">
        <v>24</v>
      </c>
      <c r="C1779" t="s">
        <v>1578</v>
      </c>
      <c r="D1779" t="s">
        <v>3430</v>
      </c>
      <c r="E1779">
        <v>0</v>
      </c>
      <c r="F1779" t="s">
        <v>28</v>
      </c>
      <c r="G1779">
        <v>42</v>
      </c>
      <c r="H1779">
        <v>10093</v>
      </c>
      <c r="I1779">
        <v>2868</v>
      </c>
      <c r="J1779" t="s">
        <v>1157</v>
      </c>
      <c r="K1779" t="s">
        <v>1157</v>
      </c>
      <c r="L1779">
        <v>1704</v>
      </c>
      <c r="M1779">
        <v>0</v>
      </c>
      <c r="N1779" t="s">
        <v>1157</v>
      </c>
      <c r="O1779">
        <v>0</v>
      </c>
      <c r="P1779" t="s">
        <v>1157</v>
      </c>
      <c r="Q1779" t="s">
        <v>1157</v>
      </c>
      <c r="R1779" t="s">
        <v>1157</v>
      </c>
      <c r="S1779" t="s">
        <v>1157</v>
      </c>
      <c r="T1779" t="s">
        <v>1157</v>
      </c>
      <c r="U1779">
        <v>9</v>
      </c>
      <c r="V1779">
        <v>0</v>
      </c>
      <c r="W1779" t="s">
        <v>1213</v>
      </c>
    </row>
    <row r="1780" spans="1:23" x14ac:dyDescent="0.2">
      <c r="A1780" t="s">
        <v>1580</v>
      </c>
      <c r="B1780" t="s">
        <v>24</v>
      </c>
      <c r="C1780" t="s">
        <v>1578</v>
      </c>
      <c r="D1780" t="s">
        <v>3431</v>
      </c>
      <c r="E1780">
        <v>0</v>
      </c>
      <c r="F1780" t="s">
        <v>28</v>
      </c>
      <c r="G1780">
        <v>0</v>
      </c>
      <c r="H1780">
        <v>260</v>
      </c>
      <c r="I1780">
        <v>7</v>
      </c>
      <c r="J1780" t="s">
        <v>1157</v>
      </c>
      <c r="K1780" t="s">
        <v>1157</v>
      </c>
      <c r="L1780">
        <v>261</v>
      </c>
      <c r="M1780">
        <v>2976</v>
      </c>
      <c r="N1780" t="s">
        <v>1157</v>
      </c>
      <c r="O1780">
        <v>10.617599999999999</v>
      </c>
      <c r="P1780" t="s">
        <v>1157</v>
      </c>
      <c r="Q1780" t="s">
        <v>1157</v>
      </c>
      <c r="R1780" t="s">
        <v>1157</v>
      </c>
      <c r="S1780" t="s">
        <v>1157</v>
      </c>
      <c r="T1780" t="s">
        <v>1157</v>
      </c>
      <c r="U1780">
        <v>13590</v>
      </c>
      <c r="V1780">
        <v>0</v>
      </c>
      <c r="W1780" t="s">
        <v>1213</v>
      </c>
    </row>
    <row r="1781" spans="1:23" x14ac:dyDescent="0.2">
      <c r="A1781" t="s">
        <v>367</v>
      </c>
      <c r="B1781" t="s">
        <v>24</v>
      </c>
      <c r="C1781" t="s">
        <v>1578</v>
      </c>
      <c r="D1781" t="s">
        <v>3432</v>
      </c>
      <c r="E1781">
        <v>0</v>
      </c>
      <c r="F1781" t="s">
        <v>31</v>
      </c>
      <c r="G1781">
        <v>1</v>
      </c>
      <c r="H1781">
        <v>24</v>
      </c>
      <c r="I1781">
        <v>5</v>
      </c>
      <c r="J1781" t="s">
        <v>1157</v>
      </c>
      <c r="K1781" t="s">
        <v>1157</v>
      </c>
      <c r="L1781">
        <v>24</v>
      </c>
      <c r="M1781">
        <v>0</v>
      </c>
      <c r="N1781" t="s">
        <v>1157</v>
      </c>
      <c r="O1781">
        <v>0</v>
      </c>
      <c r="P1781" t="s">
        <v>1157</v>
      </c>
      <c r="Q1781" t="s">
        <v>1157</v>
      </c>
      <c r="R1781" t="s">
        <v>1157</v>
      </c>
      <c r="S1781" t="s">
        <v>1157</v>
      </c>
      <c r="T1781" t="s">
        <v>1157</v>
      </c>
      <c r="U1781">
        <v>1738</v>
      </c>
      <c r="V1781">
        <v>0</v>
      </c>
      <c r="W1781" t="s">
        <v>1198</v>
      </c>
    </row>
    <row r="1782" spans="1:23" x14ac:dyDescent="0.2">
      <c r="A1782" t="s">
        <v>1581</v>
      </c>
      <c r="B1782" t="s">
        <v>24</v>
      </c>
      <c r="C1782" t="s">
        <v>1578</v>
      </c>
      <c r="D1782" t="s">
        <v>3433</v>
      </c>
      <c r="E1782">
        <v>0</v>
      </c>
      <c r="F1782" t="s">
        <v>28</v>
      </c>
      <c r="G1782">
        <v>1</v>
      </c>
      <c r="H1782">
        <v>28032</v>
      </c>
      <c r="I1782">
        <v>14015</v>
      </c>
      <c r="J1782" t="s">
        <v>1157</v>
      </c>
      <c r="K1782" t="s">
        <v>1157</v>
      </c>
      <c r="L1782">
        <v>28029</v>
      </c>
      <c r="M1782">
        <v>0</v>
      </c>
      <c r="N1782" t="s">
        <v>1157</v>
      </c>
      <c r="O1782">
        <v>0</v>
      </c>
      <c r="P1782" t="s">
        <v>1157</v>
      </c>
      <c r="Q1782" t="s">
        <v>1157</v>
      </c>
      <c r="R1782" t="s">
        <v>1157</v>
      </c>
      <c r="S1782" t="s">
        <v>1157</v>
      </c>
      <c r="T1782" t="s">
        <v>1157</v>
      </c>
      <c r="U1782">
        <v>2</v>
      </c>
      <c r="V1782">
        <v>0</v>
      </c>
      <c r="W1782" t="s">
        <v>1213</v>
      </c>
    </row>
    <row r="1783" spans="1:23" x14ac:dyDescent="0.2">
      <c r="A1783" t="s">
        <v>560</v>
      </c>
      <c r="B1783" t="s">
        <v>24</v>
      </c>
      <c r="C1783" t="s">
        <v>1578</v>
      </c>
      <c r="D1783" t="s">
        <v>3434</v>
      </c>
      <c r="E1783">
        <v>4</v>
      </c>
      <c r="F1783" t="s">
        <v>82</v>
      </c>
      <c r="G1783" t="s">
        <v>1157</v>
      </c>
      <c r="H1783" t="s">
        <v>1157</v>
      </c>
      <c r="I1783" t="s">
        <v>1157</v>
      </c>
      <c r="J1783" t="s">
        <v>1157</v>
      </c>
      <c r="K1783" t="s">
        <v>1157</v>
      </c>
      <c r="L1783">
        <v>0</v>
      </c>
      <c r="M1783">
        <v>28029</v>
      </c>
      <c r="N1783">
        <v>0</v>
      </c>
      <c r="O1783">
        <v>100</v>
      </c>
      <c r="P1783">
        <v>0</v>
      </c>
      <c r="Q1783" t="s">
        <v>1157</v>
      </c>
      <c r="R1783" t="s">
        <v>1157</v>
      </c>
      <c r="S1783">
        <v>0</v>
      </c>
      <c r="T1783">
        <v>0</v>
      </c>
      <c r="U1783">
        <v>0</v>
      </c>
      <c r="V1783">
        <v>0</v>
      </c>
      <c r="W1783" t="s">
        <v>1192</v>
      </c>
    </row>
    <row r="1784" spans="1:23" x14ac:dyDescent="0.2">
      <c r="A1784" t="s">
        <v>413</v>
      </c>
      <c r="B1784" t="s">
        <v>24</v>
      </c>
      <c r="C1784" t="s">
        <v>1578</v>
      </c>
      <c r="D1784" t="s">
        <v>3435</v>
      </c>
      <c r="E1784">
        <v>4</v>
      </c>
      <c r="F1784" t="s">
        <v>82</v>
      </c>
      <c r="G1784">
        <v>3</v>
      </c>
      <c r="H1784">
        <v>4</v>
      </c>
      <c r="I1784">
        <v>3</v>
      </c>
      <c r="J1784" t="s">
        <v>1157</v>
      </c>
      <c r="K1784" t="s">
        <v>1157</v>
      </c>
      <c r="L1784">
        <v>35</v>
      </c>
      <c r="M1784">
        <v>0</v>
      </c>
      <c r="N1784">
        <v>0</v>
      </c>
      <c r="O1784">
        <v>0</v>
      </c>
      <c r="P1784">
        <v>0</v>
      </c>
      <c r="Q1784" t="s">
        <v>1157</v>
      </c>
      <c r="R1784" t="s">
        <v>1157</v>
      </c>
      <c r="S1784">
        <v>0</v>
      </c>
      <c r="T1784">
        <v>0</v>
      </c>
      <c r="U1784">
        <v>28029</v>
      </c>
      <c r="V1784">
        <v>0</v>
      </c>
      <c r="W1784" t="s">
        <v>1189</v>
      </c>
    </row>
    <row r="1785" spans="1:23" x14ac:dyDescent="0.2">
      <c r="A1785" t="s">
        <v>1582</v>
      </c>
      <c r="B1785" t="s">
        <v>24</v>
      </c>
      <c r="C1785" t="s">
        <v>1583</v>
      </c>
      <c r="D1785" t="s">
        <v>3436</v>
      </c>
      <c r="E1785">
        <v>20</v>
      </c>
      <c r="F1785" t="s">
        <v>39</v>
      </c>
      <c r="G1785">
        <v>3</v>
      </c>
      <c r="H1785">
        <v>7</v>
      </c>
      <c r="I1785">
        <v>3</v>
      </c>
      <c r="J1785" t="s">
        <v>1157</v>
      </c>
      <c r="K1785" t="s">
        <v>1157</v>
      </c>
      <c r="L1785">
        <v>21</v>
      </c>
      <c r="M1785">
        <v>0</v>
      </c>
      <c r="N1785">
        <v>0</v>
      </c>
      <c r="O1785">
        <v>0</v>
      </c>
      <c r="P1785">
        <v>0</v>
      </c>
      <c r="Q1785" t="s">
        <v>1157</v>
      </c>
      <c r="R1785" t="s">
        <v>1157</v>
      </c>
      <c r="S1785">
        <v>0</v>
      </c>
      <c r="T1785">
        <v>0</v>
      </c>
      <c r="U1785">
        <v>13</v>
      </c>
      <c r="V1785">
        <v>0</v>
      </c>
      <c r="W1785" t="s">
        <v>1191</v>
      </c>
    </row>
    <row r="1786" spans="1:23" x14ac:dyDescent="0.2">
      <c r="A1786" t="s">
        <v>1515</v>
      </c>
      <c r="B1786" t="s">
        <v>24</v>
      </c>
      <c r="C1786" t="s">
        <v>1583</v>
      </c>
      <c r="D1786" t="s">
        <v>3437</v>
      </c>
      <c r="E1786">
        <v>20</v>
      </c>
      <c r="F1786" t="s">
        <v>39</v>
      </c>
      <c r="G1786">
        <v>0</v>
      </c>
      <c r="H1786">
        <v>6</v>
      </c>
      <c r="I1786">
        <v>2</v>
      </c>
      <c r="J1786" t="s">
        <v>1157</v>
      </c>
      <c r="K1786" t="s">
        <v>1157</v>
      </c>
      <c r="L1786">
        <v>17</v>
      </c>
      <c r="M1786">
        <v>0</v>
      </c>
      <c r="N1786">
        <v>5</v>
      </c>
      <c r="O1786">
        <v>0</v>
      </c>
      <c r="P1786">
        <v>23.8095</v>
      </c>
      <c r="Q1786" t="s">
        <v>1157</v>
      </c>
      <c r="R1786" t="s">
        <v>1157</v>
      </c>
      <c r="S1786">
        <v>0</v>
      </c>
      <c r="T1786">
        <v>0</v>
      </c>
      <c r="U1786">
        <v>7</v>
      </c>
      <c r="V1786">
        <v>0</v>
      </c>
    </row>
    <row r="1787" spans="1:23" x14ac:dyDescent="0.2">
      <c r="A1787" t="s">
        <v>87</v>
      </c>
      <c r="B1787" t="s">
        <v>24</v>
      </c>
      <c r="C1787" t="s">
        <v>1583</v>
      </c>
      <c r="D1787" t="s">
        <v>3438</v>
      </c>
      <c r="E1787">
        <v>40</v>
      </c>
      <c r="F1787" t="s">
        <v>39</v>
      </c>
      <c r="G1787">
        <v>4</v>
      </c>
      <c r="H1787">
        <v>40</v>
      </c>
      <c r="I1787">
        <v>25</v>
      </c>
      <c r="J1787" t="s">
        <v>1157</v>
      </c>
      <c r="K1787" t="s">
        <v>1157</v>
      </c>
      <c r="L1787">
        <v>21</v>
      </c>
      <c r="M1787">
        <v>0</v>
      </c>
      <c r="N1787">
        <v>0</v>
      </c>
      <c r="O1787">
        <v>0</v>
      </c>
      <c r="P1787">
        <v>0</v>
      </c>
      <c r="Q1787" t="s">
        <v>1157</v>
      </c>
      <c r="R1787" t="s">
        <v>1157</v>
      </c>
      <c r="S1787">
        <v>0</v>
      </c>
      <c r="T1787">
        <v>0</v>
      </c>
      <c r="U1787">
        <v>3</v>
      </c>
      <c r="V1787">
        <v>0</v>
      </c>
    </row>
    <row r="1788" spans="1:23" x14ac:dyDescent="0.2">
      <c r="A1788" t="s">
        <v>416</v>
      </c>
      <c r="B1788" t="s">
        <v>24</v>
      </c>
      <c r="C1788" t="s">
        <v>1583</v>
      </c>
      <c r="D1788" t="s">
        <v>3439</v>
      </c>
      <c r="E1788">
        <v>40</v>
      </c>
      <c r="F1788" t="s">
        <v>39</v>
      </c>
      <c r="G1788">
        <v>0</v>
      </c>
      <c r="H1788">
        <v>14</v>
      </c>
      <c r="I1788">
        <v>0</v>
      </c>
      <c r="J1788" t="s">
        <v>1157</v>
      </c>
      <c r="K1788" t="s">
        <v>1157</v>
      </c>
      <c r="L1788">
        <v>2</v>
      </c>
      <c r="M1788">
        <v>0</v>
      </c>
      <c r="N1788">
        <v>20</v>
      </c>
      <c r="O1788">
        <v>0</v>
      </c>
      <c r="P1788">
        <v>95.238100000000003</v>
      </c>
      <c r="Q1788" t="s">
        <v>1157</v>
      </c>
      <c r="R1788" t="s">
        <v>1157</v>
      </c>
      <c r="S1788">
        <v>0</v>
      </c>
      <c r="T1788">
        <v>0</v>
      </c>
      <c r="U1788">
        <v>21</v>
      </c>
      <c r="V1788">
        <v>0</v>
      </c>
      <c r="W1788" t="s">
        <v>1191</v>
      </c>
    </row>
    <row r="1789" spans="1:23" x14ac:dyDescent="0.2">
      <c r="A1789" t="s">
        <v>888</v>
      </c>
      <c r="B1789" t="s">
        <v>24</v>
      </c>
      <c r="C1789" t="s">
        <v>1584</v>
      </c>
      <c r="D1789" t="s">
        <v>3440</v>
      </c>
      <c r="E1789">
        <v>0</v>
      </c>
      <c r="F1789" t="s">
        <v>49</v>
      </c>
      <c r="G1789">
        <v>0</v>
      </c>
      <c r="H1789">
        <v>0</v>
      </c>
      <c r="I1789">
        <v>0</v>
      </c>
      <c r="J1789" t="s">
        <v>1157</v>
      </c>
      <c r="K1789" t="s">
        <v>1157</v>
      </c>
      <c r="L1789">
        <v>1</v>
      </c>
      <c r="M1789">
        <v>0</v>
      </c>
      <c r="N1789" t="s">
        <v>1157</v>
      </c>
      <c r="O1789">
        <v>0</v>
      </c>
      <c r="P1789" t="s">
        <v>1157</v>
      </c>
      <c r="Q1789" t="s">
        <v>1157</v>
      </c>
      <c r="R1789" t="s">
        <v>1157</v>
      </c>
      <c r="S1789" t="s">
        <v>1157</v>
      </c>
      <c r="T1789" t="s">
        <v>1157</v>
      </c>
      <c r="U1789">
        <v>35</v>
      </c>
      <c r="V1789">
        <v>0</v>
      </c>
      <c r="W1789" t="s">
        <v>1191</v>
      </c>
    </row>
    <row r="1790" spans="1:23" x14ac:dyDescent="0.2">
      <c r="A1790" t="s">
        <v>69</v>
      </c>
      <c r="B1790" t="s">
        <v>24</v>
      </c>
      <c r="C1790" t="s">
        <v>1584</v>
      </c>
      <c r="D1790" t="s">
        <v>3441</v>
      </c>
      <c r="E1790">
        <v>0</v>
      </c>
      <c r="F1790" t="s">
        <v>49</v>
      </c>
      <c r="G1790">
        <v>0</v>
      </c>
      <c r="H1790">
        <v>500000</v>
      </c>
      <c r="I1790">
        <v>21742</v>
      </c>
      <c r="J1790" t="s">
        <v>1157</v>
      </c>
      <c r="K1790" t="s">
        <v>1157</v>
      </c>
      <c r="L1790">
        <v>6</v>
      </c>
      <c r="M1790">
        <v>0</v>
      </c>
      <c r="N1790" t="s">
        <v>1157</v>
      </c>
      <c r="O1790">
        <v>0</v>
      </c>
      <c r="P1790" t="s">
        <v>1157</v>
      </c>
      <c r="Q1790" t="s">
        <v>1157</v>
      </c>
      <c r="R1790" t="s">
        <v>1157</v>
      </c>
      <c r="S1790" t="s">
        <v>1157</v>
      </c>
      <c r="T1790" t="s">
        <v>1157</v>
      </c>
      <c r="U1790">
        <v>30</v>
      </c>
      <c r="V1790">
        <v>0</v>
      </c>
      <c r="W1790" t="s">
        <v>1191</v>
      </c>
    </row>
    <row r="1791" spans="1:23" x14ac:dyDescent="0.2">
      <c r="A1791" t="s">
        <v>29</v>
      </c>
      <c r="B1791" t="s">
        <v>24</v>
      </c>
      <c r="C1791" t="s">
        <v>1584</v>
      </c>
      <c r="D1791" t="s">
        <v>3442</v>
      </c>
      <c r="E1791">
        <v>0</v>
      </c>
      <c r="F1791" t="s">
        <v>28</v>
      </c>
      <c r="G1791">
        <v>0</v>
      </c>
      <c r="H1791">
        <v>3</v>
      </c>
      <c r="I1791">
        <v>1</v>
      </c>
      <c r="J1791" t="s">
        <v>1157</v>
      </c>
      <c r="K1791" t="s">
        <v>1157</v>
      </c>
      <c r="L1791">
        <v>4</v>
      </c>
      <c r="M1791">
        <v>0</v>
      </c>
      <c r="N1791" t="s">
        <v>1157</v>
      </c>
      <c r="O1791">
        <v>0</v>
      </c>
      <c r="P1791" t="s">
        <v>1157</v>
      </c>
      <c r="Q1791" t="s">
        <v>1157</v>
      </c>
      <c r="R1791" t="s">
        <v>1157</v>
      </c>
      <c r="S1791" t="s">
        <v>1157</v>
      </c>
      <c r="T1791" t="s">
        <v>1157</v>
      </c>
      <c r="U1791">
        <v>4</v>
      </c>
      <c r="V1791">
        <v>0</v>
      </c>
      <c r="W1791" t="s">
        <v>1227</v>
      </c>
    </row>
    <row r="1792" spans="1:23" x14ac:dyDescent="0.2">
      <c r="A1792" t="s">
        <v>176</v>
      </c>
      <c r="B1792" t="s">
        <v>24</v>
      </c>
      <c r="C1792" t="s">
        <v>1584</v>
      </c>
      <c r="D1792" t="s">
        <v>3443</v>
      </c>
      <c r="E1792">
        <v>8</v>
      </c>
      <c r="F1792" t="s">
        <v>82</v>
      </c>
      <c r="G1792">
        <v>0</v>
      </c>
      <c r="H1792">
        <v>8</v>
      </c>
      <c r="I1792">
        <v>4</v>
      </c>
      <c r="J1792" t="s">
        <v>1157</v>
      </c>
      <c r="K1792" t="s">
        <v>1157</v>
      </c>
      <c r="L1792">
        <v>2</v>
      </c>
      <c r="M1792">
        <v>0</v>
      </c>
      <c r="N1792">
        <v>14</v>
      </c>
      <c r="O1792">
        <v>0</v>
      </c>
      <c r="P1792">
        <v>40</v>
      </c>
      <c r="Q1792" t="s">
        <v>1157</v>
      </c>
      <c r="R1792" t="s">
        <v>1157</v>
      </c>
      <c r="S1792">
        <v>0</v>
      </c>
      <c r="T1792">
        <v>0</v>
      </c>
      <c r="U1792">
        <v>35</v>
      </c>
      <c r="V1792">
        <v>0</v>
      </c>
      <c r="W1792" t="s">
        <v>1191</v>
      </c>
    </row>
    <row r="1793" spans="1:23" x14ac:dyDescent="0.2">
      <c r="A1793" t="s">
        <v>80</v>
      </c>
      <c r="B1793" t="s">
        <v>24</v>
      </c>
      <c r="C1793" t="s">
        <v>1584</v>
      </c>
      <c r="D1793" t="s">
        <v>3444</v>
      </c>
      <c r="E1793">
        <v>8</v>
      </c>
      <c r="F1793" t="s">
        <v>82</v>
      </c>
      <c r="G1793">
        <v>0</v>
      </c>
      <c r="H1793">
        <v>4</v>
      </c>
      <c r="I1793">
        <v>1</v>
      </c>
      <c r="J1793" t="s">
        <v>1157</v>
      </c>
      <c r="K1793" t="s">
        <v>1157</v>
      </c>
      <c r="L1793">
        <v>7</v>
      </c>
      <c r="M1793">
        <v>0</v>
      </c>
      <c r="N1793">
        <v>14</v>
      </c>
      <c r="O1793">
        <v>0</v>
      </c>
      <c r="P1793">
        <v>40</v>
      </c>
      <c r="Q1793" t="s">
        <v>1157</v>
      </c>
      <c r="R1793" t="s">
        <v>1157</v>
      </c>
      <c r="S1793">
        <v>21</v>
      </c>
      <c r="T1793">
        <v>0</v>
      </c>
      <c r="U1793">
        <v>25</v>
      </c>
      <c r="V1793">
        <v>0</v>
      </c>
      <c r="W1793" t="s">
        <v>1191</v>
      </c>
    </row>
    <row r="1794" spans="1:23" x14ac:dyDescent="0.2">
      <c r="A1794" t="s">
        <v>1515</v>
      </c>
      <c r="B1794" t="s">
        <v>24</v>
      </c>
      <c r="C1794" t="s">
        <v>1584</v>
      </c>
      <c r="D1794" t="s">
        <v>3445</v>
      </c>
      <c r="E1794">
        <v>20</v>
      </c>
      <c r="F1794" t="s">
        <v>39</v>
      </c>
      <c r="G1794">
        <v>3</v>
      </c>
      <c r="H1794">
        <v>6</v>
      </c>
      <c r="I1794">
        <v>3</v>
      </c>
      <c r="J1794" t="s">
        <v>1157</v>
      </c>
      <c r="K1794" t="s">
        <v>1157</v>
      </c>
      <c r="L1794">
        <v>17</v>
      </c>
      <c r="M1794">
        <v>0</v>
      </c>
      <c r="N1794">
        <v>0</v>
      </c>
      <c r="O1794">
        <v>0</v>
      </c>
      <c r="P1794">
        <v>0</v>
      </c>
      <c r="Q1794" t="s">
        <v>1157</v>
      </c>
      <c r="R1794" t="s">
        <v>1157</v>
      </c>
      <c r="S1794">
        <v>0</v>
      </c>
      <c r="T1794">
        <v>0</v>
      </c>
      <c r="U1794">
        <v>32</v>
      </c>
      <c r="V1794">
        <v>0</v>
      </c>
      <c r="W1794" t="s">
        <v>1191</v>
      </c>
    </row>
    <row r="1795" spans="1:23" x14ac:dyDescent="0.2">
      <c r="A1795" t="s">
        <v>416</v>
      </c>
      <c r="B1795" t="s">
        <v>24</v>
      </c>
      <c r="C1795" t="s">
        <v>1584</v>
      </c>
      <c r="D1795" t="s">
        <v>3446</v>
      </c>
      <c r="E1795">
        <v>40</v>
      </c>
      <c r="F1795" t="s">
        <v>39</v>
      </c>
      <c r="G1795">
        <v>2</v>
      </c>
      <c r="H1795">
        <v>24</v>
      </c>
      <c r="I1795">
        <v>11</v>
      </c>
      <c r="J1795" t="s">
        <v>1157</v>
      </c>
      <c r="K1795" t="s">
        <v>1157</v>
      </c>
      <c r="L1795">
        <v>27</v>
      </c>
      <c r="M1795">
        <v>0</v>
      </c>
      <c r="N1795">
        <v>0</v>
      </c>
      <c r="O1795">
        <v>0</v>
      </c>
      <c r="P1795">
        <v>0</v>
      </c>
      <c r="Q1795" t="s">
        <v>1157</v>
      </c>
      <c r="R1795" t="s">
        <v>1157</v>
      </c>
      <c r="S1795">
        <v>0</v>
      </c>
      <c r="T1795">
        <v>0</v>
      </c>
      <c r="U1795">
        <v>2</v>
      </c>
      <c r="V1795">
        <v>0</v>
      </c>
    </row>
    <row r="1796" spans="1:23" x14ac:dyDescent="0.2">
      <c r="A1796" t="s">
        <v>1585</v>
      </c>
      <c r="B1796" t="s">
        <v>24</v>
      </c>
      <c r="C1796" t="s">
        <v>1586</v>
      </c>
      <c r="D1796" t="s">
        <v>3447</v>
      </c>
      <c r="E1796">
        <v>0</v>
      </c>
      <c r="F1796" t="s">
        <v>31</v>
      </c>
      <c r="G1796">
        <v>0</v>
      </c>
      <c r="H1796">
        <v>1</v>
      </c>
      <c r="I1796">
        <v>0</v>
      </c>
      <c r="J1796" t="s">
        <v>1157</v>
      </c>
      <c r="K1796" t="s">
        <v>1157</v>
      </c>
      <c r="L1796">
        <v>2</v>
      </c>
      <c r="M1796">
        <v>0</v>
      </c>
      <c r="N1796" t="s">
        <v>1157</v>
      </c>
      <c r="O1796">
        <v>0</v>
      </c>
      <c r="P1796" t="s">
        <v>1157</v>
      </c>
      <c r="Q1796" t="s">
        <v>1157</v>
      </c>
      <c r="R1796" t="s">
        <v>1157</v>
      </c>
      <c r="S1796" t="s">
        <v>1157</v>
      </c>
      <c r="T1796" t="s">
        <v>1157</v>
      </c>
      <c r="U1796">
        <v>56</v>
      </c>
      <c r="V1796">
        <v>0</v>
      </c>
      <c r="W1796" t="s">
        <v>1212</v>
      </c>
    </row>
    <row r="1797" spans="1:23" x14ac:dyDescent="0.2">
      <c r="A1797" t="s">
        <v>1587</v>
      </c>
      <c r="B1797" t="s">
        <v>24</v>
      </c>
      <c r="C1797" t="s">
        <v>1586</v>
      </c>
      <c r="D1797" t="s">
        <v>3448</v>
      </c>
      <c r="E1797">
        <v>0</v>
      </c>
      <c r="F1797" t="s">
        <v>35</v>
      </c>
      <c r="G1797" t="s">
        <v>1157</v>
      </c>
      <c r="H1797" t="s">
        <v>1157</v>
      </c>
      <c r="I1797" t="s">
        <v>1157</v>
      </c>
      <c r="J1797" t="s">
        <v>1157</v>
      </c>
      <c r="K1797" t="s">
        <v>1157</v>
      </c>
      <c r="L1797">
        <v>0</v>
      </c>
      <c r="M1797">
        <v>56</v>
      </c>
      <c r="N1797" t="s">
        <v>1157</v>
      </c>
      <c r="O1797">
        <v>100</v>
      </c>
      <c r="P1797" t="s">
        <v>1157</v>
      </c>
      <c r="Q1797" t="s">
        <v>1157</v>
      </c>
      <c r="R1797" t="s">
        <v>1157</v>
      </c>
      <c r="S1797" t="s">
        <v>1157</v>
      </c>
      <c r="T1797" t="s">
        <v>1157</v>
      </c>
      <c r="U1797">
        <v>0</v>
      </c>
      <c r="V1797">
        <v>0</v>
      </c>
      <c r="W1797" t="s">
        <v>1192</v>
      </c>
    </row>
    <row r="1798" spans="1:23" x14ac:dyDescent="0.2">
      <c r="A1798" t="s">
        <v>1588</v>
      </c>
      <c r="B1798" t="s">
        <v>24</v>
      </c>
      <c r="C1798" t="s">
        <v>1586</v>
      </c>
      <c r="D1798" t="s">
        <v>3449</v>
      </c>
      <c r="E1798">
        <v>0</v>
      </c>
      <c r="F1798" t="s">
        <v>31</v>
      </c>
      <c r="G1798">
        <v>0</v>
      </c>
      <c r="H1798">
        <v>2</v>
      </c>
      <c r="I1798">
        <v>0</v>
      </c>
      <c r="J1798" t="s">
        <v>1157</v>
      </c>
      <c r="K1798" t="s">
        <v>1157</v>
      </c>
      <c r="L1798">
        <v>2</v>
      </c>
      <c r="M1798">
        <v>0</v>
      </c>
      <c r="N1798" t="s">
        <v>1157</v>
      </c>
      <c r="O1798">
        <v>0</v>
      </c>
      <c r="P1798" t="s">
        <v>1157</v>
      </c>
      <c r="Q1798" t="s">
        <v>1157</v>
      </c>
      <c r="R1798" t="s">
        <v>1157</v>
      </c>
      <c r="S1798" t="s">
        <v>1157</v>
      </c>
      <c r="T1798" t="s">
        <v>1157</v>
      </c>
      <c r="U1798">
        <v>56</v>
      </c>
      <c r="V1798">
        <v>0</v>
      </c>
      <c r="W1798" t="s">
        <v>1212</v>
      </c>
    </row>
    <row r="1799" spans="1:23" x14ac:dyDescent="0.2">
      <c r="A1799" t="s">
        <v>774</v>
      </c>
      <c r="B1799" t="s">
        <v>24</v>
      </c>
      <c r="C1799" t="s">
        <v>1586</v>
      </c>
      <c r="D1799" t="s">
        <v>3450</v>
      </c>
      <c r="E1799">
        <v>8</v>
      </c>
      <c r="F1799" t="s">
        <v>82</v>
      </c>
      <c r="G1799">
        <v>0</v>
      </c>
      <c r="H1799">
        <v>8</v>
      </c>
      <c r="I1799">
        <v>5</v>
      </c>
      <c r="J1799" t="s">
        <v>1157</v>
      </c>
      <c r="K1799" t="s">
        <v>1157</v>
      </c>
      <c r="L1799">
        <v>56</v>
      </c>
      <c r="M1799">
        <v>0</v>
      </c>
      <c r="N1799">
        <v>1</v>
      </c>
      <c r="O1799">
        <v>0</v>
      </c>
      <c r="P1799">
        <v>1.7857000000000001</v>
      </c>
      <c r="Q1799" t="s">
        <v>1157</v>
      </c>
      <c r="R1799" t="s">
        <v>1157</v>
      </c>
      <c r="S1799">
        <v>0</v>
      </c>
      <c r="T1799">
        <v>0</v>
      </c>
      <c r="U1799">
        <v>3</v>
      </c>
      <c r="V1799">
        <v>0</v>
      </c>
    </row>
    <row r="1800" spans="1:23" x14ac:dyDescent="0.2">
      <c r="A1800" t="s">
        <v>1589</v>
      </c>
      <c r="B1800" t="s">
        <v>24</v>
      </c>
      <c r="C1800" t="s">
        <v>1586</v>
      </c>
      <c r="D1800" t="s">
        <v>3451</v>
      </c>
      <c r="E1800">
        <v>8</v>
      </c>
      <c r="F1800" t="s">
        <v>82</v>
      </c>
      <c r="G1800">
        <v>0</v>
      </c>
      <c r="H1800">
        <v>8</v>
      </c>
      <c r="I1800">
        <v>6</v>
      </c>
      <c r="J1800" t="s">
        <v>1157</v>
      </c>
      <c r="K1800" t="s">
        <v>1157</v>
      </c>
      <c r="L1800">
        <v>51</v>
      </c>
      <c r="M1800">
        <v>0</v>
      </c>
      <c r="N1800">
        <v>4</v>
      </c>
      <c r="O1800">
        <v>0</v>
      </c>
      <c r="P1800">
        <v>7.1429</v>
      </c>
      <c r="Q1800" t="s">
        <v>1157</v>
      </c>
      <c r="R1800" t="s">
        <v>1157</v>
      </c>
      <c r="S1800">
        <v>0</v>
      </c>
      <c r="T1800">
        <v>0</v>
      </c>
      <c r="U1800">
        <v>12</v>
      </c>
      <c r="V1800">
        <v>0</v>
      </c>
    </row>
    <row r="1801" spans="1:23" x14ac:dyDescent="0.2">
      <c r="A1801" t="s">
        <v>87</v>
      </c>
      <c r="B1801" t="s">
        <v>24</v>
      </c>
      <c r="C1801" t="s">
        <v>1586</v>
      </c>
      <c r="D1801" t="s">
        <v>3452</v>
      </c>
      <c r="E1801">
        <v>30</v>
      </c>
      <c r="F1801" t="s">
        <v>39</v>
      </c>
      <c r="G1801">
        <v>9</v>
      </c>
      <c r="H1801">
        <v>30</v>
      </c>
      <c r="I1801">
        <v>17</v>
      </c>
      <c r="J1801" t="s">
        <v>1157</v>
      </c>
      <c r="K1801" t="s">
        <v>1157</v>
      </c>
      <c r="L1801">
        <v>13</v>
      </c>
      <c r="M1801">
        <v>41</v>
      </c>
      <c r="N1801">
        <v>0</v>
      </c>
      <c r="O1801">
        <v>73.214299999999994</v>
      </c>
      <c r="P1801">
        <v>0</v>
      </c>
      <c r="Q1801" t="s">
        <v>1157</v>
      </c>
      <c r="R1801" t="s">
        <v>1157</v>
      </c>
      <c r="S1801">
        <v>0</v>
      </c>
      <c r="T1801">
        <v>0</v>
      </c>
      <c r="U1801">
        <v>2</v>
      </c>
      <c r="V1801">
        <v>0</v>
      </c>
      <c r="W1801" t="s">
        <v>1222</v>
      </c>
    </row>
    <row r="1802" spans="1:23" x14ac:dyDescent="0.2">
      <c r="A1802" t="s">
        <v>1585</v>
      </c>
      <c r="B1802" t="s">
        <v>24</v>
      </c>
      <c r="C1802" t="s">
        <v>1590</v>
      </c>
      <c r="D1802" t="s">
        <v>3453</v>
      </c>
      <c r="E1802">
        <v>0</v>
      </c>
      <c r="F1802" t="s">
        <v>31</v>
      </c>
      <c r="G1802">
        <v>0</v>
      </c>
      <c r="H1802">
        <v>0</v>
      </c>
      <c r="I1802">
        <v>0</v>
      </c>
      <c r="J1802" t="s">
        <v>1157</v>
      </c>
      <c r="K1802" t="s">
        <v>1157</v>
      </c>
      <c r="L1802">
        <v>1</v>
      </c>
      <c r="M1802">
        <v>0</v>
      </c>
      <c r="N1802" t="s">
        <v>1157</v>
      </c>
      <c r="O1802">
        <v>0</v>
      </c>
      <c r="P1802" t="s">
        <v>1157</v>
      </c>
      <c r="Q1802" t="s">
        <v>1157</v>
      </c>
      <c r="R1802" t="s">
        <v>1157</v>
      </c>
      <c r="S1802" t="s">
        <v>1157</v>
      </c>
      <c r="T1802" t="s">
        <v>1157</v>
      </c>
      <c r="U1802">
        <v>11</v>
      </c>
      <c r="V1802">
        <v>0</v>
      </c>
      <c r="W1802" t="s">
        <v>1212</v>
      </c>
    </row>
    <row r="1803" spans="1:23" x14ac:dyDescent="0.2">
      <c r="A1803" t="s">
        <v>1587</v>
      </c>
      <c r="B1803" t="s">
        <v>24</v>
      </c>
      <c r="C1803" t="s">
        <v>1590</v>
      </c>
      <c r="D1803" t="s">
        <v>3454</v>
      </c>
      <c r="E1803">
        <v>0</v>
      </c>
      <c r="F1803" t="s">
        <v>35</v>
      </c>
      <c r="G1803" t="s">
        <v>1157</v>
      </c>
      <c r="H1803" t="s">
        <v>1157</v>
      </c>
      <c r="I1803" t="s">
        <v>1157</v>
      </c>
      <c r="J1803" t="s">
        <v>1157</v>
      </c>
      <c r="K1803" t="s">
        <v>1157</v>
      </c>
      <c r="L1803">
        <v>0</v>
      </c>
      <c r="M1803">
        <v>11</v>
      </c>
      <c r="N1803" t="s">
        <v>1157</v>
      </c>
      <c r="O1803">
        <v>100</v>
      </c>
      <c r="P1803" t="s">
        <v>1157</v>
      </c>
      <c r="Q1803" t="s">
        <v>1157</v>
      </c>
      <c r="R1803" t="s">
        <v>1157</v>
      </c>
      <c r="S1803" t="s">
        <v>1157</v>
      </c>
      <c r="T1803" t="s">
        <v>1157</v>
      </c>
      <c r="U1803">
        <v>0</v>
      </c>
      <c r="V1803">
        <v>0</v>
      </c>
      <c r="W1803" t="s">
        <v>1192</v>
      </c>
    </row>
    <row r="1804" spans="1:23" x14ac:dyDescent="0.2">
      <c r="A1804" t="s">
        <v>1588</v>
      </c>
      <c r="B1804" t="s">
        <v>24</v>
      </c>
      <c r="C1804" t="s">
        <v>1590</v>
      </c>
      <c r="D1804" t="s">
        <v>3455</v>
      </c>
      <c r="E1804">
        <v>0</v>
      </c>
      <c r="F1804" t="s">
        <v>31</v>
      </c>
      <c r="G1804">
        <v>0</v>
      </c>
      <c r="H1804">
        <v>0</v>
      </c>
      <c r="I1804">
        <v>0</v>
      </c>
      <c r="J1804" t="s">
        <v>1157</v>
      </c>
      <c r="K1804" t="s">
        <v>1157</v>
      </c>
      <c r="L1804">
        <v>1</v>
      </c>
      <c r="M1804">
        <v>0</v>
      </c>
      <c r="N1804" t="s">
        <v>1157</v>
      </c>
      <c r="O1804">
        <v>0</v>
      </c>
      <c r="P1804" t="s">
        <v>1157</v>
      </c>
      <c r="Q1804" t="s">
        <v>1157</v>
      </c>
      <c r="R1804" t="s">
        <v>1157</v>
      </c>
      <c r="S1804" t="s">
        <v>1157</v>
      </c>
      <c r="T1804" t="s">
        <v>1157</v>
      </c>
      <c r="U1804">
        <v>11</v>
      </c>
      <c r="V1804">
        <v>0</v>
      </c>
      <c r="W1804" t="s">
        <v>1212</v>
      </c>
    </row>
    <row r="1805" spans="1:23" x14ac:dyDescent="0.2">
      <c r="A1805" t="s">
        <v>774</v>
      </c>
      <c r="B1805" t="s">
        <v>24</v>
      </c>
      <c r="C1805" t="s">
        <v>1590</v>
      </c>
      <c r="D1805" t="s">
        <v>3456</v>
      </c>
      <c r="E1805">
        <v>8</v>
      </c>
      <c r="F1805" t="s">
        <v>82</v>
      </c>
      <c r="G1805">
        <v>1</v>
      </c>
      <c r="H1805">
        <v>4</v>
      </c>
      <c r="I1805">
        <v>2</v>
      </c>
      <c r="J1805" t="s">
        <v>1157</v>
      </c>
      <c r="K1805" t="s">
        <v>1157</v>
      </c>
      <c r="L1805">
        <v>11</v>
      </c>
      <c r="M1805">
        <v>0</v>
      </c>
      <c r="N1805">
        <v>0</v>
      </c>
      <c r="O1805">
        <v>0</v>
      </c>
      <c r="P1805">
        <v>0</v>
      </c>
      <c r="Q1805" t="s">
        <v>1157</v>
      </c>
      <c r="R1805" t="s">
        <v>1157</v>
      </c>
      <c r="S1805">
        <v>0</v>
      </c>
      <c r="T1805">
        <v>0</v>
      </c>
      <c r="U1805">
        <v>3</v>
      </c>
      <c r="V1805">
        <v>0</v>
      </c>
    </row>
    <row r="1806" spans="1:23" x14ac:dyDescent="0.2">
      <c r="A1806" t="s">
        <v>1589</v>
      </c>
      <c r="B1806" t="s">
        <v>24</v>
      </c>
      <c r="C1806" t="s">
        <v>1590</v>
      </c>
      <c r="D1806" t="s">
        <v>3457</v>
      </c>
      <c r="E1806">
        <v>8</v>
      </c>
      <c r="F1806" t="s">
        <v>82</v>
      </c>
      <c r="G1806">
        <v>1</v>
      </c>
      <c r="H1806">
        <v>8</v>
      </c>
      <c r="I1806">
        <v>5</v>
      </c>
      <c r="J1806" t="s">
        <v>1157</v>
      </c>
      <c r="K1806" t="s">
        <v>1157</v>
      </c>
      <c r="L1806">
        <v>10</v>
      </c>
      <c r="M1806">
        <v>0</v>
      </c>
      <c r="N1806">
        <v>0</v>
      </c>
      <c r="O1806">
        <v>0</v>
      </c>
      <c r="P1806">
        <v>0</v>
      </c>
      <c r="Q1806" t="s">
        <v>1157</v>
      </c>
      <c r="R1806" t="s">
        <v>1157</v>
      </c>
      <c r="S1806">
        <v>0</v>
      </c>
      <c r="T1806">
        <v>0</v>
      </c>
      <c r="U1806">
        <v>4</v>
      </c>
      <c r="V1806">
        <v>0</v>
      </c>
    </row>
    <row r="1807" spans="1:23" x14ac:dyDescent="0.2">
      <c r="A1807" t="s">
        <v>87</v>
      </c>
      <c r="B1807" t="s">
        <v>24</v>
      </c>
      <c r="C1807" t="s">
        <v>1590</v>
      </c>
      <c r="D1807" t="s">
        <v>3458</v>
      </c>
      <c r="E1807">
        <v>30</v>
      </c>
      <c r="F1807" t="s">
        <v>39</v>
      </c>
      <c r="G1807">
        <v>9</v>
      </c>
      <c r="H1807">
        <v>30</v>
      </c>
      <c r="I1807">
        <v>16</v>
      </c>
      <c r="J1807" t="s">
        <v>1157</v>
      </c>
      <c r="K1807" t="s">
        <v>1157</v>
      </c>
      <c r="L1807">
        <v>9</v>
      </c>
      <c r="M1807">
        <v>1</v>
      </c>
      <c r="N1807">
        <v>0</v>
      </c>
      <c r="O1807">
        <v>9.0908999999999995</v>
      </c>
      <c r="P1807">
        <v>0</v>
      </c>
      <c r="Q1807" t="s">
        <v>1157</v>
      </c>
      <c r="R1807" t="s">
        <v>1157</v>
      </c>
      <c r="S1807">
        <v>0</v>
      </c>
      <c r="T1807">
        <v>0</v>
      </c>
      <c r="U1807">
        <v>2</v>
      </c>
      <c r="V1807">
        <v>0</v>
      </c>
    </row>
    <row r="1808" spans="1:23" x14ac:dyDescent="0.2">
      <c r="A1808" t="s">
        <v>1591</v>
      </c>
      <c r="B1808" t="s">
        <v>24</v>
      </c>
      <c r="C1808" t="s">
        <v>1592</v>
      </c>
      <c r="D1808" t="s">
        <v>3459</v>
      </c>
      <c r="E1808">
        <v>0</v>
      </c>
      <c r="F1808" t="s">
        <v>49</v>
      </c>
      <c r="G1808">
        <v>0</v>
      </c>
      <c r="H1808">
        <v>0</v>
      </c>
      <c r="I1808">
        <v>0</v>
      </c>
      <c r="J1808" t="s">
        <v>1157</v>
      </c>
      <c r="K1808" t="s">
        <v>1157</v>
      </c>
      <c r="L1808">
        <v>1</v>
      </c>
      <c r="M1808">
        <v>0</v>
      </c>
      <c r="N1808" t="s">
        <v>1157</v>
      </c>
      <c r="O1808">
        <v>0</v>
      </c>
      <c r="P1808" t="s">
        <v>1157</v>
      </c>
      <c r="Q1808" t="s">
        <v>1157</v>
      </c>
      <c r="R1808" t="s">
        <v>1157</v>
      </c>
      <c r="S1808" t="s">
        <v>1157</v>
      </c>
      <c r="T1808" t="s">
        <v>1157</v>
      </c>
      <c r="U1808">
        <v>142</v>
      </c>
      <c r="V1808">
        <v>0</v>
      </c>
      <c r="W1808" t="s">
        <v>1191</v>
      </c>
    </row>
    <row r="1809" spans="1:23" x14ac:dyDescent="0.2">
      <c r="A1809" t="s">
        <v>290</v>
      </c>
      <c r="B1809" t="s">
        <v>24</v>
      </c>
      <c r="C1809" t="s">
        <v>1592</v>
      </c>
      <c r="D1809" t="s">
        <v>3460</v>
      </c>
      <c r="E1809">
        <v>0</v>
      </c>
      <c r="F1809" t="s">
        <v>49</v>
      </c>
      <c r="G1809">
        <v>0</v>
      </c>
      <c r="H1809">
        <v>7</v>
      </c>
      <c r="I1809">
        <v>4</v>
      </c>
      <c r="J1809" t="s">
        <v>1157</v>
      </c>
      <c r="K1809" t="s">
        <v>1157</v>
      </c>
      <c r="L1809">
        <v>59</v>
      </c>
      <c r="M1809">
        <v>0</v>
      </c>
      <c r="N1809" t="s">
        <v>1157</v>
      </c>
      <c r="O1809">
        <v>0</v>
      </c>
      <c r="P1809" t="s">
        <v>1157</v>
      </c>
      <c r="Q1809" t="s">
        <v>1157</v>
      </c>
      <c r="R1809" t="s">
        <v>1157</v>
      </c>
      <c r="S1809" t="s">
        <v>1157</v>
      </c>
      <c r="T1809" t="s">
        <v>1157</v>
      </c>
      <c r="U1809">
        <v>14</v>
      </c>
      <c r="V1809">
        <v>0</v>
      </c>
    </row>
    <row r="1810" spans="1:23" x14ac:dyDescent="0.2">
      <c r="A1810" t="s">
        <v>1593</v>
      </c>
      <c r="B1810" t="s">
        <v>24</v>
      </c>
      <c r="C1810" t="s">
        <v>1592</v>
      </c>
      <c r="D1810" t="s">
        <v>3461</v>
      </c>
      <c r="E1810">
        <v>0</v>
      </c>
      <c r="F1810" t="s">
        <v>37</v>
      </c>
      <c r="G1810" t="s">
        <v>1157</v>
      </c>
      <c r="H1810" t="s">
        <v>1157</v>
      </c>
      <c r="I1810" t="s">
        <v>1157</v>
      </c>
      <c r="J1810" t="s">
        <v>1193</v>
      </c>
      <c r="K1810" t="s">
        <v>1193</v>
      </c>
      <c r="L1810">
        <v>70</v>
      </c>
      <c r="M1810">
        <v>0</v>
      </c>
      <c r="N1810" t="s">
        <v>1157</v>
      </c>
      <c r="O1810">
        <v>0</v>
      </c>
      <c r="P1810" t="s">
        <v>1157</v>
      </c>
      <c r="Q1810">
        <v>0</v>
      </c>
      <c r="R1810">
        <v>0</v>
      </c>
      <c r="S1810" t="s">
        <v>1157</v>
      </c>
      <c r="T1810" t="s">
        <v>1157</v>
      </c>
      <c r="U1810" t="s">
        <v>1157</v>
      </c>
      <c r="V1810">
        <v>0</v>
      </c>
      <c r="W1810" t="s">
        <v>1194</v>
      </c>
    </row>
    <row r="1811" spans="1:23" x14ac:dyDescent="0.2">
      <c r="A1811" t="s">
        <v>1589</v>
      </c>
      <c r="B1811" t="s">
        <v>24</v>
      </c>
      <c r="C1811" t="s">
        <v>1592</v>
      </c>
      <c r="D1811" t="s">
        <v>3462</v>
      </c>
      <c r="E1811">
        <v>8</v>
      </c>
      <c r="F1811" t="s">
        <v>82</v>
      </c>
      <c r="G1811">
        <v>1</v>
      </c>
      <c r="H1811">
        <v>8</v>
      </c>
      <c r="I1811">
        <v>4</v>
      </c>
      <c r="J1811" t="s">
        <v>1157</v>
      </c>
      <c r="K1811" t="s">
        <v>1157</v>
      </c>
      <c r="L1811">
        <v>10</v>
      </c>
      <c r="M1811">
        <v>0</v>
      </c>
      <c r="N1811">
        <v>0</v>
      </c>
      <c r="O1811">
        <v>0</v>
      </c>
      <c r="P1811">
        <v>0</v>
      </c>
      <c r="Q1811" t="s">
        <v>1157</v>
      </c>
      <c r="R1811" t="s">
        <v>1157</v>
      </c>
      <c r="S1811">
        <v>0</v>
      </c>
      <c r="T1811">
        <v>0</v>
      </c>
      <c r="U1811">
        <v>7</v>
      </c>
      <c r="V1811">
        <v>0</v>
      </c>
    </row>
    <row r="1812" spans="1:23" x14ac:dyDescent="0.2">
      <c r="A1812" t="s">
        <v>1591</v>
      </c>
      <c r="B1812" t="s">
        <v>24</v>
      </c>
      <c r="C1812" t="s">
        <v>1594</v>
      </c>
      <c r="D1812" t="s">
        <v>3463</v>
      </c>
      <c r="E1812">
        <v>0</v>
      </c>
      <c r="F1812" t="s">
        <v>49</v>
      </c>
      <c r="G1812">
        <v>0</v>
      </c>
      <c r="H1812">
        <v>2</v>
      </c>
      <c r="I1812">
        <v>0</v>
      </c>
      <c r="J1812" t="s">
        <v>1157</v>
      </c>
      <c r="K1812" t="s">
        <v>1157</v>
      </c>
      <c r="L1812">
        <v>2</v>
      </c>
      <c r="M1812">
        <v>55</v>
      </c>
      <c r="N1812" t="s">
        <v>1157</v>
      </c>
      <c r="O1812">
        <v>1.9663999999999999</v>
      </c>
      <c r="P1812" t="s">
        <v>1157</v>
      </c>
      <c r="Q1812" t="s">
        <v>1157</v>
      </c>
      <c r="R1812" t="s">
        <v>1157</v>
      </c>
      <c r="S1812" t="s">
        <v>1157</v>
      </c>
      <c r="T1812" t="s">
        <v>1157</v>
      </c>
      <c r="U1812">
        <v>2742</v>
      </c>
      <c r="V1812">
        <v>0</v>
      </c>
      <c r="W1812" t="s">
        <v>1200</v>
      </c>
    </row>
    <row r="1813" spans="1:23" x14ac:dyDescent="0.2">
      <c r="A1813" t="s">
        <v>290</v>
      </c>
      <c r="B1813" t="s">
        <v>24</v>
      </c>
      <c r="C1813" t="s">
        <v>1594</v>
      </c>
      <c r="D1813" t="s">
        <v>3464</v>
      </c>
      <c r="E1813">
        <v>0</v>
      </c>
      <c r="F1813" t="s">
        <v>49</v>
      </c>
      <c r="G1813">
        <v>0</v>
      </c>
      <c r="H1813">
        <v>25</v>
      </c>
      <c r="I1813">
        <v>5</v>
      </c>
      <c r="J1813" t="s">
        <v>1157</v>
      </c>
      <c r="K1813" t="s">
        <v>1157</v>
      </c>
      <c r="L1813">
        <v>1073</v>
      </c>
      <c r="M1813">
        <v>0</v>
      </c>
      <c r="N1813" t="s">
        <v>1157</v>
      </c>
      <c r="O1813">
        <v>0</v>
      </c>
      <c r="P1813" t="s">
        <v>1157</v>
      </c>
      <c r="Q1813" t="s">
        <v>1157</v>
      </c>
      <c r="R1813" t="s">
        <v>1157</v>
      </c>
      <c r="S1813" t="s">
        <v>1157</v>
      </c>
      <c r="T1813" t="s">
        <v>1157</v>
      </c>
      <c r="U1813">
        <v>33</v>
      </c>
      <c r="V1813">
        <v>0</v>
      </c>
    </row>
    <row r="1814" spans="1:23" x14ac:dyDescent="0.2">
      <c r="A1814" t="s">
        <v>1593</v>
      </c>
      <c r="B1814" t="s">
        <v>24</v>
      </c>
      <c r="C1814" t="s">
        <v>1594</v>
      </c>
      <c r="D1814" t="s">
        <v>3465</v>
      </c>
      <c r="E1814">
        <v>0</v>
      </c>
      <c r="F1814" t="s">
        <v>37</v>
      </c>
      <c r="G1814" t="s">
        <v>1157</v>
      </c>
      <c r="H1814" t="s">
        <v>1157</v>
      </c>
      <c r="I1814" t="s">
        <v>1157</v>
      </c>
      <c r="J1814" t="s">
        <v>1193</v>
      </c>
      <c r="K1814" t="s">
        <v>1193</v>
      </c>
      <c r="L1814">
        <v>1476</v>
      </c>
      <c r="M1814">
        <v>0</v>
      </c>
      <c r="N1814" t="s">
        <v>1157</v>
      </c>
      <c r="O1814">
        <v>0</v>
      </c>
      <c r="P1814" t="s">
        <v>1157</v>
      </c>
      <c r="Q1814">
        <v>0</v>
      </c>
      <c r="R1814">
        <v>0</v>
      </c>
      <c r="S1814" t="s">
        <v>1157</v>
      </c>
      <c r="T1814" t="s">
        <v>1157</v>
      </c>
      <c r="U1814" t="s">
        <v>1157</v>
      </c>
      <c r="V1814">
        <v>0</v>
      </c>
      <c r="W1814" t="s">
        <v>1194</v>
      </c>
    </row>
    <row r="1815" spans="1:23" x14ac:dyDescent="0.2">
      <c r="A1815" t="s">
        <v>1589</v>
      </c>
      <c r="B1815" t="s">
        <v>24</v>
      </c>
      <c r="C1815" t="s">
        <v>1594</v>
      </c>
      <c r="D1815" t="s">
        <v>3466</v>
      </c>
      <c r="E1815">
        <v>8</v>
      </c>
      <c r="F1815" t="s">
        <v>82</v>
      </c>
      <c r="G1815">
        <v>1</v>
      </c>
      <c r="H1815">
        <v>8</v>
      </c>
      <c r="I1815">
        <v>7</v>
      </c>
      <c r="J1815" t="s">
        <v>1157</v>
      </c>
      <c r="K1815" t="s">
        <v>1157</v>
      </c>
      <c r="L1815">
        <v>53</v>
      </c>
      <c r="M1815">
        <v>0</v>
      </c>
      <c r="N1815">
        <v>0</v>
      </c>
      <c r="O1815">
        <v>0</v>
      </c>
      <c r="P1815">
        <v>0</v>
      </c>
      <c r="Q1815" t="s">
        <v>1157</v>
      </c>
      <c r="R1815" t="s">
        <v>1157</v>
      </c>
      <c r="S1815">
        <v>0</v>
      </c>
      <c r="T1815">
        <v>0</v>
      </c>
      <c r="U1815">
        <v>1621</v>
      </c>
      <c r="V1815">
        <v>0</v>
      </c>
      <c r="W1815" t="s">
        <v>1189</v>
      </c>
    </row>
    <row r="1816" spans="1:23" x14ac:dyDescent="0.2">
      <c r="A1816" t="s">
        <v>1595</v>
      </c>
      <c r="B1816" t="s">
        <v>24</v>
      </c>
      <c r="C1816" t="s">
        <v>1596</v>
      </c>
      <c r="D1816" t="s">
        <v>3467</v>
      </c>
      <c r="E1816">
        <v>30</v>
      </c>
      <c r="F1816" t="s">
        <v>39</v>
      </c>
      <c r="G1816">
        <v>1</v>
      </c>
      <c r="H1816">
        <v>8</v>
      </c>
      <c r="I1816">
        <v>6</v>
      </c>
      <c r="J1816" t="s">
        <v>1157</v>
      </c>
      <c r="K1816" t="s">
        <v>1157</v>
      </c>
      <c r="L1816">
        <v>1339428</v>
      </c>
      <c r="M1816">
        <v>0</v>
      </c>
      <c r="N1816">
        <v>0</v>
      </c>
      <c r="O1816">
        <v>0</v>
      </c>
      <c r="P1816">
        <v>0</v>
      </c>
      <c r="Q1816" t="s">
        <v>1157</v>
      </c>
      <c r="R1816" t="s">
        <v>1157</v>
      </c>
      <c r="S1816">
        <v>1339546</v>
      </c>
      <c r="T1816">
        <v>33922</v>
      </c>
      <c r="U1816">
        <v>149412</v>
      </c>
      <c r="V1816">
        <v>0</v>
      </c>
      <c r="W1816" t="s">
        <v>1261</v>
      </c>
    </row>
    <row r="1817" spans="1:23" x14ac:dyDescent="0.2">
      <c r="A1817" t="s">
        <v>1597</v>
      </c>
      <c r="B1817" t="s">
        <v>24</v>
      </c>
      <c r="C1817" t="s">
        <v>1596</v>
      </c>
      <c r="D1817" t="s">
        <v>3468</v>
      </c>
      <c r="E1817">
        <v>0</v>
      </c>
      <c r="F1817" t="s">
        <v>28</v>
      </c>
      <c r="G1817">
        <v>1</v>
      </c>
      <c r="H1817">
        <v>9841</v>
      </c>
      <c r="I1817">
        <v>5567</v>
      </c>
      <c r="J1817" t="s">
        <v>1157</v>
      </c>
      <c r="K1817" t="s">
        <v>1157</v>
      </c>
      <c r="L1817">
        <v>9841</v>
      </c>
      <c r="M1817">
        <v>0</v>
      </c>
      <c r="N1817" t="s">
        <v>1157</v>
      </c>
      <c r="O1817">
        <v>0</v>
      </c>
      <c r="P1817" t="s">
        <v>1157</v>
      </c>
      <c r="Q1817" t="s">
        <v>1157</v>
      </c>
      <c r="R1817" t="s">
        <v>1157</v>
      </c>
      <c r="S1817" t="s">
        <v>1157</v>
      </c>
      <c r="T1817" t="s">
        <v>1157</v>
      </c>
      <c r="U1817">
        <v>2</v>
      </c>
      <c r="V1817">
        <v>0</v>
      </c>
      <c r="W1817" t="s">
        <v>1213</v>
      </c>
    </row>
    <row r="1818" spans="1:23" x14ac:dyDescent="0.2">
      <c r="A1818" t="s">
        <v>157</v>
      </c>
      <c r="B1818" t="s">
        <v>24</v>
      </c>
      <c r="C1818" t="s">
        <v>1596</v>
      </c>
      <c r="D1818" t="s">
        <v>3469</v>
      </c>
      <c r="E1818">
        <v>0</v>
      </c>
      <c r="F1818" t="s">
        <v>28</v>
      </c>
      <c r="G1818">
        <v>3</v>
      </c>
      <c r="H1818">
        <v>3</v>
      </c>
      <c r="I1818">
        <v>3</v>
      </c>
      <c r="J1818" t="s">
        <v>1157</v>
      </c>
      <c r="K1818" t="s">
        <v>1157</v>
      </c>
      <c r="L1818">
        <v>1</v>
      </c>
      <c r="M1818">
        <v>0</v>
      </c>
      <c r="N1818" t="s">
        <v>1157</v>
      </c>
      <c r="O1818">
        <v>0</v>
      </c>
      <c r="P1818" t="s">
        <v>1157</v>
      </c>
      <c r="Q1818" t="s">
        <v>1157</v>
      </c>
      <c r="R1818" t="s">
        <v>1157</v>
      </c>
      <c r="S1818" t="s">
        <v>1157</v>
      </c>
      <c r="T1818" t="s">
        <v>1157</v>
      </c>
      <c r="U1818">
        <v>1339546</v>
      </c>
      <c r="V1818">
        <v>0</v>
      </c>
      <c r="W1818" t="s">
        <v>1196</v>
      </c>
    </row>
    <row r="1819" spans="1:23" x14ac:dyDescent="0.2">
      <c r="A1819" t="s">
        <v>1278</v>
      </c>
      <c r="B1819" t="s">
        <v>24</v>
      </c>
      <c r="C1819" t="s">
        <v>1596</v>
      </c>
      <c r="D1819" t="s">
        <v>3470</v>
      </c>
      <c r="E1819">
        <v>0</v>
      </c>
      <c r="F1819" t="s">
        <v>28</v>
      </c>
      <c r="G1819">
        <v>65536</v>
      </c>
      <c r="H1819">
        <v>1312358400</v>
      </c>
      <c r="I1819">
        <v>369208645</v>
      </c>
      <c r="J1819" t="s">
        <v>1157</v>
      </c>
      <c r="K1819" t="s">
        <v>1157</v>
      </c>
      <c r="L1819">
        <v>9994</v>
      </c>
      <c r="M1819">
        <v>0</v>
      </c>
      <c r="N1819" t="s">
        <v>1157</v>
      </c>
      <c r="O1819">
        <v>0</v>
      </c>
      <c r="P1819" t="s">
        <v>1157</v>
      </c>
      <c r="Q1819" t="s">
        <v>1157</v>
      </c>
      <c r="R1819" t="s">
        <v>1157</v>
      </c>
      <c r="S1819" t="s">
        <v>1157</v>
      </c>
      <c r="T1819" t="s">
        <v>1157</v>
      </c>
      <c r="U1819">
        <v>3</v>
      </c>
      <c r="V1819">
        <v>0</v>
      </c>
    </row>
    <row r="1820" spans="1:23" x14ac:dyDescent="0.2">
      <c r="A1820" t="s">
        <v>1280</v>
      </c>
      <c r="B1820" t="s">
        <v>24</v>
      </c>
      <c r="C1820" t="s">
        <v>1596</v>
      </c>
      <c r="D1820" t="s">
        <v>3471</v>
      </c>
      <c r="E1820">
        <v>0</v>
      </c>
      <c r="F1820" t="s">
        <v>28</v>
      </c>
      <c r="G1820">
        <v>1</v>
      </c>
      <c r="H1820">
        <v>1</v>
      </c>
      <c r="I1820">
        <v>1</v>
      </c>
      <c r="J1820" t="s">
        <v>1157</v>
      </c>
      <c r="K1820" t="s">
        <v>1157</v>
      </c>
      <c r="L1820">
        <v>1</v>
      </c>
      <c r="M1820">
        <v>0</v>
      </c>
      <c r="N1820" t="s">
        <v>1157</v>
      </c>
      <c r="O1820">
        <v>0</v>
      </c>
      <c r="P1820" t="s">
        <v>1157</v>
      </c>
      <c r="Q1820" t="s">
        <v>1157</v>
      </c>
      <c r="R1820" t="s">
        <v>1157</v>
      </c>
      <c r="S1820" t="s">
        <v>1157</v>
      </c>
      <c r="T1820" t="s">
        <v>1157</v>
      </c>
      <c r="U1820">
        <v>1339546</v>
      </c>
      <c r="V1820">
        <v>0</v>
      </c>
      <c r="W1820" t="s">
        <v>1196</v>
      </c>
    </row>
    <row r="1821" spans="1:23" x14ac:dyDescent="0.2">
      <c r="A1821" t="s">
        <v>1282</v>
      </c>
      <c r="B1821" t="s">
        <v>24</v>
      </c>
      <c r="C1821" t="s">
        <v>1596</v>
      </c>
      <c r="D1821" t="s">
        <v>3472</v>
      </c>
      <c r="E1821">
        <v>0</v>
      </c>
      <c r="F1821" t="s">
        <v>28</v>
      </c>
      <c r="G1821">
        <v>1</v>
      </c>
      <c r="H1821">
        <v>9386</v>
      </c>
      <c r="I1821">
        <v>5476</v>
      </c>
      <c r="J1821" t="s">
        <v>1157</v>
      </c>
      <c r="K1821" t="s">
        <v>1157</v>
      </c>
      <c r="L1821">
        <v>8914</v>
      </c>
      <c r="M1821">
        <v>0</v>
      </c>
      <c r="N1821" t="s">
        <v>1157</v>
      </c>
      <c r="O1821">
        <v>0</v>
      </c>
      <c r="P1821" t="s">
        <v>1157</v>
      </c>
      <c r="Q1821" t="s">
        <v>1157</v>
      </c>
      <c r="R1821" t="s">
        <v>1157</v>
      </c>
      <c r="S1821" t="s">
        <v>1157</v>
      </c>
      <c r="T1821" t="s">
        <v>1157</v>
      </c>
      <c r="U1821">
        <v>1127</v>
      </c>
      <c r="V1821">
        <v>0</v>
      </c>
      <c r="W1821" t="s">
        <v>1213</v>
      </c>
    </row>
    <row r="1822" spans="1:23" x14ac:dyDescent="0.2">
      <c r="A1822" t="s">
        <v>1598</v>
      </c>
      <c r="B1822" t="s">
        <v>24</v>
      </c>
      <c r="C1822" t="s">
        <v>1596</v>
      </c>
      <c r="D1822" t="s">
        <v>3473</v>
      </c>
      <c r="E1822">
        <v>0</v>
      </c>
      <c r="F1822" t="s">
        <v>35</v>
      </c>
      <c r="G1822">
        <v>0</v>
      </c>
      <c r="H1822">
        <v>0</v>
      </c>
      <c r="I1822">
        <v>0</v>
      </c>
      <c r="J1822" t="s">
        <v>1157</v>
      </c>
      <c r="K1822" t="s">
        <v>1157</v>
      </c>
      <c r="L1822">
        <v>1</v>
      </c>
      <c r="M1822">
        <v>0</v>
      </c>
      <c r="N1822" t="s">
        <v>1157</v>
      </c>
      <c r="O1822">
        <v>0</v>
      </c>
      <c r="P1822" t="s">
        <v>1157</v>
      </c>
      <c r="Q1822" t="s">
        <v>1157</v>
      </c>
      <c r="R1822" t="s">
        <v>1157</v>
      </c>
      <c r="S1822" t="s">
        <v>1157</v>
      </c>
      <c r="T1822" t="s">
        <v>1157</v>
      </c>
      <c r="U1822">
        <v>1339546</v>
      </c>
      <c r="V1822">
        <v>0</v>
      </c>
      <c r="W1822" t="s">
        <v>1189</v>
      </c>
    </row>
    <row r="1823" spans="1:23" x14ac:dyDescent="0.2">
      <c r="A1823" t="s">
        <v>1599</v>
      </c>
      <c r="B1823" t="s">
        <v>24</v>
      </c>
      <c r="C1823" t="s">
        <v>1596</v>
      </c>
      <c r="D1823" t="s">
        <v>3474</v>
      </c>
      <c r="E1823">
        <v>0</v>
      </c>
      <c r="F1823" t="s">
        <v>28</v>
      </c>
      <c r="G1823">
        <v>0</v>
      </c>
      <c r="H1823">
        <v>0</v>
      </c>
      <c r="I1823">
        <v>0</v>
      </c>
      <c r="J1823" t="s">
        <v>1157</v>
      </c>
      <c r="K1823" t="s">
        <v>1157</v>
      </c>
      <c r="L1823">
        <v>1</v>
      </c>
      <c r="M1823">
        <v>0</v>
      </c>
      <c r="N1823" t="s">
        <v>1157</v>
      </c>
      <c r="O1823">
        <v>0</v>
      </c>
      <c r="P1823" t="s">
        <v>1157</v>
      </c>
      <c r="Q1823" t="s">
        <v>1157</v>
      </c>
      <c r="R1823" t="s">
        <v>1157</v>
      </c>
      <c r="S1823" t="s">
        <v>1157</v>
      </c>
      <c r="T1823" t="s">
        <v>1157</v>
      </c>
      <c r="U1823">
        <v>1339546</v>
      </c>
      <c r="V1823">
        <v>0</v>
      </c>
      <c r="W1823" t="s">
        <v>1196</v>
      </c>
    </row>
    <row r="1824" spans="1:23" x14ac:dyDescent="0.2">
      <c r="A1824" t="s">
        <v>1600</v>
      </c>
      <c r="B1824" t="s">
        <v>24</v>
      </c>
      <c r="C1824" t="s">
        <v>1596</v>
      </c>
      <c r="D1824" t="s">
        <v>3475</v>
      </c>
      <c r="E1824">
        <v>0</v>
      </c>
      <c r="F1824" t="s">
        <v>49</v>
      </c>
      <c r="G1824">
        <v>-157438</v>
      </c>
      <c r="H1824">
        <v>17167825</v>
      </c>
      <c r="I1824">
        <v>6521</v>
      </c>
      <c r="J1824" t="s">
        <v>1157</v>
      </c>
      <c r="K1824" t="s">
        <v>1157</v>
      </c>
      <c r="L1824">
        <v>292498</v>
      </c>
      <c r="M1824">
        <v>3795</v>
      </c>
      <c r="N1824" t="s">
        <v>1157</v>
      </c>
      <c r="O1824">
        <v>0.2833</v>
      </c>
      <c r="P1824" t="s">
        <v>1157</v>
      </c>
      <c r="Q1824" t="s">
        <v>1157</v>
      </c>
      <c r="R1824" t="s">
        <v>1157</v>
      </c>
      <c r="S1824" t="s">
        <v>1157</v>
      </c>
      <c r="T1824" t="s">
        <v>1157</v>
      </c>
      <c r="U1824">
        <v>1</v>
      </c>
      <c r="V1824">
        <v>0</v>
      </c>
    </row>
    <row r="1825" spans="1:23" x14ac:dyDescent="0.2">
      <c r="A1825" t="s">
        <v>1601</v>
      </c>
      <c r="B1825" t="s">
        <v>24</v>
      </c>
      <c r="C1825" t="s">
        <v>1596</v>
      </c>
      <c r="D1825" t="s">
        <v>3476</v>
      </c>
      <c r="E1825">
        <v>0</v>
      </c>
      <c r="F1825" t="s">
        <v>28</v>
      </c>
      <c r="G1825" t="s">
        <v>1157</v>
      </c>
      <c r="H1825" t="s">
        <v>1157</v>
      </c>
      <c r="I1825" t="s">
        <v>1157</v>
      </c>
      <c r="J1825" t="s">
        <v>1157</v>
      </c>
      <c r="K1825" t="s">
        <v>1157</v>
      </c>
      <c r="L1825">
        <v>0</v>
      </c>
      <c r="M1825">
        <v>1339546</v>
      </c>
      <c r="N1825" t="s">
        <v>1157</v>
      </c>
      <c r="O1825">
        <v>100</v>
      </c>
      <c r="P1825" t="s">
        <v>1157</v>
      </c>
      <c r="Q1825" t="s">
        <v>1157</v>
      </c>
      <c r="R1825" t="s">
        <v>1157</v>
      </c>
      <c r="S1825" t="s">
        <v>1157</v>
      </c>
      <c r="T1825" t="s">
        <v>1157</v>
      </c>
      <c r="U1825">
        <v>0</v>
      </c>
      <c r="V1825">
        <v>0</v>
      </c>
      <c r="W1825" t="s">
        <v>1192</v>
      </c>
    </row>
    <row r="1826" spans="1:23" x14ac:dyDescent="0.2">
      <c r="A1826" t="s">
        <v>1283</v>
      </c>
      <c r="B1826" t="s">
        <v>24</v>
      </c>
      <c r="C1826" t="s">
        <v>1596</v>
      </c>
      <c r="D1826" t="s">
        <v>3477</v>
      </c>
      <c r="E1826">
        <v>0</v>
      </c>
      <c r="F1826" t="s">
        <v>28</v>
      </c>
      <c r="G1826">
        <v>1</v>
      </c>
      <c r="H1826">
        <v>15</v>
      </c>
      <c r="I1826">
        <v>14</v>
      </c>
      <c r="J1826" t="s">
        <v>1157</v>
      </c>
      <c r="K1826" t="s">
        <v>1157</v>
      </c>
      <c r="L1826">
        <v>3</v>
      </c>
      <c r="M1826">
        <v>251900</v>
      </c>
      <c r="N1826" t="s">
        <v>1157</v>
      </c>
      <c r="O1826">
        <v>18.8049</v>
      </c>
      <c r="P1826" t="s">
        <v>1157</v>
      </c>
      <c r="Q1826" t="s">
        <v>1157</v>
      </c>
      <c r="R1826" t="s">
        <v>1157</v>
      </c>
      <c r="S1826" t="s">
        <v>1157</v>
      </c>
      <c r="T1826" t="s">
        <v>1157</v>
      </c>
      <c r="U1826">
        <v>1087006</v>
      </c>
      <c r="V1826">
        <v>0</v>
      </c>
      <c r="W1826" t="s">
        <v>1201</v>
      </c>
    </row>
    <row r="1827" spans="1:23" x14ac:dyDescent="0.2">
      <c r="A1827" t="s">
        <v>1284</v>
      </c>
      <c r="B1827" t="s">
        <v>24</v>
      </c>
      <c r="C1827" t="s">
        <v>1596</v>
      </c>
      <c r="D1827" t="s">
        <v>3478</v>
      </c>
      <c r="E1827">
        <v>0</v>
      </c>
      <c r="F1827" t="s">
        <v>28</v>
      </c>
      <c r="G1827">
        <v>1</v>
      </c>
      <c r="H1827">
        <v>15</v>
      </c>
      <c r="I1827">
        <v>14</v>
      </c>
      <c r="J1827" t="s">
        <v>1157</v>
      </c>
      <c r="K1827" t="s">
        <v>1157</v>
      </c>
      <c r="L1827">
        <v>3</v>
      </c>
      <c r="M1827">
        <v>251900</v>
      </c>
      <c r="N1827" t="s">
        <v>1157</v>
      </c>
      <c r="O1827">
        <v>18.8049</v>
      </c>
      <c r="P1827" t="s">
        <v>1157</v>
      </c>
      <c r="Q1827" t="s">
        <v>1157</v>
      </c>
      <c r="R1827" t="s">
        <v>1157</v>
      </c>
      <c r="S1827" t="s">
        <v>1157</v>
      </c>
      <c r="T1827" t="s">
        <v>1157</v>
      </c>
      <c r="U1827">
        <v>1087006</v>
      </c>
      <c r="V1827">
        <v>0</v>
      </c>
      <c r="W1827" t="s">
        <v>1201</v>
      </c>
    </row>
    <row r="1828" spans="1:23" x14ac:dyDescent="0.2">
      <c r="A1828" t="s">
        <v>1285</v>
      </c>
      <c r="B1828" t="s">
        <v>24</v>
      </c>
      <c r="C1828" t="s">
        <v>1596</v>
      </c>
      <c r="D1828" t="s">
        <v>3479</v>
      </c>
      <c r="E1828">
        <v>0</v>
      </c>
      <c r="F1828" t="s">
        <v>28</v>
      </c>
      <c r="G1828">
        <v>1</v>
      </c>
      <c r="H1828">
        <v>15</v>
      </c>
      <c r="I1828">
        <v>14</v>
      </c>
      <c r="J1828" t="s">
        <v>1157</v>
      </c>
      <c r="K1828" t="s">
        <v>1157</v>
      </c>
      <c r="L1828">
        <v>3</v>
      </c>
      <c r="M1828">
        <v>251900</v>
      </c>
      <c r="N1828" t="s">
        <v>1157</v>
      </c>
      <c r="O1828">
        <v>18.8049</v>
      </c>
      <c r="P1828" t="s">
        <v>1157</v>
      </c>
      <c r="Q1828" t="s">
        <v>1157</v>
      </c>
      <c r="R1828" t="s">
        <v>1157</v>
      </c>
      <c r="S1828" t="s">
        <v>1157</v>
      </c>
      <c r="T1828" t="s">
        <v>1157</v>
      </c>
      <c r="U1828">
        <v>1087006</v>
      </c>
      <c r="V1828">
        <v>0</v>
      </c>
      <c r="W1828" t="s">
        <v>1201</v>
      </c>
    </row>
    <row r="1829" spans="1:23" x14ac:dyDescent="0.2">
      <c r="A1829" t="s">
        <v>1275</v>
      </c>
      <c r="B1829" t="s">
        <v>24</v>
      </c>
      <c r="C1829" t="s">
        <v>1596</v>
      </c>
      <c r="D1829" t="s">
        <v>3480</v>
      </c>
      <c r="E1829">
        <v>0</v>
      </c>
      <c r="F1829" t="s">
        <v>37</v>
      </c>
      <c r="G1829" t="s">
        <v>1157</v>
      </c>
      <c r="H1829" t="s">
        <v>1157</v>
      </c>
      <c r="I1829" t="s">
        <v>1157</v>
      </c>
      <c r="J1829" t="s">
        <v>1193</v>
      </c>
      <c r="K1829" t="s">
        <v>1193</v>
      </c>
      <c r="L1829">
        <v>2633</v>
      </c>
      <c r="M1829">
        <v>0</v>
      </c>
      <c r="N1829" t="s">
        <v>1157</v>
      </c>
      <c r="O1829">
        <v>0</v>
      </c>
      <c r="P1829" t="s">
        <v>1157</v>
      </c>
      <c r="Q1829">
        <v>0</v>
      </c>
      <c r="R1829">
        <v>0</v>
      </c>
      <c r="S1829" t="s">
        <v>1157</v>
      </c>
      <c r="T1829" t="s">
        <v>1157</v>
      </c>
      <c r="U1829" t="s">
        <v>1157</v>
      </c>
      <c r="V1829">
        <v>0</v>
      </c>
      <c r="W1829" t="s">
        <v>1194</v>
      </c>
    </row>
    <row r="1830" spans="1:23" x14ac:dyDescent="0.2">
      <c r="A1830" t="s">
        <v>1602</v>
      </c>
      <c r="B1830" t="s">
        <v>24</v>
      </c>
      <c r="C1830" t="s">
        <v>1596</v>
      </c>
      <c r="D1830" t="s">
        <v>3481</v>
      </c>
      <c r="E1830">
        <v>0</v>
      </c>
      <c r="F1830" t="s">
        <v>37</v>
      </c>
      <c r="G1830" t="s">
        <v>1157</v>
      </c>
      <c r="H1830" t="s">
        <v>1157</v>
      </c>
      <c r="I1830" t="s">
        <v>1157</v>
      </c>
      <c r="J1830" t="s">
        <v>1193</v>
      </c>
      <c r="K1830" t="s">
        <v>1193</v>
      </c>
      <c r="L1830">
        <v>1695</v>
      </c>
      <c r="M1830">
        <v>2555</v>
      </c>
      <c r="N1830" t="s">
        <v>1157</v>
      </c>
      <c r="O1830">
        <v>0.19070000000000001</v>
      </c>
      <c r="P1830" t="s">
        <v>1157</v>
      </c>
      <c r="Q1830">
        <v>0</v>
      </c>
      <c r="R1830">
        <v>0</v>
      </c>
      <c r="S1830" t="s">
        <v>1157</v>
      </c>
      <c r="T1830" t="s">
        <v>1157</v>
      </c>
      <c r="U1830" t="s">
        <v>1157</v>
      </c>
      <c r="V1830">
        <v>0</v>
      </c>
      <c r="W1830" t="s">
        <v>1194</v>
      </c>
    </row>
    <row r="1831" spans="1:23" x14ac:dyDescent="0.2">
      <c r="A1831" t="s">
        <v>1595</v>
      </c>
      <c r="B1831" t="s">
        <v>24</v>
      </c>
      <c r="C1831" t="s">
        <v>1281</v>
      </c>
      <c r="D1831" t="s">
        <v>3482</v>
      </c>
      <c r="E1831">
        <v>30</v>
      </c>
      <c r="F1831" t="s">
        <v>39</v>
      </c>
      <c r="G1831">
        <v>5</v>
      </c>
      <c r="H1831">
        <v>7</v>
      </c>
      <c r="I1831">
        <v>5</v>
      </c>
      <c r="J1831" t="s">
        <v>1157</v>
      </c>
      <c r="K1831" t="s">
        <v>1157</v>
      </c>
      <c r="L1831">
        <v>248145</v>
      </c>
      <c r="M1831">
        <v>0</v>
      </c>
      <c r="N1831">
        <v>0</v>
      </c>
      <c r="O1831">
        <v>0</v>
      </c>
      <c r="P1831">
        <v>0</v>
      </c>
      <c r="Q1831" t="s">
        <v>1157</v>
      </c>
      <c r="R1831" t="s">
        <v>1157</v>
      </c>
      <c r="S1831">
        <v>3106264</v>
      </c>
      <c r="T1831">
        <v>73329</v>
      </c>
      <c r="U1831">
        <v>1019311</v>
      </c>
      <c r="V1831">
        <v>0</v>
      </c>
      <c r="W1831" t="s">
        <v>1261</v>
      </c>
    </row>
    <row r="1832" spans="1:23" x14ac:dyDescent="0.2">
      <c r="A1832" t="s">
        <v>1603</v>
      </c>
      <c r="B1832" t="s">
        <v>24</v>
      </c>
      <c r="C1832" t="s">
        <v>1281</v>
      </c>
      <c r="D1832" t="s">
        <v>3483</v>
      </c>
      <c r="E1832">
        <v>0</v>
      </c>
      <c r="F1832" t="s">
        <v>28</v>
      </c>
      <c r="G1832">
        <v>1</v>
      </c>
      <c r="H1832">
        <v>3385981</v>
      </c>
      <c r="I1832">
        <v>1667783</v>
      </c>
      <c r="J1832" t="s">
        <v>1157</v>
      </c>
      <c r="K1832" t="s">
        <v>1157</v>
      </c>
      <c r="L1832">
        <v>3106264</v>
      </c>
      <c r="M1832">
        <v>0</v>
      </c>
      <c r="N1832" t="s">
        <v>1157</v>
      </c>
      <c r="O1832">
        <v>0</v>
      </c>
      <c r="P1832" t="s">
        <v>1157</v>
      </c>
      <c r="Q1832" t="s">
        <v>1157</v>
      </c>
      <c r="R1832" t="s">
        <v>1157</v>
      </c>
      <c r="S1832" t="s">
        <v>1157</v>
      </c>
      <c r="T1832" t="s">
        <v>1157</v>
      </c>
      <c r="U1832">
        <v>2</v>
      </c>
      <c r="V1832">
        <v>0</v>
      </c>
    </row>
    <row r="1833" spans="1:23" x14ac:dyDescent="0.2">
      <c r="A1833" t="s">
        <v>746</v>
      </c>
      <c r="B1833" t="s">
        <v>24</v>
      </c>
      <c r="C1833" t="s">
        <v>743</v>
      </c>
      <c r="D1833" t="s">
        <v>3484</v>
      </c>
      <c r="E1833">
        <v>0</v>
      </c>
      <c r="F1833" t="s">
        <v>37</v>
      </c>
      <c r="G1833" t="s">
        <v>1157</v>
      </c>
      <c r="H1833" t="s">
        <v>1157</v>
      </c>
      <c r="I1833" t="s">
        <v>1157</v>
      </c>
      <c r="J1833" t="s">
        <v>1193</v>
      </c>
      <c r="K1833" t="s">
        <v>1193</v>
      </c>
      <c r="L1833">
        <v>55</v>
      </c>
      <c r="M1833">
        <v>31087</v>
      </c>
      <c r="N1833" t="s">
        <v>1157</v>
      </c>
      <c r="O1833">
        <v>99.810599999999994</v>
      </c>
      <c r="P1833" t="s">
        <v>1157</v>
      </c>
      <c r="Q1833">
        <v>0</v>
      </c>
      <c r="R1833">
        <v>0</v>
      </c>
      <c r="S1833" t="s">
        <v>1157</v>
      </c>
      <c r="T1833" t="s">
        <v>1157</v>
      </c>
      <c r="U1833" t="s">
        <v>1157</v>
      </c>
      <c r="V1833">
        <v>0</v>
      </c>
      <c r="W1833" t="s">
        <v>1195</v>
      </c>
    </row>
    <row r="1834" spans="1:23" x14ac:dyDescent="0.2">
      <c r="A1834" t="s">
        <v>682</v>
      </c>
      <c r="B1834" t="s">
        <v>24</v>
      </c>
      <c r="C1834" t="s">
        <v>743</v>
      </c>
      <c r="D1834" t="s">
        <v>3485</v>
      </c>
      <c r="E1834">
        <v>0</v>
      </c>
      <c r="F1834" t="s">
        <v>37</v>
      </c>
      <c r="G1834" t="s">
        <v>1157</v>
      </c>
      <c r="H1834" t="s">
        <v>1157</v>
      </c>
      <c r="I1834" t="s">
        <v>1157</v>
      </c>
      <c r="J1834" t="s">
        <v>1193</v>
      </c>
      <c r="K1834" t="s">
        <v>1193</v>
      </c>
      <c r="L1834">
        <v>2057</v>
      </c>
      <c r="M1834">
        <v>9597</v>
      </c>
      <c r="N1834" t="s">
        <v>1157</v>
      </c>
      <c r="O1834">
        <v>30.812899999999999</v>
      </c>
      <c r="P1834" t="s">
        <v>1157</v>
      </c>
      <c r="Q1834">
        <v>0</v>
      </c>
      <c r="R1834">
        <v>0</v>
      </c>
      <c r="S1834" t="s">
        <v>1157</v>
      </c>
      <c r="T1834" t="s">
        <v>1157</v>
      </c>
      <c r="U1834" t="s">
        <v>1157</v>
      </c>
      <c r="V1834">
        <v>0</v>
      </c>
      <c r="W1834" t="s">
        <v>1194</v>
      </c>
    </row>
    <row r="1835" spans="1:23" x14ac:dyDescent="0.2">
      <c r="A1835" t="s">
        <v>747</v>
      </c>
      <c r="B1835" t="s">
        <v>24</v>
      </c>
      <c r="C1835" t="s">
        <v>743</v>
      </c>
      <c r="D1835" t="s">
        <v>3486</v>
      </c>
      <c r="E1835">
        <v>0</v>
      </c>
      <c r="F1835" t="s">
        <v>37</v>
      </c>
      <c r="G1835" t="s">
        <v>1157</v>
      </c>
      <c r="H1835" t="s">
        <v>1157</v>
      </c>
      <c r="I1835" t="s">
        <v>1157</v>
      </c>
      <c r="J1835" t="s">
        <v>1193</v>
      </c>
      <c r="K1835" t="s">
        <v>1193</v>
      </c>
      <c r="L1835">
        <v>3138</v>
      </c>
      <c r="M1835">
        <v>1979</v>
      </c>
      <c r="N1835" t="s">
        <v>1157</v>
      </c>
      <c r="O1835">
        <v>6.3539000000000003</v>
      </c>
      <c r="P1835" t="s">
        <v>1157</v>
      </c>
      <c r="Q1835">
        <v>0</v>
      </c>
      <c r="R1835">
        <v>0</v>
      </c>
      <c r="S1835" t="s">
        <v>1157</v>
      </c>
      <c r="T1835" t="s">
        <v>1157</v>
      </c>
      <c r="U1835" t="s">
        <v>1157</v>
      </c>
      <c r="V1835">
        <v>0</v>
      </c>
      <c r="W1835" t="s">
        <v>1194</v>
      </c>
    </row>
    <row r="1836" spans="1:23" x14ac:dyDescent="0.2">
      <c r="A1836" t="s">
        <v>684</v>
      </c>
      <c r="B1836" t="s">
        <v>24</v>
      </c>
      <c r="C1836" t="s">
        <v>743</v>
      </c>
      <c r="D1836" t="s">
        <v>3487</v>
      </c>
      <c r="E1836">
        <v>0</v>
      </c>
      <c r="F1836" t="s">
        <v>37</v>
      </c>
      <c r="G1836" t="s">
        <v>1157</v>
      </c>
      <c r="H1836" t="s">
        <v>1157</v>
      </c>
      <c r="I1836" t="s">
        <v>1157</v>
      </c>
      <c r="J1836" t="s">
        <v>1193</v>
      </c>
      <c r="K1836" t="s">
        <v>1193</v>
      </c>
      <c r="L1836">
        <v>2230</v>
      </c>
      <c r="M1836">
        <v>10711</v>
      </c>
      <c r="N1836" t="s">
        <v>1157</v>
      </c>
      <c r="O1836">
        <v>34.389600000000002</v>
      </c>
      <c r="P1836" t="s">
        <v>1157</v>
      </c>
      <c r="Q1836">
        <v>0</v>
      </c>
      <c r="R1836">
        <v>0</v>
      </c>
      <c r="S1836" t="s">
        <v>1157</v>
      </c>
      <c r="T1836" t="s">
        <v>1157</v>
      </c>
      <c r="U1836" t="s">
        <v>1157</v>
      </c>
      <c r="V1836">
        <v>0</v>
      </c>
      <c r="W1836" t="s">
        <v>1194</v>
      </c>
    </row>
    <row r="1837" spans="1:23" x14ac:dyDescent="0.2">
      <c r="A1837" t="s">
        <v>748</v>
      </c>
      <c r="B1837" t="s">
        <v>24</v>
      </c>
      <c r="C1837" t="s">
        <v>743</v>
      </c>
      <c r="D1837" t="s">
        <v>3488</v>
      </c>
      <c r="E1837">
        <v>0</v>
      </c>
      <c r="F1837" t="s">
        <v>37</v>
      </c>
      <c r="G1837" t="s">
        <v>1157</v>
      </c>
      <c r="H1837" t="s">
        <v>1157</v>
      </c>
      <c r="I1837" t="s">
        <v>1157</v>
      </c>
      <c r="J1837" t="s">
        <v>1157</v>
      </c>
      <c r="K1837" t="s">
        <v>1157</v>
      </c>
      <c r="L1837">
        <v>0</v>
      </c>
      <c r="M1837">
        <v>31146</v>
      </c>
      <c r="N1837" t="s">
        <v>1157</v>
      </c>
      <c r="O1837">
        <v>100</v>
      </c>
      <c r="P1837" t="s">
        <v>1157</v>
      </c>
      <c r="Q1837">
        <v>0</v>
      </c>
      <c r="R1837">
        <v>0</v>
      </c>
      <c r="S1837" t="s">
        <v>1157</v>
      </c>
      <c r="T1837" t="s">
        <v>1157</v>
      </c>
      <c r="U1837" t="s">
        <v>1157</v>
      </c>
      <c r="V1837">
        <v>0</v>
      </c>
      <c r="W1837" t="s">
        <v>1211</v>
      </c>
    </row>
    <row r="1838" spans="1:23" x14ac:dyDescent="0.2">
      <c r="A1838" t="s">
        <v>750</v>
      </c>
      <c r="B1838" t="s">
        <v>24</v>
      </c>
      <c r="C1838" t="s">
        <v>743</v>
      </c>
      <c r="D1838" t="s">
        <v>3489</v>
      </c>
      <c r="E1838">
        <v>0</v>
      </c>
      <c r="F1838" t="s">
        <v>37</v>
      </c>
      <c r="G1838" t="s">
        <v>1157</v>
      </c>
      <c r="H1838" t="s">
        <v>1157</v>
      </c>
      <c r="I1838" t="s">
        <v>1157</v>
      </c>
      <c r="J1838" t="s">
        <v>1157</v>
      </c>
      <c r="K1838" t="s">
        <v>1157</v>
      </c>
      <c r="L1838">
        <v>0</v>
      </c>
      <c r="M1838">
        <v>31146</v>
      </c>
      <c r="N1838" t="s">
        <v>1157</v>
      </c>
      <c r="O1838">
        <v>100</v>
      </c>
      <c r="P1838" t="s">
        <v>1157</v>
      </c>
      <c r="Q1838">
        <v>0</v>
      </c>
      <c r="R1838">
        <v>0</v>
      </c>
      <c r="S1838" t="s">
        <v>1157</v>
      </c>
      <c r="T1838" t="s">
        <v>1157</v>
      </c>
      <c r="U1838" t="s">
        <v>1157</v>
      </c>
      <c r="V1838">
        <v>0</v>
      </c>
      <c r="W1838" t="s">
        <v>1211</v>
      </c>
    </row>
    <row r="1839" spans="1:23" x14ac:dyDescent="0.2">
      <c r="A1839" t="s">
        <v>1393</v>
      </c>
      <c r="B1839" t="s">
        <v>24</v>
      </c>
      <c r="C1839" t="s">
        <v>1604</v>
      </c>
      <c r="D1839" t="s">
        <v>3490</v>
      </c>
      <c r="E1839">
        <v>80</v>
      </c>
      <c r="F1839" t="s">
        <v>39</v>
      </c>
      <c r="G1839">
        <v>5</v>
      </c>
      <c r="H1839">
        <v>71</v>
      </c>
      <c r="I1839">
        <v>20</v>
      </c>
      <c r="J1839" t="s">
        <v>1157</v>
      </c>
      <c r="K1839" t="s">
        <v>1157</v>
      </c>
      <c r="L1839">
        <v>1846</v>
      </c>
      <c r="M1839">
        <v>0</v>
      </c>
      <c r="N1839">
        <v>0</v>
      </c>
      <c r="O1839">
        <v>0</v>
      </c>
      <c r="P1839">
        <v>0</v>
      </c>
      <c r="Q1839" t="s">
        <v>1157</v>
      </c>
      <c r="R1839" t="s">
        <v>1157</v>
      </c>
      <c r="S1839">
        <v>0</v>
      </c>
      <c r="T1839">
        <v>0</v>
      </c>
      <c r="U1839">
        <v>22</v>
      </c>
      <c r="V1839">
        <v>0</v>
      </c>
    </row>
    <row r="1840" spans="1:23" x14ac:dyDescent="0.2">
      <c r="A1840" t="s">
        <v>1395</v>
      </c>
      <c r="B1840" t="s">
        <v>24</v>
      </c>
      <c r="C1840" t="s">
        <v>1604</v>
      </c>
      <c r="D1840" t="s">
        <v>3491</v>
      </c>
      <c r="E1840">
        <v>80</v>
      </c>
      <c r="F1840" t="s">
        <v>39</v>
      </c>
      <c r="G1840">
        <v>0</v>
      </c>
      <c r="H1840">
        <v>58</v>
      </c>
      <c r="I1840">
        <v>1</v>
      </c>
      <c r="J1840" t="s">
        <v>1157</v>
      </c>
      <c r="K1840" t="s">
        <v>1157</v>
      </c>
      <c r="L1840">
        <v>151</v>
      </c>
      <c r="M1840">
        <v>107</v>
      </c>
      <c r="N1840">
        <v>41365</v>
      </c>
      <c r="O1840">
        <v>0.23069999999999999</v>
      </c>
      <c r="P1840">
        <v>89.192899999999995</v>
      </c>
      <c r="Q1840" t="s">
        <v>1157</v>
      </c>
      <c r="R1840" t="s">
        <v>1157</v>
      </c>
      <c r="S1840">
        <v>66</v>
      </c>
      <c r="T1840">
        <v>0</v>
      </c>
      <c r="U1840">
        <v>41366</v>
      </c>
      <c r="V1840">
        <v>0</v>
      </c>
      <c r="W1840" t="s">
        <v>1200</v>
      </c>
    </row>
    <row r="1841" spans="1:23" x14ac:dyDescent="0.2">
      <c r="A1841" t="s">
        <v>176</v>
      </c>
      <c r="B1841" t="s">
        <v>24</v>
      </c>
      <c r="C1841" t="s">
        <v>1604</v>
      </c>
      <c r="D1841" t="s">
        <v>3492</v>
      </c>
      <c r="E1841">
        <v>256</v>
      </c>
      <c r="F1841" t="s">
        <v>39</v>
      </c>
      <c r="G1841">
        <v>0</v>
      </c>
      <c r="H1841">
        <v>23</v>
      </c>
      <c r="I1841">
        <v>10</v>
      </c>
      <c r="J1841" t="s">
        <v>1157</v>
      </c>
      <c r="K1841" t="s">
        <v>1157</v>
      </c>
      <c r="L1841">
        <v>267</v>
      </c>
      <c r="M1841">
        <v>0</v>
      </c>
      <c r="N1841">
        <v>4</v>
      </c>
      <c r="O1841">
        <v>0</v>
      </c>
      <c r="P1841">
        <v>8.6E-3</v>
      </c>
      <c r="Q1841" t="s">
        <v>1157</v>
      </c>
      <c r="R1841" t="s">
        <v>1157</v>
      </c>
      <c r="S1841">
        <v>0</v>
      </c>
      <c r="T1841">
        <v>0</v>
      </c>
      <c r="U1841">
        <v>7</v>
      </c>
      <c r="V1841">
        <v>0</v>
      </c>
    </row>
    <row r="1842" spans="1:23" x14ac:dyDescent="0.2">
      <c r="A1842" t="s">
        <v>33</v>
      </c>
      <c r="B1842" t="s">
        <v>24</v>
      </c>
      <c r="C1842" t="s">
        <v>1604</v>
      </c>
      <c r="D1842" t="s">
        <v>3493</v>
      </c>
      <c r="E1842">
        <v>0</v>
      </c>
      <c r="F1842" t="s">
        <v>28</v>
      </c>
      <c r="G1842">
        <v>718</v>
      </c>
      <c r="H1842">
        <v>2159456</v>
      </c>
      <c r="I1842">
        <v>1044368</v>
      </c>
      <c r="J1842" t="s">
        <v>1157</v>
      </c>
      <c r="K1842" t="s">
        <v>1157</v>
      </c>
      <c r="L1842">
        <v>17899</v>
      </c>
      <c r="M1842">
        <v>0</v>
      </c>
      <c r="N1842" t="s">
        <v>1157</v>
      </c>
      <c r="O1842">
        <v>0</v>
      </c>
      <c r="P1842" t="s">
        <v>1157</v>
      </c>
      <c r="Q1842" t="s">
        <v>1157</v>
      </c>
      <c r="R1842" t="s">
        <v>1157</v>
      </c>
      <c r="S1842" t="s">
        <v>1157</v>
      </c>
      <c r="T1842" t="s">
        <v>1157</v>
      </c>
      <c r="U1842">
        <v>3</v>
      </c>
      <c r="V1842">
        <v>0</v>
      </c>
    </row>
    <row r="1843" spans="1:23" x14ac:dyDescent="0.2">
      <c r="A1843" t="s">
        <v>32</v>
      </c>
      <c r="B1843" t="s">
        <v>24</v>
      </c>
      <c r="C1843" t="s">
        <v>1604</v>
      </c>
      <c r="D1843" t="s">
        <v>3494</v>
      </c>
      <c r="E1843">
        <v>0</v>
      </c>
      <c r="F1843" t="s">
        <v>28</v>
      </c>
      <c r="G1843">
        <v>17</v>
      </c>
      <c r="H1843">
        <v>6790498</v>
      </c>
      <c r="I1843">
        <v>3928348</v>
      </c>
      <c r="J1843" t="s">
        <v>1157</v>
      </c>
      <c r="K1843" t="s">
        <v>1157</v>
      </c>
      <c r="L1843">
        <v>46173</v>
      </c>
      <c r="M1843">
        <v>0</v>
      </c>
      <c r="N1843" t="s">
        <v>1157</v>
      </c>
      <c r="O1843">
        <v>0</v>
      </c>
      <c r="P1843" t="s">
        <v>1157</v>
      </c>
      <c r="Q1843" t="s">
        <v>1157</v>
      </c>
      <c r="R1843" t="s">
        <v>1157</v>
      </c>
      <c r="S1843" t="s">
        <v>1157</v>
      </c>
      <c r="T1843" t="s">
        <v>1157</v>
      </c>
      <c r="U1843">
        <v>2</v>
      </c>
      <c r="V1843">
        <v>0</v>
      </c>
    </row>
    <row r="1844" spans="1:23" x14ac:dyDescent="0.2">
      <c r="A1844" t="s">
        <v>69</v>
      </c>
      <c r="B1844" t="s">
        <v>24</v>
      </c>
      <c r="C1844" t="s">
        <v>1604</v>
      </c>
      <c r="D1844" t="s">
        <v>3495</v>
      </c>
      <c r="E1844">
        <v>0</v>
      </c>
      <c r="F1844" t="s">
        <v>49</v>
      </c>
      <c r="G1844">
        <v>-1300</v>
      </c>
      <c r="H1844">
        <v>35790827</v>
      </c>
      <c r="I1844">
        <v>27026</v>
      </c>
      <c r="J1844" t="s">
        <v>1157</v>
      </c>
      <c r="K1844" t="s">
        <v>1157</v>
      </c>
      <c r="L1844">
        <v>21462</v>
      </c>
      <c r="M1844">
        <v>0</v>
      </c>
      <c r="N1844" t="s">
        <v>1157</v>
      </c>
      <c r="O1844">
        <v>0</v>
      </c>
      <c r="P1844" t="s">
        <v>1157</v>
      </c>
      <c r="Q1844" t="s">
        <v>1157</v>
      </c>
      <c r="R1844" t="s">
        <v>1157</v>
      </c>
      <c r="S1844" t="s">
        <v>1157</v>
      </c>
      <c r="T1844" t="s">
        <v>1157</v>
      </c>
      <c r="U1844">
        <v>2</v>
      </c>
      <c r="V1844">
        <v>0</v>
      </c>
    </row>
    <row r="1845" spans="1:23" x14ac:dyDescent="0.2">
      <c r="A1845" t="s">
        <v>1396</v>
      </c>
      <c r="B1845" t="s">
        <v>24</v>
      </c>
      <c r="C1845" t="s">
        <v>1604</v>
      </c>
      <c r="D1845" t="s">
        <v>3496</v>
      </c>
      <c r="E1845">
        <v>0</v>
      </c>
      <c r="F1845" t="s">
        <v>49</v>
      </c>
      <c r="G1845">
        <v>0</v>
      </c>
      <c r="H1845">
        <v>7080</v>
      </c>
      <c r="I1845">
        <v>0</v>
      </c>
      <c r="J1845" t="s">
        <v>1157</v>
      </c>
      <c r="K1845" t="s">
        <v>1157</v>
      </c>
      <c r="L1845">
        <v>9</v>
      </c>
      <c r="M1845">
        <v>0</v>
      </c>
      <c r="N1845" t="s">
        <v>1157</v>
      </c>
      <c r="O1845">
        <v>0</v>
      </c>
      <c r="P1845" t="s">
        <v>1157</v>
      </c>
      <c r="Q1845" t="s">
        <v>1157</v>
      </c>
      <c r="R1845" t="s">
        <v>1157</v>
      </c>
      <c r="S1845" t="s">
        <v>1157</v>
      </c>
      <c r="T1845" t="s">
        <v>1157</v>
      </c>
      <c r="U1845">
        <v>46369</v>
      </c>
      <c r="V1845">
        <v>0</v>
      </c>
      <c r="W1845" t="s">
        <v>1189</v>
      </c>
    </row>
    <row r="1846" spans="1:23" x14ac:dyDescent="0.2">
      <c r="A1846" t="s">
        <v>70</v>
      </c>
      <c r="B1846" t="s">
        <v>24</v>
      </c>
      <c r="C1846" t="s">
        <v>1604</v>
      </c>
      <c r="D1846" t="s">
        <v>3497</v>
      </c>
      <c r="E1846">
        <v>0</v>
      </c>
      <c r="F1846" t="s">
        <v>49</v>
      </c>
      <c r="G1846">
        <v>-227454</v>
      </c>
      <c r="H1846">
        <v>56310159</v>
      </c>
      <c r="I1846">
        <v>6085</v>
      </c>
      <c r="J1846" t="s">
        <v>1157</v>
      </c>
      <c r="K1846" t="s">
        <v>1157</v>
      </c>
      <c r="L1846">
        <v>38985</v>
      </c>
      <c r="M1846">
        <v>0</v>
      </c>
      <c r="N1846" t="s">
        <v>1157</v>
      </c>
      <c r="O1846">
        <v>0</v>
      </c>
      <c r="P1846" t="s">
        <v>1157</v>
      </c>
      <c r="Q1846" t="s">
        <v>1157</v>
      </c>
      <c r="R1846" t="s">
        <v>1157</v>
      </c>
      <c r="S1846" t="s">
        <v>1157</v>
      </c>
      <c r="T1846" t="s">
        <v>1157</v>
      </c>
      <c r="U1846">
        <v>0</v>
      </c>
      <c r="V1846">
        <v>0</v>
      </c>
    </row>
    <row r="1847" spans="1:23" x14ac:dyDescent="0.2">
      <c r="A1847" t="s">
        <v>71</v>
      </c>
      <c r="B1847" t="s">
        <v>24</v>
      </c>
      <c r="C1847" t="s">
        <v>1604</v>
      </c>
      <c r="D1847" t="s">
        <v>3498</v>
      </c>
      <c r="E1847">
        <v>0</v>
      </c>
      <c r="F1847" t="s">
        <v>49</v>
      </c>
      <c r="G1847">
        <v>0</v>
      </c>
      <c r="H1847">
        <v>369755</v>
      </c>
      <c r="I1847">
        <v>573</v>
      </c>
      <c r="J1847" t="s">
        <v>1157</v>
      </c>
      <c r="K1847" t="s">
        <v>1157</v>
      </c>
      <c r="L1847">
        <v>1017</v>
      </c>
      <c r="M1847">
        <v>0</v>
      </c>
      <c r="N1847" t="s">
        <v>1157</v>
      </c>
      <c r="O1847">
        <v>0</v>
      </c>
      <c r="P1847" t="s">
        <v>1157</v>
      </c>
      <c r="Q1847" t="s">
        <v>1157</v>
      </c>
      <c r="R1847" t="s">
        <v>1157</v>
      </c>
      <c r="S1847" t="s">
        <v>1157</v>
      </c>
      <c r="T1847" t="s">
        <v>1157</v>
      </c>
      <c r="U1847">
        <v>4334</v>
      </c>
      <c r="V1847">
        <v>0</v>
      </c>
    </row>
    <row r="1848" spans="1:23" x14ac:dyDescent="0.2">
      <c r="A1848" t="s">
        <v>541</v>
      </c>
      <c r="B1848" t="s">
        <v>24</v>
      </c>
      <c r="C1848" t="s">
        <v>1604</v>
      </c>
      <c r="D1848" t="s">
        <v>3499</v>
      </c>
      <c r="E1848">
        <v>0</v>
      </c>
      <c r="F1848" t="s">
        <v>49</v>
      </c>
      <c r="G1848">
        <v>-179654</v>
      </c>
      <c r="H1848">
        <v>74220165</v>
      </c>
      <c r="I1848">
        <v>33685</v>
      </c>
      <c r="J1848" t="s">
        <v>1157</v>
      </c>
      <c r="K1848" t="s">
        <v>1157</v>
      </c>
      <c r="L1848">
        <v>44091</v>
      </c>
      <c r="M1848">
        <v>0</v>
      </c>
      <c r="N1848" t="s">
        <v>1157</v>
      </c>
      <c r="O1848">
        <v>0</v>
      </c>
      <c r="P1848" t="s">
        <v>1157</v>
      </c>
      <c r="Q1848" t="s">
        <v>1157</v>
      </c>
      <c r="R1848" t="s">
        <v>1157</v>
      </c>
      <c r="S1848" t="s">
        <v>1157</v>
      </c>
      <c r="T1848" t="s">
        <v>1157</v>
      </c>
      <c r="U1848">
        <v>0</v>
      </c>
      <c r="V1848">
        <v>0</v>
      </c>
    </row>
    <row r="1849" spans="1:23" x14ac:dyDescent="0.2">
      <c r="A1849" t="s">
        <v>1397</v>
      </c>
      <c r="B1849" t="s">
        <v>24</v>
      </c>
      <c r="C1849" t="s">
        <v>1604</v>
      </c>
      <c r="D1849" t="s">
        <v>3500</v>
      </c>
      <c r="E1849">
        <v>0</v>
      </c>
      <c r="F1849" t="s">
        <v>49</v>
      </c>
      <c r="G1849">
        <v>0</v>
      </c>
      <c r="H1849">
        <v>0</v>
      </c>
      <c r="I1849">
        <v>0</v>
      </c>
      <c r="J1849" t="s">
        <v>1157</v>
      </c>
      <c r="K1849" t="s">
        <v>1157</v>
      </c>
      <c r="L1849">
        <v>1</v>
      </c>
      <c r="M1849">
        <v>0</v>
      </c>
      <c r="N1849" t="s">
        <v>1157</v>
      </c>
      <c r="O1849">
        <v>0</v>
      </c>
      <c r="P1849" t="s">
        <v>1157</v>
      </c>
      <c r="Q1849" t="s">
        <v>1157</v>
      </c>
      <c r="R1849" t="s">
        <v>1157</v>
      </c>
      <c r="S1849" t="s">
        <v>1157</v>
      </c>
      <c r="T1849" t="s">
        <v>1157</v>
      </c>
      <c r="U1849">
        <v>46377</v>
      </c>
      <c r="V1849">
        <v>0</v>
      </c>
      <c r="W1849" t="s">
        <v>1189</v>
      </c>
    </row>
    <row r="1850" spans="1:23" x14ac:dyDescent="0.2">
      <c r="A1850" t="s">
        <v>1398</v>
      </c>
      <c r="B1850" t="s">
        <v>24</v>
      </c>
      <c r="C1850" t="s">
        <v>1604</v>
      </c>
      <c r="D1850" t="s">
        <v>3501</v>
      </c>
      <c r="E1850">
        <v>0</v>
      </c>
      <c r="F1850" t="s">
        <v>49</v>
      </c>
      <c r="G1850">
        <v>0</v>
      </c>
      <c r="H1850">
        <v>0</v>
      </c>
      <c r="I1850">
        <v>0</v>
      </c>
      <c r="J1850" t="s">
        <v>1157</v>
      </c>
      <c r="K1850" t="s">
        <v>1157</v>
      </c>
      <c r="L1850">
        <v>1</v>
      </c>
      <c r="M1850">
        <v>0</v>
      </c>
      <c r="N1850" t="s">
        <v>1157</v>
      </c>
      <c r="O1850">
        <v>0</v>
      </c>
      <c r="P1850" t="s">
        <v>1157</v>
      </c>
      <c r="Q1850" t="s">
        <v>1157</v>
      </c>
      <c r="R1850" t="s">
        <v>1157</v>
      </c>
      <c r="S1850" t="s">
        <v>1157</v>
      </c>
      <c r="T1850" t="s">
        <v>1157</v>
      </c>
      <c r="U1850">
        <v>46377</v>
      </c>
      <c r="V1850">
        <v>0</v>
      </c>
      <c r="W1850" t="s">
        <v>1189</v>
      </c>
    </row>
    <row r="1851" spans="1:23" x14ac:dyDescent="0.2">
      <c r="A1851" t="s">
        <v>183</v>
      </c>
      <c r="B1851" t="s">
        <v>24</v>
      </c>
      <c r="C1851" t="s">
        <v>1605</v>
      </c>
      <c r="D1851" t="s">
        <v>3502</v>
      </c>
      <c r="E1851">
        <v>0</v>
      </c>
      <c r="F1851" t="s">
        <v>31</v>
      </c>
      <c r="G1851">
        <v>0</v>
      </c>
      <c r="H1851">
        <v>6633</v>
      </c>
      <c r="I1851">
        <v>24</v>
      </c>
      <c r="J1851" t="s">
        <v>1157</v>
      </c>
      <c r="K1851" t="s">
        <v>1157</v>
      </c>
      <c r="L1851">
        <v>13</v>
      </c>
      <c r="M1851">
        <v>0</v>
      </c>
      <c r="N1851" t="s">
        <v>1157</v>
      </c>
      <c r="O1851">
        <v>0</v>
      </c>
      <c r="P1851" t="s">
        <v>1157</v>
      </c>
      <c r="Q1851" t="s">
        <v>1157</v>
      </c>
      <c r="R1851" t="s">
        <v>1157</v>
      </c>
      <c r="S1851" t="s">
        <v>1157</v>
      </c>
      <c r="T1851" t="s">
        <v>1157</v>
      </c>
      <c r="U1851">
        <v>3204</v>
      </c>
      <c r="V1851">
        <v>0</v>
      </c>
      <c r="W1851" t="s">
        <v>1189</v>
      </c>
    </row>
    <row r="1852" spans="1:23" x14ac:dyDescent="0.2">
      <c r="A1852" t="s">
        <v>33</v>
      </c>
      <c r="B1852" t="s">
        <v>24</v>
      </c>
      <c r="C1852" t="s">
        <v>1605</v>
      </c>
      <c r="D1852" t="s">
        <v>3503</v>
      </c>
      <c r="E1852">
        <v>0</v>
      </c>
      <c r="F1852" t="s">
        <v>28</v>
      </c>
      <c r="G1852">
        <v>1</v>
      </c>
      <c r="H1852">
        <v>1922142</v>
      </c>
      <c r="I1852">
        <v>440422</v>
      </c>
      <c r="J1852" t="s">
        <v>1157</v>
      </c>
      <c r="K1852" t="s">
        <v>1157</v>
      </c>
      <c r="L1852">
        <v>4413</v>
      </c>
      <c r="M1852">
        <v>0</v>
      </c>
      <c r="N1852" t="s">
        <v>1157</v>
      </c>
      <c r="O1852">
        <v>0</v>
      </c>
      <c r="P1852" t="s">
        <v>1157</v>
      </c>
      <c r="Q1852" t="s">
        <v>1157</v>
      </c>
      <c r="R1852" t="s">
        <v>1157</v>
      </c>
      <c r="S1852" t="s">
        <v>1157</v>
      </c>
      <c r="T1852" t="s">
        <v>1157</v>
      </c>
      <c r="U1852">
        <v>2</v>
      </c>
      <c r="V1852">
        <v>0</v>
      </c>
    </row>
    <row r="1853" spans="1:23" x14ac:dyDescent="0.2">
      <c r="A1853" t="s">
        <v>182</v>
      </c>
      <c r="B1853" t="s">
        <v>24</v>
      </c>
      <c r="C1853" t="s">
        <v>1605</v>
      </c>
      <c r="D1853" t="s">
        <v>3504</v>
      </c>
      <c r="E1853">
        <v>0</v>
      </c>
      <c r="F1853" t="s">
        <v>31</v>
      </c>
      <c r="G1853">
        <v>5</v>
      </c>
      <c r="H1853">
        <v>19998</v>
      </c>
      <c r="I1853">
        <v>356</v>
      </c>
      <c r="J1853" t="s">
        <v>1157</v>
      </c>
      <c r="K1853" t="s">
        <v>1157</v>
      </c>
      <c r="L1853">
        <v>235</v>
      </c>
      <c r="M1853">
        <v>0</v>
      </c>
      <c r="N1853" t="s">
        <v>1157</v>
      </c>
      <c r="O1853">
        <v>0</v>
      </c>
      <c r="P1853" t="s">
        <v>1157</v>
      </c>
      <c r="Q1853" t="s">
        <v>1157</v>
      </c>
      <c r="R1853" t="s">
        <v>1157</v>
      </c>
      <c r="S1853" t="s">
        <v>1157</v>
      </c>
      <c r="T1853" t="s">
        <v>1157</v>
      </c>
      <c r="U1853">
        <v>2</v>
      </c>
      <c r="V1853">
        <v>0</v>
      </c>
    </row>
    <row r="1854" spans="1:23" x14ac:dyDescent="0.2">
      <c r="A1854" t="s">
        <v>716</v>
      </c>
      <c r="B1854" t="s">
        <v>24</v>
      </c>
      <c r="C1854" t="s">
        <v>1605</v>
      </c>
      <c r="D1854" t="s">
        <v>3505</v>
      </c>
      <c r="E1854">
        <v>0</v>
      </c>
      <c r="F1854" t="s">
        <v>37</v>
      </c>
      <c r="G1854" t="s">
        <v>1157</v>
      </c>
      <c r="H1854" t="s">
        <v>1157</v>
      </c>
      <c r="I1854" t="s">
        <v>1157</v>
      </c>
      <c r="J1854" t="s">
        <v>1157</v>
      </c>
      <c r="K1854" t="s">
        <v>1157</v>
      </c>
      <c r="L1854">
        <v>0</v>
      </c>
      <c r="M1854">
        <v>4415</v>
      </c>
      <c r="N1854" t="s">
        <v>1157</v>
      </c>
      <c r="O1854">
        <v>100</v>
      </c>
      <c r="P1854" t="s">
        <v>1157</v>
      </c>
      <c r="Q1854">
        <v>0</v>
      </c>
      <c r="R1854">
        <v>0</v>
      </c>
      <c r="S1854" t="s">
        <v>1157</v>
      </c>
      <c r="T1854" t="s">
        <v>1157</v>
      </c>
      <c r="U1854" t="s">
        <v>1157</v>
      </c>
      <c r="V1854">
        <v>0</v>
      </c>
      <c r="W1854" t="s">
        <v>1211</v>
      </c>
    </row>
    <row r="1855" spans="1:23" x14ac:dyDescent="0.2">
      <c r="A1855" t="s">
        <v>136</v>
      </c>
      <c r="B1855" t="s">
        <v>24</v>
      </c>
      <c r="C1855" t="s">
        <v>1605</v>
      </c>
      <c r="D1855" t="s">
        <v>3506</v>
      </c>
      <c r="E1855">
        <v>30</v>
      </c>
      <c r="F1855" t="s">
        <v>39</v>
      </c>
      <c r="G1855">
        <v>0</v>
      </c>
      <c r="H1855">
        <v>18</v>
      </c>
      <c r="I1855">
        <v>1</v>
      </c>
      <c r="J1855" t="s">
        <v>1157</v>
      </c>
      <c r="K1855" t="s">
        <v>1157</v>
      </c>
      <c r="L1855">
        <v>636</v>
      </c>
      <c r="M1855">
        <v>0</v>
      </c>
      <c r="N1855">
        <v>3771</v>
      </c>
      <c r="O1855">
        <v>0</v>
      </c>
      <c r="P1855">
        <v>85.413399999999996</v>
      </c>
      <c r="Q1855" t="s">
        <v>1157</v>
      </c>
      <c r="R1855" t="s">
        <v>1157</v>
      </c>
      <c r="S1855">
        <v>491</v>
      </c>
      <c r="T1855">
        <v>81</v>
      </c>
      <c r="U1855">
        <v>3773</v>
      </c>
      <c r="V1855">
        <v>0</v>
      </c>
      <c r="W1855" t="s">
        <v>1191</v>
      </c>
    </row>
    <row r="1856" spans="1:23" x14ac:dyDescent="0.2">
      <c r="A1856" t="s">
        <v>416</v>
      </c>
      <c r="B1856" t="s">
        <v>24</v>
      </c>
      <c r="C1856" t="s">
        <v>1605</v>
      </c>
      <c r="D1856" t="s">
        <v>3507</v>
      </c>
      <c r="E1856">
        <v>40</v>
      </c>
      <c r="F1856" t="s">
        <v>39</v>
      </c>
      <c r="G1856" t="s">
        <v>1157</v>
      </c>
      <c r="H1856" t="s">
        <v>1157</v>
      </c>
      <c r="I1856" t="s">
        <v>1157</v>
      </c>
      <c r="J1856" t="s">
        <v>1157</v>
      </c>
      <c r="K1856" t="s">
        <v>1157</v>
      </c>
      <c r="L1856">
        <v>0</v>
      </c>
      <c r="M1856">
        <v>4415</v>
      </c>
      <c r="N1856">
        <v>0</v>
      </c>
      <c r="O1856">
        <v>100</v>
      </c>
      <c r="P1856">
        <v>0</v>
      </c>
      <c r="Q1856" t="s">
        <v>1157</v>
      </c>
      <c r="R1856" t="s">
        <v>1157</v>
      </c>
      <c r="S1856">
        <v>0</v>
      </c>
      <c r="T1856">
        <v>0</v>
      </c>
      <c r="U1856">
        <v>0</v>
      </c>
      <c r="V1856">
        <v>0</v>
      </c>
      <c r="W1856" t="s">
        <v>1192</v>
      </c>
    </row>
    <row r="1857" spans="1:23" x14ac:dyDescent="0.2">
      <c r="A1857" t="s">
        <v>717</v>
      </c>
      <c r="B1857" t="s">
        <v>24</v>
      </c>
      <c r="C1857" t="s">
        <v>1605</v>
      </c>
      <c r="D1857" t="s">
        <v>3508</v>
      </c>
      <c r="E1857">
        <v>40</v>
      </c>
      <c r="F1857" t="s">
        <v>39</v>
      </c>
      <c r="G1857" t="s">
        <v>1157</v>
      </c>
      <c r="H1857" t="s">
        <v>1157</v>
      </c>
      <c r="I1857" t="s">
        <v>1157</v>
      </c>
      <c r="J1857" t="s">
        <v>1157</v>
      </c>
      <c r="K1857" t="s">
        <v>1157</v>
      </c>
      <c r="L1857">
        <v>0</v>
      </c>
      <c r="M1857">
        <v>4415</v>
      </c>
      <c r="N1857">
        <v>0</v>
      </c>
      <c r="O1857">
        <v>100</v>
      </c>
      <c r="P1857">
        <v>0</v>
      </c>
      <c r="Q1857" t="s">
        <v>1157</v>
      </c>
      <c r="R1857" t="s">
        <v>1157</v>
      </c>
      <c r="S1857">
        <v>0</v>
      </c>
      <c r="T1857">
        <v>0</v>
      </c>
      <c r="U1857">
        <v>0</v>
      </c>
      <c r="V1857">
        <v>0</v>
      </c>
      <c r="W1857" t="s">
        <v>1192</v>
      </c>
    </row>
    <row r="1858" spans="1:23" x14ac:dyDescent="0.2">
      <c r="A1858" t="s">
        <v>718</v>
      </c>
      <c r="B1858" t="s">
        <v>24</v>
      </c>
      <c r="C1858" t="s">
        <v>1605</v>
      </c>
      <c r="D1858" t="s">
        <v>3509</v>
      </c>
      <c r="E1858">
        <v>199</v>
      </c>
      <c r="F1858" t="s">
        <v>39</v>
      </c>
      <c r="G1858" t="s">
        <v>1157</v>
      </c>
      <c r="H1858" t="s">
        <v>1157</v>
      </c>
      <c r="I1858" t="s">
        <v>1157</v>
      </c>
      <c r="J1858" t="s">
        <v>1157</v>
      </c>
      <c r="K1858" t="s">
        <v>1157</v>
      </c>
      <c r="L1858">
        <v>0</v>
      </c>
      <c r="M1858">
        <v>4415</v>
      </c>
      <c r="N1858">
        <v>0</v>
      </c>
      <c r="O1858">
        <v>100</v>
      </c>
      <c r="P1858">
        <v>0</v>
      </c>
      <c r="Q1858" t="s">
        <v>1157</v>
      </c>
      <c r="R1858" t="s">
        <v>1157</v>
      </c>
      <c r="S1858">
        <v>0</v>
      </c>
      <c r="T1858">
        <v>0</v>
      </c>
      <c r="U1858">
        <v>0</v>
      </c>
      <c r="V1858">
        <v>0</v>
      </c>
      <c r="W1858" t="s">
        <v>1192</v>
      </c>
    </row>
    <row r="1859" spans="1:23" x14ac:dyDescent="0.2">
      <c r="A1859" t="s">
        <v>764</v>
      </c>
      <c r="B1859" t="s">
        <v>24</v>
      </c>
      <c r="C1859" t="s">
        <v>763</v>
      </c>
      <c r="D1859" t="s">
        <v>3510</v>
      </c>
      <c r="E1859">
        <v>0</v>
      </c>
      <c r="F1859" t="s">
        <v>28</v>
      </c>
      <c r="G1859">
        <v>0</v>
      </c>
      <c r="H1859">
        <v>15817410</v>
      </c>
      <c r="I1859">
        <v>9445594</v>
      </c>
      <c r="J1859" t="s">
        <v>1157</v>
      </c>
      <c r="K1859" t="s">
        <v>1157</v>
      </c>
      <c r="L1859">
        <v>5301803</v>
      </c>
      <c r="M1859">
        <v>0</v>
      </c>
      <c r="N1859" t="s">
        <v>1157</v>
      </c>
      <c r="O1859">
        <v>0</v>
      </c>
      <c r="P1859" t="s">
        <v>1157</v>
      </c>
      <c r="Q1859" t="s">
        <v>1157</v>
      </c>
      <c r="R1859" t="s">
        <v>1157</v>
      </c>
      <c r="S1859" t="s">
        <v>1157</v>
      </c>
      <c r="T1859" t="s">
        <v>1157</v>
      </c>
      <c r="U1859">
        <v>5</v>
      </c>
      <c r="V1859">
        <v>0</v>
      </c>
    </row>
    <row r="1860" spans="1:23" x14ac:dyDescent="0.2">
      <c r="A1860" t="s">
        <v>33</v>
      </c>
      <c r="B1860" t="s">
        <v>24</v>
      </c>
      <c r="C1860" t="s">
        <v>763</v>
      </c>
      <c r="D1860" t="s">
        <v>3511</v>
      </c>
      <c r="E1860">
        <v>0</v>
      </c>
      <c r="F1860" t="s">
        <v>28</v>
      </c>
      <c r="G1860">
        <v>-2363032</v>
      </c>
      <c r="H1860">
        <v>2160523</v>
      </c>
      <c r="I1860">
        <v>765730</v>
      </c>
      <c r="J1860" t="s">
        <v>1157</v>
      </c>
      <c r="K1860" t="s">
        <v>1157</v>
      </c>
      <c r="L1860">
        <v>600963</v>
      </c>
      <c r="M1860">
        <v>0</v>
      </c>
      <c r="N1860" t="s">
        <v>1157</v>
      </c>
      <c r="O1860">
        <v>0</v>
      </c>
      <c r="P1860" t="s">
        <v>1157</v>
      </c>
      <c r="Q1860" t="s">
        <v>1157</v>
      </c>
      <c r="R1860" t="s">
        <v>1157</v>
      </c>
      <c r="S1860" t="s">
        <v>1157</v>
      </c>
      <c r="T1860" t="s">
        <v>1157</v>
      </c>
      <c r="U1860">
        <v>2</v>
      </c>
      <c r="V1860">
        <v>0</v>
      </c>
    </row>
    <row r="1861" spans="1:23" x14ac:dyDescent="0.2">
      <c r="A1861" t="s">
        <v>38</v>
      </c>
      <c r="B1861" t="s">
        <v>24</v>
      </c>
      <c r="C1861" t="s">
        <v>765</v>
      </c>
      <c r="D1861" t="s">
        <v>3512</v>
      </c>
      <c r="E1861">
        <v>15</v>
      </c>
      <c r="F1861" t="s">
        <v>82</v>
      </c>
      <c r="G1861">
        <v>0</v>
      </c>
      <c r="H1861">
        <v>3</v>
      </c>
      <c r="I1861">
        <v>0</v>
      </c>
      <c r="J1861" t="s">
        <v>1157</v>
      </c>
      <c r="K1861" t="s">
        <v>1157</v>
      </c>
      <c r="L1861">
        <v>3</v>
      </c>
      <c r="M1861">
        <v>911063</v>
      </c>
      <c r="N1861">
        <v>5435</v>
      </c>
      <c r="O1861">
        <v>99.360900000000001</v>
      </c>
      <c r="P1861">
        <v>0.5927</v>
      </c>
      <c r="Q1861" t="s">
        <v>1157</v>
      </c>
      <c r="R1861" t="s">
        <v>1157</v>
      </c>
      <c r="S1861">
        <v>0</v>
      </c>
      <c r="T1861">
        <v>0</v>
      </c>
      <c r="U1861">
        <v>5631</v>
      </c>
      <c r="V1861">
        <v>0</v>
      </c>
      <c r="W1861" t="s">
        <v>1190</v>
      </c>
    </row>
    <row r="1862" spans="1:23" x14ac:dyDescent="0.2">
      <c r="A1862" t="s">
        <v>769</v>
      </c>
      <c r="B1862" t="s">
        <v>24</v>
      </c>
      <c r="C1862" t="s">
        <v>765</v>
      </c>
      <c r="D1862" t="s">
        <v>3513</v>
      </c>
      <c r="E1862">
        <v>30</v>
      </c>
      <c r="F1862" t="s">
        <v>39</v>
      </c>
      <c r="G1862">
        <v>0</v>
      </c>
      <c r="H1862">
        <v>30</v>
      </c>
      <c r="I1862">
        <v>8</v>
      </c>
      <c r="J1862" t="s">
        <v>1157</v>
      </c>
      <c r="K1862" t="s">
        <v>1157</v>
      </c>
      <c r="L1862">
        <v>25473</v>
      </c>
      <c r="M1862">
        <v>77067</v>
      </c>
      <c r="N1862">
        <v>169946</v>
      </c>
      <c r="O1862">
        <v>8.4049999999999994</v>
      </c>
      <c r="P1862">
        <v>18.534400000000002</v>
      </c>
      <c r="Q1862" t="s">
        <v>1157</v>
      </c>
      <c r="R1862" t="s">
        <v>1157</v>
      </c>
      <c r="S1862">
        <v>0</v>
      </c>
      <c r="T1862">
        <v>0</v>
      </c>
      <c r="U1862">
        <v>169954</v>
      </c>
      <c r="V1862">
        <v>0</v>
      </c>
    </row>
    <row r="1863" spans="1:23" x14ac:dyDescent="0.2">
      <c r="A1863" t="s">
        <v>770</v>
      </c>
      <c r="B1863" t="s">
        <v>24</v>
      </c>
      <c r="C1863" t="s">
        <v>765</v>
      </c>
      <c r="D1863" t="s">
        <v>3514</v>
      </c>
      <c r="E1863">
        <v>199</v>
      </c>
      <c r="F1863" t="s">
        <v>39</v>
      </c>
      <c r="G1863">
        <v>0</v>
      </c>
      <c r="H1863">
        <v>47</v>
      </c>
      <c r="I1863">
        <v>0</v>
      </c>
      <c r="J1863" t="s">
        <v>1157</v>
      </c>
      <c r="K1863" t="s">
        <v>1157</v>
      </c>
      <c r="L1863">
        <v>5</v>
      </c>
      <c r="M1863">
        <v>910999</v>
      </c>
      <c r="N1863">
        <v>5919</v>
      </c>
      <c r="O1863">
        <v>99.353899999999996</v>
      </c>
      <c r="P1863">
        <v>0.64549999999999996</v>
      </c>
      <c r="Q1863" t="s">
        <v>1157</v>
      </c>
      <c r="R1863" t="s">
        <v>1157</v>
      </c>
      <c r="S1863">
        <v>0</v>
      </c>
      <c r="T1863">
        <v>0</v>
      </c>
      <c r="U1863">
        <v>5920</v>
      </c>
      <c r="V1863">
        <v>0</v>
      </c>
      <c r="W1863" t="s">
        <v>1190</v>
      </c>
    </row>
    <row r="1864" spans="1:23" x14ac:dyDescent="0.2">
      <c r="A1864" t="s">
        <v>771</v>
      </c>
      <c r="B1864" t="s">
        <v>24</v>
      </c>
      <c r="C1864" t="s">
        <v>765</v>
      </c>
      <c r="D1864" t="s">
        <v>3515</v>
      </c>
      <c r="E1864">
        <v>50</v>
      </c>
      <c r="F1864" t="s">
        <v>39</v>
      </c>
      <c r="G1864">
        <v>0</v>
      </c>
      <c r="H1864">
        <v>36</v>
      </c>
      <c r="I1864">
        <v>15</v>
      </c>
      <c r="J1864" t="s">
        <v>1157</v>
      </c>
      <c r="K1864" t="s">
        <v>1157</v>
      </c>
      <c r="L1864">
        <v>71993</v>
      </c>
      <c r="M1864">
        <v>69</v>
      </c>
      <c r="N1864">
        <v>4733</v>
      </c>
      <c r="O1864">
        <v>7.4999999999999997E-3</v>
      </c>
      <c r="P1864">
        <v>0.51619999999999999</v>
      </c>
      <c r="Q1864" t="s">
        <v>1157</v>
      </c>
      <c r="R1864" t="s">
        <v>1157</v>
      </c>
      <c r="S1864">
        <v>4</v>
      </c>
      <c r="T1864">
        <v>0</v>
      </c>
      <c r="U1864">
        <v>4748</v>
      </c>
      <c r="V1864">
        <v>0</v>
      </c>
    </row>
    <row r="1865" spans="1:23" x14ac:dyDescent="0.2">
      <c r="A1865" t="s">
        <v>774</v>
      </c>
      <c r="B1865" t="s">
        <v>24</v>
      </c>
      <c r="C1865" t="s">
        <v>765</v>
      </c>
      <c r="D1865" t="s">
        <v>3516</v>
      </c>
      <c r="E1865">
        <v>8</v>
      </c>
      <c r="F1865" t="s">
        <v>82</v>
      </c>
      <c r="G1865">
        <v>0</v>
      </c>
      <c r="H1865">
        <v>8</v>
      </c>
      <c r="I1865">
        <v>2</v>
      </c>
      <c r="J1865" t="s">
        <v>1157</v>
      </c>
      <c r="K1865" t="s">
        <v>1157</v>
      </c>
      <c r="L1865">
        <v>50</v>
      </c>
      <c r="M1865">
        <v>29106</v>
      </c>
      <c r="N1865">
        <v>395605</v>
      </c>
      <c r="O1865">
        <v>3.1743000000000001</v>
      </c>
      <c r="P1865">
        <v>43.144799999999996</v>
      </c>
      <c r="Q1865" t="s">
        <v>1157</v>
      </c>
      <c r="R1865" t="s">
        <v>1157</v>
      </c>
      <c r="S1865">
        <v>0</v>
      </c>
      <c r="T1865">
        <v>0</v>
      </c>
      <c r="U1865">
        <v>397841</v>
      </c>
      <c r="V1865">
        <v>0</v>
      </c>
      <c r="W1865" t="s">
        <v>1207</v>
      </c>
    </row>
    <row r="1866" spans="1:23" x14ac:dyDescent="0.2">
      <c r="A1866" t="s">
        <v>766</v>
      </c>
      <c r="B1866" t="s">
        <v>24</v>
      </c>
      <c r="C1866" t="s">
        <v>765</v>
      </c>
      <c r="D1866" t="s">
        <v>3517</v>
      </c>
      <c r="E1866">
        <v>0</v>
      </c>
      <c r="F1866" t="s">
        <v>28</v>
      </c>
      <c r="G1866">
        <v>1</v>
      </c>
      <c r="H1866">
        <v>1686012</v>
      </c>
      <c r="I1866">
        <v>870872</v>
      </c>
      <c r="J1866" t="s">
        <v>1157</v>
      </c>
      <c r="K1866" t="s">
        <v>1157</v>
      </c>
      <c r="L1866">
        <v>916923</v>
      </c>
      <c r="M1866">
        <v>0</v>
      </c>
      <c r="N1866" t="s">
        <v>1157</v>
      </c>
      <c r="O1866">
        <v>0</v>
      </c>
      <c r="P1866" t="s">
        <v>1157</v>
      </c>
      <c r="Q1866" t="s">
        <v>1157</v>
      </c>
      <c r="R1866" t="s">
        <v>1157</v>
      </c>
      <c r="S1866" t="s">
        <v>1157</v>
      </c>
      <c r="T1866" t="s">
        <v>1157</v>
      </c>
      <c r="U1866">
        <v>2</v>
      </c>
      <c r="V1866">
        <v>0</v>
      </c>
    </row>
    <row r="1867" spans="1:23" x14ac:dyDescent="0.2">
      <c r="A1867" t="s">
        <v>85</v>
      </c>
      <c r="B1867" t="s">
        <v>24</v>
      </c>
      <c r="C1867" t="s">
        <v>765</v>
      </c>
      <c r="D1867" t="s">
        <v>3518</v>
      </c>
      <c r="E1867">
        <v>0</v>
      </c>
      <c r="F1867" t="s">
        <v>28</v>
      </c>
      <c r="G1867">
        <v>0</v>
      </c>
      <c r="H1867">
        <v>15815707</v>
      </c>
      <c r="I1867">
        <v>5110536</v>
      </c>
      <c r="J1867" t="s">
        <v>1157</v>
      </c>
      <c r="K1867" t="s">
        <v>1157</v>
      </c>
      <c r="L1867">
        <v>887255</v>
      </c>
      <c r="M1867">
        <v>0</v>
      </c>
      <c r="N1867" t="s">
        <v>1157</v>
      </c>
      <c r="O1867">
        <v>0</v>
      </c>
      <c r="P1867" t="s">
        <v>1157</v>
      </c>
      <c r="Q1867" t="s">
        <v>1157</v>
      </c>
      <c r="R1867" t="s">
        <v>1157</v>
      </c>
      <c r="S1867" t="s">
        <v>1157</v>
      </c>
      <c r="T1867" t="s">
        <v>1157</v>
      </c>
      <c r="U1867">
        <v>683</v>
      </c>
      <c r="V1867">
        <v>0</v>
      </c>
    </row>
    <row r="1868" spans="1:23" x14ac:dyDescent="0.2">
      <c r="A1868" t="s">
        <v>767</v>
      </c>
      <c r="B1868" t="s">
        <v>24</v>
      </c>
      <c r="C1868" t="s">
        <v>765</v>
      </c>
      <c r="D1868" t="s">
        <v>3519</v>
      </c>
      <c r="E1868">
        <v>0</v>
      </c>
      <c r="F1868" t="s">
        <v>35</v>
      </c>
      <c r="G1868">
        <v>0</v>
      </c>
      <c r="H1868">
        <v>0</v>
      </c>
      <c r="I1868">
        <v>0</v>
      </c>
      <c r="J1868" t="s">
        <v>1157</v>
      </c>
      <c r="K1868" t="s">
        <v>1157</v>
      </c>
      <c r="L1868">
        <v>1</v>
      </c>
      <c r="M1868">
        <v>0</v>
      </c>
      <c r="N1868" t="s">
        <v>1157</v>
      </c>
      <c r="O1868">
        <v>0</v>
      </c>
      <c r="P1868" t="s">
        <v>1157</v>
      </c>
      <c r="Q1868" t="s">
        <v>1157</v>
      </c>
      <c r="R1868" t="s">
        <v>1157</v>
      </c>
      <c r="S1868" t="s">
        <v>1157</v>
      </c>
      <c r="T1868" t="s">
        <v>1157</v>
      </c>
      <c r="U1868">
        <v>916923</v>
      </c>
      <c r="V1868">
        <v>0</v>
      </c>
      <c r="W1868" t="s">
        <v>1189</v>
      </c>
    </row>
    <row r="1869" spans="1:23" x14ac:dyDescent="0.2">
      <c r="A1869" t="s">
        <v>382</v>
      </c>
      <c r="B1869" t="s">
        <v>24</v>
      </c>
      <c r="C1869" t="s">
        <v>765</v>
      </c>
      <c r="D1869" t="s">
        <v>3520</v>
      </c>
      <c r="E1869">
        <v>0</v>
      </c>
      <c r="F1869" t="s">
        <v>28</v>
      </c>
      <c r="G1869">
        <v>0</v>
      </c>
      <c r="H1869">
        <v>9</v>
      </c>
      <c r="I1869">
        <v>0</v>
      </c>
      <c r="J1869" t="s">
        <v>1157</v>
      </c>
      <c r="K1869" t="s">
        <v>1157</v>
      </c>
      <c r="L1869">
        <v>10</v>
      </c>
      <c r="M1869">
        <v>1023</v>
      </c>
      <c r="N1869" t="s">
        <v>1157</v>
      </c>
      <c r="O1869">
        <v>0.1116</v>
      </c>
      <c r="P1869" t="s">
        <v>1157</v>
      </c>
      <c r="Q1869" t="s">
        <v>1157</v>
      </c>
      <c r="R1869" t="s">
        <v>1157</v>
      </c>
      <c r="S1869" t="s">
        <v>1157</v>
      </c>
      <c r="T1869" t="s">
        <v>1157</v>
      </c>
      <c r="U1869">
        <v>731071</v>
      </c>
      <c r="V1869">
        <v>0</v>
      </c>
      <c r="W1869" t="s">
        <v>1201</v>
      </c>
    </row>
    <row r="1870" spans="1:23" x14ac:dyDescent="0.2">
      <c r="A1870" t="s">
        <v>759</v>
      </c>
      <c r="B1870" t="s">
        <v>24</v>
      </c>
      <c r="C1870" t="s">
        <v>765</v>
      </c>
      <c r="D1870" t="s">
        <v>3521</v>
      </c>
      <c r="E1870">
        <v>0</v>
      </c>
      <c r="F1870" t="s">
        <v>35</v>
      </c>
      <c r="G1870">
        <v>0</v>
      </c>
      <c r="H1870">
        <v>5</v>
      </c>
      <c r="I1870">
        <v>3</v>
      </c>
      <c r="J1870" t="s">
        <v>1157</v>
      </c>
      <c r="K1870" t="s">
        <v>1157</v>
      </c>
      <c r="L1870">
        <v>6</v>
      </c>
      <c r="M1870">
        <v>460</v>
      </c>
      <c r="N1870" t="s">
        <v>1157</v>
      </c>
      <c r="O1870">
        <v>5.0200000000000002E-2</v>
      </c>
      <c r="P1870" t="s">
        <v>1157</v>
      </c>
      <c r="Q1870" t="s">
        <v>1157</v>
      </c>
      <c r="R1870" t="s">
        <v>1157</v>
      </c>
      <c r="S1870" t="s">
        <v>1157</v>
      </c>
      <c r="T1870" t="s">
        <v>1157</v>
      </c>
      <c r="U1870">
        <v>31932</v>
      </c>
      <c r="V1870">
        <v>0</v>
      </c>
      <c r="W1870" t="s">
        <v>1207</v>
      </c>
    </row>
    <row r="1871" spans="1:23" x14ac:dyDescent="0.2">
      <c r="A1871" t="s">
        <v>768</v>
      </c>
      <c r="B1871" t="s">
        <v>24</v>
      </c>
      <c r="C1871" t="s">
        <v>765</v>
      </c>
      <c r="D1871" t="s">
        <v>3522</v>
      </c>
      <c r="E1871">
        <v>0</v>
      </c>
      <c r="F1871" t="s">
        <v>35</v>
      </c>
      <c r="G1871">
        <v>0</v>
      </c>
      <c r="H1871">
        <v>1</v>
      </c>
      <c r="I1871">
        <v>0</v>
      </c>
      <c r="J1871" t="s">
        <v>1157</v>
      </c>
      <c r="K1871" t="s">
        <v>1157</v>
      </c>
      <c r="L1871">
        <v>2</v>
      </c>
      <c r="M1871">
        <v>0</v>
      </c>
      <c r="N1871" t="s">
        <v>1157</v>
      </c>
      <c r="O1871">
        <v>0</v>
      </c>
      <c r="P1871" t="s">
        <v>1157</v>
      </c>
      <c r="Q1871" t="s">
        <v>1157</v>
      </c>
      <c r="R1871" t="s">
        <v>1157</v>
      </c>
      <c r="S1871" t="s">
        <v>1157</v>
      </c>
      <c r="T1871" t="s">
        <v>1157</v>
      </c>
      <c r="U1871">
        <v>916923</v>
      </c>
      <c r="V1871">
        <v>0</v>
      </c>
      <c r="W1871" t="s">
        <v>1189</v>
      </c>
    </row>
    <row r="1872" spans="1:23" x14ac:dyDescent="0.2">
      <c r="A1872" t="s">
        <v>773</v>
      </c>
      <c r="B1872" t="s">
        <v>24</v>
      </c>
      <c r="C1872" t="s">
        <v>765</v>
      </c>
      <c r="D1872" t="s">
        <v>3523</v>
      </c>
      <c r="E1872">
        <v>0</v>
      </c>
      <c r="F1872" t="s">
        <v>49</v>
      </c>
      <c r="G1872">
        <v>0</v>
      </c>
      <c r="H1872">
        <v>200901</v>
      </c>
      <c r="I1872">
        <v>5</v>
      </c>
      <c r="J1872" t="s">
        <v>1157</v>
      </c>
      <c r="K1872" t="s">
        <v>1157</v>
      </c>
      <c r="L1872">
        <v>1223</v>
      </c>
      <c r="M1872">
        <v>26931</v>
      </c>
      <c r="N1872" t="s">
        <v>1157</v>
      </c>
      <c r="O1872">
        <v>2.9371</v>
      </c>
      <c r="P1872" t="s">
        <v>1157</v>
      </c>
      <c r="Q1872" t="s">
        <v>1157</v>
      </c>
      <c r="R1872" t="s">
        <v>1157</v>
      </c>
      <c r="S1872" t="s">
        <v>1157</v>
      </c>
      <c r="T1872" t="s">
        <v>1157</v>
      </c>
      <c r="U1872">
        <v>619680</v>
      </c>
      <c r="V1872">
        <v>0</v>
      </c>
      <c r="W1872" t="s">
        <v>1191</v>
      </c>
    </row>
    <row r="1873" spans="1:23" x14ac:dyDescent="0.2">
      <c r="A1873" t="s">
        <v>776</v>
      </c>
      <c r="B1873" t="s">
        <v>24</v>
      </c>
      <c r="C1873" t="s">
        <v>765</v>
      </c>
      <c r="D1873" t="s">
        <v>3524</v>
      </c>
      <c r="E1873">
        <v>0</v>
      </c>
      <c r="F1873" t="s">
        <v>49</v>
      </c>
      <c r="G1873">
        <v>-890625</v>
      </c>
      <c r="H1873">
        <v>83690000</v>
      </c>
      <c r="I1873">
        <v>5844</v>
      </c>
      <c r="J1873" t="s">
        <v>1157</v>
      </c>
      <c r="K1873" t="s">
        <v>1157</v>
      </c>
      <c r="L1873">
        <v>124985</v>
      </c>
      <c r="M1873">
        <v>652</v>
      </c>
      <c r="N1873" t="s">
        <v>1157</v>
      </c>
      <c r="O1873">
        <v>7.1099999999999997E-2</v>
      </c>
      <c r="P1873" t="s">
        <v>1157</v>
      </c>
      <c r="Q1873" t="s">
        <v>1157</v>
      </c>
      <c r="R1873" t="s">
        <v>1157</v>
      </c>
      <c r="S1873" t="s">
        <v>1157</v>
      </c>
      <c r="T1873" t="s">
        <v>1157</v>
      </c>
      <c r="U1873">
        <v>2</v>
      </c>
      <c r="V1873">
        <v>0</v>
      </c>
    </row>
    <row r="1874" spans="1:23" x14ac:dyDescent="0.2">
      <c r="A1874" t="s">
        <v>777</v>
      </c>
      <c r="B1874" t="s">
        <v>24</v>
      </c>
      <c r="C1874" t="s">
        <v>765</v>
      </c>
      <c r="D1874" t="s">
        <v>3525</v>
      </c>
      <c r="E1874">
        <v>0</v>
      </c>
      <c r="F1874" t="s">
        <v>49</v>
      </c>
      <c r="G1874">
        <v>-222451</v>
      </c>
      <c r="H1874">
        <v>56863479</v>
      </c>
      <c r="I1874">
        <v>2695</v>
      </c>
      <c r="J1874" t="s">
        <v>1157</v>
      </c>
      <c r="K1874" t="s">
        <v>1157</v>
      </c>
      <c r="L1874">
        <v>90536</v>
      </c>
      <c r="M1874">
        <v>652</v>
      </c>
      <c r="N1874" t="s">
        <v>1157</v>
      </c>
      <c r="O1874">
        <v>7.1099999999999997E-2</v>
      </c>
      <c r="P1874" t="s">
        <v>1157</v>
      </c>
      <c r="Q1874" t="s">
        <v>1157</v>
      </c>
      <c r="R1874" t="s">
        <v>1157</v>
      </c>
      <c r="S1874" t="s">
        <v>1157</v>
      </c>
      <c r="T1874" t="s">
        <v>1157</v>
      </c>
      <c r="U1874">
        <v>0</v>
      </c>
      <c r="V1874">
        <v>0</v>
      </c>
    </row>
    <row r="1875" spans="1:23" x14ac:dyDescent="0.2">
      <c r="A1875" t="s">
        <v>778</v>
      </c>
      <c r="B1875" t="s">
        <v>24</v>
      </c>
      <c r="C1875" t="s">
        <v>765</v>
      </c>
      <c r="D1875" t="s">
        <v>3526</v>
      </c>
      <c r="E1875">
        <v>0</v>
      </c>
      <c r="F1875" t="s">
        <v>49</v>
      </c>
      <c r="G1875">
        <v>0</v>
      </c>
      <c r="H1875">
        <v>73448</v>
      </c>
      <c r="I1875">
        <v>0</v>
      </c>
      <c r="J1875" t="s">
        <v>1157</v>
      </c>
      <c r="K1875" t="s">
        <v>1157</v>
      </c>
      <c r="L1875">
        <v>11</v>
      </c>
      <c r="M1875">
        <v>427313</v>
      </c>
      <c r="N1875" t="s">
        <v>1157</v>
      </c>
      <c r="O1875">
        <v>46.602899999999998</v>
      </c>
      <c r="P1875" t="s">
        <v>1157</v>
      </c>
      <c r="Q1875" t="s">
        <v>1157</v>
      </c>
      <c r="R1875" t="s">
        <v>1157</v>
      </c>
      <c r="S1875" t="s">
        <v>1157</v>
      </c>
      <c r="T1875" t="s">
        <v>1157</v>
      </c>
      <c r="U1875">
        <v>489595</v>
      </c>
      <c r="V1875">
        <v>0</v>
      </c>
      <c r="W1875" t="s">
        <v>1220</v>
      </c>
    </row>
    <row r="1876" spans="1:23" x14ac:dyDescent="0.2">
      <c r="A1876" t="s">
        <v>779</v>
      </c>
      <c r="B1876" t="s">
        <v>24</v>
      </c>
      <c r="C1876" t="s">
        <v>765</v>
      </c>
      <c r="D1876" t="s">
        <v>3527</v>
      </c>
      <c r="E1876">
        <v>0</v>
      </c>
      <c r="F1876" t="s">
        <v>49</v>
      </c>
      <c r="G1876">
        <v>0</v>
      </c>
      <c r="H1876">
        <v>8684296</v>
      </c>
      <c r="I1876">
        <v>1084</v>
      </c>
      <c r="J1876" t="s">
        <v>1157</v>
      </c>
      <c r="K1876" t="s">
        <v>1157</v>
      </c>
      <c r="L1876">
        <v>64938</v>
      </c>
      <c r="M1876">
        <v>741</v>
      </c>
      <c r="N1876" t="s">
        <v>1157</v>
      </c>
      <c r="O1876">
        <v>8.0799999999999997E-2</v>
      </c>
      <c r="P1876" t="s">
        <v>1157</v>
      </c>
      <c r="Q1876" t="s">
        <v>1157</v>
      </c>
      <c r="R1876" t="s">
        <v>1157</v>
      </c>
      <c r="S1876" t="s">
        <v>1157</v>
      </c>
      <c r="T1876" t="s">
        <v>1157</v>
      </c>
      <c r="U1876">
        <v>700278</v>
      </c>
      <c r="V1876">
        <v>0</v>
      </c>
      <c r="W1876" t="s">
        <v>1191</v>
      </c>
    </row>
    <row r="1877" spans="1:23" x14ac:dyDescent="0.2">
      <c r="A1877" t="s">
        <v>780</v>
      </c>
      <c r="B1877" t="s">
        <v>24</v>
      </c>
      <c r="C1877" t="s">
        <v>765</v>
      </c>
      <c r="D1877" t="s">
        <v>3528</v>
      </c>
      <c r="E1877">
        <v>0</v>
      </c>
      <c r="F1877" t="s">
        <v>49</v>
      </c>
      <c r="G1877">
        <v>-189</v>
      </c>
      <c r="H1877">
        <v>1008448</v>
      </c>
      <c r="I1877">
        <v>373</v>
      </c>
      <c r="J1877" t="s">
        <v>1157</v>
      </c>
      <c r="K1877" t="s">
        <v>1157</v>
      </c>
      <c r="L1877">
        <v>50192</v>
      </c>
      <c r="M1877">
        <v>837</v>
      </c>
      <c r="N1877" t="s">
        <v>1157</v>
      </c>
      <c r="O1877">
        <v>9.1300000000000006E-2</v>
      </c>
      <c r="P1877" t="s">
        <v>1157</v>
      </c>
      <c r="Q1877" t="s">
        <v>1157</v>
      </c>
      <c r="R1877" t="s">
        <v>1157</v>
      </c>
      <c r="S1877" t="s">
        <v>1157</v>
      </c>
      <c r="T1877" t="s">
        <v>1157</v>
      </c>
      <c r="U1877">
        <v>1</v>
      </c>
      <c r="V1877">
        <v>0</v>
      </c>
    </row>
    <row r="1878" spans="1:23" x14ac:dyDescent="0.2">
      <c r="A1878" t="s">
        <v>781</v>
      </c>
      <c r="B1878" t="s">
        <v>24</v>
      </c>
      <c r="C1878" t="s">
        <v>765</v>
      </c>
      <c r="D1878" t="s">
        <v>3529</v>
      </c>
      <c r="E1878">
        <v>0</v>
      </c>
      <c r="F1878" t="s">
        <v>49</v>
      </c>
      <c r="G1878">
        <v>0</v>
      </c>
      <c r="H1878">
        <v>60</v>
      </c>
      <c r="I1878">
        <v>0</v>
      </c>
      <c r="J1878" t="s">
        <v>1157</v>
      </c>
      <c r="K1878" t="s">
        <v>1157</v>
      </c>
      <c r="L1878">
        <v>2</v>
      </c>
      <c r="M1878">
        <v>928</v>
      </c>
      <c r="N1878" t="s">
        <v>1157</v>
      </c>
      <c r="O1878">
        <v>0.1012</v>
      </c>
      <c r="P1878" t="s">
        <v>1157</v>
      </c>
      <c r="Q1878" t="s">
        <v>1157</v>
      </c>
      <c r="R1878" t="s">
        <v>1157</v>
      </c>
      <c r="S1878" t="s">
        <v>1157</v>
      </c>
      <c r="T1878" t="s">
        <v>1157</v>
      </c>
      <c r="U1878">
        <v>915995</v>
      </c>
      <c r="V1878">
        <v>0</v>
      </c>
      <c r="W1878" t="s">
        <v>1200</v>
      </c>
    </row>
    <row r="1879" spans="1:23" x14ac:dyDescent="0.2">
      <c r="A1879" t="s">
        <v>173</v>
      </c>
      <c r="B1879" t="s">
        <v>24</v>
      </c>
      <c r="C1879" t="s">
        <v>765</v>
      </c>
      <c r="D1879" t="s">
        <v>3530</v>
      </c>
      <c r="E1879">
        <v>0</v>
      </c>
      <c r="F1879" t="s">
        <v>49</v>
      </c>
      <c r="G1879">
        <v>-890625</v>
      </c>
      <c r="H1879">
        <v>83661343</v>
      </c>
      <c r="I1879">
        <v>3534</v>
      </c>
      <c r="J1879" t="s">
        <v>1157</v>
      </c>
      <c r="K1879" t="s">
        <v>1157</v>
      </c>
      <c r="L1879">
        <v>79451</v>
      </c>
      <c r="M1879">
        <v>652</v>
      </c>
      <c r="N1879" t="s">
        <v>1157</v>
      </c>
      <c r="O1879">
        <v>7.1099999999999997E-2</v>
      </c>
      <c r="P1879" t="s">
        <v>1157</v>
      </c>
      <c r="Q1879" t="s">
        <v>1157</v>
      </c>
      <c r="R1879" t="s">
        <v>1157</v>
      </c>
      <c r="S1879" t="s">
        <v>1157</v>
      </c>
      <c r="T1879" t="s">
        <v>1157</v>
      </c>
      <c r="U1879">
        <v>2</v>
      </c>
      <c r="V1879">
        <v>0</v>
      </c>
    </row>
    <row r="1880" spans="1:23" x14ac:dyDescent="0.2">
      <c r="A1880" t="s">
        <v>302</v>
      </c>
      <c r="B1880" t="s">
        <v>24</v>
      </c>
      <c r="C1880" t="s">
        <v>765</v>
      </c>
      <c r="D1880" t="s">
        <v>3531</v>
      </c>
      <c r="E1880">
        <v>0</v>
      </c>
      <c r="F1880" t="s">
        <v>49</v>
      </c>
      <c r="G1880">
        <v>-6579262</v>
      </c>
      <c r="H1880">
        <v>197896906</v>
      </c>
      <c r="I1880">
        <v>3028</v>
      </c>
      <c r="J1880" t="s">
        <v>1157</v>
      </c>
      <c r="K1880" t="s">
        <v>1157</v>
      </c>
      <c r="L1880">
        <v>174643</v>
      </c>
      <c r="M1880">
        <v>622</v>
      </c>
      <c r="N1880" t="s">
        <v>1157</v>
      </c>
      <c r="O1880">
        <v>6.7799999999999999E-2</v>
      </c>
      <c r="P1880" t="s">
        <v>1157</v>
      </c>
      <c r="Q1880" t="s">
        <v>1157</v>
      </c>
      <c r="R1880" t="s">
        <v>1157</v>
      </c>
      <c r="S1880" t="s">
        <v>1157</v>
      </c>
      <c r="T1880" t="s">
        <v>1157</v>
      </c>
      <c r="U1880">
        <v>0</v>
      </c>
      <c r="V1880">
        <v>0</v>
      </c>
    </row>
    <row r="1881" spans="1:23" x14ac:dyDescent="0.2">
      <c r="A1881" t="s">
        <v>303</v>
      </c>
      <c r="B1881" t="s">
        <v>24</v>
      </c>
      <c r="C1881" t="s">
        <v>765</v>
      </c>
      <c r="D1881" t="s">
        <v>3532</v>
      </c>
      <c r="E1881">
        <v>0</v>
      </c>
      <c r="F1881" t="s">
        <v>49</v>
      </c>
      <c r="G1881">
        <v>0</v>
      </c>
      <c r="H1881">
        <v>73448</v>
      </c>
      <c r="I1881">
        <v>0</v>
      </c>
      <c r="J1881" t="s">
        <v>1157</v>
      </c>
      <c r="K1881" t="s">
        <v>1157</v>
      </c>
      <c r="L1881">
        <v>9</v>
      </c>
      <c r="M1881">
        <v>427313</v>
      </c>
      <c r="N1881" t="s">
        <v>1157</v>
      </c>
      <c r="O1881">
        <v>46.602899999999998</v>
      </c>
      <c r="P1881" t="s">
        <v>1157</v>
      </c>
      <c r="Q1881" t="s">
        <v>1157</v>
      </c>
      <c r="R1881" t="s">
        <v>1157</v>
      </c>
      <c r="S1881" t="s">
        <v>1157</v>
      </c>
      <c r="T1881" t="s">
        <v>1157</v>
      </c>
      <c r="U1881">
        <v>489598</v>
      </c>
      <c r="V1881">
        <v>0</v>
      </c>
      <c r="W1881" t="s">
        <v>1220</v>
      </c>
    </row>
    <row r="1882" spans="1:23" x14ac:dyDescent="0.2">
      <c r="A1882" t="s">
        <v>782</v>
      </c>
      <c r="B1882" t="s">
        <v>24</v>
      </c>
      <c r="C1882" t="s">
        <v>765</v>
      </c>
      <c r="D1882" t="s">
        <v>3533</v>
      </c>
      <c r="E1882">
        <v>0</v>
      </c>
      <c r="F1882" t="s">
        <v>49</v>
      </c>
      <c r="G1882">
        <v>0</v>
      </c>
      <c r="H1882">
        <v>0</v>
      </c>
      <c r="I1882">
        <v>0</v>
      </c>
      <c r="J1882" t="s">
        <v>1157</v>
      </c>
      <c r="K1882" t="s">
        <v>1157</v>
      </c>
      <c r="L1882">
        <v>1</v>
      </c>
      <c r="M1882">
        <v>686996</v>
      </c>
      <c r="N1882" t="s">
        <v>1157</v>
      </c>
      <c r="O1882">
        <v>74.924099999999996</v>
      </c>
      <c r="P1882" t="s">
        <v>1157</v>
      </c>
      <c r="Q1882" t="s">
        <v>1157</v>
      </c>
      <c r="R1882" t="s">
        <v>1157</v>
      </c>
      <c r="S1882" t="s">
        <v>1157</v>
      </c>
      <c r="T1882" t="s">
        <v>1157</v>
      </c>
      <c r="U1882">
        <v>229927</v>
      </c>
      <c r="V1882">
        <v>0</v>
      </c>
      <c r="W1882" t="s">
        <v>1220</v>
      </c>
    </row>
    <row r="1883" spans="1:23" x14ac:dyDescent="0.2">
      <c r="A1883" t="s">
        <v>783</v>
      </c>
      <c r="B1883" t="s">
        <v>24</v>
      </c>
      <c r="C1883" t="s">
        <v>765</v>
      </c>
      <c r="D1883" t="s">
        <v>3534</v>
      </c>
      <c r="E1883">
        <v>0</v>
      </c>
      <c r="F1883" t="s">
        <v>49</v>
      </c>
      <c r="G1883">
        <v>0</v>
      </c>
      <c r="H1883">
        <v>0</v>
      </c>
      <c r="I1883">
        <v>0</v>
      </c>
      <c r="J1883" t="s">
        <v>1157</v>
      </c>
      <c r="K1883" t="s">
        <v>1157</v>
      </c>
      <c r="L1883">
        <v>1</v>
      </c>
      <c r="M1883">
        <v>686996</v>
      </c>
      <c r="N1883" t="s">
        <v>1157</v>
      </c>
      <c r="O1883">
        <v>74.924099999999996</v>
      </c>
      <c r="P1883" t="s">
        <v>1157</v>
      </c>
      <c r="Q1883" t="s">
        <v>1157</v>
      </c>
      <c r="R1883" t="s">
        <v>1157</v>
      </c>
      <c r="S1883" t="s">
        <v>1157</v>
      </c>
      <c r="T1883" t="s">
        <v>1157</v>
      </c>
      <c r="U1883">
        <v>229927</v>
      </c>
      <c r="V1883">
        <v>0</v>
      </c>
      <c r="W1883" t="s">
        <v>1220</v>
      </c>
    </row>
    <row r="1884" spans="1:23" x14ac:dyDescent="0.2">
      <c r="A1884" t="s">
        <v>784</v>
      </c>
      <c r="B1884" t="s">
        <v>24</v>
      </c>
      <c r="C1884" t="s">
        <v>765</v>
      </c>
      <c r="D1884" t="s">
        <v>3535</v>
      </c>
      <c r="E1884">
        <v>0</v>
      </c>
      <c r="F1884" t="s">
        <v>35</v>
      </c>
      <c r="G1884">
        <v>0</v>
      </c>
      <c r="H1884">
        <v>2</v>
      </c>
      <c r="I1884">
        <v>0</v>
      </c>
      <c r="J1884" t="s">
        <v>1157</v>
      </c>
      <c r="K1884" t="s">
        <v>1157</v>
      </c>
      <c r="L1884">
        <v>2</v>
      </c>
      <c r="M1884">
        <v>794486</v>
      </c>
      <c r="N1884" t="s">
        <v>1157</v>
      </c>
      <c r="O1884">
        <v>86.647000000000006</v>
      </c>
      <c r="P1884" t="s">
        <v>1157</v>
      </c>
      <c r="Q1884" t="s">
        <v>1157</v>
      </c>
      <c r="R1884" t="s">
        <v>1157</v>
      </c>
      <c r="S1884" t="s">
        <v>1157</v>
      </c>
      <c r="T1884" t="s">
        <v>1157</v>
      </c>
      <c r="U1884">
        <v>122437</v>
      </c>
      <c r="V1884">
        <v>0</v>
      </c>
      <c r="W1884" t="s">
        <v>1220</v>
      </c>
    </row>
    <row r="1885" spans="1:23" x14ac:dyDescent="0.2">
      <c r="A1885" t="s">
        <v>785</v>
      </c>
      <c r="B1885" t="s">
        <v>24</v>
      </c>
      <c r="C1885" t="s">
        <v>765</v>
      </c>
      <c r="D1885" t="s">
        <v>3536</v>
      </c>
      <c r="E1885">
        <v>0</v>
      </c>
      <c r="F1885" t="s">
        <v>49</v>
      </c>
      <c r="G1885">
        <v>0</v>
      </c>
      <c r="H1885">
        <v>4000000</v>
      </c>
      <c r="I1885">
        <v>142</v>
      </c>
      <c r="J1885" t="s">
        <v>1157</v>
      </c>
      <c r="K1885" t="s">
        <v>1157</v>
      </c>
      <c r="L1885">
        <v>4198</v>
      </c>
      <c r="M1885">
        <v>6440</v>
      </c>
      <c r="N1885" t="s">
        <v>1157</v>
      </c>
      <c r="O1885">
        <v>0.70230000000000004</v>
      </c>
      <c r="P1885" t="s">
        <v>1157</v>
      </c>
      <c r="Q1885" t="s">
        <v>1157</v>
      </c>
      <c r="R1885" t="s">
        <v>1157</v>
      </c>
      <c r="S1885" t="s">
        <v>1157</v>
      </c>
      <c r="T1885" t="s">
        <v>1157</v>
      </c>
      <c r="U1885">
        <v>902538</v>
      </c>
      <c r="V1885">
        <v>0</v>
      </c>
      <c r="W1885" t="s">
        <v>1191</v>
      </c>
    </row>
    <row r="1886" spans="1:23" x14ac:dyDescent="0.2">
      <c r="A1886" t="s">
        <v>786</v>
      </c>
      <c r="B1886" t="s">
        <v>24</v>
      </c>
      <c r="C1886" t="s">
        <v>765</v>
      </c>
      <c r="D1886" t="s">
        <v>3537</v>
      </c>
      <c r="E1886">
        <v>0</v>
      </c>
      <c r="F1886" t="s">
        <v>49</v>
      </c>
      <c r="G1886">
        <v>0</v>
      </c>
      <c r="H1886">
        <v>48467920</v>
      </c>
      <c r="I1886">
        <v>79</v>
      </c>
      <c r="J1886" t="s">
        <v>1157</v>
      </c>
      <c r="K1886" t="s">
        <v>1157</v>
      </c>
      <c r="L1886">
        <v>1984</v>
      </c>
      <c r="M1886">
        <v>6542</v>
      </c>
      <c r="N1886" t="s">
        <v>1157</v>
      </c>
      <c r="O1886">
        <v>0.71350000000000002</v>
      </c>
      <c r="P1886" t="s">
        <v>1157</v>
      </c>
      <c r="Q1886" t="s">
        <v>1157</v>
      </c>
      <c r="R1886" t="s">
        <v>1157</v>
      </c>
      <c r="S1886" t="s">
        <v>1157</v>
      </c>
      <c r="T1886" t="s">
        <v>1157</v>
      </c>
      <c r="U1886">
        <v>908342</v>
      </c>
      <c r="V1886">
        <v>0</v>
      </c>
      <c r="W1886" t="s">
        <v>1191</v>
      </c>
    </row>
    <row r="1887" spans="1:23" x14ac:dyDescent="0.2">
      <c r="A1887" t="s">
        <v>787</v>
      </c>
      <c r="B1887" t="s">
        <v>24</v>
      </c>
      <c r="C1887" t="s">
        <v>765</v>
      </c>
      <c r="D1887" t="s">
        <v>3538</v>
      </c>
      <c r="E1887">
        <v>0</v>
      </c>
      <c r="F1887" t="s">
        <v>49</v>
      </c>
      <c r="G1887">
        <v>0</v>
      </c>
      <c r="H1887">
        <v>0</v>
      </c>
      <c r="I1887">
        <v>0</v>
      </c>
      <c r="J1887" t="s">
        <v>1157</v>
      </c>
      <c r="K1887" t="s">
        <v>1157</v>
      </c>
      <c r="L1887">
        <v>1</v>
      </c>
      <c r="M1887">
        <v>6585</v>
      </c>
      <c r="N1887" t="s">
        <v>1157</v>
      </c>
      <c r="O1887">
        <v>0.71819999999999995</v>
      </c>
      <c r="P1887" t="s">
        <v>1157</v>
      </c>
      <c r="Q1887" t="s">
        <v>1157</v>
      </c>
      <c r="R1887" t="s">
        <v>1157</v>
      </c>
      <c r="S1887" t="s">
        <v>1157</v>
      </c>
      <c r="T1887" t="s">
        <v>1157</v>
      </c>
      <c r="U1887">
        <v>910338</v>
      </c>
      <c r="V1887">
        <v>0</v>
      </c>
      <c r="W1887" t="s">
        <v>1200</v>
      </c>
    </row>
    <row r="1888" spans="1:23" x14ac:dyDescent="0.2">
      <c r="A1888" t="s">
        <v>79</v>
      </c>
      <c r="B1888" t="s">
        <v>24</v>
      </c>
      <c r="C1888" t="s">
        <v>765</v>
      </c>
      <c r="D1888" t="s">
        <v>3539</v>
      </c>
      <c r="E1888">
        <v>0</v>
      </c>
      <c r="F1888" t="s">
        <v>35</v>
      </c>
      <c r="G1888">
        <v>0</v>
      </c>
      <c r="H1888">
        <v>8</v>
      </c>
      <c r="I1888">
        <v>7</v>
      </c>
      <c r="J1888" t="s">
        <v>1157</v>
      </c>
      <c r="K1888" t="s">
        <v>1157</v>
      </c>
      <c r="L1888">
        <v>3</v>
      </c>
      <c r="M1888">
        <v>0</v>
      </c>
      <c r="N1888" t="s">
        <v>1157</v>
      </c>
      <c r="O1888">
        <v>0</v>
      </c>
      <c r="P1888" t="s">
        <v>1157</v>
      </c>
      <c r="Q1888" t="s">
        <v>1157</v>
      </c>
      <c r="R1888" t="s">
        <v>1157</v>
      </c>
      <c r="S1888" t="s">
        <v>1157</v>
      </c>
      <c r="T1888" t="s">
        <v>1157</v>
      </c>
      <c r="U1888">
        <v>487105</v>
      </c>
      <c r="V1888">
        <v>0</v>
      </c>
      <c r="W1888" t="s">
        <v>1197</v>
      </c>
    </row>
    <row r="1889" spans="1:23" x14ac:dyDescent="0.2">
      <c r="A1889" t="s">
        <v>788</v>
      </c>
      <c r="B1889" t="s">
        <v>24</v>
      </c>
      <c r="C1889" t="s">
        <v>765</v>
      </c>
      <c r="D1889" t="s">
        <v>3540</v>
      </c>
      <c r="E1889">
        <v>0</v>
      </c>
      <c r="F1889" t="s">
        <v>49</v>
      </c>
      <c r="G1889" t="s">
        <v>1157</v>
      </c>
      <c r="H1889" t="s">
        <v>1157</v>
      </c>
      <c r="I1889" t="s">
        <v>1157</v>
      </c>
      <c r="J1889" t="s">
        <v>1157</v>
      </c>
      <c r="K1889" t="s">
        <v>1157</v>
      </c>
      <c r="L1889">
        <v>0</v>
      </c>
      <c r="M1889">
        <v>916923</v>
      </c>
      <c r="N1889" t="s">
        <v>1157</v>
      </c>
      <c r="O1889">
        <v>100</v>
      </c>
      <c r="P1889" t="s">
        <v>1157</v>
      </c>
      <c r="Q1889" t="s">
        <v>1157</v>
      </c>
      <c r="R1889" t="s">
        <v>1157</v>
      </c>
      <c r="S1889" t="s">
        <v>1157</v>
      </c>
      <c r="T1889" t="s">
        <v>1157</v>
      </c>
      <c r="U1889">
        <v>0</v>
      </c>
      <c r="V1889">
        <v>0</v>
      </c>
      <c r="W1889" t="s">
        <v>1192</v>
      </c>
    </row>
    <row r="1890" spans="1:23" x14ac:dyDescent="0.2">
      <c r="A1890" t="s">
        <v>789</v>
      </c>
      <c r="B1890" t="s">
        <v>24</v>
      </c>
      <c r="C1890" t="s">
        <v>765</v>
      </c>
      <c r="D1890" t="s">
        <v>3541</v>
      </c>
      <c r="E1890">
        <v>0</v>
      </c>
      <c r="F1890" t="s">
        <v>49</v>
      </c>
      <c r="G1890">
        <v>-6579262</v>
      </c>
      <c r="H1890">
        <v>197896906</v>
      </c>
      <c r="I1890">
        <v>3885</v>
      </c>
      <c r="J1890" t="s">
        <v>1157</v>
      </c>
      <c r="K1890" t="s">
        <v>1157</v>
      </c>
      <c r="L1890">
        <v>205142</v>
      </c>
      <c r="M1890">
        <v>174232</v>
      </c>
      <c r="N1890" t="s">
        <v>1157</v>
      </c>
      <c r="O1890">
        <v>19.001799999999999</v>
      </c>
      <c r="P1890" t="s">
        <v>1157</v>
      </c>
      <c r="Q1890" t="s">
        <v>1157</v>
      </c>
      <c r="R1890" t="s">
        <v>1157</v>
      </c>
      <c r="S1890" t="s">
        <v>1157</v>
      </c>
      <c r="T1890" t="s">
        <v>1157</v>
      </c>
      <c r="U1890">
        <v>0</v>
      </c>
      <c r="V1890">
        <v>0</v>
      </c>
    </row>
    <row r="1891" spans="1:23" x14ac:dyDescent="0.2">
      <c r="A1891" t="s">
        <v>790</v>
      </c>
      <c r="B1891" t="s">
        <v>24</v>
      </c>
      <c r="C1891" t="s">
        <v>765</v>
      </c>
      <c r="D1891" t="s">
        <v>3542</v>
      </c>
      <c r="E1891">
        <v>0</v>
      </c>
      <c r="F1891" t="s">
        <v>49</v>
      </c>
      <c r="G1891">
        <v>0</v>
      </c>
      <c r="H1891">
        <v>0</v>
      </c>
      <c r="I1891">
        <v>0</v>
      </c>
      <c r="J1891" t="s">
        <v>1157</v>
      </c>
      <c r="K1891" t="s">
        <v>1157</v>
      </c>
      <c r="L1891">
        <v>1</v>
      </c>
      <c r="M1891">
        <v>370134</v>
      </c>
      <c r="N1891" t="s">
        <v>1157</v>
      </c>
      <c r="O1891">
        <v>40.366999999999997</v>
      </c>
      <c r="P1891" t="s">
        <v>1157</v>
      </c>
      <c r="Q1891" t="s">
        <v>1157</v>
      </c>
      <c r="R1891" t="s">
        <v>1157</v>
      </c>
      <c r="S1891" t="s">
        <v>1157</v>
      </c>
      <c r="T1891" t="s">
        <v>1157</v>
      </c>
      <c r="U1891">
        <v>546789</v>
      </c>
      <c r="V1891">
        <v>0</v>
      </c>
      <c r="W1891" t="s">
        <v>1200</v>
      </c>
    </row>
    <row r="1892" spans="1:23" x14ac:dyDescent="0.2">
      <c r="A1892" t="s">
        <v>791</v>
      </c>
      <c r="B1892" t="s">
        <v>24</v>
      </c>
      <c r="C1892" t="s">
        <v>765</v>
      </c>
      <c r="D1892" t="s">
        <v>3543</v>
      </c>
      <c r="E1892">
        <v>0</v>
      </c>
      <c r="F1892" t="s">
        <v>49</v>
      </c>
      <c r="G1892">
        <v>0</v>
      </c>
      <c r="H1892">
        <v>48467920</v>
      </c>
      <c r="I1892">
        <v>132</v>
      </c>
      <c r="J1892" t="s">
        <v>1157</v>
      </c>
      <c r="K1892" t="s">
        <v>1157</v>
      </c>
      <c r="L1892">
        <v>1992</v>
      </c>
      <c r="M1892">
        <v>369553</v>
      </c>
      <c r="N1892" t="s">
        <v>1157</v>
      </c>
      <c r="O1892">
        <v>40.303600000000003</v>
      </c>
      <c r="P1892" t="s">
        <v>1157</v>
      </c>
      <c r="Q1892" t="s">
        <v>1157</v>
      </c>
      <c r="R1892" t="s">
        <v>1157</v>
      </c>
      <c r="S1892" t="s">
        <v>1157</v>
      </c>
      <c r="T1892" t="s">
        <v>1157</v>
      </c>
      <c r="U1892">
        <v>545323</v>
      </c>
      <c r="V1892">
        <v>0</v>
      </c>
      <c r="W1892" t="s">
        <v>1191</v>
      </c>
    </row>
    <row r="1893" spans="1:23" x14ac:dyDescent="0.2">
      <c r="A1893" t="s">
        <v>36</v>
      </c>
      <c r="B1893" t="s">
        <v>24</v>
      </c>
      <c r="C1893" t="s">
        <v>765</v>
      </c>
      <c r="D1893" t="s">
        <v>3544</v>
      </c>
      <c r="E1893">
        <v>0</v>
      </c>
      <c r="F1893" t="s">
        <v>37</v>
      </c>
      <c r="G1893" t="s">
        <v>1157</v>
      </c>
      <c r="H1893" t="s">
        <v>1157</v>
      </c>
      <c r="I1893" t="s">
        <v>1157</v>
      </c>
      <c r="J1893" t="s">
        <v>1193</v>
      </c>
      <c r="K1893" t="s">
        <v>1193</v>
      </c>
      <c r="L1893">
        <v>6929</v>
      </c>
      <c r="M1893">
        <v>3662</v>
      </c>
      <c r="N1893" t="s">
        <v>1157</v>
      </c>
      <c r="O1893">
        <v>0.39939999999999998</v>
      </c>
      <c r="P1893" t="s">
        <v>1157</v>
      </c>
      <c r="Q1893">
        <v>7</v>
      </c>
      <c r="R1893">
        <v>7</v>
      </c>
      <c r="S1893" t="s">
        <v>1157</v>
      </c>
      <c r="T1893" t="s">
        <v>1157</v>
      </c>
      <c r="U1893" t="s">
        <v>1157</v>
      </c>
      <c r="V1893">
        <v>0</v>
      </c>
    </row>
    <row r="1894" spans="1:23" x14ac:dyDescent="0.2">
      <c r="A1894" t="s">
        <v>772</v>
      </c>
      <c r="B1894" t="s">
        <v>24</v>
      </c>
      <c r="C1894" t="s">
        <v>765</v>
      </c>
      <c r="D1894" t="s">
        <v>3545</v>
      </c>
      <c r="E1894">
        <v>0</v>
      </c>
      <c r="F1894" t="s">
        <v>37</v>
      </c>
      <c r="G1894" t="s">
        <v>1157</v>
      </c>
      <c r="H1894" t="s">
        <v>1157</v>
      </c>
      <c r="I1894" t="s">
        <v>1157</v>
      </c>
      <c r="J1894" t="s">
        <v>1157</v>
      </c>
      <c r="K1894" t="s">
        <v>1157</v>
      </c>
      <c r="L1894">
        <v>0</v>
      </c>
      <c r="M1894">
        <v>916923</v>
      </c>
      <c r="N1894" t="s">
        <v>1157</v>
      </c>
      <c r="O1894">
        <v>100</v>
      </c>
      <c r="P1894" t="s">
        <v>1157</v>
      </c>
      <c r="Q1894">
        <v>0</v>
      </c>
      <c r="R1894">
        <v>0</v>
      </c>
      <c r="S1894" t="s">
        <v>1157</v>
      </c>
      <c r="T1894" t="s">
        <v>1157</v>
      </c>
      <c r="U1894" t="s">
        <v>1157</v>
      </c>
      <c r="V1894">
        <v>0</v>
      </c>
      <c r="W1894" t="s">
        <v>1211</v>
      </c>
    </row>
    <row r="1895" spans="1:23" x14ac:dyDescent="0.2">
      <c r="A1895" t="s">
        <v>775</v>
      </c>
      <c r="B1895" t="s">
        <v>24</v>
      </c>
      <c r="C1895" t="s">
        <v>765</v>
      </c>
      <c r="D1895" t="s">
        <v>3546</v>
      </c>
      <c r="E1895">
        <v>0</v>
      </c>
      <c r="F1895" t="s">
        <v>37</v>
      </c>
      <c r="G1895" t="s">
        <v>1157</v>
      </c>
      <c r="H1895" t="s">
        <v>1157</v>
      </c>
      <c r="I1895" t="s">
        <v>1157</v>
      </c>
      <c r="J1895" t="s">
        <v>1193</v>
      </c>
      <c r="K1895" t="s">
        <v>1193</v>
      </c>
      <c r="L1895">
        <v>5241</v>
      </c>
      <c r="M1895">
        <v>191822</v>
      </c>
      <c r="N1895" t="s">
        <v>1157</v>
      </c>
      <c r="O1895">
        <v>20.920200000000001</v>
      </c>
      <c r="P1895" t="s">
        <v>1157</v>
      </c>
      <c r="Q1895">
        <v>0</v>
      </c>
      <c r="R1895">
        <v>0</v>
      </c>
      <c r="S1895" t="s">
        <v>1157</v>
      </c>
      <c r="T1895" t="s">
        <v>1157</v>
      </c>
      <c r="U1895" t="s">
        <v>1157</v>
      </c>
      <c r="V1895">
        <v>0</v>
      </c>
      <c r="W1895" t="s">
        <v>1194</v>
      </c>
    </row>
    <row r="1896" spans="1:23" x14ac:dyDescent="0.2">
      <c r="A1896" t="s">
        <v>292</v>
      </c>
      <c r="B1896" t="s">
        <v>24</v>
      </c>
      <c r="C1896" t="s">
        <v>765</v>
      </c>
      <c r="D1896" t="s">
        <v>3547</v>
      </c>
      <c r="E1896">
        <v>0</v>
      </c>
      <c r="F1896" t="s">
        <v>37</v>
      </c>
      <c r="G1896" t="s">
        <v>1157</v>
      </c>
      <c r="H1896" t="s">
        <v>1157</v>
      </c>
      <c r="I1896" t="s">
        <v>1157</v>
      </c>
      <c r="J1896" t="s">
        <v>1193</v>
      </c>
      <c r="K1896" t="s">
        <v>1193</v>
      </c>
      <c r="L1896">
        <v>5218</v>
      </c>
      <c r="M1896">
        <v>219943</v>
      </c>
      <c r="N1896" t="s">
        <v>1157</v>
      </c>
      <c r="O1896">
        <v>23.987100000000002</v>
      </c>
      <c r="P1896" t="s">
        <v>1157</v>
      </c>
      <c r="Q1896">
        <v>0</v>
      </c>
      <c r="R1896">
        <v>0</v>
      </c>
      <c r="S1896" t="s">
        <v>1157</v>
      </c>
      <c r="T1896" t="s">
        <v>1157</v>
      </c>
      <c r="U1896" t="s">
        <v>1157</v>
      </c>
      <c r="V1896">
        <v>0</v>
      </c>
      <c r="W1896" t="s">
        <v>1194</v>
      </c>
    </row>
    <row r="1897" spans="1:23" x14ac:dyDescent="0.2">
      <c r="A1897" t="s">
        <v>33</v>
      </c>
      <c r="B1897" t="s">
        <v>24</v>
      </c>
      <c r="C1897" t="s">
        <v>792</v>
      </c>
      <c r="D1897" t="s">
        <v>3548</v>
      </c>
      <c r="E1897">
        <v>0</v>
      </c>
      <c r="F1897" t="s">
        <v>28</v>
      </c>
      <c r="G1897">
        <v>5</v>
      </c>
      <c r="H1897">
        <v>2160419</v>
      </c>
      <c r="I1897">
        <v>566375</v>
      </c>
      <c r="J1897" t="s">
        <v>1157</v>
      </c>
      <c r="K1897" t="s">
        <v>1157</v>
      </c>
      <c r="L1897">
        <v>95743</v>
      </c>
      <c r="M1897">
        <v>0</v>
      </c>
      <c r="N1897" t="s">
        <v>1157</v>
      </c>
      <c r="O1897">
        <v>0</v>
      </c>
      <c r="P1897" t="s">
        <v>1157</v>
      </c>
      <c r="Q1897" t="s">
        <v>1157</v>
      </c>
      <c r="R1897" t="s">
        <v>1157</v>
      </c>
      <c r="S1897" t="s">
        <v>1157</v>
      </c>
      <c r="T1897" t="s">
        <v>1157</v>
      </c>
      <c r="U1897">
        <v>5</v>
      </c>
      <c r="V1897">
        <v>0</v>
      </c>
    </row>
    <row r="1898" spans="1:23" x14ac:dyDescent="0.2">
      <c r="A1898" t="s">
        <v>766</v>
      </c>
      <c r="B1898" t="s">
        <v>24</v>
      </c>
      <c r="C1898" t="s">
        <v>792</v>
      </c>
      <c r="D1898" t="s">
        <v>3549</v>
      </c>
      <c r="E1898">
        <v>0</v>
      </c>
      <c r="F1898" t="s">
        <v>28</v>
      </c>
      <c r="G1898">
        <v>1</v>
      </c>
      <c r="H1898">
        <v>1686012</v>
      </c>
      <c r="I1898">
        <v>915502</v>
      </c>
      <c r="J1898" t="s">
        <v>1157</v>
      </c>
      <c r="K1898" t="s">
        <v>1157</v>
      </c>
      <c r="L1898">
        <v>1164004</v>
      </c>
      <c r="M1898">
        <v>0</v>
      </c>
      <c r="N1898" t="s">
        <v>1157</v>
      </c>
      <c r="O1898">
        <v>0</v>
      </c>
      <c r="P1898" t="s">
        <v>1157</v>
      </c>
      <c r="Q1898" t="s">
        <v>1157</v>
      </c>
      <c r="R1898" t="s">
        <v>1157</v>
      </c>
      <c r="S1898" t="s">
        <v>1157</v>
      </c>
      <c r="T1898" t="s">
        <v>1157</v>
      </c>
      <c r="U1898">
        <v>2</v>
      </c>
      <c r="V1898">
        <v>0</v>
      </c>
    </row>
    <row r="1899" spans="1:23" x14ac:dyDescent="0.2">
      <c r="A1899" t="s">
        <v>33</v>
      </c>
      <c r="B1899" t="s">
        <v>24</v>
      </c>
      <c r="C1899" t="s">
        <v>1606</v>
      </c>
      <c r="D1899" t="s">
        <v>3550</v>
      </c>
      <c r="E1899">
        <v>0</v>
      </c>
      <c r="F1899" t="s">
        <v>28</v>
      </c>
      <c r="G1899">
        <v>82</v>
      </c>
      <c r="H1899">
        <v>1999368</v>
      </c>
      <c r="I1899">
        <v>524744</v>
      </c>
      <c r="J1899" t="s">
        <v>1157</v>
      </c>
      <c r="K1899" t="s">
        <v>1157</v>
      </c>
      <c r="L1899">
        <v>2075</v>
      </c>
      <c r="M1899">
        <v>0</v>
      </c>
      <c r="N1899" t="s">
        <v>1157</v>
      </c>
      <c r="O1899">
        <v>0</v>
      </c>
      <c r="P1899" t="s">
        <v>1157</v>
      </c>
      <c r="Q1899" t="s">
        <v>1157</v>
      </c>
      <c r="R1899" t="s">
        <v>1157</v>
      </c>
      <c r="S1899" t="s">
        <v>1157</v>
      </c>
      <c r="T1899" t="s">
        <v>1157</v>
      </c>
      <c r="U1899">
        <v>49</v>
      </c>
      <c r="V1899">
        <v>0</v>
      </c>
    </row>
    <row r="1900" spans="1:23" x14ac:dyDescent="0.2">
      <c r="A1900" t="s">
        <v>1607</v>
      </c>
      <c r="B1900" t="s">
        <v>24</v>
      </c>
      <c r="C1900" t="s">
        <v>1606</v>
      </c>
      <c r="D1900" t="s">
        <v>3551</v>
      </c>
      <c r="E1900">
        <v>0</v>
      </c>
      <c r="F1900" t="s">
        <v>37</v>
      </c>
      <c r="G1900" t="s">
        <v>1157</v>
      </c>
      <c r="H1900" t="s">
        <v>1157</v>
      </c>
      <c r="I1900" t="s">
        <v>1157</v>
      </c>
      <c r="J1900" t="s">
        <v>1193</v>
      </c>
      <c r="K1900" t="s">
        <v>1193</v>
      </c>
      <c r="L1900">
        <v>541</v>
      </c>
      <c r="M1900">
        <v>0</v>
      </c>
      <c r="N1900" t="s">
        <v>1157</v>
      </c>
      <c r="O1900">
        <v>0</v>
      </c>
      <c r="P1900" t="s">
        <v>1157</v>
      </c>
      <c r="Q1900">
        <v>0</v>
      </c>
      <c r="R1900">
        <v>0</v>
      </c>
      <c r="S1900" t="s">
        <v>1157</v>
      </c>
      <c r="T1900" t="s">
        <v>1157</v>
      </c>
      <c r="U1900" t="s">
        <v>1157</v>
      </c>
      <c r="V1900">
        <v>0</v>
      </c>
      <c r="W1900" t="s">
        <v>1194</v>
      </c>
    </row>
    <row r="1901" spans="1:23" x14ac:dyDescent="0.2">
      <c r="A1901" t="s">
        <v>1608</v>
      </c>
      <c r="B1901" t="s">
        <v>24</v>
      </c>
      <c r="C1901" t="s">
        <v>1606</v>
      </c>
      <c r="D1901" t="s">
        <v>3552</v>
      </c>
      <c r="E1901">
        <v>0</v>
      </c>
      <c r="F1901" t="s">
        <v>31</v>
      </c>
      <c r="G1901">
        <v>1</v>
      </c>
      <c r="H1901">
        <v>4</v>
      </c>
      <c r="I1901">
        <v>1</v>
      </c>
      <c r="J1901" t="s">
        <v>1157</v>
      </c>
      <c r="K1901" t="s">
        <v>1157</v>
      </c>
      <c r="L1901">
        <v>4</v>
      </c>
      <c r="M1901">
        <v>0</v>
      </c>
      <c r="N1901" t="s">
        <v>1157</v>
      </c>
      <c r="O1901">
        <v>0</v>
      </c>
      <c r="P1901" t="s">
        <v>1157</v>
      </c>
      <c r="Q1901" t="s">
        <v>1157</v>
      </c>
      <c r="R1901" t="s">
        <v>1157</v>
      </c>
      <c r="S1901" t="s">
        <v>1157</v>
      </c>
      <c r="T1901" t="s">
        <v>1157</v>
      </c>
      <c r="U1901">
        <v>2532</v>
      </c>
      <c r="V1901">
        <v>0</v>
      </c>
      <c r="W1901" t="s">
        <v>1196</v>
      </c>
    </row>
    <row r="1902" spans="1:23" x14ac:dyDescent="0.2">
      <c r="A1902" t="s">
        <v>176</v>
      </c>
      <c r="B1902" t="s">
        <v>24</v>
      </c>
      <c r="C1902" t="s">
        <v>1606</v>
      </c>
      <c r="D1902" t="s">
        <v>3553</v>
      </c>
      <c r="E1902">
        <v>0</v>
      </c>
      <c r="F1902" t="s">
        <v>31</v>
      </c>
      <c r="G1902">
        <v>1</v>
      </c>
      <c r="H1902">
        <v>6</v>
      </c>
      <c r="I1902">
        <v>1</v>
      </c>
      <c r="J1902" t="s">
        <v>1157</v>
      </c>
      <c r="K1902" t="s">
        <v>1157</v>
      </c>
      <c r="L1902">
        <v>6</v>
      </c>
      <c r="M1902">
        <v>0</v>
      </c>
      <c r="N1902" t="s">
        <v>1157</v>
      </c>
      <c r="O1902">
        <v>0</v>
      </c>
      <c r="P1902" t="s">
        <v>1157</v>
      </c>
      <c r="Q1902" t="s">
        <v>1157</v>
      </c>
      <c r="R1902" t="s">
        <v>1157</v>
      </c>
      <c r="S1902" t="s">
        <v>1157</v>
      </c>
      <c r="T1902" t="s">
        <v>1157</v>
      </c>
      <c r="U1902">
        <v>2303</v>
      </c>
      <c r="V1902">
        <v>0</v>
      </c>
      <c r="W1902" t="s">
        <v>1196</v>
      </c>
    </row>
    <row r="1903" spans="1:23" x14ac:dyDescent="0.2">
      <c r="A1903" t="s">
        <v>1609</v>
      </c>
      <c r="B1903" t="s">
        <v>24</v>
      </c>
      <c r="C1903" t="s">
        <v>1606</v>
      </c>
      <c r="D1903" t="s">
        <v>3554</v>
      </c>
      <c r="E1903">
        <v>0</v>
      </c>
      <c r="F1903" t="s">
        <v>37</v>
      </c>
      <c r="G1903" t="s">
        <v>1157</v>
      </c>
      <c r="H1903" t="s">
        <v>1157</v>
      </c>
      <c r="I1903" t="s">
        <v>1157</v>
      </c>
      <c r="J1903" t="s">
        <v>1262</v>
      </c>
      <c r="K1903" t="s">
        <v>1263</v>
      </c>
      <c r="L1903">
        <v>1273</v>
      </c>
      <c r="M1903">
        <v>0</v>
      </c>
      <c r="N1903" t="s">
        <v>1157</v>
      </c>
      <c r="O1903">
        <v>0</v>
      </c>
      <c r="P1903" t="s">
        <v>1157</v>
      </c>
      <c r="Q1903">
        <v>1271</v>
      </c>
      <c r="R1903">
        <v>1246</v>
      </c>
      <c r="S1903" t="s">
        <v>1157</v>
      </c>
      <c r="T1903" t="s">
        <v>1157</v>
      </c>
      <c r="U1903" t="s">
        <v>1157</v>
      </c>
      <c r="V1903">
        <v>0</v>
      </c>
    </row>
    <row r="1904" spans="1:23" x14ac:dyDescent="0.2">
      <c r="A1904" t="s">
        <v>1610</v>
      </c>
      <c r="B1904" t="s">
        <v>24</v>
      </c>
      <c r="C1904" t="s">
        <v>1606</v>
      </c>
      <c r="D1904" t="s">
        <v>3555</v>
      </c>
      <c r="E1904">
        <v>0</v>
      </c>
      <c r="F1904" t="s">
        <v>28</v>
      </c>
      <c r="G1904">
        <v>634</v>
      </c>
      <c r="H1904">
        <v>418556</v>
      </c>
      <c r="I1904">
        <v>225439</v>
      </c>
      <c r="J1904" t="s">
        <v>1157</v>
      </c>
      <c r="K1904" t="s">
        <v>1157</v>
      </c>
      <c r="L1904">
        <v>2538</v>
      </c>
      <c r="M1904">
        <v>0</v>
      </c>
      <c r="N1904" t="s">
        <v>1157</v>
      </c>
      <c r="O1904">
        <v>0</v>
      </c>
      <c r="P1904" t="s">
        <v>1157</v>
      </c>
      <c r="Q1904" t="s">
        <v>1157</v>
      </c>
      <c r="R1904" t="s">
        <v>1157</v>
      </c>
      <c r="S1904" t="s">
        <v>1157</v>
      </c>
      <c r="T1904" t="s">
        <v>1157</v>
      </c>
      <c r="U1904">
        <v>2</v>
      </c>
      <c r="V1904">
        <v>0</v>
      </c>
    </row>
    <row r="1905" spans="1:23" x14ac:dyDescent="0.2">
      <c r="A1905" t="s">
        <v>218</v>
      </c>
      <c r="B1905" t="s">
        <v>24</v>
      </c>
      <c r="C1905" t="s">
        <v>1606</v>
      </c>
      <c r="D1905" t="s">
        <v>3556</v>
      </c>
      <c r="E1905">
        <v>1</v>
      </c>
      <c r="F1905" t="s">
        <v>82</v>
      </c>
      <c r="G1905">
        <v>1</v>
      </c>
      <c r="H1905">
        <v>1</v>
      </c>
      <c r="I1905">
        <v>1</v>
      </c>
      <c r="J1905" t="s">
        <v>1157</v>
      </c>
      <c r="K1905" t="s">
        <v>1157</v>
      </c>
      <c r="L1905">
        <v>4</v>
      </c>
      <c r="M1905">
        <v>0</v>
      </c>
      <c r="N1905">
        <v>0</v>
      </c>
      <c r="O1905">
        <v>0</v>
      </c>
      <c r="P1905">
        <v>0</v>
      </c>
      <c r="Q1905" t="s">
        <v>1157</v>
      </c>
      <c r="R1905" t="s">
        <v>1157</v>
      </c>
      <c r="S1905">
        <v>0</v>
      </c>
      <c r="T1905">
        <v>0</v>
      </c>
      <c r="U1905">
        <v>2538</v>
      </c>
      <c r="V1905">
        <v>0</v>
      </c>
      <c r="W1905" t="s">
        <v>1189</v>
      </c>
    </row>
    <row r="1906" spans="1:23" x14ac:dyDescent="0.2">
      <c r="A1906" t="s">
        <v>264</v>
      </c>
      <c r="B1906" t="s">
        <v>24</v>
      </c>
      <c r="C1906" t="s">
        <v>1606</v>
      </c>
      <c r="D1906" t="s">
        <v>3557</v>
      </c>
      <c r="E1906">
        <v>15</v>
      </c>
      <c r="F1906" t="s">
        <v>82</v>
      </c>
      <c r="G1906">
        <v>6</v>
      </c>
      <c r="H1906">
        <v>14</v>
      </c>
      <c r="I1906">
        <v>7</v>
      </c>
      <c r="J1906" t="s">
        <v>1157</v>
      </c>
      <c r="K1906" t="s">
        <v>1157</v>
      </c>
      <c r="L1906">
        <v>40</v>
      </c>
      <c r="M1906">
        <v>0</v>
      </c>
      <c r="N1906">
        <v>0</v>
      </c>
      <c r="O1906">
        <v>0</v>
      </c>
      <c r="P1906">
        <v>0</v>
      </c>
      <c r="Q1906" t="s">
        <v>1157</v>
      </c>
      <c r="R1906" t="s">
        <v>1157</v>
      </c>
      <c r="S1906">
        <v>0</v>
      </c>
      <c r="T1906">
        <v>0</v>
      </c>
      <c r="U1906">
        <v>1343</v>
      </c>
      <c r="V1906">
        <v>0</v>
      </c>
      <c r="W1906" t="s">
        <v>1197</v>
      </c>
    </row>
    <row r="1907" spans="1:23" x14ac:dyDescent="0.2">
      <c r="A1907" t="s">
        <v>356</v>
      </c>
      <c r="B1907" t="s">
        <v>24</v>
      </c>
      <c r="C1907" t="s">
        <v>1606</v>
      </c>
      <c r="D1907" t="s">
        <v>3558</v>
      </c>
      <c r="E1907">
        <v>64</v>
      </c>
      <c r="F1907" t="s">
        <v>39</v>
      </c>
      <c r="G1907">
        <v>6</v>
      </c>
      <c r="H1907">
        <v>14</v>
      </c>
      <c r="I1907">
        <v>8</v>
      </c>
      <c r="J1907" t="s">
        <v>1157</v>
      </c>
      <c r="K1907" t="s">
        <v>1157</v>
      </c>
      <c r="L1907">
        <v>45</v>
      </c>
      <c r="M1907">
        <v>0</v>
      </c>
      <c r="N1907">
        <v>0</v>
      </c>
      <c r="O1907">
        <v>0</v>
      </c>
      <c r="P1907">
        <v>0</v>
      </c>
      <c r="Q1907" t="s">
        <v>1157</v>
      </c>
      <c r="R1907" t="s">
        <v>1157</v>
      </c>
      <c r="S1907">
        <v>0</v>
      </c>
      <c r="T1907">
        <v>0</v>
      </c>
      <c r="U1907">
        <v>1276</v>
      </c>
      <c r="V1907">
        <v>0</v>
      </c>
      <c r="W1907" t="s">
        <v>1197</v>
      </c>
    </row>
    <row r="1908" spans="1:23" x14ac:dyDescent="0.2">
      <c r="A1908" t="s">
        <v>87</v>
      </c>
      <c r="B1908" t="s">
        <v>24</v>
      </c>
      <c r="C1908" t="s">
        <v>1606</v>
      </c>
      <c r="D1908" t="s">
        <v>3559</v>
      </c>
      <c r="E1908">
        <v>256</v>
      </c>
      <c r="F1908" t="s">
        <v>39</v>
      </c>
      <c r="G1908">
        <v>0</v>
      </c>
      <c r="H1908">
        <v>256</v>
      </c>
      <c r="I1908">
        <v>51</v>
      </c>
      <c r="J1908" t="s">
        <v>1157</v>
      </c>
      <c r="K1908" t="s">
        <v>1157</v>
      </c>
      <c r="L1908">
        <v>746</v>
      </c>
      <c r="M1908">
        <v>1737</v>
      </c>
      <c r="N1908">
        <v>3</v>
      </c>
      <c r="O1908">
        <v>68.439700000000002</v>
      </c>
      <c r="P1908">
        <v>0.1182</v>
      </c>
      <c r="Q1908" t="s">
        <v>1157</v>
      </c>
      <c r="R1908" t="s">
        <v>1157</v>
      </c>
      <c r="S1908">
        <v>2</v>
      </c>
      <c r="T1908">
        <v>0</v>
      </c>
      <c r="U1908">
        <v>7</v>
      </c>
      <c r="V1908">
        <v>0</v>
      </c>
      <c r="W1908" t="s">
        <v>1222</v>
      </c>
    </row>
    <row r="1909" spans="1:23" x14ac:dyDescent="0.2">
      <c r="A1909" t="s">
        <v>218</v>
      </c>
      <c r="B1909" t="s">
        <v>24</v>
      </c>
      <c r="C1909" t="s">
        <v>1611</v>
      </c>
      <c r="D1909" t="s">
        <v>3560</v>
      </c>
      <c r="E1909">
        <v>1</v>
      </c>
      <c r="F1909" t="s">
        <v>82</v>
      </c>
      <c r="G1909">
        <v>1</v>
      </c>
      <c r="H1909">
        <v>1</v>
      </c>
      <c r="I1909">
        <v>1</v>
      </c>
      <c r="J1909" t="s">
        <v>1157</v>
      </c>
      <c r="K1909" t="s">
        <v>1157</v>
      </c>
      <c r="L1909">
        <v>1</v>
      </c>
      <c r="M1909">
        <v>0</v>
      </c>
      <c r="N1909">
        <v>0</v>
      </c>
      <c r="O1909">
        <v>0</v>
      </c>
      <c r="P1909">
        <v>0</v>
      </c>
      <c r="Q1909" t="s">
        <v>1157</v>
      </c>
      <c r="R1909" t="s">
        <v>1157</v>
      </c>
      <c r="S1909">
        <v>0</v>
      </c>
      <c r="T1909">
        <v>0</v>
      </c>
      <c r="U1909">
        <v>78694</v>
      </c>
      <c r="V1909">
        <v>0</v>
      </c>
      <c r="W1909" t="s">
        <v>1189</v>
      </c>
    </row>
    <row r="1910" spans="1:23" x14ac:dyDescent="0.2">
      <c r="A1910" t="s">
        <v>356</v>
      </c>
      <c r="B1910" t="s">
        <v>24</v>
      </c>
      <c r="C1910" t="s">
        <v>1611</v>
      </c>
      <c r="D1910" t="s">
        <v>3561</v>
      </c>
      <c r="E1910">
        <v>64</v>
      </c>
      <c r="F1910" t="s">
        <v>39</v>
      </c>
      <c r="G1910">
        <v>4</v>
      </c>
      <c r="H1910">
        <v>11</v>
      </c>
      <c r="I1910">
        <v>4</v>
      </c>
      <c r="J1910" t="s">
        <v>1157</v>
      </c>
      <c r="K1910" t="s">
        <v>1157</v>
      </c>
      <c r="L1910">
        <v>5</v>
      </c>
      <c r="M1910">
        <v>0</v>
      </c>
      <c r="N1910">
        <v>0</v>
      </c>
      <c r="O1910">
        <v>0</v>
      </c>
      <c r="P1910">
        <v>0</v>
      </c>
      <c r="Q1910" t="s">
        <v>1157</v>
      </c>
      <c r="R1910" t="s">
        <v>1157</v>
      </c>
      <c r="S1910">
        <v>0</v>
      </c>
      <c r="T1910">
        <v>0</v>
      </c>
      <c r="U1910">
        <v>77970</v>
      </c>
      <c r="V1910">
        <v>0</v>
      </c>
      <c r="W1910" t="s">
        <v>1189</v>
      </c>
    </row>
    <row r="1911" spans="1:23" x14ac:dyDescent="0.2">
      <c r="A1911" t="s">
        <v>264</v>
      </c>
      <c r="B1911" t="s">
        <v>24</v>
      </c>
      <c r="C1911" t="s">
        <v>1611</v>
      </c>
      <c r="D1911" t="s">
        <v>3562</v>
      </c>
      <c r="E1911">
        <v>15</v>
      </c>
      <c r="F1911" t="s">
        <v>82</v>
      </c>
      <c r="G1911">
        <v>4</v>
      </c>
      <c r="H1911">
        <v>11</v>
      </c>
      <c r="I1911">
        <v>4</v>
      </c>
      <c r="J1911" t="s">
        <v>1157</v>
      </c>
      <c r="K1911" t="s">
        <v>1157</v>
      </c>
      <c r="L1911">
        <v>5</v>
      </c>
      <c r="M1911">
        <v>0</v>
      </c>
      <c r="N1911">
        <v>0</v>
      </c>
      <c r="O1911">
        <v>0</v>
      </c>
      <c r="P1911">
        <v>0</v>
      </c>
      <c r="Q1911" t="s">
        <v>1157</v>
      </c>
      <c r="R1911" t="s">
        <v>1157</v>
      </c>
      <c r="S1911">
        <v>0</v>
      </c>
      <c r="T1911">
        <v>0</v>
      </c>
      <c r="U1911">
        <v>78615</v>
      </c>
      <c r="V1911">
        <v>0</v>
      </c>
      <c r="W1911" t="s">
        <v>1189</v>
      </c>
    </row>
    <row r="1912" spans="1:23" x14ac:dyDescent="0.2">
      <c r="A1912" t="s">
        <v>87</v>
      </c>
      <c r="B1912" t="s">
        <v>24</v>
      </c>
      <c r="C1912" t="s">
        <v>1611</v>
      </c>
      <c r="D1912" t="s">
        <v>3563</v>
      </c>
      <c r="E1912">
        <v>256</v>
      </c>
      <c r="F1912" t="s">
        <v>39</v>
      </c>
      <c r="G1912">
        <v>0</v>
      </c>
      <c r="H1912">
        <v>174</v>
      </c>
      <c r="I1912">
        <v>6</v>
      </c>
      <c r="J1912" t="s">
        <v>1157</v>
      </c>
      <c r="K1912" t="s">
        <v>1157</v>
      </c>
      <c r="L1912">
        <v>9461</v>
      </c>
      <c r="M1912">
        <v>99</v>
      </c>
      <c r="N1912">
        <v>69100</v>
      </c>
      <c r="O1912">
        <v>0.1258</v>
      </c>
      <c r="P1912">
        <v>87.808499999999995</v>
      </c>
      <c r="Q1912" t="s">
        <v>1157</v>
      </c>
      <c r="R1912" t="s">
        <v>1157</v>
      </c>
      <c r="S1912">
        <v>0</v>
      </c>
      <c r="T1912">
        <v>0</v>
      </c>
      <c r="U1912">
        <v>69101</v>
      </c>
      <c r="V1912">
        <v>0</v>
      </c>
      <c r="W1912" t="s">
        <v>1191</v>
      </c>
    </row>
    <row r="1913" spans="1:23" x14ac:dyDescent="0.2">
      <c r="A1913" t="s">
        <v>1610</v>
      </c>
      <c r="B1913" t="s">
        <v>24</v>
      </c>
      <c r="C1913" t="s">
        <v>1611</v>
      </c>
      <c r="D1913" t="s">
        <v>3564</v>
      </c>
      <c r="E1913">
        <v>0</v>
      </c>
      <c r="F1913" t="s">
        <v>28</v>
      </c>
      <c r="G1913">
        <v>634</v>
      </c>
      <c r="H1913">
        <v>262256</v>
      </c>
      <c r="I1913">
        <v>181840</v>
      </c>
      <c r="J1913" t="s">
        <v>1157</v>
      </c>
      <c r="K1913" t="s">
        <v>1157</v>
      </c>
      <c r="L1913">
        <v>78694</v>
      </c>
      <c r="M1913">
        <v>0</v>
      </c>
      <c r="N1913" t="s">
        <v>1157</v>
      </c>
      <c r="O1913">
        <v>0</v>
      </c>
      <c r="P1913" t="s">
        <v>1157</v>
      </c>
      <c r="Q1913" t="s">
        <v>1157</v>
      </c>
      <c r="R1913" t="s">
        <v>1157</v>
      </c>
      <c r="S1913" t="s">
        <v>1157</v>
      </c>
      <c r="T1913" t="s">
        <v>1157</v>
      </c>
      <c r="U1913">
        <v>2</v>
      </c>
      <c r="V1913">
        <v>0</v>
      </c>
    </row>
    <row r="1914" spans="1:23" x14ac:dyDescent="0.2">
      <c r="A1914" t="s">
        <v>33</v>
      </c>
      <c r="B1914" t="s">
        <v>24</v>
      </c>
      <c r="C1914" t="s">
        <v>1611</v>
      </c>
      <c r="D1914" t="s">
        <v>3565</v>
      </c>
      <c r="E1914">
        <v>0</v>
      </c>
      <c r="F1914" t="s">
        <v>28</v>
      </c>
      <c r="G1914">
        <v>13</v>
      </c>
      <c r="H1914">
        <v>194939</v>
      </c>
      <c r="I1914">
        <v>76336</v>
      </c>
      <c r="J1914" t="s">
        <v>1157</v>
      </c>
      <c r="K1914" t="s">
        <v>1157</v>
      </c>
      <c r="L1914">
        <v>34580</v>
      </c>
      <c r="M1914">
        <v>0</v>
      </c>
      <c r="N1914" t="s">
        <v>1157</v>
      </c>
      <c r="O1914">
        <v>0</v>
      </c>
      <c r="P1914" t="s">
        <v>1157</v>
      </c>
      <c r="Q1914" t="s">
        <v>1157</v>
      </c>
      <c r="R1914" t="s">
        <v>1157</v>
      </c>
      <c r="S1914" t="s">
        <v>1157</v>
      </c>
      <c r="T1914" t="s">
        <v>1157</v>
      </c>
      <c r="U1914">
        <v>3</v>
      </c>
      <c r="V1914">
        <v>0</v>
      </c>
    </row>
    <row r="1915" spans="1:23" x14ac:dyDescent="0.2">
      <c r="A1915" t="s">
        <v>176</v>
      </c>
      <c r="B1915" t="s">
        <v>24</v>
      </c>
      <c r="C1915" t="s">
        <v>1611</v>
      </c>
      <c r="D1915" t="s">
        <v>3566</v>
      </c>
      <c r="E1915">
        <v>0</v>
      </c>
      <c r="F1915" t="s">
        <v>31</v>
      </c>
      <c r="G1915">
        <v>1</v>
      </c>
      <c r="H1915">
        <v>6</v>
      </c>
      <c r="I1915">
        <v>1</v>
      </c>
      <c r="J1915" t="s">
        <v>1157</v>
      </c>
      <c r="K1915" t="s">
        <v>1157</v>
      </c>
      <c r="L1915">
        <v>6</v>
      </c>
      <c r="M1915">
        <v>0</v>
      </c>
      <c r="N1915" t="s">
        <v>1157</v>
      </c>
      <c r="O1915">
        <v>0</v>
      </c>
      <c r="P1915" t="s">
        <v>1157</v>
      </c>
      <c r="Q1915" t="s">
        <v>1157</v>
      </c>
      <c r="R1915" t="s">
        <v>1157</v>
      </c>
      <c r="S1915" t="s">
        <v>1157</v>
      </c>
      <c r="T1915" t="s">
        <v>1157</v>
      </c>
      <c r="U1915">
        <v>75249</v>
      </c>
      <c r="V1915">
        <v>0</v>
      </c>
      <c r="W1915" t="s">
        <v>1196</v>
      </c>
    </row>
    <row r="1916" spans="1:23" x14ac:dyDescent="0.2">
      <c r="A1916" t="s">
        <v>1608</v>
      </c>
      <c r="B1916" t="s">
        <v>24</v>
      </c>
      <c r="C1916" t="s">
        <v>1611</v>
      </c>
      <c r="D1916" t="s">
        <v>3567</v>
      </c>
      <c r="E1916">
        <v>0</v>
      </c>
      <c r="F1916" t="s">
        <v>31</v>
      </c>
      <c r="G1916">
        <v>1</v>
      </c>
      <c r="H1916">
        <v>4</v>
      </c>
      <c r="I1916">
        <v>1</v>
      </c>
      <c r="J1916" t="s">
        <v>1157</v>
      </c>
      <c r="K1916" t="s">
        <v>1157</v>
      </c>
      <c r="L1916">
        <v>3</v>
      </c>
      <c r="M1916">
        <v>0</v>
      </c>
      <c r="N1916" t="s">
        <v>1157</v>
      </c>
      <c r="O1916">
        <v>0</v>
      </c>
      <c r="P1916" t="s">
        <v>1157</v>
      </c>
      <c r="Q1916" t="s">
        <v>1157</v>
      </c>
      <c r="R1916" t="s">
        <v>1157</v>
      </c>
      <c r="S1916" t="s">
        <v>1157</v>
      </c>
      <c r="T1916" t="s">
        <v>1157</v>
      </c>
      <c r="U1916">
        <v>78693</v>
      </c>
      <c r="V1916">
        <v>0</v>
      </c>
      <c r="W1916" t="s">
        <v>1196</v>
      </c>
    </row>
    <row r="1917" spans="1:23" x14ac:dyDescent="0.2">
      <c r="A1917" t="s">
        <v>1607</v>
      </c>
      <c r="B1917" t="s">
        <v>24</v>
      </c>
      <c r="C1917" t="s">
        <v>1611</v>
      </c>
      <c r="D1917" t="s">
        <v>3568</v>
      </c>
      <c r="E1917">
        <v>0</v>
      </c>
      <c r="F1917" t="s">
        <v>37</v>
      </c>
      <c r="G1917" t="s">
        <v>1157</v>
      </c>
      <c r="H1917" t="s">
        <v>1157</v>
      </c>
      <c r="I1917" t="s">
        <v>1157</v>
      </c>
      <c r="J1917" t="s">
        <v>1193</v>
      </c>
      <c r="K1917" t="s">
        <v>1193</v>
      </c>
      <c r="L1917">
        <v>46</v>
      </c>
      <c r="M1917">
        <v>0</v>
      </c>
      <c r="N1917" t="s">
        <v>1157</v>
      </c>
      <c r="O1917">
        <v>0</v>
      </c>
      <c r="P1917" t="s">
        <v>1157</v>
      </c>
      <c r="Q1917">
        <v>299</v>
      </c>
      <c r="R1917">
        <v>299</v>
      </c>
      <c r="S1917" t="s">
        <v>1157</v>
      </c>
      <c r="T1917" t="s">
        <v>1157</v>
      </c>
      <c r="U1917" t="s">
        <v>1157</v>
      </c>
      <c r="V1917">
        <v>0</v>
      </c>
    </row>
    <row r="1918" spans="1:23" x14ac:dyDescent="0.2">
      <c r="A1918" t="s">
        <v>1609</v>
      </c>
      <c r="B1918" t="s">
        <v>24</v>
      </c>
      <c r="C1918" t="s">
        <v>1611</v>
      </c>
      <c r="D1918" t="s">
        <v>3569</v>
      </c>
      <c r="E1918">
        <v>0</v>
      </c>
      <c r="F1918" t="s">
        <v>37</v>
      </c>
      <c r="G1918" t="s">
        <v>1157</v>
      </c>
      <c r="H1918" t="s">
        <v>1157</v>
      </c>
      <c r="I1918" t="s">
        <v>1157</v>
      </c>
      <c r="J1918" t="s">
        <v>1193</v>
      </c>
      <c r="K1918" t="s">
        <v>1264</v>
      </c>
      <c r="L1918">
        <v>3073</v>
      </c>
      <c r="M1918">
        <v>0</v>
      </c>
      <c r="N1918" t="s">
        <v>1157</v>
      </c>
      <c r="O1918">
        <v>0</v>
      </c>
      <c r="P1918" t="s">
        <v>1157</v>
      </c>
      <c r="Q1918">
        <v>15704</v>
      </c>
      <c r="R1918">
        <v>15675</v>
      </c>
      <c r="S1918" t="s">
        <v>1157</v>
      </c>
      <c r="T1918" t="s">
        <v>1157</v>
      </c>
      <c r="U1918" t="s">
        <v>1157</v>
      </c>
      <c r="V1918">
        <v>0</v>
      </c>
    </row>
    <row r="1919" spans="1:23" x14ac:dyDescent="0.2">
      <c r="A1919" t="s">
        <v>1610</v>
      </c>
      <c r="B1919" t="s">
        <v>24</v>
      </c>
      <c r="C1919" t="s">
        <v>1612</v>
      </c>
      <c r="D1919" t="s">
        <v>3570</v>
      </c>
      <c r="E1919">
        <v>0</v>
      </c>
      <c r="F1919" t="s">
        <v>28</v>
      </c>
      <c r="G1919">
        <v>634</v>
      </c>
      <c r="H1919">
        <v>418503</v>
      </c>
      <c r="I1919">
        <v>86438</v>
      </c>
      <c r="J1919" t="s">
        <v>1157</v>
      </c>
      <c r="K1919" t="s">
        <v>1157</v>
      </c>
      <c r="L1919">
        <v>1472</v>
      </c>
      <c r="M1919">
        <v>0</v>
      </c>
      <c r="N1919" t="s">
        <v>1157</v>
      </c>
      <c r="O1919">
        <v>0</v>
      </c>
      <c r="P1919" t="s">
        <v>1157</v>
      </c>
      <c r="Q1919" t="s">
        <v>1157</v>
      </c>
      <c r="R1919" t="s">
        <v>1157</v>
      </c>
      <c r="S1919" t="s">
        <v>1157</v>
      </c>
      <c r="T1919" t="s">
        <v>1157</v>
      </c>
      <c r="U1919">
        <v>2</v>
      </c>
      <c r="V1919">
        <v>0</v>
      </c>
    </row>
    <row r="1920" spans="1:23" x14ac:dyDescent="0.2">
      <c r="A1920" t="s">
        <v>1613</v>
      </c>
      <c r="B1920" t="s">
        <v>24</v>
      </c>
      <c r="C1920" t="s">
        <v>1612</v>
      </c>
      <c r="D1920" t="s">
        <v>3571</v>
      </c>
      <c r="E1920">
        <v>4</v>
      </c>
      <c r="F1920" t="s">
        <v>82</v>
      </c>
      <c r="G1920">
        <v>0</v>
      </c>
      <c r="H1920">
        <v>4</v>
      </c>
      <c r="I1920">
        <v>3</v>
      </c>
      <c r="J1920" t="s">
        <v>1157</v>
      </c>
      <c r="K1920" t="s">
        <v>1157</v>
      </c>
      <c r="L1920">
        <v>58</v>
      </c>
      <c r="M1920">
        <v>4</v>
      </c>
      <c r="N1920">
        <v>60</v>
      </c>
      <c r="O1920">
        <v>0.2717</v>
      </c>
      <c r="P1920">
        <v>4.0761000000000003</v>
      </c>
      <c r="Q1920" t="s">
        <v>1157</v>
      </c>
      <c r="R1920" t="s">
        <v>1157</v>
      </c>
      <c r="S1920">
        <v>1408</v>
      </c>
      <c r="T1920">
        <v>1408</v>
      </c>
      <c r="U1920">
        <v>1468</v>
      </c>
      <c r="V1920">
        <v>0</v>
      </c>
      <c r="W1920" t="s">
        <v>1200</v>
      </c>
    </row>
    <row r="1921" spans="1:23" x14ac:dyDescent="0.2">
      <c r="A1921" t="s">
        <v>1614</v>
      </c>
      <c r="B1921" t="s">
        <v>24</v>
      </c>
      <c r="C1921" t="s">
        <v>1612</v>
      </c>
      <c r="D1921" t="s">
        <v>3572</v>
      </c>
      <c r="E1921">
        <v>16</v>
      </c>
      <c r="F1921" t="s">
        <v>39</v>
      </c>
      <c r="G1921">
        <v>2</v>
      </c>
      <c r="H1921">
        <v>13</v>
      </c>
      <c r="I1921">
        <v>2</v>
      </c>
      <c r="J1921" t="s">
        <v>1157</v>
      </c>
      <c r="K1921" t="s">
        <v>1157</v>
      </c>
      <c r="L1921">
        <v>69</v>
      </c>
      <c r="M1921">
        <v>2</v>
      </c>
      <c r="N1921">
        <v>0</v>
      </c>
      <c r="O1921">
        <v>0.13589999999999999</v>
      </c>
      <c r="P1921">
        <v>0</v>
      </c>
      <c r="Q1921" t="s">
        <v>1157</v>
      </c>
      <c r="R1921" t="s">
        <v>1157</v>
      </c>
      <c r="S1921">
        <v>0</v>
      </c>
      <c r="T1921">
        <v>0</v>
      </c>
      <c r="U1921">
        <v>1356</v>
      </c>
      <c r="V1921">
        <v>0</v>
      </c>
      <c r="W1921" t="s">
        <v>1200</v>
      </c>
    </row>
    <row r="1922" spans="1:23" x14ac:dyDescent="0.2">
      <c r="A1922" t="s">
        <v>1615</v>
      </c>
      <c r="B1922" t="s">
        <v>24</v>
      </c>
      <c r="C1922" t="s">
        <v>1612</v>
      </c>
      <c r="D1922" t="s">
        <v>3573</v>
      </c>
      <c r="E1922">
        <v>16</v>
      </c>
      <c r="F1922" t="s">
        <v>39</v>
      </c>
      <c r="G1922">
        <v>0</v>
      </c>
      <c r="H1922">
        <v>7</v>
      </c>
      <c r="I1922">
        <v>5</v>
      </c>
      <c r="J1922" t="s">
        <v>1157</v>
      </c>
      <c r="K1922" t="s">
        <v>1157</v>
      </c>
      <c r="L1922">
        <v>651</v>
      </c>
      <c r="M1922">
        <v>803</v>
      </c>
      <c r="N1922">
        <v>11</v>
      </c>
      <c r="O1922">
        <v>54.551600000000001</v>
      </c>
      <c r="P1922">
        <v>0.74729999999999996</v>
      </c>
      <c r="Q1922" t="s">
        <v>1157</v>
      </c>
      <c r="R1922" t="s">
        <v>1157</v>
      </c>
      <c r="S1922">
        <v>0</v>
      </c>
      <c r="T1922">
        <v>0</v>
      </c>
      <c r="U1922">
        <v>14</v>
      </c>
      <c r="V1922">
        <v>0</v>
      </c>
    </row>
    <row r="1923" spans="1:23" x14ac:dyDescent="0.2">
      <c r="A1923" t="s">
        <v>1616</v>
      </c>
      <c r="B1923" t="s">
        <v>24</v>
      </c>
      <c r="C1923" t="s">
        <v>1612</v>
      </c>
      <c r="D1923" t="s">
        <v>3574</v>
      </c>
      <c r="E1923">
        <v>128</v>
      </c>
      <c r="F1923" t="s">
        <v>39</v>
      </c>
      <c r="G1923">
        <v>1</v>
      </c>
      <c r="H1923">
        <v>106</v>
      </c>
      <c r="I1923">
        <v>17</v>
      </c>
      <c r="J1923" t="s">
        <v>1157</v>
      </c>
      <c r="K1923" t="s">
        <v>1157</v>
      </c>
      <c r="L1923">
        <v>999</v>
      </c>
      <c r="M1923">
        <v>2</v>
      </c>
      <c r="N1923">
        <v>0</v>
      </c>
      <c r="O1923">
        <v>0.13589999999999999</v>
      </c>
      <c r="P1923">
        <v>0</v>
      </c>
      <c r="Q1923" t="s">
        <v>1157</v>
      </c>
      <c r="R1923" t="s">
        <v>1157</v>
      </c>
      <c r="S1923">
        <v>2</v>
      </c>
      <c r="T1923">
        <v>1</v>
      </c>
      <c r="U1923">
        <v>2</v>
      </c>
      <c r="V1923">
        <v>0</v>
      </c>
    </row>
    <row r="1924" spans="1:23" x14ac:dyDescent="0.2">
      <c r="A1924" t="s">
        <v>1617</v>
      </c>
      <c r="B1924" t="s">
        <v>24</v>
      </c>
      <c r="C1924" t="s">
        <v>1618</v>
      </c>
      <c r="D1924" t="s">
        <v>3575</v>
      </c>
      <c r="E1924">
        <v>0</v>
      </c>
      <c r="F1924" t="s">
        <v>1265</v>
      </c>
      <c r="G1924">
        <v>5</v>
      </c>
      <c r="H1924">
        <v>100</v>
      </c>
      <c r="I1924">
        <v>69</v>
      </c>
      <c r="J1924" t="s">
        <v>1157</v>
      </c>
      <c r="K1924" t="s">
        <v>1157</v>
      </c>
      <c r="L1924">
        <v>21</v>
      </c>
      <c r="M1924">
        <v>23</v>
      </c>
      <c r="N1924" t="s">
        <v>1157</v>
      </c>
      <c r="O1924">
        <v>2.7980999999999998</v>
      </c>
      <c r="P1924" t="s">
        <v>1157</v>
      </c>
      <c r="Q1924" t="s">
        <v>1157</v>
      </c>
      <c r="R1924" t="s">
        <v>1157</v>
      </c>
      <c r="S1924" t="s">
        <v>1157</v>
      </c>
      <c r="T1924" t="s">
        <v>1157</v>
      </c>
      <c r="U1924">
        <v>330</v>
      </c>
      <c r="V1924">
        <v>0</v>
      </c>
      <c r="W1924" t="s">
        <v>1207</v>
      </c>
    </row>
    <row r="1925" spans="1:23" x14ac:dyDescent="0.2">
      <c r="A1925" t="s">
        <v>1614</v>
      </c>
      <c r="B1925" t="s">
        <v>24</v>
      </c>
      <c r="C1925" t="s">
        <v>1619</v>
      </c>
      <c r="D1925" t="s">
        <v>3576</v>
      </c>
      <c r="E1925">
        <v>16</v>
      </c>
      <c r="F1925" t="s">
        <v>39</v>
      </c>
      <c r="G1925">
        <v>2</v>
      </c>
      <c r="H1925">
        <v>4</v>
      </c>
      <c r="I1925">
        <v>2</v>
      </c>
      <c r="J1925" t="s">
        <v>1157</v>
      </c>
      <c r="K1925" t="s">
        <v>1157</v>
      </c>
      <c r="L1925">
        <v>10</v>
      </c>
      <c r="M1925">
        <v>1</v>
      </c>
      <c r="N1925">
        <v>0</v>
      </c>
      <c r="O1925">
        <v>1.2999999999999999E-3</v>
      </c>
      <c r="P1925">
        <v>0</v>
      </c>
      <c r="Q1925" t="s">
        <v>1157</v>
      </c>
      <c r="R1925" t="s">
        <v>1157</v>
      </c>
      <c r="S1925">
        <v>0</v>
      </c>
      <c r="T1925">
        <v>0</v>
      </c>
      <c r="U1925">
        <v>78689</v>
      </c>
      <c r="V1925">
        <v>0</v>
      </c>
      <c r="W1925" t="s">
        <v>1200</v>
      </c>
    </row>
    <row r="1926" spans="1:23" x14ac:dyDescent="0.2">
      <c r="A1926" t="s">
        <v>1615</v>
      </c>
      <c r="B1926" t="s">
        <v>24</v>
      </c>
      <c r="C1926" t="s">
        <v>1619</v>
      </c>
      <c r="D1926" t="s">
        <v>3577</v>
      </c>
      <c r="E1926">
        <v>16</v>
      </c>
      <c r="F1926" t="s">
        <v>39</v>
      </c>
      <c r="G1926">
        <v>6</v>
      </c>
      <c r="H1926">
        <v>7</v>
      </c>
      <c r="I1926">
        <v>6</v>
      </c>
      <c r="J1926" t="s">
        <v>1157</v>
      </c>
      <c r="K1926" t="s">
        <v>1157</v>
      </c>
      <c r="L1926">
        <v>75591</v>
      </c>
      <c r="M1926">
        <v>3</v>
      </c>
      <c r="N1926">
        <v>0</v>
      </c>
      <c r="O1926">
        <v>3.8E-3</v>
      </c>
      <c r="P1926">
        <v>0</v>
      </c>
      <c r="Q1926" t="s">
        <v>1157</v>
      </c>
      <c r="R1926" t="s">
        <v>1157</v>
      </c>
      <c r="S1926">
        <v>0</v>
      </c>
      <c r="T1926">
        <v>0</v>
      </c>
      <c r="U1926">
        <v>78691</v>
      </c>
      <c r="V1926">
        <v>0</v>
      </c>
      <c r="W1926" t="s">
        <v>1191</v>
      </c>
    </row>
    <row r="1927" spans="1:23" x14ac:dyDescent="0.2">
      <c r="A1927" t="s">
        <v>1616</v>
      </c>
      <c r="B1927" t="s">
        <v>24</v>
      </c>
      <c r="C1927" t="s">
        <v>1619</v>
      </c>
      <c r="D1927" t="s">
        <v>3578</v>
      </c>
      <c r="E1927">
        <v>128</v>
      </c>
      <c r="F1927" t="s">
        <v>39</v>
      </c>
      <c r="G1927">
        <v>1</v>
      </c>
      <c r="H1927">
        <v>24</v>
      </c>
      <c r="I1927">
        <v>17</v>
      </c>
      <c r="J1927" t="s">
        <v>1157</v>
      </c>
      <c r="K1927" t="s">
        <v>1157</v>
      </c>
      <c r="L1927">
        <v>18871</v>
      </c>
      <c r="M1927">
        <v>5</v>
      </c>
      <c r="N1927">
        <v>0</v>
      </c>
      <c r="O1927">
        <v>6.4000000000000003E-3</v>
      </c>
      <c r="P1927">
        <v>0</v>
      </c>
      <c r="Q1927" t="s">
        <v>1157</v>
      </c>
      <c r="R1927" t="s">
        <v>1157</v>
      </c>
      <c r="S1927">
        <v>0</v>
      </c>
      <c r="T1927">
        <v>0</v>
      </c>
      <c r="U1927">
        <v>7482</v>
      </c>
      <c r="V1927">
        <v>0</v>
      </c>
    </row>
    <row r="1928" spans="1:23" x14ac:dyDescent="0.2">
      <c r="A1928" t="s">
        <v>1613</v>
      </c>
      <c r="B1928" t="s">
        <v>24</v>
      </c>
      <c r="C1928" t="s">
        <v>1619</v>
      </c>
      <c r="D1928" t="s">
        <v>3579</v>
      </c>
      <c r="E1928">
        <v>4</v>
      </c>
      <c r="F1928" t="s">
        <v>82</v>
      </c>
      <c r="G1928">
        <v>2</v>
      </c>
      <c r="H1928">
        <v>4</v>
      </c>
      <c r="I1928">
        <v>2</v>
      </c>
      <c r="J1928" t="s">
        <v>1157</v>
      </c>
      <c r="K1928" t="s">
        <v>1157</v>
      </c>
      <c r="L1928">
        <v>97</v>
      </c>
      <c r="M1928">
        <v>12</v>
      </c>
      <c r="N1928">
        <v>0</v>
      </c>
      <c r="O1928">
        <v>1.52E-2</v>
      </c>
      <c r="P1928">
        <v>0</v>
      </c>
      <c r="Q1928" t="s">
        <v>1157</v>
      </c>
      <c r="R1928" t="s">
        <v>1157</v>
      </c>
      <c r="S1928">
        <v>78682</v>
      </c>
      <c r="T1928">
        <v>40</v>
      </c>
      <c r="U1928">
        <v>78682</v>
      </c>
      <c r="V1928">
        <v>0</v>
      </c>
      <c r="W1928" t="s">
        <v>1266</v>
      </c>
    </row>
    <row r="1929" spans="1:23" x14ac:dyDescent="0.2">
      <c r="A1929" t="s">
        <v>1610</v>
      </c>
      <c r="B1929" t="s">
        <v>24</v>
      </c>
      <c r="C1929" t="s">
        <v>1619</v>
      </c>
      <c r="D1929" t="s">
        <v>3580</v>
      </c>
      <c r="E1929">
        <v>0</v>
      </c>
      <c r="F1929" t="s">
        <v>28</v>
      </c>
      <c r="G1929">
        <v>634</v>
      </c>
      <c r="H1929">
        <v>262256</v>
      </c>
      <c r="I1929">
        <v>181840</v>
      </c>
      <c r="J1929" t="s">
        <v>1157</v>
      </c>
      <c r="K1929" t="s">
        <v>1157</v>
      </c>
      <c r="L1929">
        <v>78694</v>
      </c>
      <c r="M1929">
        <v>0</v>
      </c>
      <c r="N1929" t="s">
        <v>1157</v>
      </c>
      <c r="O1929">
        <v>0</v>
      </c>
      <c r="P1929" t="s">
        <v>1157</v>
      </c>
      <c r="Q1929" t="s">
        <v>1157</v>
      </c>
      <c r="R1929" t="s">
        <v>1157</v>
      </c>
      <c r="S1929" t="s">
        <v>1157</v>
      </c>
      <c r="T1929" t="s">
        <v>1157</v>
      </c>
      <c r="U1929">
        <v>2</v>
      </c>
      <c r="V1929">
        <v>0</v>
      </c>
    </row>
    <row r="1930" spans="1:23" x14ac:dyDescent="0.2">
      <c r="A1930" t="s">
        <v>1620</v>
      </c>
      <c r="B1930" t="s">
        <v>24</v>
      </c>
      <c r="C1930" t="s">
        <v>1618</v>
      </c>
      <c r="D1930" t="s">
        <v>3581</v>
      </c>
      <c r="E1930">
        <v>0</v>
      </c>
      <c r="F1930" t="s">
        <v>31</v>
      </c>
      <c r="G1930">
        <v>100</v>
      </c>
      <c r="H1930">
        <v>321</v>
      </c>
      <c r="I1930">
        <v>209</v>
      </c>
      <c r="J1930" t="s">
        <v>1157</v>
      </c>
      <c r="K1930" t="s">
        <v>1157</v>
      </c>
      <c r="L1930">
        <v>9</v>
      </c>
      <c r="M1930">
        <v>68</v>
      </c>
      <c r="N1930" t="s">
        <v>1157</v>
      </c>
      <c r="O1930">
        <v>8.2725000000000009</v>
      </c>
      <c r="P1930" t="s">
        <v>1157</v>
      </c>
      <c r="Q1930" t="s">
        <v>1157</v>
      </c>
      <c r="R1930" t="s">
        <v>1157</v>
      </c>
      <c r="S1930" t="s">
        <v>1157</v>
      </c>
      <c r="T1930" t="s">
        <v>1157</v>
      </c>
      <c r="U1930">
        <v>18</v>
      </c>
      <c r="V1930">
        <v>0</v>
      </c>
      <c r="W1930" t="s">
        <v>1207</v>
      </c>
    </row>
    <row r="1931" spans="1:23" x14ac:dyDescent="0.2">
      <c r="A1931" t="s">
        <v>943</v>
      </c>
      <c r="B1931" t="s">
        <v>24</v>
      </c>
      <c r="C1931" t="s">
        <v>1618</v>
      </c>
      <c r="D1931" t="s">
        <v>3582</v>
      </c>
      <c r="E1931">
        <v>0</v>
      </c>
      <c r="F1931" t="s">
        <v>49</v>
      </c>
      <c r="G1931">
        <v>0</v>
      </c>
      <c r="H1931">
        <v>40709000</v>
      </c>
      <c r="I1931">
        <v>2127352</v>
      </c>
      <c r="J1931" t="s">
        <v>1157</v>
      </c>
      <c r="K1931" t="s">
        <v>1157</v>
      </c>
      <c r="L1931">
        <v>634</v>
      </c>
      <c r="M1931">
        <v>50</v>
      </c>
      <c r="N1931" t="s">
        <v>1157</v>
      </c>
      <c r="O1931">
        <v>6.0827</v>
      </c>
      <c r="P1931" t="s">
        <v>1157</v>
      </c>
      <c r="Q1931" t="s">
        <v>1157</v>
      </c>
      <c r="R1931" t="s">
        <v>1157</v>
      </c>
      <c r="S1931" t="s">
        <v>1157</v>
      </c>
      <c r="T1931" t="s">
        <v>1157</v>
      </c>
      <c r="U1931">
        <v>5</v>
      </c>
      <c r="V1931">
        <v>0</v>
      </c>
    </row>
    <row r="1932" spans="1:23" x14ac:dyDescent="0.2">
      <c r="A1932" t="s">
        <v>1610</v>
      </c>
      <c r="B1932" t="s">
        <v>24</v>
      </c>
      <c r="C1932" t="s">
        <v>1618</v>
      </c>
      <c r="D1932" t="s">
        <v>3583</v>
      </c>
      <c r="E1932">
        <v>0</v>
      </c>
      <c r="F1932" t="s">
        <v>28</v>
      </c>
      <c r="G1932">
        <v>368243</v>
      </c>
      <c r="H1932">
        <v>418556</v>
      </c>
      <c r="I1932">
        <v>417463</v>
      </c>
      <c r="J1932" t="s">
        <v>1157</v>
      </c>
      <c r="K1932" t="s">
        <v>1157</v>
      </c>
      <c r="L1932">
        <v>822</v>
      </c>
      <c r="M1932">
        <v>0</v>
      </c>
      <c r="N1932" t="s">
        <v>1157</v>
      </c>
      <c r="O1932">
        <v>0</v>
      </c>
      <c r="P1932" t="s">
        <v>1157</v>
      </c>
      <c r="Q1932" t="s">
        <v>1157</v>
      </c>
      <c r="R1932" t="s">
        <v>1157</v>
      </c>
      <c r="S1932" t="s">
        <v>1157</v>
      </c>
      <c r="T1932" t="s">
        <v>1157</v>
      </c>
      <c r="U1932">
        <v>2</v>
      </c>
      <c r="V1932">
        <v>0</v>
      </c>
    </row>
    <row r="1933" spans="1:23" x14ac:dyDescent="0.2">
      <c r="A1933" t="s">
        <v>1621</v>
      </c>
      <c r="B1933" t="s">
        <v>24</v>
      </c>
      <c r="C1933" t="s">
        <v>1618</v>
      </c>
      <c r="D1933" t="s">
        <v>3584</v>
      </c>
      <c r="E1933">
        <v>64</v>
      </c>
      <c r="F1933" t="s">
        <v>39</v>
      </c>
      <c r="G1933">
        <v>0</v>
      </c>
      <c r="H1933">
        <v>31</v>
      </c>
      <c r="I1933">
        <v>14</v>
      </c>
      <c r="J1933" t="s">
        <v>1157</v>
      </c>
      <c r="K1933" t="s">
        <v>1157</v>
      </c>
      <c r="L1933">
        <v>328</v>
      </c>
      <c r="M1933">
        <v>462</v>
      </c>
      <c r="N1933">
        <v>4</v>
      </c>
      <c r="O1933">
        <v>56.2044</v>
      </c>
      <c r="P1933">
        <v>0.48659999999999998</v>
      </c>
      <c r="Q1933" t="s">
        <v>1157</v>
      </c>
      <c r="R1933" t="s">
        <v>1157</v>
      </c>
      <c r="S1933">
        <v>0</v>
      </c>
      <c r="T1933">
        <v>1</v>
      </c>
      <c r="U1933">
        <v>5</v>
      </c>
      <c r="V1933">
        <v>0</v>
      </c>
    </row>
    <row r="1934" spans="1:23" x14ac:dyDescent="0.2">
      <c r="A1934" t="s">
        <v>1622</v>
      </c>
      <c r="B1934" t="s">
        <v>24</v>
      </c>
      <c r="C1934" t="s">
        <v>1618</v>
      </c>
      <c r="D1934" t="s">
        <v>3585</v>
      </c>
      <c r="E1934">
        <v>64</v>
      </c>
      <c r="F1934" t="s">
        <v>39</v>
      </c>
      <c r="G1934">
        <v>0</v>
      </c>
      <c r="H1934">
        <v>17</v>
      </c>
      <c r="I1934">
        <v>7</v>
      </c>
      <c r="J1934" t="s">
        <v>1157</v>
      </c>
      <c r="K1934" t="s">
        <v>1157</v>
      </c>
      <c r="L1934">
        <v>225</v>
      </c>
      <c r="M1934">
        <v>10</v>
      </c>
      <c r="N1934">
        <v>5</v>
      </c>
      <c r="O1934">
        <v>1.2164999999999999</v>
      </c>
      <c r="P1934">
        <v>0.60829999999999995</v>
      </c>
      <c r="Q1934" t="s">
        <v>1157</v>
      </c>
      <c r="R1934" t="s">
        <v>1157</v>
      </c>
      <c r="S1934">
        <v>0</v>
      </c>
      <c r="T1934">
        <v>0</v>
      </c>
      <c r="U1934">
        <v>6</v>
      </c>
      <c r="V1934">
        <v>0</v>
      </c>
    </row>
    <row r="1935" spans="1:23" x14ac:dyDescent="0.2">
      <c r="A1935" t="s">
        <v>1617</v>
      </c>
      <c r="B1935" t="s">
        <v>24</v>
      </c>
      <c r="C1935" t="s">
        <v>1623</v>
      </c>
      <c r="D1935" t="s">
        <v>3586</v>
      </c>
      <c r="E1935">
        <v>0</v>
      </c>
      <c r="F1935" t="s">
        <v>1265</v>
      </c>
      <c r="G1935">
        <v>25</v>
      </c>
      <c r="H1935">
        <v>100</v>
      </c>
      <c r="I1935">
        <v>84</v>
      </c>
      <c r="J1935" t="s">
        <v>1157</v>
      </c>
      <c r="K1935" t="s">
        <v>1157</v>
      </c>
      <c r="L1935">
        <v>6</v>
      </c>
      <c r="M1935">
        <v>15</v>
      </c>
      <c r="N1935" t="s">
        <v>1157</v>
      </c>
      <c r="O1935">
        <v>13.392899999999999</v>
      </c>
      <c r="P1935" t="s">
        <v>1157</v>
      </c>
      <c r="Q1935" t="s">
        <v>1157</v>
      </c>
      <c r="R1935" t="s">
        <v>1157</v>
      </c>
      <c r="S1935" t="s">
        <v>1157</v>
      </c>
      <c r="T1935" t="s">
        <v>1157</v>
      </c>
      <c r="U1935">
        <v>71</v>
      </c>
      <c r="V1935">
        <v>0</v>
      </c>
      <c r="W1935" t="s">
        <v>1191</v>
      </c>
    </row>
    <row r="1936" spans="1:23" x14ac:dyDescent="0.2">
      <c r="A1936" t="s">
        <v>941</v>
      </c>
      <c r="B1936" t="s">
        <v>24</v>
      </c>
      <c r="C1936" t="s">
        <v>1623</v>
      </c>
      <c r="D1936" t="s">
        <v>3587</v>
      </c>
      <c r="E1936">
        <v>0</v>
      </c>
      <c r="F1936" t="s">
        <v>49</v>
      </c>
      <c r="G1936">
        <v>3201</v>
      </c>
      <c r="H1936">
        <v>6366742</v>
      </c>
      <c r="I1936">
        <v>455503</v>
      </c>
      <c r="J1936" t="s">
        <v>1157</v>
      </c>
      <c r="K1936" t="s">
        <v>1157</v>
      </c>
      <c r="L1936">
        <v>80</v>
      </c>
      <c r="M1936">
        <v>13</v>
      </c>
      <c r="N1936" t="s">
        <v>1157</v>
      </c>
      <c r="O1936">
        <v>11.607100000000001</v>
      </c>
      <c r="P1936" t="s">
        <v>1157</v>
      </c>
      <c r="Q1936" t="s">
        <v>1157</v>
      </c>
      <c r="R1936" t="s">
        <v>1157</v>
      </c>
      <c r="S1936" t="s">
        <v>1157</v>
      </c>
      <c r="T1936" t="s">
        <v>1157</v>
      </c>
      <c r="U1936">
        <v>1</v>
      </c>
      <c r="V1936">
        <v>0</v>
      </c>
    </row>
    <row r="1937" spans="1:23" x14ac:dyDescent="0.2">
      <c r="A1937" t="s">
        <v>1610</v>
      </c>
      <c r="B1937" t="s">
        <v>24</v>
      </c>
      <c r="C1937" t="s">
        <v>1623</v>
      </c>
      <c r="D1937" t="s">
        <v>3588</v>
      </c>
      <c r="E1937">
        <v>0</v>
      </c>
      <c r="F1937" t="s">
        <v>28</v>
      </c>
      <c r="G1937">
        <v>417318</v>
      </c>
      <c r="H1937">
        <v>418550</v>
      </c>
      <c r="I1937">
        <v>418051</v>
      </c>
      <c r="J1937" t="s">
        <v>1157</v>
      </c>
      <c r="K1937" t="s">
        <v>1157</v>
      </c>
      <c r="L1937">
        <v>112</v>
      </c>
      <c r="M1937">
        <v>0</v>
      </c>
      <c r="N1937" t="s">
        <v>1157</v>
      </c>
      <c r="O1937">
        <v>0</v>
      </c>
      <c r="P1937" t="s">
        <v>1157</v>
      </c>
      <c r="Q1937" t="s">
        <v>1157</v>
      </c>
      <c r="R1937" t="s">
        <v>1157</v>
      </c>
      <c r="S1937" t="s">
        <v>1157</v>
      </c>
      <c r="T1937" t="s">
        <v>1157</v>
      </c>
      <c r="U1937">
        <v>2</v>
      </c>
      <c r="V1937">
        <v>0</v>
      </c>
    </row>
    <row r="1938" spans="1:23" x14ac:dyDescent="0.2">
      <c r="A1938" t="s">
        <v>1480</v>
      </c>
      <c r="B1938" t="s">
        <v>24</v>
      </c>
      <c r="C1938" t="s">
        <v>1623</v>
      </c>
      <c r="D1938" t="s">
        <v>3589</v>
      </c>
      <c r="E1938">
        <v>4</v>
      </c>
      <c r="F1938" t="s">
        <v>82</v>
      </c>
      <c r="G1938">
        <v>4</v>
      </c>
      <c r="H1938">
        <v>4</v>
      </c>
      <c r="I1938">
        <v>4</v>
      </c>
      <c r="J1938" t="s">
        <v>1157</v>
      </c>
      <c r="K1938" t="s">
        <v>1157</v>
      </c>
      <c r="L1938">
        <v>11</v>
      </c>
      <c r="M1938">
        <v>15</v>
      </c>
      <c r="N1938">
        <v>0</v>
      </c>
      <c r="O1938">
        <v>13.392899999999999</v>
      </c>
      <c r="P1938">
        <v>0</v>
      </c>
      <c r="Q1938" t="s">
        <v>1157</v>
      </c>
      <c r="R1938" t="s">
        <v>1157</v>
      </c>
      <c r="S1938">
        <v>97</v>
      </c>
      <c r="T1938">
        <v>97</v>
      </c>
      <c r="U1938">
        <v>97</v>
      </c>
      <c r="V1938">
        <v>0</v>
      </c>
      <c r="W1938" t="s">
        <v>1191</v>
      </c>
    </row>
    <row r="1939" spans="1:23" x14ac:dyDescent="0.2">
      <c r="A1939" t="s">
        <v>1359</v>
      </c>
      <c r="B1939" t="s">
        <v>24</v>
      </c>
      <c r="C1939" t="s">
        <v>1623</v>
      </c>
      <c r="D1939" t="s">
        <v>3590</v>
      </c>
      <c r="E1939">
        <v>64</v>
      </c>
      <c r="F1939" t="s">
        <v>39</v>
      </c>
      <c r="G1939">
        <v>1</v>
      </c>
      <c r="H1939">
        <v>30</v>
      </c>
      <c r="I1939">
        <v>15</v>
      </c>
      <c r="J1939" t="s">
        <v>1157</v>
      </c>
      <c r="K1939" t="s">
        <v>1157</v>
      </c>
      <c r="L1939">
        <v>55</v>
      </c>
      <c r="M1939">
        <v>50</v>
      </c>
      <c r="N1939">
        <v>0</v>
      </c>
      <c r="O1939">
        <v>44.642899999999997</v>
      </c>
      <c r="P1939">
        <v>0</v>
      </c>
      <c r="Q1939" t="s">
        <v>1157</v>
      </c>
      <c r="R1939" t="s">
        <v>1157</v>
      </c>
      <c r="S1939">
        <v>1</v>
      </c>
      <c r="T1939">
        <v>0</v>
      </c>
      <c r="U1939">
        <v>2</v>
      </c>
      <c r="V1939">
        <v>0</v>
      </c>
    </row>
    <row r="1940" spans="1:23" x14ac:dyDescent="0.2">
      <c r="A1940" t="s">
        <v>1624</v>
      </c>
      <c r="B1940" t="s">
        <v>24</v>
      </c>
      <c r="C1940" t="s">
        <v>1623</v>
      </c>
      <c r="D1940" t="s">
        <v>3591</v>
      </c>
      <c r="E1940">
        <v>64</v>
      </c>
      <c r="F1940" t="s">
        <v>39</v>
      </c>
      <c r="G1940">
        <v>3</v>
      </c>
      <c r="H1940">
        <v>34</v>
      </c>
      <c r="I1940">
        <v>11</v>
      </c>
      <c r="J1940" t="s">
        <v>1157</v>
      </c>
      <c r="K1940" t="s">
        <v>1157</v>
      </c>
      <c r="L1940">
        <v>43</v>
      </c>
      <c r="M1940">
        <v>43</v>
      </c>
      <c r="N1940">
        <v>0</v>
      </c>
      <c r="O1940">
        <v>38.392899999999997</v>
      </c>
      <c r="P1940">
        <v>0</v>
      </c>
      <c r="Q1940" t="s">
        <v>1157</v>
      </c>
      <c r="R1940" t="s">
        <v>1157</v>
      </c>
      <c r="S1940">
        <v>0</v>
      </c>
      <c r="T1940">
        <v>0</v>
      </c>
      <c r="U1940">
        <v>27</v>
      </c>
      <c r="V1940">
        <v>0</v>
      </c>
    </row>
    <row r="1941" spans="1:23" x14ac:dyDescent="0.2">
      <c r="A1941" t="s">
        <v>1617</v>
      </c>
      <c r="B1941" t="s">
        <v>24</v>
      </c>
      <c r="C1941" t="s">
        <v>1625</v>
      </c>
      <c r="D1941" t="s">
        <v>3592</v>
      </c>
      <c r="E1941">
        <v>0</v>
      </c>
      <c r="F1941" t="s">
        <v>1265</v>
      </c>
      <c r="G1941">
        <v>50</v>
      </c>
      <c r="H1941">
        <v>100</v>
      </c>
      <c r="I1941">
        <v>82</v>
      </c>
      <c r="J1941" t="s">
        <v>1157</v>
      </c>
      <c r="K1941" t="s">
        <v>1157</v>
      </c>
      <c r="L1941">
        <v>2</v>
      </c>
      <c r="M1941">
        <v>82</v>
      </c>
      <c r="N1941" t="s">
        <v>1157</v>
      </c>
      <c r="O1941">
        <v>61.6541</v>
      </c>
      <c r="P1941" t="s">
        <v>1157</v>
      </c>
      <c r="Q1941" t="s">
        <v>1157</v>
      </c>
      <c r="R1941" t="s">
        <v>1157</v>
      </c>
      <c r="S1941" t="s">
        <v>1157</v>
      </c>
      <c r="T1941" t="s">
        <v>1157</v>
      </c>
      <c r="U1941">
        <v>51</v>
      </c>
      <c r="V1941">
        <v>0</v>
      </c>
      <c r="W1941" t="s">
        <v>1222</v>
      </c>
    </row>
    <row r="1942" spans="1:23" x14ac:dyDescent="0.2">
      <c r="A1942" t="s">
        <v>941</v>
      </c>
      <c r="B1942" t="s">
        <v>24</v>
      </c>
      <c r="C1942" t="s">
        <v>1625</v>
      </c>
      <c r="D1942" t="s">
        <v>3593</v>
      </c>
      <c r="E1942">
        <v>0</v>
      </c>
      <c r="F1942" t="s">
        <v>49</v>
      </c>
      <c r="G1942">
        <v>0</v>
      </c>
      <c r="H1942">
        <v>7100000</v>
      </c>
      <c r="I1942">
        <v>1164333</v>
      </c>
      <c r="J1942" t="s">
        <v>1157</v>
      </c>
      <c r="K1942" t="s">
        <v>1157</v>
      </c>
      <c r="L1942">
        <v>14</v>
      </c>
      <c r="M1942">
        <v>118</v>
      </c>
      <c r="N1942" t="s">
        <v>1157</v>
      </c>
      <c r="O1942">
        <v>88.721800000000002</v>
      </c>
      <c r="P1942" t="s">
        <v>1157</v>
      </c>
      <c r="Q1942" t="s">
        <v>1157</v>
      </c>
      <c r="R1942" t="s">
        <v>1157</v>
      </c>
      <c r="S1942" t="s">
        <v>1157</v>
      </c>
      <c r="T1942" t="s">
        <v>1157</v>
      </c>
      <c r="U1942">
        <v>2</v>
      </c>
      <c r="V1942">
        <v>0</v>
      </c>
      <c r="W1942" t="s">
        <v>1222</v>
      </c>
    </row>
    <row r="1943" spans="1:23" x14ac:dyDescent="0.2">
      <c r="A1943" t="s">
        <v>1610</v>
      </c>
      <c r="B1943" t="s">
        <v>24</v>
      </c>
      <c r="C1943" t="s">
        <v>1625</v>
      </c>
      <c r="D1943" t="s">
        <v>3594</v>
      </c>
      <c r="E1943">
        <v>0</v>
      </c>
      <c r="F1943" t="s">
        <v>28</v>
      </c>
      <c r="G1943">
        <v>368264</v>
      </c>
      <c r="H1943">
        <v>418542</v>
      </c>
      <c r="I1943">
        <v>416315</v>
      </c>
      <c r="J1943" t="s">
        <v>1157</v>
      </c>
      <c r="K1943" t="s">
        <v>1157</v>
      </c>
      <c r="L1943">
        <v>133</v>
      </c>
      <c r="M1943">
        <v>0</v>
      </c>
      <c r="N1943" t="s">
        <v>1157</v>
      </c>
      <c r="O1943">
        <v>0</v>
      </c>
      <c r="P1943" t="s">
        <v>1157</v>
      </c>
      <c r="Q1943" t="s">
        <v>1157</v>
      </c>
      <c r="R1943" t="s">
        <v>1157</v>
      </c>
      <c r="S1943" t="s">
        <v>1157</v>
      </c>
      <c r="T1943" t="s">
        <v>1157</v>
      </c>
      <c r="U1943">
        <v>2</v>
      </c>
      <c r="V1943">
        <v>0</v>
      </c>
    </row>
    <row r="1944" spans="1:23" x14ac:dyDescent="0.2">
      <c r="A1944" t="s">
        <v>198</v>
      </c>
      <c r="B1944" t="s">
        <v>24</v>
      </c>
      <c r="C1944" t="s">
        <v>1625</v>
      </c>
      <c r="D1944" t="s">
        <v>3595</v>
      </c>
      <c r="E1944">
        <v>16</v>
      </c>
      <c r="F1944" t="s">
        <v>39</v>
      </c>
      <c r="G1944">
        <v>0</v>
      </c>
      <c r="H1944">
        <v>13</v>
      </c>
      <c r="I1944">
        <v>11</v>
      </c>
      <c r="J1944" t="s">
        <v>1157</v>
      </c>
      <c r="K1944" t="s">
        <v>1157</v>
      </c>
      <c r="L1944">
        <v>30</v>
      </c>
      <c r="M1944">
        <v>102</v>
      </c>
      <c r="N1944">
        <v>1</v>
      </c>
      <c r="O1944">
        <v>76.691699999999997</v>
      </c>
      <c r="P1944">
        <v>0.75190000000000001</v>
      </c>
      <c r="Q1944" t="s">
        <v>1157</v>
      </c>
      <c r="R1944" t="s">
        <v>1157</v>
      </c>
      <c r="S1944">
        <v>1</v>
      </c>
      <c r="T1944">
        <v>0</v>
      </c>
      <c r="U1944">
        <v>12</v>
      </c>
      <c r="V1944">
        <v>0</v>
      </c>
      <c r="W1944" t="s">
        <v>1222</v>
      </c>
    </row>
    <row r="1945" spans="1:23" x14ac:dyDescent="0.2">
      <c r="A1945" t="s">
        <v>197</v>
      </c>
      <c r="B1945" t="s">
        <v>24</v>
      </c>
      <c r="C1945" t="s">
        <v>1625</v>
      </c>
      <c r="D1945" t="s">
        <v>3596</v>
      </c>
      <c r="E1945">
        <v>20</v>
      </c>
      <c r="F1945" t="s">
        <v>39</v>
      </c>
      <c r="G1945">
        <v>1</v>
      </c>
      <c r="H1945">
        <v>13</v>
      </c>
      <c r="I1945">
        <v>10</v>
      </c>
      <c r="J1945" t="s">
        <v>1157</v>
      </c>
      <c r="K1945" t="s">
        <v>1157</v>
      </c>
      <c r="L1945">
        <v>9</v>
      </c>
      <c r="M1945">
        <v>124</v>
      </c>
      <c r="N1945">
        <v>0</v>
      </c>
      <c r="O1945">
        <v>93.233099999999993</v>
      </c>
      <c r="P1945">
        <v>0</v>
      </c>
      <c r="Q1945" t="s">
        <v>1157</v>
      </c>
      <c r="R1945" t="s">
        <v>1157</v>
      </c>
      <c r="S1945">
        <v>1</v>
      </c>
      <c r="T1945">
        <v>0</v>
      </c>
      <c r="U1945">
        <v>4</v>
      </c>
      <c r="V1945">
        <v>0</v>
      </c>
      <c r="W1945" t="s">
        <v>1216</v>
      </c>
    </row>
    <row r="1946" spans="1:23" x14ac:dyDescent="0.2">
      <c r="A1946" t="s">
        <v>194</v>
      </c>
      <c r="B1946" t="s">
        <v>24</v>
      </c>
      <c r="C1946" t="s">
        <v>1625</v>
      </c>
      <c r="D1946" t="s">
        <v>3597</v>
      </c>
      <c r="E1946">
        <v>64</v>
      </c>
      <c r="F1946" t="s">
        <v>39</v>
      </c>
      <c r="G1946">
        <v>1</v>
      </c>
      <c r="H1946">
        <v>58</v>
      </c>
      <c r="I1946">
        <v>24</v>
      </c>
      <c r="J1946" t="s">
        <v>1157</v>
      </c>
      <c r="K1946" t="s">
        <v>1157</v>
      </c>
      <c r="L1946">
        <v>21</v>
      </c>
      <c r="M1946">
        <v>111</v>
      </c>
      <c r="N1946">
        <v>0</v>
      </c>
      <c r="O1946">
        <v>83.458600000000004</v>
      </c>
      <c r="P1946">
        <v>0</v>
      </c>
      <c r="Q1946" t="s">
        <v>1157</v>
      </c>
      <c r="R1946" t="s">
        <v>1157</v>
      </c>
      <c r="S1946">
        <v>1</v>
      </c>
      <c r="T1946">
        <v>0</v>
      </c>
      <c r="U1946">
        <v>2</v>
      </c>
      <c r="V1946">
        <v>0</v>
      </c>
      <c r="W1946" t="s">
        <v>1222</v>
      </c>
    </row>
    <row r="1947" spans="1:23" x14ac:dyDescent="0.2">
      <c r="A1947" t="s">
        <v>1626</v>
      </c>
      <c r="B1947" t="s">
        <v>24</v>
      </c>
      <c r="C1947" t="s">
        <v>1625</v>
      </c>
      <c r="D1947" t="s">
        <v>3598</v>
      </c>
      <c r="E1947">
        <v>64</v>
      </c>
      <c r="F1947" t="s">
        <v>39</v>
      </c>
      <c r="G1947">
        <v>8</v>
      </c>
      <c r="H1947">
        <v>48</v>
      </c>
      <c r="I1947">
        <v>21</v>
      </c>
      <c r="J1947" t="s">
        <v>1157</v>
      </c>
      <c r="K1947" t="s">
        <v>1157</v>
      </c>
      <c r="L1947">
        <v>59</v>
      </c>
      <c r="M1947">
        <v>70</v>
      </c>
      <c r="N1947">
        <v>0</v>
      </c>
      <c r="O1947">
        <v>52.631599999999999</v>
      </c>
      <c r="P1947">
        <v>0</v>
      </c>
      <c r="Q1947" t="s">
        <v>1157</v>
      </c>
      <c r="R1947" t="s">
        <v>1157</v>
      </c>
      <c r="S1947">
        <v>0</v>
      </c>
      <c r="T1947">
        <v>0</v>
      </c>
      <c r="U1947">
        <v>2</v>
      </c>
      <c r="V1947">
        <v>0</v>
      </c>
    </row>
    <row r="1948" spans="1:23" x14ac:dyDescent="0.2">
      <c r="A1948" t="s">
        <v>1622</v>
      </c>
      <c r="B1948" t="s">
        <v>24</v>
      </c>
      <c r="C1948" t="s">
        <v>1625</v>
      </c>
      <c r="D1948" t="s">
        <v>3599</v>
      </c>
      <c r="E1948">
        <v>64</v>
      </c>
      <c r="F1948" t="s">
        <v>39</v>
      </c>
      <c r="G1948">
        <v>1</v>
      </c>
      <c r="H1948">
        <v>14</v>
      </c>
      <c r="I1948">
        <v>7</v>
      </c>
      <c r="J1948" t="s">
        <v>1157</v>
      </c>
      <c r="K1948" t="s">
        <v>1157</v>
      </c>
      <c r="L1948">
        <v>38</v>
      </c>
      <c r="M1948">
        <v>38</v>
      </c>
      <c r="N1948">
        <v>0</v>
      </c>
      <c r="O1948">
        <v>28.571400000000001</v>
      </c>
      <c r="P1948">
        <v>0</v>
      </c>
      <c r="Q1948" t="s">
        <v>1157</v>
      </c>
      <c r="R1948" t="s">
        <v>1157</v>
      </c>
      <c r="S1948">
        <v>1</v>
      </c>
      <c r="T1948">
        <v>0</v>
      </c>
      <c r="U1948">
        <v>4</v>
      </c>
      <c r="V1948">
        <v>0</v>
      </c>
    </row>
    <row r="1949" spans="1:23" x14ac:dyDescent="0.2">
      <c r="A1949" t="s">
        <v>81</v>
      </c>
      <c r="B1949" t="s">
        <v>24</v>
      </c>
      <c r="C1949" t="s">
        <v>1627</v>
      </c>
      <c r="D1949" t="s">
        <v>3600</v>
      </c>
      <c r="E1949">
        <v>50</v>
      </c>
      <c r="F1949" t="s">
        <v>39</v>
      </c>
      <c r="G1949">
        <v>0</v>
      </c>
      <c r="H1949">
        <v>50</v>
      </c>
      <c r="I1949">
        <v>11</v>
      </c>
      <c r="J1949" t="s">
        <v>1157</v>
      </c>
      <c r="K1949" t="s">
        <v>1157</v>
      </c>
      <c r="L1949">
        <v>10246</v>
      </c>
      <c r="M1949">
        <v>0</v>
      </c>
      <c r="N1949">
        <v>17110</v>
      </c>
      <c r="O1949">
        <v>0</v>
      </c>
      <c r="P1949">
        <v>48.190399999999997</v>
      </c>
      <c r="Q1949" t="s">
        <v>1157</v>
      </c>
      <c r="R1949" t="s">
        <v>1157</v>
      </c>
      <c r="S1949">
        <v>2</v>
      </c>
      <c r="T1949">
        <v>0</v>
      </c>
      <c r="U1949">
        <v>17141</v>
      </c>
      <c r="V1949">
        <v>0</v>
      </c>
    </row>
    <row r="1950" spans="1:23" x14ac:dyDescent="0.2">
      <c r="A1950" t="s">
        <v>629</v>
      </c>
      <c r="B1950" t="s">
        <v>24</v>
      </c>
      <c r="C1950" t="s">
        <v>1627</v>
      </c>
      <c r="D1950" t="s">
        <v>3601</v>
      </c>
      <c r="E1950">
        <v>30</v>
      </c>
      <c r="F1950" t="s">
        <v>39</v>
      </c>
      <c r="G1950">
        <v>0</v>
      </c>
      <c r="H1950">
        <v>30</v>
      </c>
      <c r="I1950">
        <v>4</v>
      </c>
      <c r="J1950" t="s">
        <v>1157</v>
      </c>
      <c r="K1950" t="s">
        <v>1157</v>
      </c>
      <c r="L1950">
        <v>3401</v>
      </c>
      <c r="M1950">
        <v>0</v>
      </c>
      <c r="N1950">
        <v>25031</v>
      </c>
      <c r="O1950">
        <v>0</v>
      </c>
      <c r="P1950">
        <v>70.499899999999997</v>
      </c>
      <c r="Q1950" t="s">
        <v>1157</v>
      </c>
      <c r="R1950" t="s">
        <v>1157</v>
      </c>
      <c r="S1950">
        <v>3</v>
      </c>
      <c r="T1950">
        <v>0</v>
      </c>
      <c r="U1950">
        <v>25135</v>
      </c>
      <c r="V1950">
        <v>0</v>
      </c>
      <c r="W1950" t="s">
        <v>1191</v>
      </c>
    </row>
    <row r="1951" spans="1:23" x14ac:dyDescent="0.2">
      <c r="A1951" t="s">
        <v>623</v>
      </c>
      <c r="B1951" t="s">
        <v>24</v>
      </c>
      <c r="C1951" t="s">
        <v>1627</v>
      </c>
      <c r="D1951" t="s">
        <v>3602</v>
      </c>
      <c r="E1951">
        <v>150</v>
      </c>
      <c r="F1951" t="s">
        <v>39</v>
      </c>
      <c r="G1951">
        <v>0</v>
      </c>
      <c r="H1951">
        <v>75</v>
      </c>
      <c r="I1951">
        <v>5</v>
      </c>
      <c r="J1951" t="s">
        <v>1157</v>
      </c>
      <c r="K1951" t="s">
        <v>1157</v>
      </c>
      <c r="L1951">
        <v>4658</v>
      </c>
      <c r="M1951">
        <v>0</v>
      </c>
      <c r="N1951">
        <v>26021</v>
      </c>
      <c r="O1951">
        <v>0</v>
      </c>
      <c r="P1951">
        <v>73.288300000000007</v>
      </c>
      <c r="Q1951" t="s">
        <v>1157</v>
      </c>
      <c r="R1951" t="s">
        <v>1157</v>
      </c>
      <c r="S1951">
        <v>3</v>
      </c>
      <c r="T1951">
        <v>0</v>
      </c>
      <c r="U1951">
        <v>26022</v>
      </c>
      <c r="V1951">
        <v>0</v>
      </c>
      <c r="W1951" t="s">
        <v>1191</v>
      </c>
    </row>
    <row r="1952" spans="1:23" x14ac:dyDescent="0.2">
      <c r="A1952" t="s">
        <v>624</v>
      </c>
      <c r="B1952" t="s">
        <v>24</v>
      </c>
      <c r="C1952" t="s">
        <v>1627</v>
      </c>
      <c r="D1952" t="s">
        <v>3603</v>
      </c>
      <c r="E1952">
        <v>150</v>
      </c>
      <c r="F1952" t="s">
        <v>39</v>
      </c>
      <c r="G1952">
        <v>0</v>
      </c>
      <c r="H1952">
        <v>70</v>
      </c>
      <c r="I1952">
        <v>5</v>
      </c>
      <c r="J1952" t="s">
        <v>1157</v>
      </c>
      <c r="K1952" t="s">
        <v>1157</v>
      </c>
      <c r="L1952">
        <v>4961</v>
      </c>
      <c r="M1952">
        <v>0</v>
      </c>
      <c r="N1952">
        <v>23230</v>
      </c>
      <c r="O1952">
        <v>0</v>
      </c>
      <c r="P1952">
        <v>65.427400000000006</v>
      </c>
      <c r="Q1952" t="s">
        <v>1157</v>
      </c>
      <c r="R1952" t="s">
        <v>1157</v>
      </c>
      <c r="S1952">
        <v>3</v>
      </c>
      <c r="T1952">
        <v>0</v>
      </c>
      <c r="U1952">
        <v>23234</v>
      </c>
      <c r="V1952">
        <v>0</v>
      </c>
      <c r="W1952" t="s">
        <v>1191</v>
      </c>
    </row>
    <row r="1953" spans="1:23" x14ac:dyDescent="0.2">
      <c r="A1953" t="s">
        <v>625</v>
      </c>
      <c r="B1953" t="s">
        <v>24</v>
      </c>
      <c r="C1953" t="s">
        <v>1627</v>
      </c>
      <c r="D1953" t="s">
        <v>3604</v>
      </c>
      <c r="E1953">
        <v>2</v>
      </c>
      <c r="F1953" t="s">
        <v>82</v>
      </c>
      <c r="G1953">
        <v>0</v>
      </c>
      <c r="H1953">
        <v>2</v>
      </c>
      <c r="I1953">
        <v>1</v>
      </c>
      <c r="J1953" t="s">
        <v>1157</v>
      </c>
      <c r="K1953" t="s">
        <v>1157</v>
      </c>
      <c r="L1953">
        <v>20</v>
      </c>
      <c r="M1953">
        <v>0</v>
      </c>
      <c r="N1953">
        <v>15858</v>
      </c>
      <c r="O1953">
        <v>0</v>
      </c>
      <c r="P1953">
        <v>44.664099999999998</v>
      </c>
      <c r="Q1953" t="s">
        <v>1157</v>
      </c>
      <c r="R1953" t="s">
        <v>1157</v>
      </c>
      <c r="S1953">
        <v>0</v>
      </c>
      <c r="T1953">
        <v>0</v>
      </c>
      <c r="U1953">
        <v>35505</v>
      </c>
      <c r="V1953">
        <v>0</v>
      </c>
      <c r="W1953" t="s">
        <v>1189</v>
      </c>
    </row>
    <row r="1954" spans="1:23" x14ac:dyDescent="0.2">
      <c r="A1954" t="s">
        <v>195</v>
      </c>
      <c r="B1954" t="s">
        <v>24</v>
      </c>
      <c r="C1954" t="s">
        <v>1627</v>
      </c>
      <c r="D1954" t="s">
        <v>3605</v>
      </c>
      <c r="E1954">
        <v>10</v>
      </c>
      <c r="F1954" t="s">
        <v>82</v>
      </c>
      <c r="G1954">
        <v>0</v>
      </c>
      <c r="H1954">
        <v>8</v>
      </c>
      <c r="I1954">
        <v>2</v>
      </c>
      <c r="J1954" t="s">
        <v>1157</v>
      </c>
      <c r="K1954" t="s">
        <v>1157</v>
      </c>
      <c r="L1954">
        <v>4944</v>
      </c>
      <c r="M1954">
        <v>0</v>
      </c>
      <c r="N1954">
        <v>19359</v>
      </c>
      <c r="O1954">
        <v>0</v>
      </c>
      <c r="P1954">
        <v>54.524700000000003</v>
      </c>
      <c r="Q1954" t="s">
        <v>1157</v>
      </c>
      <c r="R1954" t="s">
        <v>1157</v>
      </c>
      <c r="S1954">
        <v>15743</v>
      </c>
      <c r="T1954">
        <v>33</v>
      </c>
      <c r="U1954">
        <v>19360</v>
      </c>
      <c r="V1954">
        <v>0</v>
      </c>
    </row>
    <row r="1955" spans="1:23" x14ac:dyDescent="0.2">
      <c r="A1955" t="s">
        <v>626</v>
      </c>
      <c r="B1955" t="s">
        <v>24</v>
      </c>
      <c r="C1955" t="s">
        <v>1627</v>
      </c>
      <c r="D1955" t="s">
        <v>3606</v>
      </c>
      <c r="E1955">
        <v>50</v>
      </c>
      <c r="F1955" t="s">
        <v>39</v>
      </c>
      <c r="G1955">
        <v>0</v>
      </c>
      <c r="H1955">
        <v>26</v>
      </c>
      <c r="I1955">
        <v>3</v>
      </c>
      <c r="J1955" t="s">
        <v>1157</v>
      </c>
      <c r="K1955" t="s">
        <v>1157</v>
      </c>
      <c r="L1955">
        <v>1165</v>
      </c>
      <c r="M1955">
        <v>0</v>
      </c>
      <c r="N1955">
        <v>19362</v>
      </c>
      <c r="O1955">
        <v>0</v>
      </c>
      <c r="P1955">
        <v>54.533200000000001</v>
      </c>
      <c r="Q1955" t="s">
        <v>1157</v>
      </c>
      <c r="R1955" t="s">
        <v>1157</v>
      </c>
      <c r="S1955">
        <v>1</v>
      </c>
      <c r="T1955">
        <v>0</v>
      </c>
      <c r="U1955">
        <v>19363</v>
      </c>
      <c r="V1955">
        <v>0</v>
      </c>
    </row>
    <row r="1956" spans="1:23" x14ac:dyDescent="0.2">
      <c r="A1956" t="s">
        <v>197</v>
      </c>
      <c r="B1956" t="s">
        <v>24</v>
      </c>
      <c r="C1956" t="s">
        <v>1627</v>
      </c>
      <c r="D1956" t="s">
        <v>3607</v>
      </c>
      <c r="E1956">
        <v>20</v>
      </c>
      <c r="F1956" t="s">
        <v>39</v>
      </c>
      <c r="G1956">
        <v>0</v>
      </c>
      <c r="H1956">
        <v>20</v>
      </c>
      <c r="I1956">
        <v>3</v>
      </c>
      <c r="J1956" t="s">
        <v>1157</v>
      </c>
      <c r="K1956" t="s">
        <v>1157</v>
      </c>
      <c r="L1956">
        <v>4267</v>
      </c>
      <c r="M1956">
        <v>0</v>
      </c>
      <c r="N1956">
        <v>25301</v>
      </c>
      <c r="O1956">
        <v>0</v>
      </c>
      <c r="P1956">
        <v>71.260400000000004</v>
      </c>
      <c r="Q1956" t="s">
        <v>1157</v>
      </c>
      <c r="R1956" t="s">
        <v>1157</v>
      </c>
      <c r="S1956">
        <v>4178</v>
      </c>
      <c r="T1956">
        <v>2</v>
      </c>
      <c r="U1956">
        <v>25302</v>
      </c>
      <c r="V1956">
        <v>0</v>
      </c>
      <c r="W1956" t="s">
        <v>1191</v>
      </c>
    </row>
    <row r="1957" spans="1:23" x14ac:dyDescent="0.2">
      <c r="A1957" t="s">
        <v>219</v>
      </c>
      <c r="B1957" t="s">
        <v>24</v>
      </c>
      <c r="C1957" t="s">
        <v>1627</v>
      </c>
      <c r="D1957" t="s">
        <v>3608</v>
      </c>
      <c r="E1957">
        <v>20</v>
      </c>
      <c r="F1957" t="s">
        <v>39</v>
      </c>
      <c r="G1957">
        <v>0</v>
      </c>
      <c r="H1957">
        <v>20</v>
      </c>
      <c r="I1957">
        <v>0</v>
      </c>
      <c r="J1957" t="s">
        <v>1157</v>
      </c>
      <c r="K1957" t="s">
        <v>1157</v>
      </c>
      <c r="L1957">
        <v>292</v>
      </c>
      <c r="M1957">
        <v>0</v>
      </c>
      <c r="N1957">
        <v>34816</v>
      </c>
      <c r="O1957">
        <v>0</v>
      </c>
      <c r="P1957">
        <v>98.059399999999997</v>
      </c>
      <c r="Q1957" t="s">
        <v>1157</v>
      </c>
      <c r="R1957" t="s">
        <v>1157</v>
      </c>
      <c r="S1957">
        <v>117</v>
      </c>
      <c r="T1957">
        <v>1</v>
      </c>
      <c r="U1957">
        <v>34817</v>
      </c>
      <c r="V1957">
        <v>0</v>
      </c>
      <c r="W1957" t="s">
        <v>1191</v>
      </c>
    </row>
    <row r="1958" spans="1:23" x14ac:dyDescent="0.2">
      <c r="A1958" t="s">
        <v>678</v>
      </c>
      <c r="B1958" t="s">
        <v>24</v>
      </c>
      <c r="C1958" t="s">
        <v>1627</v>
      </c>
      <c r="D1958" t="s">
        <v>3609</v>
      </c>
      <c r="E1958">
        <v>20</v>
      </c>
      <c r="F1958" t="s">
        <v>39</v>
      </c>
      <c r="G1958">
        <v>0</v>
      </c>
      <c r="H1958">
        <v>19</v>
      </c>
      <c r="I1958">
        <v>1</v>
      </c>
      <c r="J1958" t="s">
        <v>1157</v>
      </c>
      <c r="K1958" t="s">
        <v>1157</v>
      </c>
      <c r="L1958">
        <v>4151</v>
      </c>
      <c r="M1958">
        <v>0</v>
      </c>
      <c r="N1958">
        <v>30778</v>
      </c>
      <c r="O1958">
        <v>0</v>
      </c>
      <c r="P1958">
        <v>86.686400000000006</v>
      </c>
      <c r="Q1958" t="s">
        <v>1157</v>
      </c>
      <c r="R1958" t="s">
        <v>1157</v>
      </c>
      <c r="S1958">
        <v>2544</v>
      </c>
      <c r="T1958">
        <v>0</v>
      </c>
      <c r="U1958">
        <v>30780</v>
      </c>
      <c r="V1958">
        <v>0</v>
      </c>
      <c r="W1958" t="s">
        <v>1191</v>
      </c>
    </row>
    <row r="1959" spans="1:23" x14ac:dyDescent="0.2">
      <c r="A1959" t="s">
        <v>221</v>
      </c>
      <c r="B1959" t="s">
        <v>24</v>
      </c>
      <c r="C1959" t="s">
        <v>1627</v>
      </c>
      <c r="D1959" t="s">
        <v>3610</v>
      </c>
      <c r="E1959">
        <v>199</v>
      </c>
      <c r="F1959" t="s">
        <v>39</v>
      </c>
      <c r="G1959">
        <v>0</v>
      </c>
      <c r="H1959">
        <v>88</v>
      </c>
      <c r="I1959">
        <v>8</v>
      </c>
      <c r="J1959" t="s">
        <v>1157</v>
      </c>
      <c r="K1959" t="s">
        <v>1157</v>
      </c>
      <c r="L1959">
        <v>4727</v>
      </c>
      <c r="M1959">
        <v>0</v>
      </c>
      <c r="N1959">
        <v>23351</v>
      </c>
      <c r="O1959">
        <v>0</v>
      </c>
      <c r="P1959">
        <v>65.768199999999993</v>
      </c>
      <c r="Q1959" t="s">
        <v>1157</v>
      </c>
      <c r="R1959" t="s">
        <v>1157</v>
      </c>
      <c r="S1959">
        <v>2</v>
      </c>
      <c r="T1959">
        <v>0</v>
      </c>
      <c r="U1959">
        <v>23352</v>
      </c>
      <c r="V1959">
        <v>0</v>
      </c>
      <c r="W1959" t="s">
        <v>1191</v>
      </c>
    </row>
    <row r="1960" spans="1:23" x14ac:dyDescent="0.2">
      <c r="A1960" t="s">
        <v>753</v>
      </c>
      <c r="B1960" t="s">
        <v>24</v>
      </c>
      <c r="C1960" t="s">
        <v>1627</v>
      </c>
      <c r="D1960" t="s">
        <v>3611</v>
      </c>
      <c r="E1960">
        <v>199</v>
      </c>
      <c r="F1960" t="s">
        <v>39</v>
      </c>
      <c r="G1960">
        <v>0</v>
      </c>
      <c r="H1960">
        <v>199</v>
      </c>
      <c r="I1960">
        <v>14</v>
      </c>
      <c r="J1960" t="s">
        <v>1157</v>
      </c>
      <c r="K1960" t="s">
        <v>1157</v>
      </c>
      <c r="L1960">
        <v>8421</v>
      </c>
      <c r="M1960">
        <v>0</v>
      </c>
      <c r="N1960">
        <v>23394</v>
      </c>
      <c r="O1960">
        <v>0</v>
      </c>
      <c r="P1960">
        <v>65.889300000000006</v>
      </c>
      <c r="Q1960" t="s">
        <v>1157</v>
      </c>
      <c r="R1960" t="s">
        <v>1157</v>
      </c>
      <c r="S1960">
        <v>267</v>
      </c>
      <c r="T1960">
        <v>11</v>
      </c>
      <c r="U1960">
        <v>23586</v>
      </c>
      <c r="V1960">
        <v>0</v>
      </c>
      <c r="W1960" t="s">
        <v>1191</v>
      </c>
    </row>
    <row r="1961" spans="1:23" x14ac:dyDescent="0.2">
      <c r="A1961" t="s">
        <v>608</v>
      </c>
      <c r="B1961" t="s">
        <v>24</v>
      </c>
      <c r="C1961" t="s">
        <v>1627</v>
      </c>
      <c r="D1961" t="s">
        <v>3612</v>
      </c>
      <c r="E1961">
        <v>50</v>
      </c>
      <c r="F1961" t="s">
        <v>39</v>
      </c>
      <c r="G1961" t="s">
        <v>1157</v>
      </c>
      <c r="H1961" t="s">
        <v>1157</v>
      </c>
      <c r="I1961" t="s">
        <v>1157</v>
      </c>
      <c r="J1961" t="s">
        <v>1157</v>
      </c>
      <c r="K1961" t="s">
        <v>1157</v>
      </c>
      <c r="L1961">
        <v>0</v>
      </c>
      <c r="M1961">
        <v>35505</v>
      </c>
      <c r="N1961">
        <v>0</v>
      </c>
      <c r="O1961">
        <v>100</v>
      </c>
      <c r="P1961">
        <v>0</v>
      </c>
      <c r="Q1961" t="s">
        <v>1157</v>
      </c>
      <c r="R1961" t="s">
        <v>1157</v>
      </c>
      <c r="S1961">
        <v>0</v>
      </c>
      <c r="T1961">
        <v>0</v>
      </c>
      <c r="U1961">
        <v>0</v>
      </c>
      <c r="V1961">
        <v>0</v>
      </c>
      <c r="W1961" t="s">
        <v>1192</v>
      </c>
    </row>
    <row r="1962" spans="1:23" x14ac:dyDescent="0.2">
      <c r="A1962" t="s">
        <v>664</v>
      </c>
      <c r="B1962" t="s">
        <v>24</v>
      </c>
      <c r="C1962" t="s">
        <v>1627</v>
      </c>
      <c r="D1962" t="s">
        <v>3613</v>
      </c>
      <c r="E1962">
        <v>20</v>
      </c>
      <c r="F1962" t="s">
        <v>39</v>
      </c>
      <c r="G1962">
        <v>0</v>
      </c>
      <c r="H1962">
        <v>0</v>
      </c>
      <c r="I1962">
        <v>0</v>
      </c>
      <c r="J1962" t="s">
        <v>1157</v>
      </c>
      <c r="K1962" t="s">
        <v>1157</v>
      </c>
      <c r="L1962">
        <v>1</v>
      </c>
      <c r="M1962">
        <v>19881</v>
      </c>
      <c r="N1962">
        <v>15624</v>
      </c>
      <c r="O1962">
        <v>55.994900000000001</v>
      </c>
      <c r="P1962">
        <v>44.005099999999999</v>
      </c>
      <c r="Q1962" t="s">
        <v>1157</v>
      </c>
      <c r="R1962" t="s">
        <v>1157</v>
      </c>
      <c r="S1962">
        <v>0</v>
      </c>
      <c r="T1962">
        <v>0</v>
      </c>
      <c r="U1962">
        <v>15624</v>
      </c>
      <c r="V1962">
        <v>0</v>
      </c>
      <c r="W1962" t="s">
        <v>1207</v>
      </c>
    </row>
    <row r="1963" spans="1:23" x14ac:dyDescent="0.2">
      <c r="A1963" t="s">
        <v>665</v>
      </c>
      <c r="B1963" t="s">
        <v>24</v>
      </c>
      <c r="C1963" t="s">
        <v>1627</v>
      </c>
      <c r="D1963" t="s">
        <v>3614</v>
      </c>
      <c r="E1963">
        <v>20</v>
      </c>
      <c r="F1963" t="s">
        <v>39</v>
      </c>
      <c r="G1963">
        <v>0</v>
      </c>
      <c r="H1963">
        <v>0</v>
      </c>
      <c r="I1963">
        <v>0</v>
      </c>
      <c r="J1963" t="s">
        <v>1157</v>
      </c>
      <c r="K1963" t="s">
        <v>1157</v>
      </c>
      <c r="L1963">
        <v>1</v>
      </c>
      <c r="M1963">
        <v>19881</v>
      </c>
      <c r="N1963">
        <v>15624</v>
      </c>
      <c r="O1963">
        <v>55.994900000000001</v>
      </c>
      <c r="P1963">
        <v>44.005099999999999</v>
      </c>
      <c r="Q1963" t="s">
        <v>1157</v>
      </c>
      <c r="R1963" t="s">
        <v>1157</v>
      </c>
      <c r="S1963">
        <v>0</v>
      </c>
      <c r="T1963">
        <v>0</v>
      </c>
      <c r="U1963">
        <v>15624</v>
      </c>
      <c r="V1963">
        <v>0</v>
      </c>
      <c r="W1963" t="s">
        <v>1207</v>
      </c>
    </row>
    <row r="1964" spans="1:23" x14ac:dyDescent="0.2">
      <c r="A1964" t="s">
        <v>694</v>
      </c>
      <c r="B1964" t="s">
        <v>24</v>
      </c>
      <c r="C1964" t="s">
        <v>1627</v>
      </c>
      <c r="D1964" t="s">
        <v>3615</v>
      </c>
      <c r="E1964">
        <v>2</v>
      </c>
      <c r="F1964" t="s">
        <v>82</v>
      </c>
      <c r="G1964">
        <v>0</v>
      </c>
      <c r="H1964">
        <v>0</v>
      </c>
      <c r="I1964">
        <v>0</v>
      </c>
      <c r="J1964" t="s">
        <v>1157</v>
      </c>
      <c r="K1964" t="s">
        <v>1157</v>
      </c>
      <c r="L1964">
        <v>1</v>
      </c>
      <c r="M1964">
        <v>19881</v>
      </c>
      <c r="N1964">
        <v>15624</v>
      </c>
      <c r="O1964">
        <v>55.994900000000001</v>
      </c>
      <c r="P1964">
        <v>44.005099999999999</v>
      </c>
      <c r="Q1964" t="s">
        <v>1157</v>
      </c>
      <c r="R1964" t="s">
        <v>1157</v>
      </c>
      <c r="S1964">
        <v>0</v>
      </c>
      <c r="T1964">
        <v>0</v>
      </c>
      <c r="U1964">
        <v>15624</v>
      </c>
      <c r="V1964">
        <v>0</v>
      </c>
      <c r="W1964" t="s">
        <v>1207</v>
      </c>
    </row>
    <row r="1965" spans="1:23" x14ac:dyDescent="0.2">
      <c r="A1965" t="s">
        <v>1628</v>
      </c>
      <c r="B1965" t="s">
        <v>24</v>
      </c>
      <c r="C1965" t="s">
        <v>1627</v>
      </c>
      <c r="D1965" t="s">
        <v>3616</v>
      </c>
      <c r="E1965">
        <v>0</v>
      </c>
      <c r="F1965" t="s">
        <v>28</v>
      </c>
      <c r="G1965">
        <v>1</v>
      </c>
      <c r="H1965">
        <v>6</v>
      </c>
      <c r="I1965">
        <v>3</v>
      </c>
      <c r="J1965" t="s">
        <v>1157</v>
      </c>
      <c r="K1965" t="s">
        <v>1157</v>
      </c>
      <c r="L1965">
        <v>6</v>
      </c>
      <c r="M1965">
        <v>0</v>
      </c>
      <c r="N1965" t="s">
        <v>1157</v>
      </c>
      <c r="O1965">
        <v>0</v>
      </c>
      <c r="P1965" t="s">
        <v>1157</v>
      </c>
      <c r="Q1965" t="s">
        <v>1157</v>
      </c>
      <c r="R1965" t="s">
        <v>1157</v>
      </c>
      <c r="S1965" t="s">
        <v>1157</v>
      </c>
      <c r="T1965" t="s">
        <v>1157</v>
      </c>
      <c r="U1965">
        <v>1746</v>
      </c>
      <c r="V1965">
        <v>0</v>
      </c>
      <c r="W1965" t="s">
        <v>1198</v>
      </c>
    </row>
    <row r="1966" spans="1:23" x14ac:dyDescent="0.2">
      <c r="A1966" t="s">
        <v>1629</v>
      </c>
      <c r="B1966" t="s">
        <v>24</v>
      </c>
      <c r="C1966" t="s">
        <v>1627</v>
      </c>
      <c r="D1966" t="s">
        <v>3617</v>
      </c>
      <c r="E1966">
        <v>0</v>
      </c>
      <c r="F1966" t="s">
        <v>28</v>
      </c>
      <c r="G1966">
        <v>1</v>
      </c>
      <c r="H1966">
        <v>11908</v>
      </c>
      <c r="I1966">
        <v>5208</v>
      </c>
      <c r="J1966" t="s">
        <v>1157</v>
      </c>
      <c r="K1966" t="s">
        <v>1157</v>
      </c>
      <c r="L1966">
        <v>11903</v>
      </c>
      <c r="M1966">
        <v>0</v>
      </c>
      <c r="N1966" t="s">
        <v>1157</v>
      </c>
      <c r="O1966">
        <v>0</v>
      </c>
      <c r="P1966" t="s">
        <v>1157</v>
      </c>
      <c r="Q1966" t="s">
        <v>1157</v>
      </c>
      <c r="R1966" t="s">
        <v>1157</v>
      </c>
      <c r="S1966" t="s">
        <v>1157</v>
      </c>
      <c r="T1966" t="s">
        <v>1157</v>
      </c>
      <c r="U1966">
        <v>6</v>
      </c>
      <c r="V1966">
        <v>0</v>
      </c>
      <c r="W1966" t="s">
        <v>1213</v>
      </c>
    </row>
    <row r="1967" spans="1:23" x14ac:dyDescent="0.2">
      <c r="A1967" t="s">
        <v>38</v>
      </c>
      <c r="B1967" t="s">
        <v>24</v>
      </c>
      <c r="C1967" t="s">
        <v>1630</v>
      </c>
      <c r="D1967" t="s">
        <v>3618</v>
      </c>
      <c r="E1967">
        <v>15</v>
      </c>
      <c r="F1967" t="s">
        <v>82</v>
      </c>
      <c r="G1967">
        <v>5</v>
      </c>
      <c r="H1967">
        <v>15</v>
      </c>
      <c r="I1967">
        <v>9</v>
      </c>
      <c r="J1967" t="s">
        <v>1157</v>
      </c>
      <c r="K1967" t="s">
        <v>1157</v>
      </c>
      <c r="L1967">
        <v>519</v>
      </c>
      <c r="M1967">
        <v>46</v>
      </c>
      <c r="N1967">
        <v>0</v>
      </c>
      <c r="O1967">
        <v>7.5600000000000001E-2</v>
      </c>
      <c r="P1967">
        <v>0</v>
      </c>
      <c r="Q1967" t="s">
        <v>1157</v>
      </c>
      <c r="R1967" t="s">
        <v>1157</v>
      </c>
      <c r="S1967">
        <v>0</v>
      </c>
      <c r="T1967">
        <v>0</v>
      </c>
      <c r="U1967">
        <v>2780</v>
      </c>
      <c r="V1967">
        <v>0</v>
      </c>
    </row>
    <row r="1968" spans="1:23" x14ac:dyDescent="0.2">
      <c r="A1968" t="s">
        <v>1631</v>
      </c>
      <c r="B1968" t="s">
        <v>24</v>
      </c>
      <c r="C1968" t="s">
        <v>1630</v>
      </c>
      <c r="D1968" t="s">
        <v>3619</v>
      </c>
      <c r="E1968">
        <v>199</v>
      </c>
      <c r="F1968" t="s">
        <v>39</v>
      </c>
      <c r="G1968">
        <v>0</v>
      </c>
      <c r="H1968">
        <v>178</v>
      </c>
      <c r="I1968">
        <v>5</v>
      </c>
      <c r="J1968" t="s">
        <v>1157</v>
      </c>
      <c r="K1968" t="s">
        <v>1157</v>
      </c>
      <c r="L1968">
        <v>5057</v>
      </c>
      <c r="M1968">
        <v>0</v>
      </c>
      <c r="N1968">
        <v>25263</v>
      </c>
      <c r="O1968">
        <v>0</v>
      </c>
      <c r="P1968">
        <v>41.535299999999999</v>
      </c>
      <c r="Q1968" t="s">
        <v>1157</v>
      </c>
      <c r="R1968" t="s">
        <v>1157</v>
      </c>
      <c r="S1968">
        <v>4858</v>
      </c>
      <c r="T1968">
        <v>24516</v>
      </c>
      <c r="U1968">
        <v>25267</v>
      </c>
      <c r="V1968">
        <v>0</v>
      </c>
    </row>
    <row r="1969" spans="1:23" x14ac:dyDescent="0.2">
      <c r="A1969" t="s">
        <v>1632</v>
      </c>
      <c r="B1969" t="s">
        <v>24</v>
      </c>
      <c r="C1969" t="s">
        <v>1630</v>
      </c>
      <c r="D1969" t="s">
        <v>3620</v>
      </c>
      <c r="E1969">
        <v>199</v>
      </c>
      <c r="F1969" t="s">
        <v>39</v>
      </c>
      <c r="G1969">
        <v>0</v>
      </c>
      <c r="H1969">
        <v>199</v>
      </c>
      <c r="I1969">
        <v>3</v>
      </c>
      <c r="J1969" t="s">
        <v>1157</v>
      </c>
      <c r="K1969" t="s">
        <v>1157</v>
      </c>
      <c r="L1969">
        <v>2138</v>
      </c>
      <c r="M1969">
        <v>0</v>
      </c>
      <c r="N1969">
        <v>52271</v>
      </c>
      <c r="O1969">
        <v>0</v>
      </c>
      <c r="P1969">
        <v>85.939499999999995</v>
      </c>
      <c r="Q1969" t="s">
        <v>1157</v>
      </c>
      <c r="R1969" t="s">
        <v>1157</v>
      </c>
      <c r="S1969">
        <v>9</v>
      </c>
      <c r="T1969">
        <v>15</v>
      </c>
      <c r="U1969">
        <v>52334</v>
      </c>
      <c r="V1969">
        <v>0</v>
      </c>
      <c r="W1969" t="s">
        <v>1191</v>
      </c>
    </row>
    <row r="1970" spans="1:23" x14ac:dyDescent="0.2">
      <c r="A1970" t="s">
        <v>33</v>
      </c>
      <c r="B1970" t="s">
        <v>24</v>
      </c>
      <c r="C1970" t="s">
        <v>1630</v>
      </c>
      <c r="D1970" t="s">
        <v>3621</v>
      </c>
      <c r="E1970">
        <v>0</v>
      </c>
      <c r="F1970" t="s">
        <v>28</v>
      </c>
      <c r="G1970">
        <v>1</v>
      </c>
      <c r="H1970">
        <v>2158880</v>
      </c>
      <c r="I1970">
        <v>602511</v>
      </c>
      <c r="J1970" t="s">
        <v>1157</v>
      </c>
      <c r="K1970" t="s">
        <v>1157</v>
      </c>
      <c r="L1970">
        <v>60819</v>
      </c>
      <c r="M1970">
        <v>0</v>
      </c>
      <c r="N1970" t="s">
        <v>1157</v>
      </c>
      <c r="O1970">
        <v>0</v>
      </c>
      <c r="P1970" t="s">
        <v>1157</v>
      </c>
      <c r="Q1970" t="s">
        <v>1157</v>
      </c>
      <c r="R1970" t="s">
        <v>1157</v>
      </c>
      <c r="S1970" t="s">
        <v>1157</v>
      </c>
      <c r="T1970" t="s">
        <v>1157</v>
      </c>
      <c r="U1970">
        <v>2</v>
      </c>
      <c r="V1970">
        <v>0</v>
      </c>
    </row>
    <row r="1971" spans="1:23" x14ac:dyDescent="0.2">
      <c r="A1971" t="s">
        <v>1457</v>
      </c>
      <c r="B1971" t="s">
        <v>24</v>
      </c>
      <c r="C1971" t="s">
        <v>1630</v>
      </c>
      <c r="D1971" t="s">
        <v>3622</v>
      </c>
      <c r="E1971">
        <v>0</v>
      </c>
      <c r="F1971" t="s">
        <v>31</v>
      </c>
      <c r="G1971">
        <v>1</v>
      </c>
      <c r="H1971">
        <v>1035</v>
      </c>
      <c r="I1971">
        <v>1</v>
      </c>
      <c r="J1971" t="s">
        <v>1157</v>
      </c>
      <c r="K1971" t="s">
        <v>1157</v>
      </c>
      <c r="L1971">
        <v>47</v>
      </c>
      <c r="M1971">
        <v>0</v>
      </c>
      <c r="N1971" t="s">
        <v>1157</v>
      </c>
      <c r="O1971">
        <v>0</v>
      </c>
      <c r="P1971" t="s">
        <v>1157</v>
      </c>
      <c r="Q1971" t="s">
        <v>1157</v>
      </c>
      <c r="R1971" t="s">
        <v>1157</v>
      </c>
      <c r="S1971" t="s">
        <v>1157</v>
      </c>
      <c r="T1971" t="s">
        <v>1157</v>
      </c>
      <c r="U1971">
        <v>60778</v>
      </c>
      <c r="V1971">
        <v>0</v>
      </c>
      <c r="W1971" t="s">
        <v>1189</v>
      </c>
    </row>
    <row r="1972" spans="1:23" x14ac:dyDescent="0.2">
      <c r="A1972" t="s">
        <v>1633</v>
      </c>
      <c r="B1972" t="s">
        <v>24</v>
      </c>
      <c r="C1972" t="s">
        <v>1630</v>
      </c>
      <c r="D1972" t="s">
        <v>3623</v>
      </c>
      <c r="E1972">
        <v>0</v>
      </c>
      <c r="F1972" t="s">
        <v>35</v>
      </c>
      <c r="G1972">
        <v>1</v>
      </c>
      <c r="H1972">
        <v>6</v>
      </c>
      <c r="I1972">
        <v>2</v>
      </c>
      <c r="J1972" t="s">
        <v>1157</v>
      </c>
      <c r="K1972" t="s">
        <v>1157</v>
      </c>
      <c r="L1972">
        <v>6</v>
      </c>
      <c r="M1972">
        <v>0</v>
      </c>
      <c r="N1972" t="s">
        <v>1157</v>
      </c>
      <c r="O1972">
        <v>0</v>
      </c>
      <c r="P1972" t="s">
        <v>1157</v>
      </c>
      <c r="Q1972" t="s">
        <v>1157</v>
      </c>
      <c r="R1972" t="s">
        <v>1157</v>
      </c>
      <c r="S1972" t="s">
        <v>1157</v>
      </c>
      <c r="T1972" t="s">
        <v>1157</v>
      </c>
      <c r="U1972">
        <v>2999</v>
      </c>
      <c r="V1972">
        <v>0</v>
      </c>
      <c r="W1972" t="s">
        <v>1197</v>
      </c>
    </row>
    <row r="1973" spans="1:23" x14ac:dyDescent="0.2">
      <c r="A1973" t="s">
        <v>1629</v>
      </c>
      <c r="B1973" t="s">
        <v>24</v>
      </c>
      <c r="C1973" t="s">
        <v>1630</v>
      </c>
      <c r="D1973" t="s">
        <v>3624</v>
      </c>
      <c r="E1973">
        <v>0</v>
      </c>
      <c r="F1973" t="s">
        <v>28</v>
      </c>
      <c r="G1973">
        <v>1</v>
      </c>
      <c r="H1973">
        <v>11908</v>
      </c>
      <c r="I1973">
        <v>3963</v>
      </c>
      <c r="J1973" t="s">
        <v>1157</v>
      </c>
      <c r="K1973" t="s">
        <v>1157</v>
      </c>
      <c r="L1973">
        <v>11903</v>
      </c>
      <c r="M1973">
        <v>0</v>
      </c>
      <c r="N1973" t="s">
        <v>1157</v>
      </c>
      <c r="O1973">
        <v>0</v>
      </c>
      <c r="P1973" t="s">
        <v>1157</v>
      </c>
      <c r="Q1973" t="s">
        <v>1157</v>
      </c>
      <c r="R1973" t="s">
        <v>1157</v>
      </c>
      <c r="S1973" t="s">
        <v>1157</v>
      </c>
      <c r="T1973" t="s">
        <v>1157</v>
      </c>
      <c r="U1973">
        <v>16</v>
      </c>
      <c r="V1973">
        <v>0</v>
      </c>
      <c r="W1973" t="s">
        <v>1213</v>
      </c>
    </row>
    <row r="1974" spans="1:23" x14ac:dyDescent="0.2">
      <c r="A1974" t="s">
        <v>36</v>
      </c>
      <c r="B1974" t="s">
        <v>24</v>
      </c>
      <c r="C1974" t="s">
        <v>1630</v>
      </c>
      <c r="D1974" t="s">
        <v>3625</v>
      </c>
      <c r="E1974">
        <v>0</v>
      </c>
      <c r="F1974" t="s">
        <v>37</v>
      </c>
      <c r="G1974" t="s">
        <v>1157</v>
      </c>
      <c r="H1974" t="s">
        <v>1157</v>
      </c>
      <c r="I1974" t="s">
        <v>1157</v>
      </c>
      <c r="J1974" t="s">
        <v>1193</v>
      </c>
      <c r="K1974" t="s">
        <v>1193</v>
      </c>
      <c r="L1974">
        <v>2706</v>
      </c>
      <c r="M1974">
        <v>46</v>
      </c>
      <c r="N1974" t="s">
        <v>1157</v>
      </c>
      <c r="O1974">
        <v>7.5600000000000001E-2</v>
      </c>
      <c r="P1974" t="s">
        <v>1157</v>
      </c>
      <c r="Q1974">
        <v>0</v>
      </c>
      <c r="R1974">
        <v>0</v>
      </c>
      <c r="S1974" t="s">
        <v>1157</v>
      </c>
      <c r="T1974" t="s">
        <v>1157</v>
      </c>
      <c r="U1974" t="s">
        <v>1157</v>
      </c>
      <c r="V1974">
        <v>0</v>
      </c>
      <c r="W1974" t="s">
        <v>1194</v>
      </c>
    </row>
    <row r="1975" spans="1:23" x14ac:dyDescent="0.2">
      <c r="A1975" t="s">
        <v>1634</v>
      </c>
      <c r="B1975" t="s">
        <v>24</v>
      </c>
      <c r="C1975" t="s">
        <v>1630</v>
      </c>
      <c r="D1975" t="s">
        <v>3626</v>
      </c>
      <c r="E1975">
        <v>0</v>
      </c>
      <c r="F1975" t="s">
        <v>37</v>
      </c>
      <c r="G1975" t="s">
        <v>1157</v>
      </c>
      <c r="H1975" t="s">
        <v>1157</v>
      </c>
      <c r="I1975" t="s">
        <v>1157</v>
      </c>
      <c r="J1975" t="s">
        <v>1193</v>
      </c>
      <c r="K1975" t="s">
        <v>1193</v>
      </c>
      <c r="L1975">
        <v>4152</v>
      </c>
      <c r="M1975">
        <v>18715</v>
      </c>
      <c r="N1975" t="s">
        <v>1157</v>
      </c>
      <c r="O1975">
        <v>30.769600000000001</v>
      </c>
      <c r="P1975" t="s">
        <v>1157</v>
      </c>
      <c r="Q1975">
        <v>0</v>
      </c>
      <c r="R1975">
        <v>0</v>
      </c>
      <c r="S1975" t="s">
        <v>1157</v>
      </c>
      <c r="T1975" t="s">
        <v>1157</v>
      </c>
      <c r="U1975" t="s">
        <v>1157</v>
      </c>
      <c r="V1975">
        <v>0</v>
      </c>
      <c r="W1975" t="s">
        <v>1194</v>
      </c>
    </row>
    <row r="1976" spans="1:23" x14ac:dyDescent="0.2">
      <c r="A1976" t="s">
        <v>38</v>
      </c>
      <c r="B1976" t="s">
        <v>24</v>
      </c>
      <c r="C1976" t="s">
        <v>1635</v>
      </c>
      <c r="D1976" t="s">
        <v>3627</v>
      </c>
      <c r="E1976">
        <v>15</v>
      </c>
      <c r="F1976" t="s">
        <v>1267</v>
      </c>
      <c r="G1976">
        <v>0</v>
      </c>
      <c r="H1976">
        <v>15</v>
      </c>
      <c r="I1976">
        <v>7</v>
      </c>
      <c r="J1976" t="s">
        <v>1157</v>
      </c>
      <c r="K1976" t="s">
        <v>1157</v>
      </c>
      <c r="L1976">
        <v>454</v>
      </c>
      <c r="M1976">
        <v>0</v>
      </c>
      <c r="N1976">
        <v>953</v>
      </c>
      <c r="O1976">
        <v>0</v>
      </c>
      <c r="P1976">
        <v>0.1178</v>
      </c>
      <c r="Q1976" t="s">
        <v>1157</v>
      </c>
      <c r="R1976" t="s">
        <v>1157</v>
      </c>
      <c r="S1976">
        <v>0</v>
      </c>
      <c r="T1976">
        <v>0</v>
      </c>
      <c r="U1976">
        <v>2860</v>
      </c>
      <c r="V1976">
        <v>0</v>
      </c>
    </row>
    <row r="1977" spans="1:23" x14ac:dyDescent="0.2">
      <c r="A1977" t="s">
        <v>348</v>
      </c>
      <c r="B1977" t="s">
        <v>24</v>
      </c>
      <c r="C1977" t="s">
        <v>1635</v>
      </c>
      <c r="D1977" t="s">
        <v>3628</v>
      </c>
      <c r="E1977">
        <v>199</v>
      </c>
      <c r="F1977" t="s">
        <v>1267</v>
      </c>
      <c r="G1977">
        <v>0</v>
      </c>
      <c r="H1977">
        <v>104</v>
      </c>
      <c r="I1977">
        <v>24</v>
      </c>
      <c r="J1977" t="s">
        <v>1157</v>
      </c>
      <c r="K1977" t="s">
        <v>1157</v>
      </c>
      <c r="L1977">
        <v>155926</v>
      </c>
      <c r="M1977">
        <v>0</v>
      </c>
      <c r="N1977">
        <v>459</v>
      </c>
      <c r="O1977">
        <v>0</v>
      </c>
      <c r="P1977">
        <v>5.6800000000000003E-2</v>
      </c>
      <c r="Q1977" t="s">
        <v>1157</v>
      </c>
      <c r="R1977" t="s">
        <v>1157</v>
      </c>
      <c r="S1977">
        <v>7</v>
      </c>
      <c r="T1977">
        <v>3</v>
      </c>
      <c r="U1977">
        <v>460</v>
      </c>
      <c r="V1977">
        <v>0</v>
      </c>
    </row>
    <row r="1978" spans="1:23" x14ac:dyDescent="0.2">
      <c r="A1978" t="s">
        <v>79</v>
      </c>
      <c r="B1978" t="s">
        <v>24</v>
      </c>
      <c r="C1978" t="s">
        <v>1635</v>
      </c>
      <c r="D1978" t="s">
        <v>3629</v>
      </c>
      <c r="E1978">
        <v>0</v>
      </c>
      <c r="F1978" t="s">
        <v>28</v>
      </c>
      <c r="G1978">
        <v>1</v>
      </c>
      <c r="H1978">
        <v>11</v>
      </c>
      <c r="I1978">
        <v>2</v>
      </c>
      <c r="J1978" t="s">
        <v>1157</v>
      </c>
      <c r="K1978" t="s">
        <v>1157</v>
      </c>
      <c r="L1978">
        <v>3</v>
      </c>
      <c r="M1978">
        <v>0</v>
      </c>
      <c r="N1978" t="s">
        <v>1157</v>
      </c>
      <c r="O1978">
        <v>0</v>
      </c>
      <c r="P1978" t="s">
        <v>1157</v>
      </c>
      <c r="Q1978" t="s">
        <v>1157</v>
      </c>
      <c r="R1978" t="s">
        <v>1157</v>
      </c>
      <c r="S1978" t="s">
        <v>1157</v>
      </c>
      <c r="T1978" t="s">
        <v>1157</v>
      </c>
      <c r="U1978">
        <v>614805</v>
      </c>
      <c r="V1978">
        <v>0</v>
      </c>
      <c r="W1978" t="s">
        <v>1196</v>
      </c>
    </row>
    <row r="1979" spans="1:23" x14ac:dyDescent="0.2">
      <c r="A1979" t="s">
        <v>85</v>
      </c>
      <c r="B1979" t="s">
        <v>24</v>
      </c>
      <c r="C1979" t="s">
        <v>1635</v>
      </c>
      <c r="D1979" t="s">
        <v>3630</v>
      </c>
      <c r="E1979">
        <v>0</v>
      </c>
      <c r="F1979" t="s">
        <v>28</v>
      </c>
      <c r="G1979">
        <v>2</v>
      </c>
      <c r="H1979">
        <v>382727</v>
      </c>
      <c r="I1979">
        <v>277835</v>
      </c>
      <c r="J1979" t="s">
        <v>1157</v>
      </c>
      <c r="K1979" t="s">
        <v>1157</v>
      </c>
      <c r="L1979">
        <v>36477</v>
      </c>
      <c r="M1979">
        <v>0</v>
      </c>
      <c r="N1979" t="s">
        <v>1157</v>
      </c>
      <c r="O1979">
        <v>0</v>
      </c>
      <c r="P1979" t="s">
        <v>1157</v>
      </c>
      <c r="Q1979" t="s">
        <v>1157</v>
      </c>
      <c r="R1979" t="s">
        <v>1157</v>
      </c>
      <c r="S1979" t="s">
        <v>1157</v>
      </c>
      <c r="T1979" t="s">
        <v>1157</v>
      </c>
      <c r="U1979">
        <v>24</v>
      </c>
      <c r="V1979">
        <v>0</v>
      </c>
    </row>
    <row r="1980" spans="1:23" x14ac:dyDescent="0.2">
      <c r="A1980" t="s">
        <v>382</v>
      </c>
      <c r="B1980" t="s">
        <v>24</v>
      </c>
      <c r="C1980" t="s">
        <v>1635</v>
      </c>
      <c r="D1980" t="s">
        <v>3631</v>
      </c>
      <c r="E1980">
        <v>0</v>
      </c>
      <c r="F1980" t="s">
        <v>28</v>
      </c>
      <c r="G1980">
        <v>0</v>
      </c>
      <c r="H1980">
        <v>346091</v>
      </c>
      <c r="I1980">
        <v>117601</v>
      </c>
      <c r="J1980" t="s">
        <v>1157</v>
      </c>
      <c r="K1980" t="s">
        <v>1157</v>
      </c>
      <c r="L1980">
        <v>17147</v>
      </c>
      <c r="M1980">
        <v>0</v>
      </c>
      <c r="N1980" t="s">
        <v>1157</v>
      </c>
      <c r="O1980">
        <v>0</v>
      </c>
      <c r="P1980" t="s">
        <v>1157</v>
      </c>
      <c r="Q1980" t="s">
        <v>1157</v>
      </c>
      <c r="R1980" t="s">
        <v>1157</v>
      </c>
      <c r="S1980" t="s">
        <v>1157</v>
      </c>
      <c r="T1980" t="s">
        <v>1157</v>
      </c>
      <c r="U1980">
        <v>241108</v>
      </c>
      <c r="V1980">
        <v>0</v>
      </c>
    </row>
    <row r="1981" spans="1:23" x14ac:dyDescent="0.2">
      <c r="A1981" t="s">
        <v>755</v>
      </c>
      <c r="B1981" t="s">
        <v>24</v>
      </c>
      <c r="C1981" t="s">
        <v>1635</v>
      </c>
      <c r="D1981" t="s">
        <v>3632</v>
      </c>
      <c r="E1981">
        <v>0</v>
      </c>
      <c r="F1981" t="s">
        <v>28</v>
      </c>
      <c r="G1981">
        <v>40752</v>
      </c>
      <c r="H1981">
        <v>131261780</v>
      </c>
      <c r="I1981">
        <v>38051096</v>
      </c>
      <c r="J1981" t="s">
        <v>1157</v>
      </c>
      <c r="K1981" t="s">
        <v>1157</v>
      </c>
      <c r="L1981">
        <v>808783</v>
      </c>
      <c r="M1981">
        <v>0</v>
      </c>
      <c r="N1981" t="s">
        <v>1157</v>
      </c>
      <c r="O1981">
        <v>0</v>
      </c>
      <c r="P1981" t="s">
        <v>1157</v>
      </c>
      <c r="Q1981" t="s">
        <v>1157</v>
      </c>
      <c r="R1981" t="s">
        <v>1157</v>
      </c>
      <c r="S1981" t="s">
        <v>1157</v>
      </c>
      <c r="T1981" t="s">
        <v>1157</v>
      </c>
      <c r="U1981">
        <v>2</v>
      </c>
      <c r="V1981">
        <v>0</v>
      </c>
    </row>
    <row r="1982" spans="1:23" x14ac:dyDescent="0.2">
      <c r="A1982" t="s">
        <v>218</v>
      </c>
      <c r="B1982" t="s">
        <v>24</v>
      </c>
      <c r="C1982" t="s">
        <v>1635</v>
      </c>
      <c r="D1982" t="s">
        <v>3633</v>
      </c>
      <c r="E1982">
        <v>0</v>
      </c>
      <c r="F1982" t="s">
        <v>35</v>
      </c>
      <c r="G1982">
        <v>1</v>
      </c>
      <c r="H1982">
        <v>18</v>
      </c>
      <c r="I1982">
        <v>5</v>
      </c>
      <c r="J1982" t="s">
        <v>1157</v>
      </c>
      <c r="K1982" t="s">
        <v>1157</v>
      </c>
      <c r="L1982">
        <v>11</v>
      </c>
      <c r="M1982">
        <v>0</v>
      </c>
      <c r="N1982" t="s">
        <v>1157</v>
      </c>
      <c r="O1982">
        <v>0</v>
      </c>
      <c r="P1982" t="s">
        <v>1157</v>
      </c>
      <c r="Q1982" t="s">
        <v>1157</v>
      </c>
      <c r="R1982" t="s">
        <v>1157</v>
      </c>
      <c r="S1982" t="s">
        <v>1157</v>
      </c>
      <c r="T1982" t="s">
        <v>1157</v>
      </c>
      <c r="U1982">
        <v>7076</v>
      </c>
      <c r="V1982">
        <v>0</v>
      </c>
      <c r="W1982" t="s">
        <v>1197</v>
      </c>
    </row>
    <row r="1983" spans="1:23" x14ac:dyDescent="0.2">
      <c r="A1983" t="s">
        <v>377</v>
      </c>
      <c r="B1983" t="s">
        <v>24</v>
      </c>
      <c r="C1983" t="s">
        <v>1635</v>
      </c>
      <c r="D1983" t="s">
        <v>3634</v>
      </c>
      <c r="E1983">
        <v>0</v>
      </c>
      <c r="F1983" t="s">
        <v>35</v>
      </c>
      <c r="G1983">
        <v>0</v>
      </c>
      <c r="H1983">
        <v>1</v>
      </c>
      <c r="I1983">
        <v>0</v>
      </c>
      <c r="J1983" t="s">
        <v>1157</v>
      </c>
      <c r="K1983" t="s">
        <v>1157</v>
      </c>
      <c r="L1983">
        <v>2</v>
      </c>
      <c r="M1983">
        <v>0</v>
      </c>
      <c r="N1983" t="s">
        <v>1157</v>
      </c>
      <c r="O1983">
        <v>0</v>
      </c>
      <c r="P1983" t="s">
        <v>1157</v>
      </c>
      <c r="Q1983" t="s">
        <v>1157</v>
      </c>
      <c r="R1983" t="s">
        <v>1157</v>
      </c>
      <c r="S1983" t="s">
        <v>1157</v>
      </c>
      <c r="T1983" t="s">
        <v>1157</v>
      </c>
      <c r="U1983">
        <v>808783</v>
      </c>
      <c r="V1983">
        <v>0</v>
      </c>
      <c r="W1983" t="s">
        <v>1189</v>
      </c>
    </row>
    <row r="1984" spans="1:23" x14ac:dyDescent="0.2">
      <c r="A1984" t="s">
        <v>80</v>
      </c>
      <c r="B1984" t="s">
        <v>24</v>
      </c>
      <c r="C1984" t="s">
        <v>1635</v>
      </c>
      <c r="D1984" t="s">
        <v>3635</v>
      </c>
      <c r="E1984">
        <v>0</v>
      </c>
      <c r="F1984" t="s">
        <v>1268</v>
      </c>
      <c r="G1984" t="s">
        <v>1157</v>
      </c>
      <c r="H1984" t="s">
        <v>1157</v>
      </c>
      <c r="I1984" t="s">
        <v>1157</v>
      </c>
      <c r="J1984" t="s">
        <v>1193</v>
      </c>
      <c r="K1984" t="s">
        <v>1269</v>
      </c>
      <c r="L1984">
        <v>379608</v>
      </c>
      <c r="M1984">
        <v>0</v>
      </c>
      <c r="N1984" t="s">
        <v>1157</v>
      </c>
      <c r="O1984">
        <v>0</v>
      </c>
      <c r="P1984" t="s">
        <v>1157</v>
      </c>
      <c r="Q1984" t="s">
        <v>1157</v>
      </c>
      <c r="R1984" t="s">
        <v>1157</v>
      </c>
      <c r="S1984" t="s">
        <v>1157</v>
      </c>
      <c r="T1984" t="s">
        <v>1157</v>
      </c>
      <c r="U1984" t="s">
        <v>1157</v>
      </c>
      <c r="V1984">
        <v>0</v>
      </c>
    </row>
    <row r="1985" spans="1:23" x14ac:dyDescent="0.2">
      <c r="A1985" t="s">
        <v>170</v>
      </c>
      <c r="B1985" t="s">
        <v>24</v>
      </c>
      <c r="C1985" t="s">
        <v>1636</v>
      </c>
      <c r="D1985" t="s">
        <v>3636</v>
      </c>
      <c r="E1985">
        <v>13</v>
      </c>
      <c r="F1985" t="s">
        <v>82</v>
      </c>
      <c r="G1985">
        <v>0</v>
      </c>
      <c r="H1985">
        <v>13</v>
      </c>
      <c r="I1985">
        <v>5</v>
      </c>
      <c r="J1985" t="s">
        <v>1157</v>
      </c>
      <c r="K1985" t="s">
        <v>1157</v>
      </c>
      <c r="L1985">
        <v>560188</v>
      </c>
      <c r="M1985">
        <v>0</v>
      </c>
      <c r="N1985">
        <v>3813477</v>
      </c>
      <c r="O1985">
        <v>0</v>
      </c>
      <c r="P1985">
        <v>60.008099999999999</v>
      </c>
      <c r="Q1985" t="s">
        <v>1157</v>
      </c>
      <c r="R1985" t="s">
        <v>1157</v>
      </c>
      <c r="S1985">
        <v>194</v>
      </c>
      <c r="T1985">
        <v>67</v>
      </c>
      <c r="U1985">
        <v>6350988</v>
      </c>
      <c r="V1985">
        <v>0</v>
      </c>
      <c r="W1985" t="s">
        <v>1191</v>
      </c>
    </row>
    <row r="1986" spans="1:23" x14ac:dyDescent="0.2">
      <c r="A1986" t="s">
        <v>81</v>
      </c>
      <c r="B1986" t="s">
        <v>24</v>
      </c>
      <c r="C1986" t="s">
        <v>1636</v>
      </c>
      <c r="D1986" t="s">
        <v>3637</v>
      </c>
      <c r="E1986">
        <v>50</v>
      </c>
      <c r="F1986" t="s">
        <v>39</v>
      </c>
      <c r="G1986">
        <v>0</v>
      </c>
      <c r="H1986">
        <v>50</v>
      </c>
      <c r="I1986">
        <v>17</v>
      </c>
      <c r="J1986" t="s">
        <v>1157</v>
      </c>
      <c r="K1986" t="s">
        <v>1157</v>
      </c>
      <c r="L1986">
        <v>978518</v>
      </c>
      <c r="M1986">
        <v>0</v>
      </c>
      <c r="N1986">
        <v>294285</v>
      </c>
      <c r="O1986">
        <v>0</v>
      </c>
      <c r="P1986">
        <v>4.6307999999999998</v>
      </c>
      <c r="Q1986" t="s">
        <v>1157</v>
      </c>
      <c r="R1986" t="s">
        <v>1157</v>
      </c>
      <c r="S1986">
        <v>45</v>
      </c>
      <c r="T1986">
        <v>0</v>
      </c>
      <c r="U1986">
        <v>294419</v>
      </c>
      <c r="V1986">
        <v>0</v>
      </c>
    </row>
    <row r="1987" spans="1:23" x14ac:dyDescent="0.2">
      <c r="A1987" t="s">
        <v>623</v>
      </c>
      <c r="B1987" t="s">
        <v>24</v>
      </c>
      <c r="C1987" t="s">
        <v>1636</v>
      </c>
      <c r="D1987" t="s">
        <v>3638</v>
      </c>
      <c r="E1987">
        <v>35</v>
      </c>
      <c r="F1987" t="s">
        <v>39</v>
      </c>
      <c r="G1987">
        <v>0</v>
      </c>
      <c r="H1987">
        <v>35</v>
      </c>
      <c r="I1987">
        <v>1</v>
      </c>
      <c r="J1987" t="s">
        <v>1157</v>
      </c>
      <c r="K1987" t="s">
        <v>1157</v>
      </c>
      <c r="L1987">
        <v>245784</v>
      </c>
      <c r="M1987">
        <v>609</v>
      </c>
      <c r="N1987">
        <v>5807883</v>
      </c>
      <c r="O1987">
        <v>9.5999999999999992E-3</v>
      </c>
      <c r="P1987">
        <v>91.3917</v>
      </c>
      <c r="Q1987" t="s">
        <v>1157</v>
      </c>
      <c r="R1987" t="s">
        <v>1157</v>
      </c>
      <c r="S1987">
        <v>628</v>
      </c>
      <c r="T1987">
        <v>28</v>
      </c>
      <c r="U1987">
        <v>5808916</v>
      </c>
      <c r="V1987">
        <v>0</v>
      </c>
      <c r="W1987" t="s">
        <v>1191</v>
      </c>
    </row>
    <row r="1988" spans="1:23" x14ac:dyDescent="0.2">
      <c r="A1988" t="s">
        <v>624</v>
      </c>
      <c r="B1988" t="s">
        <v>24</v>
      </c>
      <c r="C1988" t="s">
        <v>1636</v>
      </c>
      <c r="D1988" t="s">
        <v>3639</v>
      </c>
      <c r="E1988">
        <v>35</v>
      </c>
      <c r="F1988" t="s">
        <v>39</v>
      </c>
      <c r="G1988">
        <v>0</v>
      </c>
      <c r="H1988">
        <v>35</v>
      </c>
      <c r="I1988">
        <v>8</v>
      </c>
      <c r="J1988" t="s">
        <v>1157</v>
      </c>
      <c r="K1988" t="s">
        <v>1157</v>
      </c>
      <c r="L1988">
        <v>1069740</v>
      </c>
      <c r="M1988">
        <v>0</v>
      </c>
      <c r="N1988">
        <v>3318850</v>
      </c>
      <c r="O1988">
        <v>0</v>
      </c>
      <c r="P1988">
        <v>52.224800000000002</v>
      </c>
      <c r="Q1988" t="s">
        <v>1157</v>
      </c>
      <c r="R1988" t="s">
        <v>1157</v>
      </c>
      <c r="S1988">
        <v>1216</v>
      </c>
      <c r="T1988">
        <v>171</v>
      </c>
      <c r="U1988">
        <v>3323611</v>
      </c>
      <c r="V1988">
        <v>0</v>
      </c>
    </row>
    <row r="1989" spans="1:23" x14ac:dyDescent="0.2">
      <c r="A1989" t="s">
        <v>625</v>
      </c>
      <c r="B1989" t="s">
        <v>24</v>
      </c>
      <c r="C1989" t="s">
        <v>1636</v>
      </c>
      <c r="D1989" t="s">
        <v>3640</v>
      </c>
      <c r="E1989">
        <v>2</v>
      </c>
      <c r="F1989" t="s">
        <v>82</v>
      </c>
      <c r="G1989">
        <v>0</v>
      </c>
      <c r="H1989">
        <v>2</v>
      </c>
      <c r="I1989">
        <v>1</v>
      </c>
      <c r="J1989" t="s">
        <v>1157</v>
      </c>
      <c r="K1989" t="s">
        <v>1157</v>
      </c>
      <c r="L1989">
        <v>331</v>
      </c>
      <c r="M1989">
        <v>2360994</v>
      </c>
      <c r="N1989">
        <v>655092</v>
      </c>
      <c r="O1989">
        <v>37.152200000000001</v>
      </c>
      <c r="P1989">
        <v>10.308400000000001</v>
      </c>
      <c r="Q1989" t="s">
        <v>1157</v>
      </c>
      <c r="R1989" t="s">
        <v>1157</v>
      </c>
      <c r="S1989">
        <v>17993</v>
      </c>
      <c r="T1989">
        <v>0</v>
      </c>
      <c r="U1989">
        <v>3993833</v>
      </c>
      <c r="V1989">
        <v>0</v>
      </c>
      <c r="W1989" t="s">
        <v>1191</v>
      </c>
    </row>
    <row r="1990" spans="1:23" x14ac:dyDescent="0.2">
      <c r="A1990" t="s">
        <v>195</v>
      </c>
      <c r="B1990" t="s">
        <v>24</v>
      </c>
      <c r="C1990" t="s">
        <v>1636</v>
      </c>
      <c r="D1990" t="s">
        <v>3641</v>
      </c>
      <c r="E1990">
        <v>5</v>
      </c>
      <c r="F1990" t="s">
        <v>82</v>
      </c>
      <c r="G1990">
        <v>0</v>
      </c>
      <c r="H1990">
        <v>5</v>
      </c>
      <c r="I1990">
        <v>4</v>
      </c>
      <c r="J1990" t="s">
        <v>1157</v>
      </c>
      <c r="K1990" t="s">
        <v>1157</v>
      </c>
      <c r="L1990">
        <v>32429</v>
      </c>
      <c r="M1990">
        <v>0</v>
      </c>
      <c r="N1990">
        <v>694324</v>
      </c>
      <c r="O1990">
        <v>0</v>
      </c>
      <c r="P1990">
        <v>10.925800000000001</v>
      </c>
      <c r="Q1990" t="s">
        <v>1157</v>
      </c>
      <c r="R1990" t="s">
        <v>1157</v>
      </c>
      <c r="S1990">
        <v>5641317</v>
      </c>
      <c r="T1990">
        <v>10946</v>
      </c>
      <c r="U1990">
        <v>6335561</v>
      </c>
      <c r="V1990">
        <v>0</v>
      </c>
      <c r="W1990" t="s">
        <v>1191</v>
      </c>
    </row>
    <row r="1991" spans="1:23" x14ac:dyDescent="0.2">
      <c r="A1991" t="s">
        <v>626</v>
      </c>
      <c r="B1991" t="s">
        <v>24</v>
      </c>
      <c r="C1991" t="s">
        <v>1636</v>
      </c>
      <c r="D1991" t="s">
        <v>3642</v>
      </c>
      <c r="E1991">
        <v>20</v>
      </c>
      <c r="F1991" t="s">
        <v>39</v>
      </c>
      <c r="G1991">
        <v>0</v>
      </c>
      <c r="H1991">
        <v>20</v>
      </c>
      <c r="I1991">
        <v>7</v>
      </c>
      <c r="J1991" t="s">
        <v>1157</v>
      </c>
      <c r="K1991" t="s">
        <v>1157</v>
      </c>
      <c r="L1991">
        <v>49056</v>
      </c>
      <c r="M1991">
        <v>0</v>
      </c>
      <c r="N1991">
        <v>717607</v>
      </c>
      <c r="O1991">
        <v>0</v>
      </c>
      <c r="P1991">
        <v>11.2921</v>
      </c>
      <c r="Q1991" t="s">
        <v>1157</v>
      </c>
      <c r="R1991" t="s">
        <v>1157</v>
      </c>
      <c r="S1991">
        <v>746</v>
      </c>
      <c r="T1991">
        <v>17</v>
      </c>
      <c r="U1991">
        <v>769727</v>
      </c>
      <c r="V1991">
        <v>0</v>
      </c>
    </row>
    <row r="1992" spans="1:23" x14ac:dyDescent="0.2">
      <c r="A1992" t="s">
        <v>197</v>
      </c>
      <c r="B1992" t="s">
        <v>24</v>
      </c>
      <c r="C1992" t="s">
        <v>1636</v>
      </c>
      <c r="D1992" t="s">
        <v>3643</v>
      </c>
      <c r="E1992">
        <v>20</v>
      </c>
      <c r="F1992" t="s">
        <v>39</v>
      </c>
      <c r="G1992">
        <v>0</v>
      </c>
      <c r="H1992">
        <v>20</v>
      </c>
      <c r="I1992">
        <v>0</v>
      </c>
      <c r="J1992" t="s">
        <v>1157</v>
      </c>
      <c r="K1992" t="s">
        <v>1157</v>
      </c>
      <c r="L1992">
        <v>161224</v>
      </c>
      <c r="M1992">
        <v>877076</v>
      </c>
      <c r="N1992">
        <v>5084680</v>
      </c>
      <c r="O1992">
        <v>13.801500000000001</v>
      </c>
      <c r="P1992">
        <v>80.011600000000001</v>
      </c>
      <c r="Q1992" t="s">
        <v>1157</v>
      </c>
      <c r="R1992" t="s">
        <v>1157</v>
      </c>
      <c r="S1992">
        <v>274792</v>
      </c>
      <c r="T1992">
        <v>351</v>
      </c>
      <c r="U1992">
        <v>5087091</v>
      </c>
      <c r="V1992">
        <v>0</v>
      </c>
      <c r="W1992" t="s">
        <v>1191</v>
      </c>
    </row>
    <row r="1993" spans="1:23" x14ac:dyDescent="0.2">
      <c r="A1993" t="s">
        <v>724</v>
      </c>
      <c r="B1993" t="s">
        <v>24</v>
      </c>
      <c r="C1993" t="s">
        <v>1636</v>
      </c>
      <c r="D1993" t="s">
        <v>3644</v>
      </c>
      <c r="E1993">
        <v>50</v>
      </c>
      <c r="F1993" t="s">
        <v>39</v>
      </c>
      <c r="G1993">
        <v>0</v>
      </c>
      <c r="H1993">
        <v>0</v>
      </c>
      <c r="I1993">
        <v>0</v>
      </c>
      <c r="J1993" t="s">
        <v>1157</v>
      </c>
      <c r="K1993" t="s">
        <v>1157</v>
      </c>
      <c r="L1993">
        <v>1</v>
      </c>
      <c r="M1993">
        <v>2005241</v>
      </c>
      <c r="N1993">
        <v>4349691</v>
      </c>
      <c r="O1993">
        <v>31.554099999999998</v>
      </c>
      <c r="P1993">
        <v>68.445899999999995</v>
      </c>
      <c r="Q1993" t="s">
        <v>1157</v>
      </c>
      <c r="R1993" t="s">
        <v>1157</v>
      </c>
      <c r="S1993">
        <v>0</v>
      </c>
      <c r="T1993">
        <v>0</v>
      </c>
      <c r="U1993">
        <v>4349691</v>
      </c>
      <c r="V1993">
        <v>0</v>
      </c>
      <c r="W1993" t="s">
        <v>1200</v>
      </c>
    </row>
    <row r="1994" spans="1:23" x14ac:dyDescent="0.2">
      <c r="A1994" t="s">
        <v>723</v>
      </c>
      <c r="B1994" t="s">
        <v>24</v>
      </c>
      <c r="C1994" t="s">
        <v>1636</v>
      </c>
      <c r="D1994" t="s">
        <v>3645</v>
      </c>
      <c r="E1994">
        <v>50</v>
      </c>
      <c r="F1994" t="s">
        <v>39</v>
      </c>
      <c r="G1994">
        <v>0</v>
      </c>
      <c r="H1994">
        <v>0</v>
      </c>
      <c r="I1994">
        <v>0</v>
      </c>
      <c r="J1994" t="s">
        <v>1157</v>
      </c>
      <c r="K1994" t="s">
        <v>1157</v>
      </c>
      <c r="L1994">
        <v>1</v>
      </c>
      <c r="M1994">
        <v>2005241</v>
      </c>
      <c r="N1994">
        <v>4349691</v>
      </c>
      <c r="O1994">
        <v>31.554099999999998</v>
      </c>
      <c r="P1994">
        <v>68.445899999999995</v>
      </c>
      <c r="Q1994" t="s">
        <v>1157</v>
      </c>
      <c r="R1994" t="s">
        <v>1157</v>
      </c>
      <c r="S1994">
        <v>0</v>
      </c>
      <c r="T1994">
        <v>0</v>
      </c>
      <c r="U1994">
        <v>4349691</v>
      </c>
      <c r="V1994">
        <v>0</v>
      </c>
      <c r="W1994" t="s">
        <v>1200</v>
      </c>
    </row>
    <row r="1995" spans="1:23" x14ac:dyDescent="0.2">
      <c r="A1995" t="s">
        <v>725</v>
      </c>
      <c r="B1995" t="s">
        <v>24</v>
      </c>
      <c r="C1995" t="s">
        <v>1636</v>
      </c>
      <c r="D1995" t="s">
        <v>3646</v>
      </c>
      <c r="E1995">
        <v>35</v>
      </c>
      <c r="F1995" t="s">
        <v>39</v>
      </c>
      <c r="G1995">
        <v>0</v>
      </c>
      <c r="H1995">
        <v>0</v>
      </c>
      <c r="I1995">
        <v>0</v>
      </c>
      <c r="J1995" t="s">
        <v>1157</v>
      </c>
      <c r="K1995" t="s">
        <v>1157</v>
      </c>
      <c r="L1995">
        <v>1</v>
      </c>
      <c r="M1995">
        <v>2927420</v>
      </c>
      <c r="N1995">
        <v>3427512</v>
      </c>
      <c r="O1995">
        <v>46.065300000000001</v>
      </c>
      <c r="P1995">
        <v>53.934699999999999</v>
      </c>
      <c r="Q1995" t="s">
        <v>1157</v>
      </c>
      <c r="R1995" t="s">
        <v>1157</v>
      </c>
      <c r="S1995">
        <v>0</v>
      </c>
      <c r="T1995">
        <v>0</v>
      </c>
      <c r="U1995">
        <v>3427512</v>
      </c>
      <c r="V1995">
        <v>0</v>
      </c>
      <c r="W1995" t="s">
        <v>1207</v>
      </c>
    </row>
    <row r="1996" spans="1:23" x14ac:dyDescent="0.2">
      <c r="A1996" t="s">
        <v>726</v>
      </c>
      <c r="B1996" t="s">
        <v>24</v>
      </c>
      <c r="C1996" t="s">
        <v>1636</v>
      </c>
      <c r="D1996" t="s">
        <v>3647</v>
      </c>
      <c r="E1996">
        <v>35</v>
      </c>
      <c r="F1996" t="s">
        <v>39</v>
      </c>
      <c r="G1996">
        <v>0</v>
      </c>
      <c r="H1996">
        <v>0</v>
      </c>
      <c r="I1996">
        <v>0</v>
      </c>
      <c r="J1996" t="s">
        <v>1157</v>
      </c>
      <c r="K1996" t="s">
        <v>1157</v>
      </c>
      <c r="L1996">
        <v>1</v>
      </c>
      <c r="M1996">
        <v>2927420</v>
      </c>
      <c r="N1996">
        <v>3427512</v>
      </c>
      <c r="O1996">
        <v>46.065300000000001</v>
      </c>
      <c r="P1996">
        <v>53.934699999999999</v>
      </c>
      <c r="Q1996" t="s">
        <v>1157</v>
      </c>
      <c r="R1996" t="s">
        <v>1157</v>
      </c>
      <c r="S1996">
        <v>0</v>
      </c>
      <c r="T1996">
        <v>0</v>
      </c>
      <c r="U1996">
        <v>3427512</v>
      </c>
      <c r="V1996">
        <v>0</v>
      </c>
      <c r="W1996" t="s">
        <v>1207</v>
      </c>
    </row>
    <row r="1997" spans="1:23" x14ac:dyDescent="0.2">
      <c r="A1997" t="s">
        <v>664</v>
      </c>
      <c r="B1997" t="s">
        <v>24</v>
      </c>
      <c r="C1997" t="s">
        <v>1636</v>
      </c>
      <c r="D1997" t="s">
        <v>3648</v>
      </c>
      <c r="E1997">
        <v>20</v>
      </c>
      <c r="F1997" t="s">
        <v>39</v>
      </c>
      <c r="G1997">
        <v>0</v>
      </c>
      <c r="H1997">
        <v>0</v>
      </c>
      <c r="I1997">
        <v>0</v>
      </c>
      <c r="J1997" t="s">
        <v>1157</v>
      </c>
      <c r="K1997" t="s">
        <v>1157</v>
      </c>
      <c r="L1997">
        <v>1</v>
      </c>
      <c r="M1997">
        <v>5117751</v>
      </c>
      <c r="N1997">
        <v>1237181</v>
      </c>
      <c r="O1997">
        <v>80.531999999999996</v>
      </c>
      <c r="P1997">
        <v>19.468</v>
      </c>
      <c r="Q1997" t="s">
        <v>1157</v>
      </c>
      <c r="R1997" t="s">
        <v>1157</v>
      </c>
      <c r="S1997">
        <v>0</v>
      </c>
      <c r="T1997">
        <v>0</v>
      </c>
      <c r="U1997">
        <v>1237181</v>
      </c>
      <c r="V1997">
        <v>0</v>
      </c>
      <c r="W1997" t="s">
        <v>1220</v>
      </c>
    </row>
    <row r="1998" spans="1:23" x14ac:dyDescent="0.2">
      <c r="A1998" t="s">
        <v>665</v>
      </c>
      <c r="B1998" t="s">
        <v>24</v>
      </c>
      <c r="C1998" t="s">
        <v>1636</v>
      </c>
      <c r="D1998" t="s">
        <v>3649</v>
      </c>
      <c r="E1998">
        <v>20</v>
      </c>
      <c r="F1998" t="s">
        <v>39</v>
      </c>
      <c r="G1998">
        <v>0</v>
      </c>
      <c r="H1998">
        <v>0</v>
      </c>
      <c r="I1998">
        <v>0</v>
      </c>
      <c r="J1998" t="s">
        <v>1157</v>
      </c>
      <c r="K1998" t="s">
        <v>1157</v>
      </c>
      <c r="L1998">
        <v>1</v>
      </c>
      <c r="M1998">
        <v>5117751</v>
      </c>
      <c r="N1998">
        <v>1237181</v>
      </c>
      <c r="O1998">
        <v>80.531999999999996</v>
      </c>
      <c r="P1998">
        <v>19.468</v>
      </c>
      <c r="Q1998" t="s">
        <v>1157</v>
      </c>
      <c r="R1998" t="s">
        <v>1157</v>
      </c>
      <c r="S1998">
        <v>0</v>
      </c>
      <c r="T1998">
        <v>0</v>
      </c>
      <c r="U1998">
        <v>1237181</v>
      </c>
      <c r="V1998">
        <v>0</v>
      </c>
      <c r="W1998" t="s">
        <v>1220</v>
      </c>
    </row>
    <row r="1999" spans="1:23" x14ac:dyDescent="0.2">
      <c r="A1999" t="s">
        <v>694</v>
      </c>
      <c r="B1999" t="s">
        <v>24</v>
      </c>
      <c r="C1999" t="s">
        <v>1636</v>
      </c>
      <c r="D1999" t="s">
        <v>3650</v>
      </c>
      <c r="E1999">
        <v>2</v>
      </c>
      <c r="F1999" t="s">
        <v>82</v>
      </c>
      <c r="G1999" t="s">
        <v>1157</v>
      </c>
      <c r="H1999" t="s">
        <v>1157</v>
      </c>
      <c r="I1999" t="s">
        <v>1157</v>
      </c>
      <c r="J1999" t="s">
        <v>1157</v>
      </c>
      <c r="K1999" t="s">
        <v>1157</v>
      </c>
      <c r="L1999">
        <v>0</v>
      </c>
      <c r="M1999">
        <v>6354932</v>
      </c>
      <c r="N1999">
        <v>0</v>
      </c>
      <c r="O1999">
        <v>100</v>
      </c>
      <c r="P1999">
        <v>0</v>
      </c>
      <c r="Q1999" t="s">
        <v>1157</v>
      </c>
      <c r="R1999" t="s">
        <v>1157</v>
      </c>
      <c r="S1999">
        <v>0</v>
      </c>
      <c r="T1999">
        <v>0</v>
      </c>
      <c r="U1999">
        <v>0</v>
      </c>
      <c r="V1999">
        <v>0</v>
      </c>
      <c r="W1999" t="s">
        <v>1192</v>
      </c>
    </row>
    <row r="2000" spans="1:23" x14ac:dyDescent="0.2">
      <c r="A2000" t="s">
        <v>739</v>
      </c>
      <c r="B2000" t="s">
        <v>24</v>
      </c>
      <c r="C2000" t="s">
        <v>1636</v>
      </c>
      <c r="D2000" t="s">
        <v>3651</v>
      </c>
      <c r="E2000">
        <v>50</v>
      </c>
      <c r="F2000" t="s">
        <v>39</v>
      </c>
      <c r="G2000">
        <v>0</v>
      </c>
      <c r="H2000">
        <v>0</v>
      </c>
      <c r="I2000">
        <v>0</v>
      </c>
      <c r="J2000" t="s">
        <v>1157</v>
      </c>
      <c r="K2000" t="s">
        <v>1157</v>
      </c>
      <c r="L2000">
        <v>1</v>
      </c>
      <c r="M2000">
        <v>5127499</v>
      </c>
      <c r="N2000">
        <v>1227433</v>
      </c>
      <c r="O2000">
        <v>80.685299999999998</v>
      </c>
      <c r="P2000">
        <v>19.314699999999998</v>
      </c>
      <c r="Q2000" t="s">
        <v>1157</v>
      </c>
      <c r="R2000" t="s">
        <v>1157</v>
      </c>
      <c r="S2000">
        <v>0</v>
      </c>
      <c r="T2000">
        <v>0</v>
      </c>
      <c r="U2000">
        <v>1227433</v>
      </c>
      <c r="V2000">
        <v>0</v>
      </c>
      <c r="W2000" t="s">
        <v>1220</v>
      </c>
    </row>
    <row r="2001" spans="1:23" x14ac:dyDescent="0.2">
      <c r="A2001" t="s">
        <v>740</v>
      </c>
      <c r="B2001" t="s">
        <v>24</v>
      </c>
      <c r="C2001" t="s">
        <v>1636</v>
      </c>
      <c r="D2001" t="s">
        <v>3652</v>
      </c>
      <c r="E2001">
        <v>50</v>
      </c>
      <c r="F2001" t="s">
        <v>39</v>
      </c>
      <c r="G2001">
        <v>0</v>
      </c>
      <c r="H2001">
        <v>0</v>
      </c>
      <c r="I2001">
        <v>0</v>
      </c>
      <c r="J2001" t="s">
        <v>1157</v>
      </c>
      <c r="K2001" t="s">
        <v>1157</v>
      </c>
      <c r="L2001">
        <v>1</v>
      </c>
      <c r="M2001">
        <v>5127499</v>
      </c>
      <c r="N2001">
        <v>1227433</v>
      </c>
      <c r="O2001">
        <v>80.685299999999998</v>
      </c>
      <c r="P2001">
        <v>19.314699999999998</v>
      </c>
      <c r="Q2001" t="s">
        <v>1157</v>
      </c>
      <c r="R2001" t="s">
        <v>1157</v>
      </c>
      <c r="S2001">
        <v>0</v>
      </c>
      <c r="T2001">
        <v>0</v>
      </c>
      <c r="U2001">
        <v>1227433</v>
      </c>
      <c r="V2001">
        <v>0</v>
      </c>
      <c r="W2001" t="s">
        <v>1220</v>
      </c>
    </row>
    <row r="2002" spans="1:23" x14ac:dyDescent="0.2">
      <c r="A2002" t="s">
        <v>741</v>
      </c>
      <c r="B2002" t="s">
        <v>24</v>
      </c>
      <c r="C2002" t="s">
        <v>1636</v>
      </c>
      <c r="D2002" t="s">
        <v>3653</v>
      </c>
      <c r="E2002">
        <v>16</v>
      </c>
      <c r="F2002" t="s">
        <v>39</v>
      </c>
      <c r="G2002">
        <v>0</v>
      </c>
      <c r="H2002">
        <v>0</v>
      </c>
      <c r="I2002">
        <v>0</v>
      </c>
      <c r="J2002" t="s">
        <v>1157</v>
      </c>
      <c r="K2002" t="s">
        <v>1157</v>
      </c>
      <c r="L2002">
        <v>1</v>
      </c>
      <c r="M2002">
        <v>5476225</v>
      </c>
      <c r="N2002">
        <v>878707</v>
      </c>
      <c r="O2002">
        <v>86.172799999999995</v>
      </c>
      <c r="P2002">
        <v>13.827199999999999</v>
      </c>
      <c r="Q2002" t="s">
        <v>1157</v>
      </c>
      <c r="R2002" t="s">
        <v>1157</v>
      </c>
      <c r="S2002">
        <v>0</v>
      </c>
      <c r="T2002">
        <v>0</v>
      </c>
      <c r="U2002">
        <v>878707</v>
      </c>
      <c r="V2002">
        <v>0</v>
      </c>
      <c r="W2002" t="s">
        <v>1220</v>
      </c>
    </row>
    <row r="2003" spans="1:23" x14ac:dyDescent="0.2">
      <c r="A2003" t="s">
        <v>1458</v>
      </c>
      <c r="B2003" t="s">
        <v>24</v>
      </c>
      <c r="C2003" t="s">
        <v>1636</v>
      </c>
      <c r="D2003" t="s">
        <v>3654</v>
      </c>
      <c r="E2003">
        <v>0</v>
      </c>
      <c r="F2003" t="s">
        <v>28</v>
      </c>
      <c r="G2003">
        <v>1</v>
      </c>
      <c r="H2003">
        <v>6355445</v>
      </c>
      <c r="I2003">
        <v>3177979</v>
      </c>
      <c r="J2003" t="s">
        <v>1157</v>
      </c>
      <c r="K2003" t="s">
        <v>1157</v>
      </c>
      <c r="L2003">
        <v>6354932</v>
      </c>
      <c r="M2003">
        <v>0</v>
      </c>
      <c r="N2003" t="s">
        <v>1157</v>
      </c>
      <c r="O2003">
        <v>0</v>
      </c>
      <c r="P2003" t="s">
        <v>1157</v>
      </c>
      <c r="Q2003" t="s">
        <v>1157</v>
      </c>
      <c r="R2003" t="s">
        <v>1157</v>
      </c>
      <c r="S2003" t="s">
        <v>1157</v>
      </c>
      <c r="T2003" t="s">
        <v>1157</v>
      </c>
      <c r="U2003">
        <v>2</v>
      </c>
      <c r="V2003">
        <v>0</v>
      </c>
    </row>
    <row r="2004" spans="1:23" x14ac:dyDescent="0.2">
      <c r="A2004" t="s">
        <v>33</v>
      </c>
      <c r="B2004" t="s">
        <v>24</v>
      </c>
      <c r="C2004" t="s">
        <v>1636</v>
      </c>
      <c r="D2004" t="s">
        <v>3655</v>
      </c>
      <c r="E2004">
        <v>0</v>
      </c>
      <c r="F2004" t="s">
        <v>28</v>
      </c>
      <c r="G2004">
        <v>1</v>
      </c>
      <c r="H2004">
        <v>2160419</v>
      </c>
      <c r="I2004">
        <v>532248</v>
      </c>
      <c r="J2004" t="s">
        <v>1157</v>
      </c>
      <c r="K2004" t="s">
        <v>1157</v>
      </c>
      <c r="L2004">
        <v>1621687</v>
      </c>
      <c r="M2004">
        <v>0</v>
      </c>
      <c r="N2004" t="s">
        <v>1157</v>
      </c>
      <c r="O2004">
        <v>0</v>
      </c>
      <c r="P2004" t="s">
        <v>1157</v>
      </c>
      <c r="Q2004" t="s">
        <v>1157</v>
      </c>
      <c r="R2004" t="s">
        <v>1157</v>
      </c>
      <c r="S2004" t="s">
        <v>1157</v>
      </c>
      <c r="T2004" t="s">
        <v>1157</v>
      </c>
      <c r="U2004">
        <v>19</v>
      </c>
      <c r="V2004">
        <v>0</v>
      </c>
    </row>
    <row r="2005" spans="1:23" x14ac:dyDescent="0.2">
      <c r="A2005" t="s">
        <v>384</v>
      </c>
      <c r="B2005" t="s">
        <v>24</v>
      </c>
      <c r="C2005" t="s">
        <v>1636</v>
      </c>
      <c r="D2005" t="s">
        <v>3656</v>
      </c>
      <c r="E2005">
        <v>0</v>
      </c>
      <c r="F2005" t="s">
        <v>31</v>
      </c>
      <c r="G2005">
        <v>0</v>
      </c>
      <c r="H2005">
        <v>255</v>
      </c>
      <c r="I2005">
        <v>60</v>
      </c>
      <c r="J2005" t="s">
        <v>1157</v>
      </c>
      <c r="K2005" t="s">
        <v>1157</v>
      </c>
      <c r="L2005">
        <v>184</v>
      </c>
      <c r="M2005">
        <v>3006432</v>
      </c>
      <c r="N2005" t="s">
        <v>1157</v>
      </c>
      <c r="O2005">
        <v>47.308599999999998</v>
      </c>
      <c r="P2005" t="s">
        <v>1157</v>
      </c>
      <c r="Q2005" t="s">
        <v>1157</v>
      </c>
      <c r="R2005" t="s">
        <v>1157</v>
      </c>
      <c r="S2005" t="s">
        <v>1157</v>
      </c>
      <c r="T2005" t="s">
        <v>1157</v>
      </c>
      <c r="U2005">
        <v>3601</v>
      </c>
      <c r="V2005">
        <v>0</v>
      </c>
      <c r="W2005" t="s">
        <v>1221</v>
      </c>
    </row>
    <row r="2006" spans="1:23" x14ac:dyDescent="0.2">
      <c r="A2006" t="s">
        <v>80</v>
      </c>
      <c r="B2006" t="s">
        <v>24</v>
      </c>
      <c r="C2006" t="s">
        <v>1636</v>
      </c>
      <c r="D2006" t="s">
        <v>3657</v>
      </c>
      <c r="E2006">
        <v>0</v>
      </c>
      <c r="F2006" t="s">
        <v>37</v>
      </c>
      <c r="G2006" t="s">
        <v>1157</v>
      </c>
      <c r="H2006" t="s">
        <v>1157</v>
      </c>
      <c r="I2006" t="s">
        <v>1157</v>
      </c>
      <c r="J2006" t="s">
        <v>1193</v>
      </c>
      <c r="K2006" t="s">
        <v>1270</v>
      </c>
      <c r="L2006">
        <v>910090</v>
      </c>
      <c r="M2006">
        <v>0</v>
      </c>
      <c r="N2006" t="s">
        <v>1157</v>
      </c>
      <c r="O2006">
        <v>0</v>
      </c>
      <c r="P2006" t="s">
        <v>1157</v>
      </c>
      <c r="Q2006">
        <v>3538662</v>
      </c>
      <c r="R2006">
        <v>3486230</v>
      </c>
      <c r="S2006" t="s">
        <v>1157</v>
      </c>
      <c r="T2006" t="s">
        <v>1157</v>
      </c>
      <c r="U2006" t="s">
        <v>1157</v>
      </c>
      <c r="V2006">
        <v>0</v>
      </c>
    </row>
    <row r="2007" spans="1:23" x14ac:dyDescent="0.2">
      <c r="A2007" t="s">
        <v>1637</v>
      </c>
      <c r="B2007" t="s">
        <v>24</v>
      </c>
      <c r="C2007" t="s">
        <v>1638</v>
      </c>
      <c r="D2007" t="s">
        <v>3658</v>
      </c>
      <c r="E2007">
        <v>8</v>
      </c>
      <c r="F2007" t="s">
        <v>82</v>
      </c>
      <c r="G2007">
        <v>8</v>
      </c>
      <c r="H2007">
        <v>8</v>
      </c>
      <c r="I2007">
        <v>8</v>
      </c>
      <c r="J2007" t="s">
        <v>1157</v>
      </c>
      <c r="K2007" t="s">
        <v>1157</v>
      </c>
      <c r="L2007">
        <v>807593</v>
      </c>
      <c r="M2007">
        <v>2993568</v>
      </c>
      <c r="N2007">
        <v>0</v>
      </c>
      <c r="O2007">
        <v>12.017099999999999</v>
      </c>
      <c r="P2007">
        <v>0</v>
      </c>
      <c r="Q2007" t="s">
        <v>1157</v>
      </c>
      <c r="R2007" t="s">
        <v>1157</v>
      </c>
      <c r="S2007">
        <v>21917422</v>
      </c>
      <c r="T2007">
        <v>0</v>
      </c>
      <c r="U2007">
        <v>21917422</v>
      </c>
      <c r="V2007">
        <v>0</v>
      </c>
      <c r="W2007" t="s">
        <v>1191</v>
      </c>
    </row>
    <row r="2008" spans="1:23" x14ac:dyDescent="0.2">
      <c r="A2008" t="s">
        <v>1639</v>
      </c>
      <c r="B2008" t="s">
        <v>24</v>
      </c>
      <c r="C2008" t="s">
        <v>1638</v>
      </c>
      <c r="D2008" t="s">
        <v>3659</v>
      </c>
      <c r="E2008">
        <v>8</v>
      </c>
      <c r="F2008" t="s">
        <v>82</v>
      </c>
      <c r="G2008">
        <v>4</v>
      </c>
      <c r="H2008">
        <v>8</v>
      </c>
      <c r="I2008">
        <v>7</v>
      </c>
      <c r="J2008" t="s">
        <v>1157</v>
      </c>
      <c r="K2008" t="s">
        <v>1157</v>
      </c>
      <c r="L2008">
        <v>726</v>
      </c>
      <c r="M2008">
        <v>0</v>
      </c>
      <c r="N2008">
        <v>0</v>
      </c>
      <c r="O2008">
        <v>0</v>
      </c>
      <c r="P2008">
        <v>0</v>
      </c>
      <c r="Q2008" t="s">
        <v>1157</v>
      </c>
      <c r="R2008" t="s">
        <v>1157</v>
      </c>
      <c r="S2008">
        <v>0</v>
      </c>
      <c r="T2008">
        <v>0</v>
      </c>
      <c r="U2008">
        <v>24717399</v>
      </c>
      <c r="V2008">
        <v>0</v>
      </c>
      <c r="W2008" t="s">
        <v>1191</v>
      </c>
    </row>
    <row r="2009" spans="1:23" x14ac:dyDescent="0.2">
      <c r="A2009" t="s">
        <v>1640</v>
      </c>
      <c r="B2009" t="s">
        <v>24</v>
      </c>
      <c r="C2009" t="s">
        <v>1638</v>
      </c>
      <c r="D2009" t="s">
        <v>3660</v>
      </c>
      <c r="E2009">
        <v>8</v>
      </c>
      <c r="F2009" t="s">
        <v>82</v>
      </c>
      <c r="G2009">
        <v>0</v>
      </c>
      <c r="H2009">
        <v>8</v>
      </c>
      <c r="I2009">
        <v>7</v>
      </c>
      <c r="J2009" t="s">
        <v>1157</v>
      </c>
      <c r="K2009" t="s">
        <v>1157</v>
      </c>
      <c r="L2009">
        <v>876</v>
      </c>
      <c r="M2009">
        <v>0</v>
      </c>
      <c r="N2009">
        <v>26066</v>
      </c>
      <c r="O2009">
        <v>0</v>
      </c>
      <c r="P2009">
        <v>0.1046</v>
      </c>
      <c r="Q2009" t="s">
        <v>1157</v>
      </c>
      <c r="R2009" t="s">
        <v>1157</v>
      </c>
      <c r="S2009">
        <v>0</v>
      </c>
      <c r="T2009">
        <v>0</v>
      </c>
      <c r="U2009">
        <v>18260553</v>
      </c>
      <c r="V2009">
        <v>0</v>
      </c>
      <c r="W2009" t="s">
        <v>1191</v>
      </c>
    </row>
    <row r="2010" spans="1:23" x14ac:dyDescent="0.2">
      <c r="A2010" t="s">
        <v>1641</v>
      </c>
      <c r="B2010" t="s">
        <v>24</v>
      </c>
      <c r="C2010" t="s">
        <v>1638</v>
      </c>
      <c r="D2010" t="s">
        <v>3661</v>
      </c>
      <c r="E2010">
        <v>40</v>
      </c>
      <c r="F2010" t="s">
        <v>39</v>
      </c>
      <c r="G2010">
        <v>0</v>
      </c>
      <c r="H2010">
        <v>20</v>
      </c>
      <c r="I2010">
        <v>12</v>
      </c>
      <c r="J2010" t="s">
        <v>1157</v>
      </c>
      <c r="K2010" t="s">
        <v>1157</v>
      </c>
      <c r="L2010">
        <v>3771114</v>
      </c>
      <c r="M2010">
        <v>3101007</v>
      </c>
      <c r="N2010">
        <v>6877411</v>
      </c>
      <c r="O2010">
        <v>12.4483</v>
      </c>
      <c r="P2010">
        <v>27.607900000000001</v>
      </c>
      <c r="Q2010" t="s">
        <v>1157</v>
      </c>
      <c r="R2010" t="s">
        <v>1157</v>
      </c>
      <c r="S2010">
        <v>14932572</v>
      </c>
      <c r="T2010">
        <v>0</v>
      </c>
      <c r="U2010">
        <v>18699858</v>
      </c>
      <c r="V2010">
        <v>0</v>
      </c>
      <c r="W2010" t="s">
        <v>1191</v>
      </c>
    </row>
    <row r="2011" spans="1:23" x14ac:dyDescent="0.2">
      <c r="A2011" t="s">
        <v>1642</v>
      </c>
      <c r="B2011" t="s">
        <v>24</v>
      </c>
      <c r="C2011" t="s">
        <v>1638</v>
      </c>
      <c r="D2011" t="s">
        <v>3662</v>
      </c>
      <c r="E2011">
        <v>40</v>
      </c>
      <c r="F2011" t="s">
        <v>39</v>
      </c>
      <c r="G2011">
        <v>0</v>
      </c>
      <c r="H2011">
        <v>0</v>
      </c>
      <c r="I2011">
        <v>0</v>
      </c>
      <c r="J2011" t="s">
        <v>1157</v>
      </c>
      <c r="K2011" t="s">
        <v>1157</v>
      </c>
      <c r="L2011">
        <v>1</v>
      </c>
      <c r="M2011">
        <v>20099912</v>
      </c>
      <c r="N2011">
        <v>4811078</v>
      </c>
      <c r="O2011">
        <v>80.686899999999994</v>
      </c>
      <c r="P2011">
        <v>19.313099999999999</v>
      </c>
      <c r="Q2011" t="s">
        <v>1157</v>
      </c>
      <c r="R2011" t="s">
        <v>1157</v>
      </c>
      <c r="S2011">
        <v>0</v>
      </c>
      <c r="T2011">
        <v>0</v>
      </c>
      <c r="U2011">
        <v>4811078</v>
      </c>
      <c r="V2011">
        <v>0</v>
      </c>
      <c r="W2011" t="s">
        <v>1220</v>
      </c>
    </row>
    <row r="2012" spans="1:23" x14ac:dyDescent="0.2">
      <c r="A2012" t="s">
        <v>755</v>
      </c>
      <c r="B2012" t="s">
        <v>24</v>
      </c>
      <c r="C2012" t="s">
        <v>1638</v>
      </c>
      <c r="D2012" t="s">
        <v>3663</v>
      </c>
      <c r="E2012">
        <v>0</v>
      </c>
      <c r="F2012" t="s">
        <v>28</v>
      </c>
      <c r="G2012">
        <v>43455</v>
      </c>
      <c r="H2012">
        <v>2028056206</v>
      </c>
      <c r="I2012">
        <v>1590309384</v>
      </c>
      <c r="J2012" t="s">
        <v>1157</v>
      </c>
      <c r="K2012" t="s">
        <v>1157</v>
      </c>
      <c r="L2012">
        <v>24910990</v>
      </c>
      <c r="M2012">
        <v>0</v>
      </c>
      <c r="N2012" t="s">
        <v>1157</v>
      </c>
      <c r="O2012">
        <v>0</v>
      </c>
      <c r="P2012" t="s">
        <v>1157</v>
      </c>
      <c r="Q2012" t="s">
        <v>1157</v>
      </c>
      <c r="R2012" t="s">
        <v>1157</v>
      </c>
      <c r="S2012" t="s">
        <v>1157</v>
      </c>
      <c r="T2012" t="s">
        <v>1157</v>
      </c>
      <c r="U2012">
        <v>2</v>
      </c>
      <c r="V2012">
        <v>0</v>
      </c>
    </row>
    <row r="2013" spans="1:23" x14ac:dyDescent="0.2">
      <c r="A2013" t="s">
        <v>818</v>
      </c>
      <c r="B2013" t="s">
        <v>24</v>
      </c>
      <c r="C2013" t="s">
        <v>1638</v>
      </c>
      <c r="D2013" t="s">
        <v>3664</v>
      </c>
      <c r="E2013">
        <v>0</v>
      </c>
      <c r="F2013" t="s">
        <v>49</v>
      </c>
      <c r="G2013">
        <v>-27518</v>
      </c>
      <c r="H2013">
        <v>166457304</v>
      </c>
      <c r="I2013">
        <v>9300</v>
      </c>
      <c r="J2013" t="s">
        <v>1157</v>
      </c>
      <c r="K2013" t="s">
        <v>1157</v>
      </c>
      <c r="L2013">
        <v>7437044</v>
      </c>
      <c r="M2013">
        <v>0</v>
      </c>
      <c r="N2013" t="s">
        <v>1157</v>
      </c>
      <c r="O2013">
        <v>0</v>
      </c>
      <c r="P2013" t="s">
        <v>1157</v>
      </c>
      <c r="Q2013" t="s">
        <v>1157</v>
      </c>
      <c r="R2013" t="s">
        <v>1157</v>
      </c>
      <c r="S2013" t="s">
        <v>1157</v>
      </c>
      <c r="T2013" t="s">
        <v>1157</v>
      </c>
      <c r="U2013">
        <v>0</v>
      </c>
      <c r="V2013">
        <v>0</v>
      </c>
    </row>
    <row r="2014" spans="1:23" x14ac:dyDescent="0.2">
      <c r="A2014" t="s">
        <v>295</v>
      </c>
      <c r="B2014" t="s">
        <v>24</v>
      </c>
      <c r="C2014" t="s">
        <v>1638</v>
      </c>
      <c r="D2014" t="s">
        <v>3665</v>
      </c>
      <c r="E2014">
        <v>0</v>
      </c>
      <c r="F2014" t="s">
        <v>28</v>
      </c>
      <c r="G2014" t="s">
        <v>1157</v>
      </c>
      <c r="H2014" t="s">
        <v>1157</v>
      </c>
      <c r="I2014" t="s">
        <v>1157</v>
      </c>
      <c r="J2014" t="s">
        <v>1157</v>
      </c>
      <c r="K2014" t="s">
        <v>1157</v>
      </c>
      <c r="L2014">
        <v>0</v>
      </c>
      <c r="M2014">
        <v>24910990</v>
      </c>
      <c r="N2014" t="s">
        <v>1157</v>
      </c>
      <c r="O2014">
        <v>100</v>
      </c>
      <c r="P2014" t="s">
        <v>1157</v>
      </c>
      <c r="Q2014" t="s">
        <v>1157</v>
      </c>
      <c r="R2014" t="s">
        <v>1157</v>
      </c>
      <c r="S2014" t="s">
        <v>1157</v>
      </c>
      <c r="T2014" t="s">
        <v>1157</v>
      </c>
      <c r="U2014">
        <v>0</v>
      </c>
      <c r="V2014">
        <v>0</v>
      </c>
      <c r="W2014" t="s">
        <v>1192</v>
      </c>
    </row>
    <row r="2015" spans="1:23" x14ac:dyDescent="0.2">
      <c r="A2015" t="s">
        <v>1643</v>
      </c>
      <c r="B2015" t="s">
        <v>24</v>
      </c>
      <c r="C2015" t="s">
        <v>1638</v>
      </c>
      <c r="D2015" t="s">
        <v>3666</v>
      </c>
      <c r="E2015">
        <v>0</v>
      </c>
      <c r="F2015" t="s">
        <v>49</v>
      </c>
      <c r="G2015" t="s">
        <v>1157</v>
      </c>
      <c r="H2015" t="s">
        <v>1157</v>
      </c>
      <c r="I2015" t="s">
        <v>1157</v>
      </c>
      <c r="J2015" t="s">
        <v>1157</v>
      </c>
      <c r="K2015" t="s">
        <v>1157</v>
      </c>
      <c r="L2015">
        <v>0</v>
      </c>
      <c r="M2015">
        <v>24910990</v>
      </c>
      <c r="N2015" t="s">
        <v>1157</v>
      </c>
      <c r="O2015">
        <v>100</v>
      </c>
      <c r="P2015" t="s">
        <v>1157</v>
      </c>
      <c r="Q2015" t="s">
        <v>1157</v>
      </c>
      <c r="R2015" t="s">
        <v>1157</v>
      </c>
      <c r="S2015" t="s">
        <v>1157</v>
      </c>
      <c r="T2015" t="s">
        <v>1157</v>
      </c>
      <c r="U2015">
        <v>0</v>
      </c>
      <c r="V2015">
        <v>0</v>
      </c>
      <c r="W2015" t="s">
        <v>1192</v>
      </c>
    </row>
    <row r="2016" spans="1:23" x14ac:dyDescent="0.2">
      <c r="A2016" t="s">
        <v>1644</v>
      </c>
      <c r="B2016" t="s">
        <v>24</v>
      </c>
      <c r="C2016" t="s">
        <v>1638</v>
      </c>
      <c r="D2016" t="s">
        <v>3667</v>
      </c>
      <c r="E2016">
        <v>0</v>
      </c>
      <c r="F2016" t="s">
        <v>37</v>
      </c>
      <c r="G2016" t="s">
        <v>1157</v>
      </c>
      <c r="H2016" t="s">
        <v>1157</v>
      </c>
      <c r="I2016" t="s">
        <v>1157</v>
      </c>
      <c r="J2016" t="s">
        <v>1193</v>
      </c>
      <c r="K2016" t="s">
        <v>1193</v>
      </c>
      <c r="L2016">
        <v>1763</v>
      </c>
      <c r="M2016">
        <v>24894821</v>
      </c>
      <c r="N2016" t="s">
        <v>1157</v>
      </c>
      <c r="O2016">
        <v>99.935100000000006</v>
      </c>
      <c r="P2016" t="s">
        <v>1157</v>
      </c>
      <c r="Q2016">
        <v>0</v>
      </c>
      <c r="R2016">
        <v>0</v>
      </c>
      <c r="S2016" t="s">
        <v>1157</v>
      </c>
      <c r="T2016" t="s">
        <v>1157</v>
      </c>
      <c r="U2016" t="s">
        <v>1157</v>
      </c>
      <c r="V2016">
        <v>0</v>
      </c>
      <c r="W2016" t="s">
        <v>1215</v>
      </c>
    </row>
    <row r="2017" spans="1:23" x14ac:dyDescent="0.2">
      <c r="A2017" t="s">
        <v>1645</v>
      </c>
      <c r="B2017" t="s">
        <v>24</v>
      </c>
      <c r="C2017" t="s">
        <v>1638</v>
      </c>
      <c r="D2017" t="s">
        <v>3668</v>
      </c>
      <c r="E2017">
        <v>0</v>
      </c>
      <c r="F2017" t="s">
        <v>37</v>
      </c>
      <c r="G2017" t="s">
        <v>1157</v>
      </c>
      <c r="H2017" t="s">
        <v>1157</v>
      </c>
      <c r="I2017" t="s">
        <v>1157</v>
      </c>
      <c r="J2017" t="s">
        <v>1193</v>
      </c>
      <c r="K2017" t="s">
        <v>1193</v>
      </c>
      <c r="L2017">
        <v>1842</v>
      </c>
      <c r="M2017">
        <v>24821627</v>
      </c>
      <c r="N2017" t="s">
        <v>1157</v>
      </c>
      <c r="O2017">
        <v>99.641300000000001</v>
      </c>
      <c r="P2017" t="s">
        <v>1157</v>
      </c>
      <c r="Q2017">
        <v>0</v>
      </c>
      <c r="R2017">
        <v>0</v>
      </c>
      <c r="S2017" t="s">
        <v>1157</v>
      </c>
      <c r="T2017" t="s">
        <v>1157</v>
      </c>
      <c r="U2017" t="s">
        <v>1157</v>
      </c>
      <c r="V2017">
        <v>0</v>
      </c>
      <c r="W2017" t="s">
        <v>1215</v>
      </c>
    </row>
    <row r="2018" spans="1:23" x14ac:dyDescent="0.2">
      <c r="A2018" t="s">
        <v>203</v>
      </c>
      <c r="B2018" t="s">
        <v>24</v>
      </c>
      <c r="C2018" t="s">
        <v>1389</v>
      </c>
      <c r="D2018" t="s">
        <v>3669</v>
      </c>
      <c r="E2018">
        <v>3</v>
      </c>
      <c r="F2018" t="s">
        <v>82</v>
      </c>
      <c r="G2018">
        <v>3</v>
      </c>
      <c r="H2018">
        <v>3</v>
      </c>
      <c r="I2018">
        <v>3</v>
      </c>
      <c r="J2018" t="s">
        <v>1157</v>
      </c>
      <c r="K2018" t="s">
        <v>1157</v>
      </c>
      <c r="L2018">
        <v>2</v>
      </c>
      <c r="M2018">
        <v>0</v>
      </c>
      <c r="N2018">
        <v>0</v>
      </c>
      <c r="O2018">
        <v>0</v>
      </c>
      <c r="P2018">
        <v>0</v>
      </c>
      <c r="Q2018" t="s">
        <v>1157</v>
      </c>
      <c r="R2018" t="s">
        <v>1157</v>
      </c>
      <c r="S2018">
        <v>0</v>
      </c>
      <c r="T2018">
        <v>0</v>
      </c>
      <c r="U2018">
        <v>139554</v>
      </c>
      <c r="V2018">
        <v>0</v>
      </c>
      <c r="W2018" t="s">
        <v>1189</v>
      </c>
    </row>
    <row r="2019" spans="1:23" x14ac:dyDescent="0.2">
      <c r="A2019" t="s">
        <v>1646</v>
      </c>
      <c r="B2019" t="s">
        <v>24</v>
      </c>
      <c r="C2019" t="s">
        <v>1389</v>
      </c>
      <c r="D2019" t="s">
        <v>3670</v>
      </c>
      <c r="E2019">
        <v>199</v>
      </c>
      <c r="F2019" t="s">
        <v>39</v>
      </c>
      <c r="G2019">
        <v>34</v>
      </c>
      <c r="H2019">
        <v>187</v>
      </c>
      <c r="I2019">
        <v>86</v>
      </c>
      <c r="J2019" t="s">
        <v>1157</v>
      </c>
      <c r="K2019" t="s">
        <v>1157</v>
      </c>
      <c r="L2019">
        <v>69039</v>
      </c>
      <c r="M2019">
        <v>0</v>
      </c>
      <c r="N2019">
        <v>0</v>
      </c>
      <c r="O2019">
        <v>0</v>
      </c>
      <c r="P2019">
        <v>0</v>
      </c>
      <c r="Q2019" t="s">
        <v>1157</v>
      </c>
      <c r="R2019" t="s">
        <v>1157</v>
      </c>
      <c r="S2019">
        <v>0</v>
      </c>
      <c r="T2019">
        <v>0</v>
      </c>
      <c r="U2019">
        <v>4</v>
      </c>
      <c r="V2019">
        <v>0</v>
      </c>
    </row>
    <row r="2020" spans="1:23" x14ac:dyDescent="0.2">
      <c r="A2020" t="s">
        <v>356</v>
      </c>
      <c r="B2020" t="s">
        <v>24</v>
      </c>
      <c r="C2020" t="s">
        <v>1389</v>
      </c>
      <c r="D2020" t="s">
        <v>3671</v>
      </c>
      <c r="E2020">
        <v>15</v>
      </c>
      <c r="F2020" t="s">
        <v>82</v>
      </c>
      <c r="G2020">
        <v>5</v>
      </c>
      <c r="H2020">
        <v>15</v>
      </c>
      <c r="I2020">
        <v>9</v>
      </c>
      <c r="J2020" t="s">
        <v>1157</v>
      </c>
      <c r="K2020" t="s">
        <v>1157</v>
      </c>
      <c r="L2020">
        <v>89</v>
      </c>
      <c r="M2020">
        <v>0</v>
      </c>
      <c r="N2020">
        <v>0</v>
      </c>
      <c r="O2020">
        <v>0</v>
      </c>
      <c r="P2020">
        <v>0</v>
      </c>
      <c r="Q2020" t="s">
        <v>1157</v>
      </c>
      <c r="R2020" t="s">
        <v>1157</v>
      </c>
      <c r="S2020">
        <v>0</v>
      </c>
      <c r="T2020">
        <v>0</v>
      </c>
      <c r="U2020">
        <v>4300</v>
      </c>
      <c r="V2020">
        <v>0</v>
      </c>
      <c r="W2020" t="s">
        <v>1197</v>
      </c>
    </row>
    <row r="2021" spans="1:23" x14ac:dyDescent="0.2">
      <c r="A2021" t="s">
        <v>1647</v>
      </c>
      <c r="B2021" t="s">
        <v>24</v>
      </c>
      <c r="C2021" t="s">
        <v>1389</v>
      </c>
      <c r="D2021" t="s">
        <v>3672</v>
      </c>
      <c r="E2021">
        <v>30</v>
      </c>
      <c r="F2021" t="s">
        <v>39</v>
      </c>
      <c r="G2021">
        <v>0</v>
      </c>
      <c r="H2021">
        <v>12</v>
      </c>
      <c r="I2021">
        <v>5</v>
      </c>
      <c r="J2021" t="s">
        <v>1157</v>
      </c>
      <c r="K2021" t="s">
        <v>1157</v>
      </c>
      <c r="L2021">
        <v>65064</v>
      </c>
      <c r="M2021">
        <v>67</v>
      </c>
      <c r="N2021">
        <v>74336</v>
      </c>
      <c r="O2021">
        <v>4.8000000000000001E-2</v>
      </c>
      <c r="P2021">
        <v>53.266800000000003</v>
      </c>
      <c r="Q2021" t="s">
        <v>1157</v>
      </c>
      <c r="R2021" t="s">
        <v>1157</v>
      </c>
      <c r="S2021">
        <v>0</v>
      </c>
      <c r="T2021">
        <v>0</v>
      </c>
      <c r="U2021">
        <v>139487</v>
      </c>
      <c r="V2021">
        <v>0</v>
      </c>
      <c r="W2021" t="s">
        <v>1191</v>
      </c>
    </row>
    <row r="2022" spans="1:23" x14ac:dyDescent="0.2">
      <c r="A2022" t="s">
        <v>1648</v>
      </c>
      <c r="B2022" t="s">
        <v>24</v>
      </c>
      <c r="C2022" t="s">
        <v>1389</v>
      </c>
      <c r="D2022" t="s">
        <v>3673</v>
      </c>
      <c r="E2022">
        <v>199</v>
      </c>
      <c r="F2022" t="s">
        <v>39</v>
      </c>
      <c r="G2022">
        <v>12</v>
      </c>
      <c r="H2022">
        <v>199</v>
      </c>
      <c r="I2022">
        <v>42</v>
      </c>
      <c r="J2022" t="s">
        <v>1157</v>
      </c>
      <c r="K2022" t="s">
        <v>1157</v>
      </c>
      <c r="L2022">
        <v>139541</v>
      </c>
      <c r="M2022">
        <v>0</v>
      </c>
      <c r="N2022">
        <v>0</v>
      </c>
      <c r="O2022">
        <v>0</v>
      </c>
      <c r="P2022">
        <v>0</v>
      </c>
      <c r="Q2022" t="s">
        <v>1157</v>
      </c>
      <c r="R2022" t="s">
        <v>1157</v>
      </c>
      <c r="S2022">
        <v>0</v>
      </c>
      <c r="T2022">
        <v>0</v>
      </c>
      <c r="U2022">
        <v>9444</v>
      </c>
      <c r="V2022">
        <v>0</v>
      </c>
    </row>
    <row r="2023" spans="1:23" x14ac:dyDescent="0.2">
      <c r="A2023" t="s">
        <v>1649</v>
      </c>
      <c r="B2023" t="s">
        <v>24</v>
      </c>
      <c r="C2023" t="s">
        <v>1389</v>
      </c>
      <c r="D2023" t="s">
        <v>3674</v>
      </c>
      <c r="E2023">
        <v>0</v>
      </c>
      <c r="F2023" t="s">
        <v>28</v>
      </c>
      <c r="G2023">
        <v>1</v>
      </c>
      <c r="H2023">
        <v>139928</v>
      </c>
      <c r="I2023">
        <v>70028</v>
      </c>
      <c r="J2023" t="s">
        <v>1157</v>
      </c>
      <c r="K2023" t="s">
        <v>1157</v>
      </c>
      <c r="L2023">
        <v>139554</v>
      </c>
      <c r="M2023">
        <v>0</v>
      </c>
      <c r="N2023" t="s">
        <v>1157</v>
      </c>
      <c r="O2023">
        <v>0</v>
      </c>
      <c r="P2023" t="s">
        <v>1157</v>
      </c>
      <c r="Q2023" t="s">
        <v>1157</v>
      </c>
      <c r="R2023" t="s">
        <v>1157</v>
      </c>
      <c r="S2023" t="s">
        <v>1157</v>
      </c>
      <c r="T2023" t="s">
        <v>1157</v>
      </c>
      <c r="U2023">
        <v>2</v>
      </c>
      <c r="V2023">
        <v>0</v>
      </c>
    </row>
    <row r="2024" spans="1:23" x14ac:dyDescent="0.2">
      <c r="A2024" t="s">
        <v>1650</v>
      </c>
      <c r="B2024" t="s">
        <v>24</v>
      </c>
      <c r="C2024" t="s">
        <v>1389</v>
      </c>
      <c r="D2024" t="s">
        <v>3675</v>
      </c>
      <c r="E2024">
        <v>0</v>
      </c>
      <c r="F2024" t="s">
        <v>28</v>
      </c>
      <c r="G2024">
        <v>-2147450874</v>
      </c>
      <c r="H2024">
        <v>2147466005</v>
      </c>
      <c r="I2024">
        <v>3665689</v>
      </c>
      <c r="J2024" t="s">
        <v>1157</v>
      </c>
      <c r="K2024" t="s">
        <v>1157</v>
      </c>
      <c r="L2024">
        <v>122770</v>
      </c>
      <c r="M2024">
        <v>0</v>
      </c>
      <c r="N2024" t="s">
        <v>1157</v>
      </c>
      <c r="O2024">
        <v>0</v>
      </c>
      <c r="P2024" t="s">
        <v>1157</v>
      </c>
      <c r="Q2024" t="s">
        <v>1157</v>
      </c>
      <c r="R2024" t="s">
        <v>1157</v>
      </c>
      <c r="S2024" t="s">
        <v>1157</v>
      </c>
      <c r="T2024" t="s">
        <v>1157</v>
      </c>
      <c r="U2024">
        <v>2</v>
      </c>
      <c r="V2024">
        <v>0</v>
      </c>
    </row>
    <row r="2025" spans="1:23" x14ac:dyDescent="0.2">
      <c r="A2025" t="s">
        <v>1651</v>
      </c>
      <c r="B2025" t="s">
        <v>24</v>
      </c>
      <c r="C2025" t="s">
        <v>1389</v>
      </c>
      <c r="D2025" t="s">
        <v>3676</v>
      </c>
      <c r="E2025">
        <v>0</v>
      </c>
      <c r="F2025" t="s">
        <v>28</v>
      </c>
      <c r="G2025" t="s">
        <v>1157</v>
      </c>
      <c r="H2025" t="s">
        <v>1157</v>
      </c>
      <c r="I2025" t="s">
        <v>1157</v>
      </c>
      <c r="J2025" t="s">
        <v>1157</v>
      </c>
      <c r="K2025" t="s">
        <v>1157</v>
      </c>
      <c r="L2025">
        <v>0</v>
      </c>
      <c r="M2025">
        <v>139554</v>
      </c>
      <c r="N2025" t="s">
        <v>1157</v>
      </c>
      <c r="O2025">
        <v>100</v>
      </c>
      <c r="P2025" t="s">
        <v>1157</v>
      </c>
      <c r="Q2025" t="s">
        <v>1157</v>
      </c>
      <c r="R2025" t="s">
        <v>1157</v>
      </c>
      <c r="S2025" t="s">
        <v>1157</v>
      </c>
      <c r="T2025" t="s">
        <v>1157</v>
      </c>
      <c r="U2025">
        <v>0</v>
      </c>
      <c r="V2025">
        <v>0</v>
      </c>
      <c r="W2025" t="s">
        <v>1192</v>
      </c>
    </row>
    <row r="2026" spans="1:23" x14ac:dyDescent="0.2">
      <c r="A2026" t="s">
        <v>176</v>
      </c>
      <c r="B2026" t="s">
        <v>24</v>
      </c>
      <c r="C2026" t="s">
        <v>1389</v>
      </c>
      <c r="D2026" t="s">
        <v>3677</v>
      </c>
      <c r="E2026">
        <v>0</v>
      </c>
      <c r="F2026" t="s">
        <v>35</v>
      </c>
      <c r="G2026">
        <v>1</v>
      </c>
      <c r="H2026">
        <v>4</v>
      </c>
      <c r="I2026">
        <v>1</v>
      </c>
      <c r="J2026" t="s">
        <v>1157</v>
      </c>
      <c r="K2026" t="s">
        <v>1157</v>
      </c>
      <c r="L2026">
        <v>4</v>
      </c>
      <c r="M2026">
        <v>0</v>
      </c>
      <c r="N2026" t="s">
        <v>1157</v>
      </c>
      <c r="O2026">
        <v>0</v>
      </c>
      <c r="P2026" t="s">
        <v>1157</v>
      </c>
      <c r="Q2026" t="s">
        <v>1157</v>
      </c>
      <c r="R2026" t="s">
        <v>1157</v>
      </c>
      <c r="S2026" t="s">
        <v>1157</v>
      </c>
      <c r="T2026" t="s">
        <v>1157</v>
      </c>
      <c r="U2026">
        <v>138481</v>
      </c>
      <c r="V2026">
        <v>0</v>
      </c>
      <c r="W2026" t="s">
        <v>1189</v>
      </c>
    </row>
    <row r="2027" spans="1:23" x14ac:dyDescent="0.2">
      <c r="A2027" t="s">
        <v>1652</v>
      </c>
      <c r="B2027" t="s">
        <v>24</v>
      </c>
      <c r="C2027" t="s">
        <v>1389</v>
      </c>
      <c r="D2027" t="s">
        <v>3678</v>
      </c>
      <c r="E2027">
        <v>0</v>
      </c>
      <c r="F2027" t="s">
        <v>28</v>
      </c>
      <c r="G2027">
        <v>0</v>
      </c>
      <c r="H2027">
        <v>2857613</v>
      </c>
      <c r="I2027">
        <v>3762</v>
      </c>
      <c r="J2027" t="s">
        <v>1157</v>
      </c>
      <c r="K2027" t="s">
        <v>1157</v>
      </c>
      <c r="L2027">
        <v>6402</v>
      </c>
      <c r="M2027">
        <v>0</v>
      </c>
      <c r="N2027" t="s">
        <v>1157</v>
      </c>
      <c r="O2027">
        <v>0</v>
      </c>
      <c r="P2027" t="s">
        <v>1157</v>
      </c>
      <c r="Q2027" t="s">
        <v>1157</v>
      </c>
      <c r="R2027" t="s">
        <v>1157</v>
      </c>
      <c r="S2027" t="s">
        <v>1157</v>
      </c>
      <c r="T2027" t="s">
        <v>1157</v>
      </c>
      <c r="U2027">
        <v>18308</v>
      </c>
      <c r="V2027">
        <v>0</v>
      </c>
    </row>
    <row r="2028" spans="1:23" x14ac:dyDescent="0.2">
      <c r="A2028" t="s">
        <v>91</v>
      </c>
      <c r="B2028" t="s">
        <v>24</v>
      </c>
      <c r="C2028" t="s">
        <v>3680</v>
      </c>
      <c r="D2028" t="str">
        <f>_xlfn.CONCAT(C2028,".",A2028)</f>
        <v>ncAccDat.Behörighet</v>
      </c>
      <c r="E2028">
        <v>0</v>
      </c>
      <c r="F2028" t="s">
        <v>28</v>
      </c>
      <c r="G2028">
        <v>-2145430279</v>
      </c>
      <c r="H2028">
        <v>2147103634</v>
      </c>
      <c r="I2028">
        <v>-20963181</v>
      </c>
      <c r="J2028" t="s">
        <v>1157</v>
      </c>
      <c r="K2028" t="s">
        <v>1157</v>
      </c>
      <c r="L2028">
        <v>4163</v>
      </c>
      <c r="M2028">
        <v>0</v>
      </c>
      <c r="N2028" t="s">
        <v>1157</v>
      </c>
      <c r="O2028">
        <v>0</v>
      </c>
      <c r="P2028" t="s">
        <v>1157</v>
      </c>
      <c r="Q2028" t="s">
        <v>1157</v>
      </c>
      <c r="R2028" t="s">
        <v>1157</v>
      </c>
      <c r="S2028" t="s">
        <v>1157</v>
      </c>
      <c r="T2028" t="s">
        <v>1157</v>
      </c>
      <c r="U2028">
        <v>2</v>
      </c>
      <c r="V2028">
        <v>0</v>
      </c>
    </row>
    <row r="2029" spans="1:23" x14ac:dyDescent="0.2">
      <c r="A2029" t="s">
        <v>3681</v>
      </c>
      <c r="B2029" t="s">
        <v>24</v>
      </c>
      <c r="C2029" t="s">
        <v>3680</v>
      </c>
      <c r="D2029" t="str">
        <f t="shared" ref="D2029:D2092" si="0">_xlfn.CONCAT(C2029,".",A2029)</f>
        <v>ncAccDat.Applikation</v>
      </c>
      <c r="E2029">
        <v>10</v>
      </c>
      <c r="F2029" t="s">
        <v>82</v>
      </c>
      <c r="G2029">
        <v>7</v>
      </c>
      <c r="H2029">
        <v>8</v>
      </c>
      <c r="I2029">
        <v>7</v>
      </c>
      <c r="J2029" t="s">
        <v>1157</v>
      </c>
      <c r="K2029" t="s">
        <v>1157</v>
      </c>
      <c r="L2029">
        <v>7</v>
      </c>
      <c r="M2029">
        <v>0</v>
      </c>
      <c r="N2029">
        <v>0</v>
      </c>
      <c r="O2029">
        <v>0</v>
      </c>
      <c r="P2029">
        <v>0</v>
      </c>
      <c r="Q2029" t="s">
        <v>1157</v>
      </c>
      <c r="R2029" t="s">
        <v>1157</v>
      </c>
      <c r="S2029">
        <v>0</v>
      </c>
      <c r="T2029">
        <v>0</v>
      </c>
      <c r="U2029">
        <v>4163</v>
      </c>
      <c r="V2029">
        <v>0</v>
      </c>
      <c r="W2029" t="s">
        <v>1189</v>
      </c>
    </row>
    <row r="2030" spans="1:23" x14ac:dyDescent="0.2">
      <c r="A2030" t="s">
        <v>347</v>
      </c>
      <c r="B2030" t="s">
        <v>24</v>
      </c>
      <c r="C2030" t="s">
        <v>3680</v>
      </c>
      <c r="D2030" t="str">
        <f t="shared" si="0"/>
        <v>ncAccDat.Funktion</v>
      </c>
      <c r="E2030">
        <v>10</v>
      </c>
      <c r="F2030" t="s">
        <v>82</v>
      </c>
      <c r="G2030">
        <v>2</v>
      </c>
      <c r="H2030">
        <v>10</v>
      </c>
      <c r="I2030">
        <v>5</v>
      </c>
      <c r="J2030" t="s">
        <v>1157</v>
      </c>
      <c r="K2030" t="s">
        <v>1157</v>
      </c>
      <c r="L2030">
        <v>100</v>
      </c>
      <c r="M2030">
        <v>0</v>
      </c>
      <c r="N2030">
        <v>0</v>
      </c>
      <c r="O2030">
        <v>0</v>
      </c>
      <c r="P2030">
        <v>0</v>
      </c>
      <c r="Q2030" t="s">
        <v>1157</v>
      </c>
      <c r="R2030" t="s">
        <v>1157</v>
      </c>
      <c r="S2030">
        <v>4</v>
      </c>
      <c r="T2030">
        <v>0</v>
      </c>
      <c r="U2030">
        <v>187</v>
      </c>
      <c r="V2030">
        <v>0</v>
      </c>
      <c r="W2030" t="s">
        <v>1197</v>
      </c>
    </row>
    <row r="2031" spans="1:23" x14ac:dyDescent="0.2">
      <c r="A2031" t="s">
        <v>3682</v>
      </c>
      <c r="B2031" t="s">
        <v>24</v>
      </c>
      <c r="C2031" t="s">
        <v>3680</v>
      </c>
      <c r="D2031" t="str">
        <f t="shared" si="0"/>
        <v>ncAccDat.System</v>
      </c>
      <c r="E2031">
        <v>10</v>
      </c>
      <c r="F2031" t="s">
        <v>82</v>
      </c>
      <c r="G2031">
        <v>7</v>
      </c>
      <c r="H2031">
        <v>7</v>
      </c>
      <c r="I2031">
        <v>7</v>
      </c>
      <c r="J2031" t="s">
        <v>1157</v>
      </c>
      <c r="K2031" t="s">
        <v>1157</v>
      </c>
      <c r="L2031">
        <v>1</v>
      </c>
      <c r="M2031">
        <v>0</v>
      </c>
      <c r="N2031">
        <v>0</v>
      </c>
      <c r="O2031">
        <v>0</v>
      </c>
      <c r="P2031">
        <v>0</v>
      </c>
      <c r="Q2031" t="s">
        <v>1157</v>
      </c>
      <c r="R2031" t="s">
        <v>1157</v>
      </c>
      <c r="S2031">
        <v>0</v>
      </c>
      <c r="T2031">
        <v>0</v>
      </c>
      <c r="U2031">
        <v>4163</v>
      </c>
      <c r="V2031">
        <v>0</v>
      </c>
      <c r="W2031" t="s">
        <v>1189</v>
      </c>
    </row>
    <row r="2032" spans="1:23" x14ac:dyDescent="0.2">
      <c r="A2032" t="s">
        <v>3683</v>
      </c>
      <c r="B2032" t="s">
        <v>24</v>
      </c>
      <c r="C2032" t="s">
        <v>3680</v>
      </c>
      <c r="D2032" t="str">
        <f t="shared" si="0"/>
        <v>ncAccDat.AnvId</v>
      </c>
      <c r="E2032">
        <v>15</v>
      </c>
      <c r="F2032" t="s">
        <v>82</v>
      </c>
      <c r="G2032">
        <v>4</v>
      </c>
      <c r="H2032">
        <v>15</v>
      </c>
      <c r="I2032">
        <v>7</v>
      </c>
      <c r="J2032" t="s">
        <v>1157</v>
      </c>
      <c r="K2032" t="s">
        <v>1157</v>
      </c>
      <c r="L2032">
        <v>318</v>
      </c>
      <c r="M2032">
        <v>0</v>
      </c>
      <c r="N2032">
        <v>0</v>
      </c>
      <c r="O2032">
        <v>0</v>
      </c>
      <c r="P2032">
        <v>0</v>
      </c>
      <c r="Q2032" t="s">
        <v>1157</v>
      </c>
      <c r="R2032" t="s">
        <v>1157</v>
      </c>
      <c r="S2032">
        <v>0</v>
      </c>
      <c r="T2032">
        <v>0</v>
      </c>
      <c r="U2032">
        <v>239</v>
      </c>
      <c r="V2032">
        <v>0</v>
      </c>
    </row>
    <row r="2033" spans="1:23" x14ac:dyDescent="0.2">
      <c r="A2033" t="s">
        <v>3684</v>
      </c>
      <c r="B2033" t="s">
        <v>24</v>
      </c>
      <c r="C2033" t="s">
        <v>3680</v>
      </c>
      <c r="D2033" t="str">
        <f t="shared" si="0"/>
        <v>ncAccDat.DelFunktion</v>
      </c>
      <c r="E2033">
        <v>20</v>
      </c>
      <c r="F2033" t="s">
        <v>39</v>
      </c>
      <c r="G2033">
        <v>0</v>
      </c>
      <c r="H2033">
        <v>17</v>
      </c>
      <c r="I2033">
        <v>4</v>
      </c>
      <c r="J2033" t="s">
        <v>1157</v>
      </c>
      <c r="K2033" t="s">
        <v>1157</v>
      </c>
      <c r="L2033">
        <v>192</v>
      </c>
      <c r="M2033">
        <v>0</v>
      </c>
      <c r="N2033">
        <v>1177</v>
      </c>
      <c r="O2033">
        <v>0</v>
      </c>
      <c r="P2033">
        <v>28.2729</v>
      </c>
      <c r="Q2033" t="s">
        <v>1157</v>
      </c>
      <c r="R2033" t="s">
        <v>1157</v>
      </c>
      <c r="S2033">
        <v>0</v>
      </c>
      <c r="T2033">
        <v>0</v>
      </c>
      <c r="U2033">
        <v>1179</v>
      </c>
      <c r="V2033">
        <v>0</v>
      </c>
      <c r="W2033" t="s">
        <v>1197</v>
      </c>
    </row>
    <row r="2034" spans="1:23" x14ac:dyDescent="0.2">
      <c r="A2034" t="s">
        <v>3685</v>
      </c>
      <c r="B2034" t="s">
        <v>24</v>
      </c>
      <c r="C2034" t="s">
        <v>3686</v>
      </c>
      <c r="D2034" t="str">
        <f t="shared" si="0"/>
        <v>ncAccInf.AccessRights</v>
      </c>
      <c r="E2034">
        <v>0</v>
      </c>
      <c r="F2034" t="s">
        <v>28</v>
      </c>
      <c r="G2034">
        <v>1</v>
      </c>
      <c r="H2034">
        <v>63</v>
      </c>
      <c r="I2034">
        <v>13</v>
      </c>
      <c r="J2034" t="s">
        <v>1157</v>
      </c>
      <c r="K2034" t="s">
        <v>1157</v>
      </c>
      <c r="L2034">
        <v>20</v>
      </c>
      <c r="M2034">
        <v>0</v>
      </c>
      <c r="N2034" t="s">
        <v>1157</v>
      </c>
      <c r="O2034">
        <v>0</v>
      </c>
      <c r="P2034" t="s">
        <v>1157</v>
      </c>
      <c r="Q2034" t="s">
        <v>1157</v>
      </c>
      <c r="R2034" t="s">
        <v>1157</v>
      </c>
      <c r="S2034" t="s">
        <v>1157</v>
      </c>
      <c r="T2034" t="s">
        <v>1157</v>
      </c>
      <c r="U2034">
        <v>175</v>
      </c>
      <c r="V2034">
        <v>0</v>
      </c>
      <c r="W2034" t="s">
        <v>1198</v>
      </c>
    </row>
    <row r="2035" spans="1:23" x14ac:dyDescent="0.2">
      <c r="A2035" t="s">
        <v>3687</v>
      </c>
      <c r="B2035" t="s">
        <v>24</v>
      </c>
      <c r="C2035" t="s">
        <v>3686</v>
      </c>
      <c r="D2035" t="str">
        <f t="shared" si="0"/>
        <v>ncAccInf.Plugin</v>
      </c>
      <c r="E2035">
        <v>8</v>
      </c>
      <c r="F2035" t="s">
        <v>82</v>
      </c>
      <c r="G2035" t="s">
        <v>1157</v>
      </c>
      <c r="H2035" t="s">
        <v>1157</v>
      </c>
      <c r="I2035" t="s">
        <v>1157</v>
      </c>
      <c r="J2035" t="s">
        <v>1157</v>
      </c>
      <c r="K2035" t="s">
        <v>1157</v>
      </c>
      <c r="L2035">
        <v>0</v>
      </c>
      <c r="M2035">
        <v>364</v>
      </c>
      <c r="N2035">
        <v>0</v>
      </c>
      <c r="O2035">
        <v>100</v>
      </c>
      <c r="P2035">
        <v>0</v>
      </c>
      <c r="Q2035" t="s">
        <v>1157</v>
      </c>
      <c r="R2035" t="s">
        <v>1157</v>
      </c>
      <c r="S2035">
        <v>0</v>
      </c>
      <c r="T2035">
        <v>0</v>
      </c>
      <c r="U2035">
        <v>0</v>
      </c>
      <c r="V2035">
        <v>0</v>
      </c>
      <c r="W2035" t="s">
        <v>1192</v>
      </c>
    </row>
    <row r="2036" spans="1:23" x14ac:dyDescent="0.2">
      <c r="A2036" t="s">
        <v>3688</v>
      </c>
      <c r="B2036" t="s">
        <v>24</v>
      </c>
      <c r="C2036" t="s">
        <v>3686</v>
      </c>
      <c r="D2036" t="str">
        <f t="shared" si="0"/>
        <v>ncAccInf.Application</v>
      </c>
      <c r="E2036">
        <v>10</v>
      </c>
      <c r="F2036" t="s">
        <v>82</v>
      </c>
      <c r="G2036">
        <v>7</v>
      </c>
      <c r="H2036">
        <v>8</v>
      </c>
      <c r="I2036">
        <v>7</v>
      </c>
      <c r="J2036" t="s">
        <v>1157</v>
      </c>
      <c r="K2036" t="s">
        <v>1157</v>
      </c>
      <c r="L2036">
        <v>6</v>
      </c>
      <c r="M2036">
        <v>0</v>
      </c>
      <c r="N2036">
        <v>0</v>
      </c>
      <c r="O2036">
        <v>0</v>
      </c>
      <c r="P2036">
        <v>0</v>
      </c>
      <c r="Q2036" t="s">
        <v>1157</v>
      </c>
      <c r="R2036" t="s">
        <v>1157</v>
      </c>
      <c r="S2036">
        <v>0</v>
      </c>
      <c r="T2036">
        <v>0</v>
      </c>
      <c r="U2036">
        <v>364</v>
      </c>
      <c r="V2036">
        <v>0</v>
      </c>
      <c r="W2036" t="s">
        <v>1189</v>
      </c>
    </row>
    <row r="2037" spans="1:23" x14ac:dyDescent="0.2">
      <c r="A2037" t="s">
        <v>3689</v>
      </c>
      <c r="B2037" t="s">
        <v>24</v>
      </c>
      <c r="C2037" t="s">
        <v>3686</v>
      </c>
      <c r="D2037" t="str">
        <f t="shared" si="0"/>
        <v>ncAccInf.MainFunction</v>
      </c>
      <c r="E2037">
        <v>10</v>
      </c>
      <c r="F2037" t="s">
        <v>82</v>
      </c>
      <c r="G2037">
        <v>3</v>
      </c>
      <c r="H2037">
        <v>10</v>
      </c>
      <c r="I2037">
        <v>6</v>
      </c>
      <c r="J2037" t="s">
        <v>1157</v>
      </c>
      <c r="K2037" t="s">
        <v>1157</v>
      </c>
      <c r="L2037">
        <v>96</v>
      </c>
      <c r="M2037">
        <v>0</v>
      </c>
      <c r="N2037">
        <v>0</v>
      </c>
      <c r="O2037">
        <v>0</v>
      </c>
      <c r="P2037">
        <v>0</v>
      </c>
      <c r="Q2037" t="s">
        <v>1157</v>
      </c>
      <c r="R2037" t="s">
        <v>1157</v>
      </c>
      <c r="S2037">
        <v>0</v>
      </c>
      <c r="T2037">
        <v>0</v>
      </c>
      <c r="U2037">
        <v>77</v>
      </c>
      <c r="V2037">
        <v>0</v>
      </c>
      <c r="W2037" t="s">
        <v>1197</v>
      </c>
    </row>
    <row r="2038" spans="1:23" x14ac:dyDescent="0.2">
      <c r="A2038" t="s">
        <v>3682</v>
      </c>
      <c r="B2038" t="s">
        <v>24</v>
      </c>
      <c r="C2038" t="s">
        <v>3686</v>
      </c>
      <c r="D2038" t="str">
        <f t="shared" si="0"/>
        <v>ncAccInf.System</v>
      </c>
      <c r="E2038">
        <v>10</v>
      </c>
      <c r="F2038" t="s">
        <v>82</v>
      </c>
      <c r="G2038">
        <v>7</v>
      </c>
      <c r="H2038">
        <v>7</v>
      </c>
      <c r="I2038">
        <v>7</v>
      </c>
      <c r="J2038" t="s">
        <v>1157</v>
      </c>
      <c r="K2038" t="s">
        <v>1157</v>
      </c>
      <c r="L2038">
        <v>1</v>
      </c>
      <c r="M2038">
        <v>0</v>
      </c>
      <c r="N2038">
        <v>0</v>
      </c>
      <c r="O2038">
        <v>0</v>
      </c>
      <c r="P2038">
        <v>0</v>
      </c>
      <c r="Q2038" t="s">
        <v>1157</v>
      </c>
      <c r="R2038" t="s">
        <v>1157</v>
      </c>
      <c r="S2038">
        <v>0</v>
      </c>
      <c r="T2038">
        <v>0</v>
      </c>
      <c r="U2038">
        <v>364</v>
      </c>
      <c r="V2038">
        <v>0</v>
      </c>
      <c r="W2038" t="s">
        <v>1189</v>
      </c>
    </row>
    <row r="2039" spans="1:23" x14ac:dyDescent="0.2">
      <c r="A2039" t="s">
        <v>1376</v>
      </c>
      <c r="B2039" t="s">
        <v>24</v>
      </c>
      <c r="C2039" t="s">
        <v>3686</v>
      </c>
      <c r="D2039" t="str">
        <f t="shared" si="0"/>
        <v>ncAccInf.CountryCode</v>
      </c>
      <c r="E2039">
        <v>16</v>
      </c>
      <c r="F2039" t="s">
        <v>39</v>
      </c>
      <c r="G2039">
        <v>2</v>
      </c>
      <c r="H2039">
        <v>2</v>
      </c>
      <c r="I2039">
        <v>2</v>
      </c>
      <c r="J2039" t="s">
        <v>1157</v>
      </c>
      <c r="K2039" t="s">
        <v>1157</v>
      </c>
      <c r="L2039">
        <v>7</v>
      </c>
      <c r="M2039">
        <v>334</v>
      </c>
      <c r="N2039">
        <v>0</v>
      </c>
      <c r="O2039">
        <v>91.758200000000002</v>
      </c>
      <c r="P2039">
        <v>0</v>
      </c>
      <c r="Q2039" t="s">
        <v>1157</v>
      </c>
      <c r="R2039" t="s">
        <v>1157</v>
      </c>
      <c r="S2039">
        <v>0</v>
      </c>
      <c r="T2039">
        <v>0</v>
      </c>
      <c r="U2039">
        <v>30</v>
      </c>
      <c r="V2039">
        <v>0</v>
      </c>
      <c r="W2039" t="s">
        <v>1190</v>
      </c>
    </row>
    <row r="2040" spans="1:23" x14ac:dyDescent="0.2">
      <c r="A2040" t="s">
        <v>3690</v>
      </c>
      <c r="B2040" t="s">
        <v>24</v>
      </c>
      <c r="C2040" t="s">
        <v>3686</v>
      </c>
      <c r="D2040" t="str">
        <f t="shared" si="0"/>
        <v>ncAccInf.SubFunction</v>
      </c>
      <c r="E2040">
        <v>20</v>
      </c>
      <c r="F2040" t="s">
        <v>39</v>
      </c>
      <c r="G2040">
        <v>0</v>
      </c>
      <c r="H2040">
        <v>20</v>
      </c>
      <c r="I2040">
        <v>5</v>
      </c>
      <c r="J2040" t="s">
        <v>1157</v>
      </c>
      <c r="K2040" t="s">
        <v>1157</v>
      </c>
      <c r="L2040">
        <v>211</v>
      </c>
      <c r="M2040">
        <v>0</v>
      </c>
      <c r="N2040">
        <v>86</v>
      </c>
      <c r="O2040">
        <v>0</v>
      </c>
      <c r="P2040">
        <v>23.6264</v>
      </c>
      <c r="Q2040" t="s">
        <v>1157</v>
      </c>
      <c r="R2040" t="s">
        <v>1157</v>
      </c>
      <c r="S2040">
        <v>0</v>
      </c>
      <c r="T2040">
        <v>0</v>
      </c>
      <c r="U2040">
        <v>87</v>
      </c>
      <c r="V2040">
        <v>0</v>
      </c>
    </row>
    <row r="2041" spans="1:23" x14ac:dyDescent="0.2">
      <c r="A2041" t="s">
        <v>3691</v>
      </c>
      <c r="B2041" t="s">
        <v>24</v>
      </c>
      <c r="C2041" t="s">
        <v>3686</v>
      </c>
      <c r="D2041" t="str">
        <f t="shared" si="0"/>
        <v>ncAccInf.DataAlternative</v>
      </c>
      <c r="E2041">
        <v>80</v>
      </c>
      <c r="F2041" t="s">
        <v>39</v>
      </c>
      <c r="G2041">
        <v>0</v>
      </c>
      <c r="H2041">
        <v>52</v>
      </c>
      <c r="I2041">
        <v>0</v>
      </c>
      <c r="J2041" t="s">
        <v>1157</v>
      </c>
      <c r="K2041" t="s">
        <v>1157</v>
      </c>
      <c r="L2041">
        <v>5</v>
      </c>
      <c r="M2041">
        <v>7</v>
      </c>
      <c r="N2041">
        <v>350</v>
      </c>
      <c r="O2041">
        <v>1.9231</v>
      </c>
      <c r="P2041">
        <v>96.153800000000004</v>
      </c>
      <c r="Q2041" t="s">
        <v>1157</v>
      </c>
      <c r="R2041" t="s">
        <v>1157</v>
      </c>
      <c r="S2041">
        <v>0</v>
      </c>
      <c r="T2041">
        <v>0</v>
      </c>
      <c r="U2041">
        <v>351</v>
      </c>
      <c r="V2041">
        <v>0</v>
      </c>
      <c r="W2041" t="s">
        <v>1200</v>
      </c>
    </row>
    <row r="2042" spans="1:23" x14ac:dyDescent="0.2">
      <c r="A2042" t="s">
        <v>1424</v>
      </c>
      <c r="B2042" t="s">
        <v>24</v>
      </c>
      <c r="C2042" t="s">
        <v>3686</v>
      </c>
      <c r="D2042" t="str">
        <f t="shared" si="0"/>
        <v>ncAccInf.Description</v>
      </c>
      <c r="E2042">
        <v>80</v>
      </c>
      <c r="F2042" t="s">
        <v>39</v>
      </c>
      <c r="G2042">
        <v>9</v>
      </c>
      <c r="H2042">
        <v>63</v>
      </c>
      <c r="I2042">
        <v>32</v>
      </c>
      <c r="J2042" t="s">
        <v>1157</v>
      </c>
      <c r="K2042" t="s">
        <v>1157</v>
      </c>
      <c r="L2042">
        <v>346</v>
      </c>
      <c r="M2042">
        <v>0</v>
      </c>
      <c r="N2042">
        <v>0</v>
      </c>
      <c r="O2042">
        <v>0</v>
      </c>
      <c r="P2042">
        <v>0</v>
      </c>
      <c r="Q2042" t="s">
        <v>1157</v>
      </c>
      <c r="R2042" t="s">
        <v>1157</v>
      </c>
      <c r="S2042">
        <v>0</v>
      </c>
      <c r="T2042">
        <v>0</v>
      </c>
      <c r="U2042">
        <v>2</v>
      </c>
      <c r="V2042">
        <v>0</v>
      </c>
    </row>
    <row r="2043" spans="1:23" x14ac:dyDescent="0.2">
      <c r="A2043" t="s">
        <v>3692</v>
      </c>
      <c r="B2043" t="s">
        <v>24</v>
      </c>
      <c r="C2043" t="s">
        <v>3686</v>
      </c>
      <c r="D2043" t="str">
        <f t="shared" si="0"/>
        <v>ncAccInf.Sorting</v>
      </c>
      <c r="E2043">
        <v>80</v>
      </c>
      <c r="F2043" t="s">
        <v>39</v>
      </c>
      <c r="G2043">
        <v>10</v>
      </c>
      <c r="H2043">
        <v>75</v>
      </c>
      <c r="I2043">
        <v>32</v>
      </c>
      <c r="J2043" t="s">
        <v>1157</v>
      </c>
      <c r="K2043" t="s">
        <v>1157</v>
      </c>
      <c r="L2043">
        <v>360</v>
      </c>
      <c r="M2043">
        <v>0</v>
      </c>
      <c r="N2043">
        <v>0</v>
      </c>
      <c r="O2043">
        <v>0</v>
      </c>
      <c r="P2043">
        <v>0</v>
      </c>
      <c r="Q2043" t="s">
        <v>1157</v>
      </c>
      <c r="R2043" t="s">
        <v>1157</v>
      </c>
      <c r="S2043">
        <v>0</v>
      </c>
      <c r="T2043">
        <v>0</v>
      </c>
      <c r="U2043">
        <v>2</v>
      </c>
      <c r="V2043">
        <v>0</v>
      </c>
    </row>
    <row r="2044" spans="1:23" x14ac:dyDescent="0.2">
      <c r="A2044" t="s">
        <v>3693</v>
      </c>
      <c r="B2044" t="s">
        <v>24</v>
      </c>
      <c r="C2044" t="s">
        <v>3694</v>
      </c>
      <c r="D2044" t="str">
        <f t="shared" si="0"/>
        <v>ncCalenderDaysSE.Valid</v>
      </c>
      <c r="E2044">
        <v>0</v>
      </c>
      <c r="F2044" t="s">
        <v>35</v>
      </c>
      <c r="G2044">
        <v>0</v>
      </c>
      <c r="H2044">
        <v>1</v>
      </c>
      <c r="I2044">
        <v>0</v>
      </c>
      <c r="J2044" t="s">
        <v>1157</v>
      </c>
      <c r="K2044" t="s">
        <v>1157</v>
      </c>
      <c r="L2044">
        <v>2</v>
      </c>
      <c r="M2044">
        <v>0</v>
      </c>
      <c r="N2044" t="s">
        <v>1157</v>
      </c>
      <c r="O2044">
        <v>0</v>
      </c>
      <c r="P2044" t="s">
        <v>1157</v>
      </c>
      <c r="Q2044" t="s">
        <v>1157</v>
      </c>
      <c r="R2044" t="s">
        <v>1157</v>
      </c>
      <c r="S2044" t="s">
        <v>1157</v>
      </c>
      <c r="T2044" t="s">
        <v>1157</v>
      </c>
      <c r="U2044">
        <v>3988</v>
      </c>
      <c r="V2044">
        <v>0</v>
      </c>
      <c r="W2044" t="s">
        <v>1189</v>
      </c>
    </row>
    <row r="2045" spans="1:23" x14ac:dyDescent="0.2">
      <c r="A2045" t="s">
        <v>3695</v>
      </c>
      <c r="B2045" t="s">
        <v>24</v>
      </c>
      <c r="C2045" t="s">
        <v>3694</v>
      </c>
      <c r="D2045" t="str">
        <f t="shared" si="0"/>
        <v>ncCalenderDaysSE.CalenderDate</v>
      </c>
      <c r="E2045">
        <v>0</v>
      </c>
      <c r="F2045" t="s">
        <v>37</v>
      </c>
      <c r="G2045" t="s">
        <v>1157</v>
      </c>
      <c r="H2045" t="s">
        <v>1157</v>
      </c>
      <c r="I2045" t="s">
        <v>1157</v>
      </c>
      <c r="J2045" t="s">
        <v>1193</v>
      </c>
      <c r="K2045" t="s">
        <v>1193</v>
      </c>
      <c r="L2045">
        <v>3988</v>
      </c>
      <c r="M2045">
        <v>0</v>
      </c>
      <c r="N2045" t="s">
        <v>1157</v>
      </c>
      <c r="O2045">
        <v>0</v>
      </c>
      <c r="P2045" t="s">
        <v>1157</v>
      </c>
      <c r="Q2045">
        <v>0</v>
      </c>
      <c r="R2045">
        <v>0</v>
      </c>
      <c r="S2045" t="s">
        <v>1157</v>
      </c>
      <c r="T2045" t="s">
        <v>1157</v>
      </c>
      <c r="U2045" t="s">
        <v>1157</v>
      </c>
      <c r="V2045">
        <v>0</v>
      </c>
      <c r="W2045" t="s">
        <v>1194</v>
      </c>
    </row>
    <row r="2046" spans="1:23" x14ac:dyDescent="0.2">
      <c r="A2046" t="s">
        <v>3696</v>
      </c>
      <c r="B2046" t="s">
        <v>24</v>
      </c>
      <c r="C2046" t="s">
        <v>3697</v>
      </c>
      <c r="D2046" t="str">
        <f t="shared" si="0"/>
        <v>ncCmpCfg.AppId</v>
      </c>
      <c r="E2046">
        <v>30</v>
      </c>
      <c r="F2046" t="s">
        <v>39</v>
      </c>
      <c r="G2046">
        <v>7</v>
      </c>
      <c r="H2046">
        <v>7</v>
      </c>
      <c r="I2046">
        <v>7</v>
      </c>
      <c r="J2046" t="s">
        <v>1157</v>
      </c>
      <c r="K2046" t="s">
        <v>1157</v>
      </c>
      <c r="L2046">
        <v>1</v>
      </c>
      <c r="M2046">
        <v>0</v>
      </c>
      <c r="N2046">
        <v>0</v>
      </c>
      <c r="O2046">
        <v>0</v>
      </c>
      <c r="P2046">
        <v>0</v>
      </c>
      <c r="Q2046" t="s">
        <v>1157</v>
      </c>
      <c r="R2046" t="s">
        <v>1157</v>
      </c>
      <c r="S2046">
        <v>0</v>
      </c>
      <c r="T2046">
        <v>0</v>
      </c>
      <c r="U2046">
        <v>4</v>
      </c>
      <c r="V2046">
        <v>0</v>
      </c>
      <c r="W2046" t="s">
        <v>1191</v>
      </c>
    </row>
    <row r="2047" spans="1:23" x14ac:dyDescent="0.2">
      <c r="A2047" t="s">
        <v>3698</v>
      </c>
      <c r="B2047" t="s">
        <v>24</v>
      </c>
      <c r="C2047" t="s">
        <v>3697</v>
      </c>
      <c r="D2047" t="str">
        <f t="shared" si="0"/>
        <v>ncCmpCfg.SubId</v>
      </c>
      <c r="E2047">
        <v>30</v>
      </c>
      <c r="F2047" t="s">
        <v>39</v>
      </c>
      <c r="G2047">
        <v>7</v>
      </c>
      <c r="H2047">
        <v>12</v>
      </c>
      <c r="I2047">
        <v>8</v>
      </c>
      <c r="J2047" t="s">
        <v>1157</v>
      </c>
      <c r="K2047" t="s">
        <v>1157</v>
      </c>
      <c r="L2047">
        <v>4</v>
      </c>
      <c r="M2047">
        <v>0</v>
      </c>
      <c r="N2047">
        <v>0</v>
      </c>
      <c r="O2047">
        <v>0</v>
      </c>
      <c r="P2047">
        <v>0</v>
      </c>
      <c r="Q2047" t="s">
        <v>1157</v>
      </c>
      <c r="R2047" t="s">
        <v>1157</v>
      </c>
      <c r="S2047">
        <v>0</v>
      </c>
      <c r="T2047">
        <v>0</v>
      </c>
      <c r="U2047">
        <v>2</v>
      </c>
      <c r="V2047">
        <v>0</v>
      </c>
    </row>
    <row r="2048" spans="1:23" x14ac:dyDescent="0.2">
      <c r="A2048" t="s">
        <v>3699</v>
      </c>
      <c r="B2048" t="s">
        <v>24</v>
      </c>
      <c r="C2048" t="s">
        <v>3700</v>
      </c>
      <c r="D2048" t="str">
        <f t="shared" si="0"/>
        <v>ncCntry.Abbrev</v>
      </c>
      <c r="E2048">
        <v>2</v>
      </c>
      <c r="F2048" t="s">
        <v>82</v>
      </c>
      <c r="G2048">
        <v>2</v>
      </c>
      <c r="H2048">
        <v>2</v>
      </c>
      <c r="I2048">
        <v>2</v>
      </c>
      <c r="J2048" t="s">
        <v>1157</v>
      </c>
      <c r="K2048" t="s">
        <v>1157</v>
      </c>
      <c r="L2048">
        <v>248</v>
      </c>
      <c r="M2048">
        <v>0</v>
      </c>
      <c r="N2048">
        <v>0</v>
      </c>
      <c r="O2048">
        <v>0</v>
      </c>
      <c r="P2048">
        <v>0</v>
      </c>
      <c r="Q2048" t="s">
        <v>1157</v>
      </c>
      <c r="R2048" t="s">
        <v>1157</v>
      </c>
      <c r="S2048">
        <v>0</v>
      </c>
      <c r="T2048">
        <v>0</v>
      </c>
      <c r="U2048">
        <v>496</v>
      </c>
      <c r="V2048">
        <v>0</v>
      </c>
      <c r="W2048" t="s">
        <v>1191</v>
      </c>
    </row>
    <row r="2049" spans="1:23" x14ac:dyDescent="0.2">
      <c r="A2049" t="s">
        <v>1450</v>
      </c>
      <c r="B2049" t="s">
        <v>24</v>
      </c>
      <c r="C2049" t="s">
        <v>3700</v>
      </c>
      <c r="D2049" t="str">
        <f t="shared" si="0"/>
        <v>ncCntry.Lang</v>
      </c>
      <c r="E2049">
        <v>2</v>
      </c>
      <c r="F2049" t="s">
        <v>82</v>
      </c>
      <c r="G2049">
        <v>0</v>
      </c>
      <c r="H2049">
        <v>2</v>
      </c>
      <c r="I2049">
        <v>1</v>
      </c>
      <c r="J2049" t="s">
        <v>1157</v>
      </c>
      <c r="K2049" t="s">
        <v>1157</v>
      </c>
      <c r="L2049">
        <v>2</v>
      </c>
      <c r="M2049">
        <v>0</v>
      </c>
      <c r="N2049">
        <v>248</v>
      </c>
      <c r="O2049">
        <v>0</v>
      </c>
      <c r="P2049">
        <v>50</v>
      </c>
      <c r="Q2049" t="s">
        <v>1157</v>
      </c>
      <c r="R2049" t="s">
        <v>1157</v>
      </c>
      <c r="S2049">
        <v>0</v>
      </c>
      <c r="T2049">
        <v>0</v>
      </c>
      <c r="U2049">
        <v>496</v>
      </c>
      <c r="V2049">
        <v>0</v>
      </c>
      <c r="W2049" t="s">
        <v>1189</v>
      </c>
    </row>
    <row r="2050" spans="1:23" x14ac:dyDescent="0.2">
      <c r="A2050" t="s">
        <v>3701</v>
      </c>
      <c r="B2050" t="s">
        <v>24</v>
      </c>
      <c r="C2050" t="s">
        <v>3700</v>
      </c>
      <c r="D2050" t="str">
        <f t="shared" si="0"/>
        <v>ncCntry.Country</v>
      </c>
      <c r="E2050">
        <v>50</v>
      </c>
      <c r="F2050" t="s">
        <v>39</v>
      </c>
      <c r="G2050">
        <v>3</v>
      </c>
      <c r="H2050">
        <v>36</v>
      </c>
      <c r="I2050">
        <v>10</v>
      </c>
      <c r="J2050" t="s">
        <v>1157</v>
      </c>
      <c r="K2050" t="s">
        <v>1157</v>
      </c>
      <c r="L2050">
        <v>320</v>
      </c>
      <c r="M2050">
        <v>0</v>
      </c>
      <c r="N2050">
        <v>0</v>
      </c>
      <c r="O2050">
        <v>0</v>
      </c>
      <c r="P2050">
        <v>0</v>
      </c>
      <c r="Q2050" t="s">
        <v>1157</v>
      </c>
      <c r="R2050" t="s">
        <v>1157</v>
      </c>
      <c r="S2050">
        <v>0</v>
      </c>
      <c r="T2050">
        <v>0</v>
      </c>
      <c r="U2050">
        <v>2</v>
      </c>
      <c r="V2050">
        <v>0</v>
      </c>
    </row>
    <row r="2051" spans="1:23" x14ac:dyDescent="0.2">
      <c r="A2051" t="s">
        <v>213</v>
      </c>
      <c r="B2051" t="s">
        <v>24</v>
      </c>
      <c r="C2051" t="s">
        <v>211</v>
      </c>
      <c r="D2051" t="str">
        <f t="shared" si="0"/>
        <v>ncCurrencyCodes.BaseCurrency</v>
      </c>
      <c r="E2051">
        <v>0</v>
      </c>
      <c r="F2051" t="s">
        <v>35</v>
      </c>
      <c r="G2051">
        <v>1</v>
      </c>
      <c r="H2051">
        <v>1</v>
      </c>
      <c r="I2051">
        <v>1</v>
      </c>
      <c r="J2051" t="s">
        <v>1157</v>
      </c>
      <c r="K2051" t="s">
        <v>1157</v>
      </c>
      <c r="L2051">
        <v>1</v>
      </c>
      <c r="M2051">
        <v>0</v>
      </c>
      <c r="N2051" t="s">
        <v>1157</v>
      </c>
      <c r="O2051">
        <v>0</v>
      </c>
      <c r="P2051" t="s">
        <v>1157</v>
      </c>
      <c r="Q2051" t="s">
        <v>1157</v>
      </c>
      <c r="R2051" t="s">
        <v>1157</v>
      </c>
      <c r="S2051" t="s">
        <v>1157</v>
      </c>
      <c r="T2051" t="s">
        <v>1157</v>
      </c>
      <c r="U2051">
        <v>1</v>
      </c>
      <c r="V2051">
        <v>0</v>
      </c>
      <c r="W2051" t="s">
        <v>1191</v>
      </c>
    </row>
    <row r="2052" spans="1:23" x14ac:dyDescent="0.2">
      <c r="A2052" t="s">
        <v>212</v>
      </c>
      <c r="B2052" t="s">
        <v>24</v>
      </c>
      <c r="C2052" t="s">
        <v>211</v>
      </c>
      <c r="D2052" t="str">
        <f t="shared" si="0"/>
        <v>ncCurrencyCodes.CurrencyCode</v>
      </c>
      <c r="E2052">
        <v>3</v>
      </c>
      <c r="F2052" t="s">
        <v>82</v>
      </c>
      <c r="G2052">
        <v>3</v>
      </c>
      <c r="H2052">
        <v>3</v>
      </c>
      <c r="I2052">
        <v>3</v>
      </c>
      <c r="J2052" t="s">
        <v>1157</v>
      </c>
      <c r="K2052" t="s">
        <v>1157</v>
      </c>
      <c r="L2052">
        <v>1</v>
      </c>
      <c r="M2052">
        <v>0</v>
      </c>
      <c r="N2052">
        <v>0</v>
      </c>
      <c r="O2052">
        <v>0</v>
      </c>
      <c r="P2052">
        <v>0</v>
      </c>
      <c r="Q2052" t="s">
        <v>1157</v>
      </c>
      <c r="R2052" t="s">
        <v>1157</v>
      </c>
      <c r="S2052">
        <v>0</v>
      </c>
      <c r="T2052">
        <v>0</v>
      </c>
      <c r="U2052">
        <v>1</v>
      </c>
      <c r="V2052">
        <v>0</v>
      </c>
      <c r="W2052" t="s">
        <v>1191</v>
      </c>
    </row>
    <row r="2053" spans="1:23" x14ac:dyDescent="0.2">
      <c r="A2053" t="s">
        <v>212</v>
      </c>
      <c r="B2053" t="s">
        <v>24</v>
      </c>
      <c r="C2053" t="s">
        <v>214</v>
      </c>
      <c r="D2053" t="str">
        <f t="shared" si="0"/>
        <v>ncCurTbl.CurrencyCode</v>
      </c>
      <c r="E2053">
        <v>3</v>
      </c>
      <c r="F2053" t="s">
        <v>82</v>
      </c>
      <c r="G2053">
        <v>3</v>
      </c>
      <c r="H2053">
        <v>3</v>
      </c>
      <c r="I2053">
        <v>3</v>
      </c>
      <c r="J2053" t="s">
        <v>1157</v>
      </c>
      <c r="K2053" t="s">
        <v>1157</v>
      </c>
      <c r="L2053">
        <v>46</v>
      </c>
      <c r="M2053">
        <v>0</v>
      </c>
      <c r="N2053">
        <v>0</v>
      </c>
      <c r="O2053">
        <v>0</v>
      </c>
      <c r="P2053">
        <v>0</v>
      </c>
      <c r="Q2053" t="s">
        <v>1157</v>
      </c>
      <c r="R2053" t="s">
        <v>1157</v>
      </c>
      <c r="S2053">
        <v>0</v>
      </c>
      <c r="T2053">
        <v>0</v>
      </c>
      <c r="U2053">
        <v>78691</v>
      </c>
      <c r="V2053">
        <v>0</v>
      </c>
      <c r="W2053" t="s">
        <v>1189</v>
      </c>
    </row>
    <row r="2054" spans="1:23" x14ac:dyDescent="0.2">
      <c r="A2054" t="s">
        <v>216</v>
      </c>
      <c r="B2054" t="s">
        <v>24</v>
      </c>
      <c r="C2054" t="s">
        <v>214</v>
      </c>
      <c r="D2054" t="str">
        <f t="shared" si="0"/>
        <v>ncCurTbl.ExchangeRate</v>
      </c>
      <c r="E2054">
        <v>0</v>
      </c>
      <c r="F2054" t="s">
        <v>49</v>
      </c>
      <c r="G2054">
        <v>0</v>
      </c>
      <c r="H2054">
        <v>23</v>
      </c>
      <c r="I2054">
        <v>2</v>
      </c>
      <c r="J2054" t="s">
        <v>1157</v>
      </c>
      <c r="K2054" t="s">
        <v>1157</v>
      </c>
      <c r="L2054">
        <v>36714</v>
      </c>
      <c r="M2054">
        <v>0</v>
      </c>
      <c r="N2054" t="s">
        <v>1157</v>
      </c>
      <c r="O2054">
        <v>0</v>
      </c>
      <c r="P2054" t="s">
        <v>1157</v>
      </c>
      <c r="Q2054" t="s">
        <v>1157</v>
      </c>
      <c r="R2054" t="s">
        <v>1157</v>
      </c>
      <c r="S2054" t="s">
        <v>1157</v>
      </c>
      <c r="T2054" t="s">
        <v>1157</v>
      </c>
      <c r="U2054">
        <v>0</v>
      </c>
      <c r="V2054">
        <v>0</v>
      </c>
    </row>
    <row r="2055" spans="1:23" x14ac:dyDescent="0.2">
      <c r="A2055" t="s">
        <v>215</v>
      </c>
      <c r="B2055" t="s">
        <v>24</v>
      </c>
      <c r="C2055" t="s">
        <v>214</v>
      </c>
      <c r="D2055" t="str">
        <f t="shared" si="0"/>
        <v>ncCurTbl.CurrencyDate</v>
      </c>
      <c r="E2055">
        <v>0</v>
      </c>
      <c r="F2055" t="s">
        <v>37</v>
      </c>
      <c r="G2055" t="s">
        <v>1157</v>
      </c>
      <c r="H2055" t="s">
        <v>1157</v>
      </c>
      <c r="I2055" t="s">
        <v>1157</v>
      </c>
      <c r="J2055" t="s">
        <v>1193</v>
      </c>
      <c r="K2055" t="s">
        <v>1193</v>
      </c>
      <c r="L2055">
        <v>2749</v>
      </c>
      <c r="M2055">
        <v>0</v>
      </c>
      <c r="N2055" t="s">
        <v>1157</v>
      </c>
      <c r="O2055">
        <v>0</v>
      </c>
      <c r="P2055" t="s">
        <v>1157</v>
      </c>
      <c r="Q2055">
        <v>0</v>
      </c>
      <c r="R2055">
        <v>0</v>
      </c>
      <c r="S2055" t="s">
        <v>1157</v>
      </c>
      <c r="T2055" t="s">
        <v>1157</v>
      </c>
      <c r="U2055" t="s">
        <v>1157</v>
      </c>
      <c r="V2055">
        <v>0</v>
      </c>
      <c r="W2055" t="s">
        <v>1194</v>
      </c>
    </row>
    <row r="2056" spans="1:23" x14ac:dyDescent="0.2">
      <c r="A2056" t="s">
        <v>222</v>
      </c>
      <c r="B2056" t="s">
        <v>24</v>
      </c>
      <c r="C2056" t="s">
        <v>217</v>
      </c>
      <c r="D2056" t="str">
        <f t="shared" si="0"/>
        <v>ncGrupp.Aktsegment</v>
      </c>
      <c r="E2056">
        <v>0</v>
      </c>
      <c r="F2056" t="s">
        <v>28</v>
      </c>
      <c r="G2056">
        <v>0</v>
      </c>
      <c r="H2056">
        <v>0</v>
      </c>
      <c r="I2056">
        <v>0</v>
      </c>
      <c r="J2056" t="s">
        <v>1157</v>
      </c>
      <c r="K2056" t="s">
        <v>1157</v>
      </c>
      <c r="L2056">
        <v>1</v>
      </c>
      <c r="M2056">
        <v>18</v>
      </c>
      <c r="N2056" t="s">
        <v>1157</v>
      </c>
      <c r="O2056">
        <v>20.930199999999999</v>
      </c>
      <c r="P2056" t="s">
        <v>1157</v>
      </c>
      <c r="Q2056" t="s">
        <v>1157</v>
      </c>
      <c r="R2056" t="s">
        <v>1157</v>
      </c>
      <c r="S2056" t="s">
        <v>1157</v>
      </c>
      <c r="T2056" t="s">
        <v>1157</v>
      </c>
      <c r="U2056">
        <v>68</v>
      </c>
      <c r="V2056">
        <v>0</v>
      </c>
      <c r="W2056" t="s">
        <v>1212</v>
      </c>
    </row>
    <row r="2057" spans="1:23" x14ac:dyDescent="0.2">
      <c r="A2057" t="s">
        <v>218</v>
      </c>
      <c r="B2057" t="s">
        <v>24</v>
      </c>
      <c r="C2057" t="s">
        <v>217</v>
      </c>
      <c r="D2057" t="str">
        <f t="shared" si="0"/>
        <v>ncGrupp.Typ</v>
      </c>
      <c r="E2057">
        <v>0</v>
      </c>
      <c r="F2057" t="s">
        <v>35</v>
      </c>
      <c r="G2057">
        <v>1</v>
      </c>
      <c r="H2057">
        <v>2</v>
      </c>
      <c r="I2057">
        <v>1</v>
      </c>
      <c r="J2057" t="s">
        <v>1157</v>
      </c>
      <c r="K2057" t="s">
        <v>1157</v>
      </c>
      <c r="L2057">
        <v>2</v>
      </c>
      <c r="M2057">
        <v>0</v>
      </c>
      <c r="N2057" t="s">
        <v>1157</v>
      </c>
      <c r="O2057">
        <v>0</v>
      </c>
      <c r="P2057" t="s">
        <v>1157</v>
      </c>
      <c r="Q2057" t="s">
        <v>1157</v>
      </c>
      <c r="R2057" t="s">
        <v>1157</v>
      </c>
      <c r="S2057" t="s">
        <v>1157</v>
      </c>
      <c r="T2057" t="s">
        <v>1157</v>
      </c>
      <c r="U2057">
        <v>86</v>
      </c>
      <c r="V2057">
        <v>0</v>
      </c>
      <c r="W2057" t="s">
        <v>1191</v>
      </c>
    </row>
    <row r="2058" spans="1:23" x14ac:dyDescent="0.2">
      <c r="A2058" t="s">
        <v>225</v>
      </c>
      <c r="B2058" t="s">
        <v>24</v>
      </c>
      <c r="C2058" t="s">
        <v>217</v>
      </c>
      <c r="D2058" t="str">
        <f t="shared" si="0"/>
        <v>ncGrupp.KontorPostNr</v>
      </c>
      <c r="E2058">
        <v>6</v>
      </c>
      <c r="F2058" t="s">
        <v>82</v>
      </c>
      <c r="G2058">
        <v>0</v>
      </c>
      <c r="H2058">
        <v>6</v>
      </c>
      <c r="I2058">
        <v>1</v>
      </c>
      <c r="J2058" t="s">
        <v>1157</v>
      </c>
      <c r="K2058" t="s">
        <v>1157</v>
      </c>
      <c r="L2058">
        <v>4</v>
      </c>
      <c r="M2058">
        <v>18</v>
      </c>
      <c r="N2058">
        <v>43</v>
      </c>
      <c r="O2058">
        <v>20.930199999999999</v>
      </c>
      <c r="P2058">
        <v>50</v>
      </c>
      <c r="Q2058" t="s">
        <v>1157</v>
      </c>
      <c r="R2058" t="s">
        <v>1157</v>
      </c>
      <c r="S2058">
        <v>22</v>
      </c>
      <c r="T2058">
        <v>0</v>
      </c>
      <c r="U2058">
        <v>46</v>
      </c>
      <c r="V2058">
        <v>0</v>
      </c>
    </row>
    <row r="2059" spans="1:23" x14ac:dyDescent="0.2">
      <c r="A2059" t="s">
        <v>239</v>
      </c>
      <c r="B2059" t="s">
        <v>24</v>
      </c>
      <c r="C2059" t="s">
        <v>217</v>
      </c>
      <c r="D2059" t="str">
        <f t="shared" si="0"/>
        <v>ncGrupp.KontorKostnadsställe</v>
      </c>
      <c r="E2059">
        <v>10</v>
      </c>
      <c r="F2059" t="s">
        <v>82</v>
      </c>
      <c r="G2059">
        <v>0</v>
      </c>
      <c r="H2059">
        <v>6</v>
      </c>
      <c r="I2059">
        <v>3</v>
      </c>
      <c r="J2059" t="s">
        <v>1157</v>
      </c>
      <c r="K2059" t="s">
        <v>1157</v>
      </c>
      <c r="L2059">
        <v>23</v>
      </c>
      <c r="M2059">
        <v>18</v>
      </c>
      <c r="N2059">
        <v>23</v>
      </c>
      <c r="O2059">
        <v>20.930199999999999</v>
      </c>
      <c r="P2059">
        <v>26.744199999999999</v>
      </c>
      <c r="Q2059" t="s">
        <v>1157</v>
      </c>
      <c r="R2059" t="s">
        <v>1157</v>
      </c>
      <c r="S2059">
        <v>45</v>
      </c>
      <c r="T2059">
        <v>45</v>
      </c>
      <c r="U2059">
        <v>68</v>
      </c>
      <c r="V2059">
        <v>0</v>
      </c>
      <c r="W2059" t="s">
        <v>1191</v>
      </c>
    </row>
    <row r="2060" spans="1:23" x14ac:dyDescent="0.2">
      <c r="A2060" t="s">
        <v>81</v>
      </c>
      <c r="B2060" t="s">
        <v>24</v>
      </c>
      <c r="C2060" t="s">
        <v>217</v>
      </c>
      <c r="D2060" t="str">
        <f t="shared" si="0"/>
        <v>ncGrupp.Namn</v>
      </c>
      <c r="E2060">
        <v>15</v>
      </c>
      <c r="F2060" t="s">
        <v>82</v>
      </c>
      <c r="G2060">
        <v>2</v>
      </c>
      <c r="H2060">
        <v>15</v>
      </c>
      <c r="I2060">
        <v>5</v>
      </c>
      <c r="J2060" t="s">
        <v>1157</v>
      </c>
      <c r="K2060" t="s">
        <v>1157</v>
      </c>
      <c r="L2060">
        <v>86</v>
      </c>
      <c r="M2060">
        <v>0</v>
      </c>
      <c r="N2060">
        <v>0</v>
      </c>
      <c r="O2060">
        <v>0</v>
      </c>
      <c r="P2060">
        <v>0</v>
      </c>
      <c r="Q2060" t="s">
        <v>1157</v>
      </c>
      <c r="R2060" t="s">
        <v>1157</v>
      </c>
      <c r="S2060">
        <v>0</v>
      </c>
      <c r="T2060">
        <v>0</v>
      </c>
      <c r="U2060">
        <v>3</v>
      </c>
      <c r="V2060">
        <v>0</v>
      </c>
    </row>
    <row r="2061" spans="1:23" x14ac:dyDescent="0.2">
      <c r="A2061" t="s">
        <v>233</v>
      </c>
      <c r="B2061" t="s">
        <v>24</v>
      </c>
      <c r="C2061" t="s">
        <v>217</v>
      </c>
      <c r="D2061" t="str">
        <f t="shared" si="0"/>
        <v>ncGrupp.REXKod</v>
      </c>
      <c r="E2061">
        <v>16</v>
      </c>
      <c r="F2061" t="s">
        <v>39</v>
      </c>
      <c r="G2061">
        <v>0</v>
      </c>
      <c r="H2061">
        <v>0</v>
      </c>
      <c r="I2061">
        <v>0</v>
      </c>
      <c r="J2061" t="s">
        <v>1157</v>
      </c>
      <c r="K2061" t="s">
        <v>1157</v>
      </c>
      <c r="L2061">
        <v>1</v>
      </c>
      <c r="M2061">
        <v>18</v>
      </c>
      <c r="N2061">
        <v>68</v>
      </c>
      <c r="O2061">
        <v>20.930199999999999</v>
      </c>
      <c r="P2061">
        <v>79.069800000000001</v>
      </c>
      <c r="Q2061" t="s">
        <v>1157</v>
      </c>
      <c r="R2061" t="s">
        <v>1157</v>
      </c>
      <c r="S2061">
        <v>0</v>
      </c>
      <c r="T2061">
        <v>0</v>
      </c>
      <c r="U2061">
        <v>68</v>
      </c>
      <c r="V2061">
        <v>0</v>
      </c>
      <c r="W2061" t="s">
        <v>1191</v>
      </c>
    </row>
    <row r="2062" spans="1:23" x14ac:dyDescent="0.2">
      <c r="A2062" t="s">
        <v>232</v>
      </c>
      <c r="B2062" t="s">
        <v>24</v>
      </c>
      <c r="C2062" t="s">
        <v>217</v>
      </c>
      <c r="D2062" t="str">
        <f t="shared" si="0"/>
        <v>ncGrupp.SuproKod</v>
      </c>
      <c r="E2062">
        <v>16</v>
      </c>
      <c r="F2062" t="s">
        <v>39</v>
      </c>
      <c r="G2062">
        <v>0</v>
      </c>
      <c r="H2062">
        <v>3</v>
      </c>
      <c r="I2062">
        <v>0</v>
      </c>
      <c r="J2062" t="s">
        <v>1157</v>
      </c>
      <c r="K2062" t="s">
        <v>1157</v>
      </c>
      <c r="L2062">
        <v>2</v>
      </c>
      <c r="M2062">
        <v>18</v>
      </c>
      <c r="N2062">
        <v>67</v>
      </c>
      <c r="O2062">
        <v>20.930199999999999</v>
      </c>
      <c r="P2062">
        <v>77.906999999999996</v>
      </c>
      <c r="Q2062" t="s">
        <v>1157</v>
      </c>
      <c r="R2062" t="s">
        <v>1157</v>
      </c>
      <c r="S2062">
        <v>0</v>
      </c>
      <c r="T2062">
        <v>0</v>
      </c>
      <c r="U2062">
        <v>68</v>
      </c>
      <c r="V2062">
        <v>0</v>
      </c>
      <c r="W2062" t="s">
        <v>1191</v>
      </c>
    </row>
    <row r="2063" spans="1:23" x14ac:dyDescent="0.2">
      <c r="A2063" t="s">
        <v>231</v>
      </c>
      <c r="B2063" t="s">
        <v>24</v>
      </c>
      <c r="C2063" t="s">
        <v>217</v>
      </c>
      <c r="D2063" t="str">
        <f t="shared" si="0"/>
        <v>ncGrupp.KontorGiro</v>
      </c>
      <c r="E2063">
        <v>20</v>
      </c>
      <c r="F2063" t="s">
        <v>39</v>
      </c>
      <c r="G2063">
        <v>0</v>
      </c>
      <c r="H2063">
        <v>0</v>
      </c>
      <c r="I2063">
        <v>0</v>
      </c>
      <c r="J2063" t="s">
        <v>1157</v>
      </c>
      <c r="K2063" t="s">
        <v>1157</v>
      </c>
      <c r="L2063">
        <v>1</v>
      </c>
      <c r="M2063">
        <v>18</v>
      </c>
      <c r="N2063">
        <v>68</v>
      </c>
      <c r="O2063">
        <v>20.930199999999999</v>
      </c>
      <c r="P2063">
        <v>79.069800000000001</v>
      </c>
      <c r="Q2063" t="s">
        <v>1157</v>
      </c>
      <c r="R2063" t="s">
        <v>1157</v>
      </c>
      <c r="S2063">
        <v>0</v>
      </c>
      <c r="T2063">
        <v>0</v>
      </c>
      <c r="U2063">
        <v>68</v>
      </c>
      <c r="V2063">
        <v>0</v>
      </c>
      <c r="W2063" t="s">
        <v>1191</v>
      </c>
    </row>
    <row r="2064" spans="1:23" x14ac:dyDescent="0.2">
      <c r="A2064" t="s">
        <v>234</v>
      </c>
      <c r="B2064" t="s">
        <v>24</v>
      </c>
      <c r="C2064" t="s">
        <v>217</v>
      </c>
      <c r="D2064" t="str">
        <f t="shared" si="0"/>
        <v>ncGrupp.KontorGiro2</v>
      </c>
      <c r="E2064">
        <v>20</v>
      </c>
      <c r="F2064" t="s">
        <v>39</v>
      </c>
      <c r="G2064">
        <v>0</v>
      </c>
      <c r="H2064">
        <v>0</v>
      </c>
      <c r="I2064">
        <v>0</v>
      </c>
      <c r="J2064" t="s">
        <v>1157</v>
      </c>
      <c r="K2064" t="s">
        <v>1157</v>
      </c>
      <c r="L2064">
        <v>1</v>
      </c>
      <c r="M2064">
        <v>18</v>
      </c>
      <c r="N2064">
        <v>68</v>
      </c>
      <c r="O2064">
        <v>20.930199999999999</v>
      </c>
      <c r="P2064">
        <v>79.069800000000001</v>
      </c>
      <c r="Q2064" t="s">
        <v>1157</v>
      </c>
      <c r="R2064" t="s">
        <v>1157</v>
      </c>
      <c r="S2064">
        <v>0</v>
      </c>
      <c r="T2064">
        <v>0</v>
      </c>
      <c r="U2064">
        <v>68</v>
      </c>
      <c r="V2064">
        <v>0</v>
      </c>
      <c r="W2064" t="s">
        <v>1191</v>
      </c>
    </row>
    <row r="2065" spans="1:23" x14ac:dyDescent="0.2">
      <c r="A2065" t="s">
        <v>235</v>
      </c>
      <c r="B2065" t="s">
        <v>24</v>
      </c>
      <c r="C2065" t="s">
        <v>217</v>
      </c>
      <c r="D2065" t="str">
        <f t="shared" si="0"/>
        <v>ncGrupp.KontorGiro3</v>
      </c>
      <c r="E2065">
        <v>20</v>
      </c>
      <c r="F2065" t="s">
        <v>39</v>
      </c>
      <c r="G2065">
        <v>0</v>
      </c>
      <c r="H2065">
        <v>0</v>
      </c>
      <c r="I2065">
        <v>0</v>
      </c>
      <c r="J2065" t="s">
        <v>1157</v>
      </c>
      <c r="K2065" t="s">
        <v>1157</v>
      </c>
      <c r="L2065">
        <v>1</v>
      </c>
      <c r="M2065">
        <v>18</v>
      </c>
      <c r="N2065">
        <v>68</v>
      </c>
      <c r="O2065">
        <v>20.930199999999999</v>
      </c>
      <c r="P2065">
        <v>79.069800000000001</v>
      </c>
      <c r="Q2065" t="s">
        <v>1157</v>
      </c>
      <c r="R2065" t="s">
        <v>1157</v>
      </c>
      <c r="S2065">
        <v>0</v>
      </c>
      <c r="T2065">
        <v>0</v>
      </c>
      <c r="U2065">
        <v>68</v>
      </c>
      <c r="V2065">
        <v>0</v>
      </c>
      <c r="W2065" t="s">
        <v>1191</v>
      </c>
    </row>
    <row r="2066" spans="1:23" x14ac:dyDescent="0.2">
      <c r="A2066" t="s">
        <v>229</v>
      </c>
      <c r="B2066" t="s">
        <v>24</v>
      </c>
      <c r="C2066" t="s">
        <v>217</v>
      </c>
      <c r="D2066" t="str">
        <f t="shared" si="0"/>
        <v>ncGrupp.KontorLandskod</v>
      </c>
      <c r="E2066">
        <v>20</v>
      </c>
      <c r="F2066" t="s">
        <v>39</v>
      </c>
      <c r="G2066">
        <v>0</v>
      </c>
      <c r="H2066">
        <v>2</v>
      </c>
      <c r="I2066">
        <v>0</v>
      </c>
      <c r="J2066" t="s">
        <v>1157</v>
      </c>
      <c r="K2066" t="s">
        <v>1157</v>
      </c>
      <c r="L2066">
        <v>2</v>
      </c>
      <c r="M2066">
        <v>18</v>
      </c>
      <c r="N2066">
        <v>52</v>
      </c>
      <c r="O2066">
        <v>20.930199999999999</v>
      </c>
      <c r="P2066">
        <v>60.4651</v>
      </c>
      <c r="Q2066" t="s">
        <v>1157</v>
      </c>
      <c r="R2066" t="s">
        <v>1157</v>
      </c>
      <c r="S2066">
        <v>0</v>
      </c>
      <c r="T2066">
        <v>0</v>
      </c>
      <c r="U2066">
        <v>68</v>
      </c>
      <c r="V2066">
        <v>0</v>
      </c>
      <c r="W2066" t="s">
        <v>1191</v>
      </c>
    </row>
    <row r="2067" spans="1:23" x14ac:dyDescent="0.2">
      <c r="A2067" t="s">
        <v>237</v>
      </c>
      <c r="B2067" t="s">
        <v>24</v>
      </c>
      <c r="C2067" t="s">
        <v>217</v>
      </c>
      <c r="D2067" t="str">
        <f t="shared" si="0"/>
        <v>ncGrupp.KontorSMSnr</v>
      </c>
      <c r="E2067">
        <v>20</v>
      </c>
      <c r="F2067" t="s">
        <v>39</v>
      </c>
      <c r="G2067">
        <v>0</v>
      </c>
      <c r="H2067">
        <v>0</v>
      </c>
      <c r="I2067">
        <v>0</v>
      </c>
      <c r="J2067" t="s">
        <v>1157</v>
      </c>
      <c r="K2067" t="s">
        <v>1157</v>
      </c>
      <c r="L2067">
        <v>1</v>
      </c>
      <c r="M2067">
        <v>18</v>
      </c>
      <c r="N2067">
        <v>68</v>
      </c>
      <c r="O2067">
        <v>20.930199999999999</v>
      </c>
      <c r="P2067">
        <v>79.069800000000001</v>
      </c>
      <c r="Q2067" t="s">
        <v>1157</v>
      </c>
      <c r="R2067" t="s">
        <v>1157</v>
      </c>
      <c r="S2067">
        <v>0</v>
      </c>
      <c r="T2067">
        <v>0</v>
      </c>
      <c r="U2067">
        <v>68</v>
      </c>
      <c r="V2067">
        <v>0</v>
      </c>
      <c r="W2067" t="s">
        <v>1191</v>
      </c>
    </row>
    <row r="2068" spans="1:23" x14ac:dyDescent="0.2">
      <c r="A2068" t="s">
        <v>227</v>
      </c>
      <c r="B2068" t="s">
        <v>24</v>
      </c>
      <c r="C2068" t="s">
        <v>217</v>
      </c>
      <c r="D2068" t="str">
        <f t="shared" si="0"/>
        <v>ncGrupp.KontorTelefax</v>
      </c>
      <c r="E2068">
        <v>20</v>
      </c>
      <c r="F2068" t="s">
        <v>39</v>
      </c>
      <c r="G2068">
        <v>0</v>
      </c>
      <c r="H2068">
        <v>16</v>
      </c>
      <c r="I2068">
        <v>3</v>
      </c>
      <c r="J2068" t="s">
        <v>1157</v>
      </c>
      <c r="K2068" t="s">
        <v>1157</v>
      </c>
      <c r="L2068">
        <v>8</v>
      </c>
      <c r="M2068">
        <v>18</v>
      </c>
      <c r="N2068">
        <v>49</v>
      </c>
      <c r="O2068">
        <v>20.930199999999999</v>
      </c>
      <c r="P2068">
        <v>56.976700000000001</v>
      </c>
      <c r="Q2068" t="s">
        <v>1157</v>
      </c>
      <c r="R2068" t="s">
        <v>1157</v>
      </c>
      <c r="S2068">
        <v>0</v>
      </c>
      <c r="T2068">
        <v>0</v>
      </c>
      <c r="U2068">
        <v>53</v>
      </c>
      <c r="V2068">
        <v>0</v>
      </c>
      <c r="W2068" t="s">
        <v>1191</v>
      </c>
    </row>
    <row r="2069" spans="1:23" x14ac:dyDescent="0.2">
      <c r="A2069" t="s">
        <v>228</v>
      </c>
      <c r="B2069" t="s">
        <v>24</v>
      </c>
      <c r="C2069" t="s">
        <v>217</v>
      </c>
      <c r="D2069" t="str">
        <f t="shared" si="0"/>
        <v>ncGrupp.KontorTelefon</v>
      </c>
      <c r="E2069">
        <v>20</v>
      </c>
      <c r="F2069" t="s">
        <v>39</v>
      </c>
      <c r="G2069">
        <v>0</v>
      </c>
      <c r="H2069">
        <v>17</v>
      </c>
      <c r="I2069">
        <v>4</v>
      </c>
      <c r="J2069" t="s">
        <v>1157</v>
      </c>
      <c r="K2069" t="s">
        <v>1157</v>
      </c>
      <c r="L2069">
        <v>17</v>
      </c>
      <c r="M2069">
        <v>18</v>
      </c>
      <c r="N2069">
        <v>47</v>
      </c>
      <c r="O2069">
        <v>20.930199999999999</v>
      </c>
      <c r="P2069">
        <v>54.651200000000003</v>
      </c>
      <c r="Q2069" t="s">
        <v>1157</v>
      </c>
      <c r="R2069" t="s">
        <v>1157</v>
      </c>
      <c r="S2069">
        <v>0</v>
      </c>
      <c r="T2069">
        <v>0</v>
      </c>
      <c r="U2069">
        <v>51</v>
      </c>
      <c r="V2069">
        <v>0</v>
      </c>
      <c r="W2069" t="s">
        <v>1191</v>
      </c>
    </row>
    <row r="2070" spans="1:23" x14ac:dyDescent="0.2">
      <c r="A2070" t="s">
        <v>236</v>
      </c>
      <c r="B2070" t="s">
        <v>24</v>
      </c>
      <c r="C2070" t="s">
        <v>217</v>
      </c>
      <c r="D2070" t="str">
        <f t="shared" si="0"/>
        <v>ncGrupp.KontorTelefon2</v>
      </c>
      <c r="E2070">
        <v>20</v>
      </c>
      <c r="F2070" t="s">
        <v>39</v>
      </c>
      <c r="G2070">
        <v>0</v>
      </c>
      <c r="H2070">
        <v>13</v>
      </c>
      <c r="I2070">
        <v>0</v>
      </c>
      <c r="J2070" t="s">
        <v>1157</v>
      </c>
      <c r="K2070" t="s">
        <v>1157</v>
      </c>
      <c r="L2070">
        <v>2</v>
      </c>
      <c r="M2070">
        <v>18</v>
      </c>
      <c r="N2070">
        <v>67</v>
      </c>
      <c r="O2070">
        <v>20.930199999999999</v>
      </c>
      <c r="P2070">
        <v>77.906999999999996</v>
      </c>
      <c r="Q2070" t="s">
        <v>1157</v>
      </c>
      <c r="R2070" t="s">
        <v>1157</v>
      </c>
      <c r="S2070">
        <v>0</v>
      </c>
      <c r="T2070">
        <v>0</v>
      </c>
      <c r="U2070">
        <v>68</v>
      </c>
      <c r="V2070">
        <v>0</v>
      </c>
      <c r="W2070" t="s">
        <v>1191</v>
      </c>
    </row>
    <row r="2071" spans="1:23" x14ac:dyDescent="0.2">
      <c r="A2071" t="s">
        <v>219</v>
      </c>
      <c r="B2071" t="s">
        <v>24</v>
      </c>
      <c r="C2071" t="s">
        <v>217</v>
      </c>
      <c r="D2071" t="str">
        <f t="shared" si="0"/>
        <v>ncGrupp.Telefax</v>
      </c>
      <c r="E2071">
        <v>20</v>
      </c>
      <c r="F2071" t="s">
        <v>39</v>
      </c>
      <c r="G2071">
        <v>0</v>
      </c>
      <c r="H2071">
        <v>14</v>
      </c>
      <c r="I2071">
        <v>6</v>
      </c>
      <c r="J2071" t="s">
        <v>1157</v>
      </c>
      <c r="K2071" t="s">
        <v>1157</v>
      </c>
      <c r="L2071">
        <v>9</v>
      </c>
      <c r="M2071">
        <v>15</v>
      </c>
      <c r="N2071">
        <v>38</v>
      </c>
      <c r="O2071">
        <v>17.4419</v>
      </c>
      <c r="P2071">
        <v>44.186</v>
      </c>
      <c r="Q2071" t="s">
        <v>1157</v>
      </c>
      <c r="R2071" t="s">
        <v>1157</v>
      </c>
      <c r="S2071">
        <v>0</v>
      </c>
      <c r="T2071">
        <v>0</v>
      </c>
      <c r="U2071">
        <v>49</v>
      </c>
      <c r="V2071">
        <v>0</v>
      </c>
    </row>
    <row r="2072" spans="1:23" x14ac:dyDescent="0.2">
      <c r="A2072" t="s">
        <v>197</v>
      </c>
      <c r="B2072" t="s">
        <v>24</v>
      </c>
      <c r="C2072" t="s">
        <v>217</v>
      </c>
      <c r="D2072" t="str">
        <f t="shared" si="0"/>
        <v>ncGrupp.Telefon</v>
      </c>
      <c r="E2072">
        <v>20</v>
      </c>
      <c r="F2072" t="s">
        <v>39</v>
      </c>
      <c r="G2072">
        <v>0</v>
      </c>
      <c r="H2072">
        <v>15</v>
      </c>
      <c r="I2072">
        <v>6</v>
      </c>
      <c r="J2072" t="s">
        <v>1157</v>
      </c>
      <c r="K2072" t="s">
        <v>1157</v>
      </c>
      <c r="L2072">
        <v>26</v>
      </c>
      <c r="M2072">
        <v>15</v>
      </c>
      <c r="N2072">
        <v>35</v>
      </c>
      <c r="O2072">
        <v>17.4419</v>
      </c>
      <c r="P2072">
        <v>40.697699999999998</v>
      </c>
      <c r="Q2072" t="s">
        <v>1157</v>
      </c>
      <c r="R2072" t="s">
        <v>1157</v>
      </c>
      <c r="S2072">
        <v>0</v>
      </c>
      <c r="T2072">
        <v>0</v>
      </c>
      <c r="U2072">
        <v>46</v>
      </c>
      <c r="V2072">
        <v>0</v>
      </c>
    </row>
    <row r="2073" spans="1:23" x14ac:dyDescent="0.2">
      <c r="A2073" t="s">
        <v>226</v>
      </c>
      <c r="B2073" t="s">
        <v>24</v>
      </c>
      <c r="C2073" t="s">
        <v>217</v>
      </c>
      <c r="D2073" t="str">
        <f t="shared" si="0"/>
        <v>ncGrupp.KontorPostOrt</v>
      </c>
      <c r="E2073">
        <v>30</v>
      </c>
      <c r="F2073" t="s">
        <v>39</v>
      </c>
      <c r="G2073">
        <v>0</v>
      </c>
      <c r="H2073">
        <v>9</v>
      </c>
      <c r="I2073">
        <v>2</v>
      </c>
      <c r="J2073" t="s">
        <v>1157</v>
      </c>
      <c r="K2073" t="s">
        <v>1157</v>
      </c>
      <c r="L2073">
        <v>3</v>
      </c>
      <c r="M2073">
        <v>18</v>
      </c>
      <c r="N2073">
        <v>43</v>
      </c>
      <c r="O2073">
        <v>20.930199999999999</v>
      </c>
      <c r="P2073">
        <v>50</v>
      </c>
      <c r="Q2073" t="s">
        <v>1157</v>
      </c>
      <c r="R2073" t="s">
        <v>1157</v>
      </c>
      <c r="S2073">
        <v>0</v>
      </c>
      <c r="T2073">
        <v>0</v>
      </c>
      <c r="U2073">
        <v>44</v>
      </c>
      <c r="V2073">
        <v>0</v>
      </c>
    </row>
    <row r="2074" spans="1:23" x14ac:dyDescent="0.2">
      <c r="A2074" t="s">
        <v>87</v>
      </c>
      <c r="B2074" t="s">
        <v>24</v>
      </c>
      <c r="C2074" t="s">
        <v>217</v>
      </c>
      <c r="D2074" t="str">
        <f t="shared" si="0"/>
        <v>ncGrupp.Beskrivning</v>
      </c>
      <c r="E2074">
        <v>40</v>
      </c>
      <c r="F2074" t="s">
        <v>39</v>
      </c>
      <c r="G2074">
        <v>0</v>
      </c>
      <c r="H2074">
        <v>40</v>
      </c>
      <c r="I2074">
        <v>16</v>
      </c>
      <c r="J2074" t="s">
        <v>1157</v>
      </c>
      <c r="K2074" t="s">
        <v>1157</v>
      </c>
      <c r="L2074">
        <v>60</v>
      </c>
      <c r="M2074">
        <v>0</v>
      </c>
      <c r="N2074">
        <v>5</v>
      </c>
      <c r="O2074">
        <v>0</v>
      </c>
      <c r="P2074">
        <v>5.8140000000000001</v>
      </c>
      <c r="Q2074" t="s">
        <v>1157</v>
      </c>
      <c r="R2074" t="s">
        <v>1157</v>
      </c>
      <c r="S2074">
        <v>0</v>
      </c>
      <c r="T2074">
        <v>0</v>
      </c>
      <c r="U2074">
        <v>6</v>
      </c>
      <c r="V2074">
        <v>0</v>
      </c>
    </row>
    <row r="2075" spans="1:23" x14ac:dyDescent="0.2">
      <c r="A2075" t="s">
        <v>223</v>
      </c>
      <c r="B2075" t="s">
        <v>24</v>
      </c>
      <c r="C2075" t="s">
        <v>217</v>
      </c>
      <c r="D2075" t="str">
        <f t="shared" si="0"/>
        <v>ncGrupp.KontorAdress1</v>
      </c>
      <c r="E2075">
        <v>50</v>
      </c>
      <c r="F2075" t="s">
        <v>39</v>
      </c>
      <c r="G2075">
        <v>0</v>
      </c>
      <c r="H2075">
        <v>5</v>
      </c>
      <c r="I2075">
        <v>0</v>
      </c>
      <c r="J2075" t="s">
        <v>1157</v>
      </c>
      <c r="K2075" t="s">
        <v>1157</v>
      </c>
      <c r="L2075">
        <v>2</v>
      </c>
      <c r="M2075">
        <v>18</v>
      </c>
      <c r="N2075">
        <v>67</v>
      </c>
      <c r="O2075">
        <v>20.930199999999999</v>
      </c>
      <c r="P2075">
        <v>77.906999999999996</v>
      </c>
      <c r="Q2075" t="s">
        <v>1157</v>
      </c>
      <c r="R2075" t="s">
        <v>1157</v>
      </c>
      <c r="S2075">
        <v>1</v>
      </c>
      <c r="T2075">
        <v>0</v>
      </c>
      <c r="U2075">
        <v>68</v>
      </c>
      <c r="V2075">
        <v>0</v>
      </c>
      <c r="W2075" t="s">
        <v>1191</v>
      </c>
    </row>
    <row r="2076" spans="1:23" x14ac:dyDescent="0.2">
      <c r="A2076" t="s">
        <v>224</v>
      </c>
      <c r="B2076" t="s">
        <v>24</v>
      </c>
      <c r="C2076" t="s">
        <v>217</v>
      </c>
      <c r="D2076" t="str">
        <f t="shared" si="0"/>
        <v>ncGrupp.KontorAdress2</v>
      </c>
      <c r="E2076">
        <v>50</v>
      </c>
      <c r="F2076" t="s">
        <v>39</v>
      </c>
      <c r="G2076">
        <v>0</v>
      </c>
      <c r="H2076">
        <v>18</v>
      </c>
      <c r="I2076">
        <v>2</v>
      </c>
      <c r="J2076" t="s">
        <v>1157</v>
      </c>
      <c r="K2076" t="s">
        <v>1157</v>
      </c>
      <c r="L2076">
        <v>5</v>
      </c>
      <c r="M2076">
        <v>18</v>
      </c>
      <c r="N2076">
        <v>55</v>
      </c>
      <c r="O2076">
        <v>20.930199999999999</v>
      </c>
      <c r="P2076">
        <v>63.953499999999998</v>
      </c>
      <c r="Q2076" t="s">
        <v>1157</v>
      </c>
      <c r="R2076" t="s">
        <v>1157</v>
      </c>
      <c r="S2076">
        <v>0</v>
      </c>
      <c r="T2076">
        <v>0</v>
      </c>
      <c r="U2076">
        <v>56</v>
      </c>
      <c r="V2076">
        <v>0</v>
      </c>
      <c r="W2076" t="s">
        <v>1191</v>
      </c>
    </row>
    <row r="2077" spans="1:23" x14ac:dyDescent="0.2">
      <c r="A2077" t="s">
        <v>238</v>
      </c>
      <c r="B2077" t="s">
        <v>24</v>
      </c>
      <c r="C2077" t="s">
        <v>217</v>
      </c>
      <c r="D2077" t="str">
        <f t="shared" si="0"/>
        <v>ncGrupp.KontorÖppetTider</v>
      </c>
      <c r="E2077">
        <v>80</v>
      </c>
      <c r="F2077" t="s">
        <v>39</v>
      </c>
      <c r="G2077">
        <v>0</v>
      </c>
      <c r="H2077">
        <v>41</v>
      </c>
      <c r="I2077">
        <v>10</v>
      </c>
      <c r="J2077" t="s">
        <v>1157</v>
      </c>
      <c r="K2077" t="s">
        <v>1157</v>
      </c>
      <c r="L2077">
        <v>11</v>
      </c>
      <c r="M2077">
        <v>18</v>
      </c>
      <c r="N2077">
        <v>46</v>
      </c>
      <c r="O2077">
        <v>20.930199999999999</v>
      </c>
      <c r="P2077">
        <v>53.488399999999999</v>
      </c>
      <c r="Q2077" t="s">
        <v>1157</v>
      </c>
      <c r="R2077" t="s">
        <v>1157</v>
      </c>
      <c r="S2077">
        <v>0</v>
      </c>
      <c r="T2077">
        <v>0</v>
      </c>
      <c r="U2077">
        <v>57</v>
      </c>
      <c r="V2077">
        <v>0</v>
      </c>
      <c r="W2077" t="s">
        <v>1191</v>
      </c>
    </row>
    <row r="2078" spans="1:23" x14ac:dyDescent="0.2">
      <c r="A2078" t="s">
        <v>220</v>
      </c>
      <c r="B2078" t="s">
        <v>24</v>
      </c>
      <c r="C2078" t="s">
        <v>217</v>
      </c>
      <c r="D2078" t="str">
        <f t="shared" si="0"/>
        <v>ncGrupp.Teletime</v>
      </c>
      <c r="E2078">
        <v>80</v>
      </c>
      <c r="F2078" t="s">
        <v>39</v>
      </c>
      <c r="G2078">
        <v>0</v>
      </c>
      <c r="H2078">
        <v>41</v>
      </c>
      <c r="I2078">
        <v>12</v>
      </c>
      <c r="J2078" t="s">
        <v>1157</v>
      </c>
      <c r="K2078" t="s">
        <v>1157</v>
      </c>
      <c r="L2078">
        <v>7</v>
      </c>
      <c r="M2078">
        <v>15</v>
      </c>
      <c r="N2078">
        <v>33</v>
      </c>
      <c r="O2078">
        <v>17.4419</v>
      </c>
      <c r="P2078">
        <v>38.372100000000003</v>
      </c>
      <c r="Q2078" t="s">
        <v>1157</v>
      </c>
      <c r="R2078" t="s">
        <v>1157</v>
      </c>
      <c r="S2078">
        <v>0</v>
      </c>
      <c r="T2078">
        <v>0</v>
      </c>
      <c r="U2078">
        <v>38</v>
      </c>
      <c r="V2078">
        <v>0</v>
      </c>
    </row>
    <row r="2079" spans="1:23" x14ac:dyDescent="0.2">
      <c r="A2079" t="s">
        <v>221</v>
      </c>
      <c r="B2079" t="s">
        <v>24</v>
      </c>
      <c r="C2079" t="s">
        <v>217</v>
      </c>
      <c r="D2079" t="str">
        <f t="shared" si="0"/>
        <v>ncGrupp.Email</v>
      </c>
      <c r="E2079">
        <v>199</v>
      </c>
      <c r="F2079" t="s">
        <v>39</v>
      </c>
      <c r="G2079">
        <v>0</v>
      </c>
      <c r="H2079">
        <v>27</v>
      </c>
      <c r="I2079">
        <v>18</v>
      </c>
      <c r="J2079" t="s">
        <v>1157</v>
      </c>
      <c r="K2079" t="s">
        <v>1157</v>
      </c>
      <c r="L2079">
        <v>18</v>
      </c>
      <c r="M2079">
        <v>2</v>
      </c>
      <c r="N2079">
        <v>1</v>
      </c>
      <c r="O2079">
        <v>2.3256000000000001</v>
      </c>
      <c r="P2079">
        <v>1.1628000000000001</v>
      </c>
      <c r="Q2079" t="s">
        <v>1157</v>
      </c>
      <c r="R2079" t="s">
        <v>1157</v>
      </c>
      <c r="S2079">
        <v>0</v>
      </c>
      <c r="T2079">
        <v>0</v>
      </c>
      <c r="U2079">
        <v>5</v>
      </c>
      <c r="V2079">
        <v>0</v>
      </c>
    </row>
    <row r="2080" spans="1:23" x14ac:dyDescent="0.2">
      <c r="A2080" t="s">
        <v>230</v>
      </c>
      <c r="B2080" t="s">
        <v>24</v>
      </c>
      <c r="C2080" t="s">
        <v>217</v>
      </c>
      <c r="D2080" t="str">
        <f t="shared" si="0"/>
        <v>ncGrupp.KontorEmail</v>
      </c>
      <c r="E2080">
        <v>199</v>
      </c>
      <c r="F2080" t="s">
        <v>39</v>
      </c>
      <c r="G2080">
        <v>0</v>
      </c>
      <c r="H2080">
        <v>27</v>
      </c>
      <c r="I2080">
        <v>18</v>
      </c>
      <c r="J2080" t="s">
        <v>1157</v>
      </c>
      <c r="K2080" t="s">
        <v>1157</v>
      </c>
      <c r="L2080">
        <v>18</v>
      </c>
      <c r="M2080">
        <v>2</v>
      </c>
      <c r="N2080">
        <v>1</v>
      </c>
      <c r="O2080">
        <v>2.3256000000000001</v>
      </c>
      <c r="P2080">
        <v>1.1628000000000001</v>
      </c>
      <c r="Q2080" t="s">
        <v>1157</v>
      </c>
      <c r="R2080" t="s">
        <v>1157</v>
      </c>
      <c r="S2080">
        <v>0</v>
      </c>
      <c r="T2080">
        <v>0</v>
      </c>
      <c r="U2080">
        <v>5</v>
      </c>
      <c r="V2080">
        <v>0</v>
      </c>
    </row>
    <row r="2081" spans="1:23" x14ac:dyDescent="0.2">
      <c r="A2081" t="s">
        <v>3702</v>
      </c>
      <c r="B2081" t="s">
        <v>24</v>
      </c>
      <c r="C2081" t="s">
        <v>3703</v>
      </c>
      <c r="D2081" t="str">
        <f t="shared" si="0"/>
        <v>ncHdays.DayStatus</v>
      </c>
      <c r="E2081">
        <v>0</v>
      </c>
      <c r="F2081" t="s">
        <v>28</v>
      </c>
      <c r="G2081">
        <v>1</v>
      </c>
      <c r="H2081">
        <v>14</v>
      </c>
      <c r="I2081">
        <v>6</v>
      </c>
      <c r="J2081" t="s">
        <v>1157</v>
      </c>
      <c r="K2081" t="s">
        <v>1157</v>
      </c>
      <c r="L2081">
        <v>5</v>
      </c>
      <c r="M2081">
        <v>0</v>
      </c>
      <c r="N2081" t="s">
        <v>1157</v>
      </c>
      <c r="O2081">
        <v>0</v>
      </c>
      <c r="P2081" t="s">
        <v>1157</v>
      </c>
      <c r="Q2081" t="s">
        <v>1157</v>
      </c>
      <c r="R2081" t="s">
        <v>1157</v>
      </c>
      <c r="S2081" t="s">
        <v>1157</v>
      </c>
      <c r="T2081" t="s">
        <v>1157</v>
      </c>
      <c r="U2081">
        <v>362</v>
      </c>
      <c r="V2081">
        <v>0</v>
      </c>
      <c r="W2081" t="s">
        <v>1198</v>
      </c>
    </row>
    <row r="2082" spans="1:23" x14ac:dyDescent="0.2">
      <c r="A2082" t="s">
        <v>3704</v>
      </c>
      <c r="B2082" t="s">
        <v>24</v>
      </c>
      <c r="C2082" t="s">
        <v>3703</v>
      </c>
      <c r="D2082" t="str">
        <f t="shared" si="0"/>
        <v>ncHdays.HolidayDate</v>
      </c>
      <c r="E2082">
        <v>0</v>
      </c>
      <c r="F2082" t="s">
        <v>37</v>
      </c>
      <c r="G2082" t="s">
        <v>1157</v>
      </c>
      <c r="H2082" t="s">
        <v>1157</v>
      </c>
      <c r="I2082" t="s">
        <v>1157</v>
      </c>
      <c r="J2082" t="s">
        <v>1193</v>
      </c>
      <c r="K2082" t="s">
        <v>1193</v>
      </c>
      <c r="L2082">
        <v>1024</v>
      </c>
      <c r="M2082">
        <v>0</v>
      </c>
      <c r="N2082" t="s">
        <v>1157</v>
      </c>
      <c r="O2082">
        <v>0</v>
      </c>
      <c r="P2082" t="s">
        <v>1157</v>
      </c>
      <c r="Q2082">
        <v>0</v>
      </c>
      <c r="R2082">
        <v>0</v>
      </c>
      <c r="S2082" t="s">
        <v>1157</v>
      </c>
      <c r="T2082" t="s">
        <v>1157</v>
      </c>
      <c r="U2082" t="s">
        <v>1157</v>
      </c>
      <c r="V2082">
        <v>0</v>
      </c>
      <c r="W2082" t="s">
        <v>1194</v>
      </c>
    </row>
    <row r="2083" spans="1:23" x14ac:dyDescent="0.2">
      <c r="A2083" t="s">
        <v>1376</v>
      </c>
      <c r="B2083" t="s">
        <v>24</v>
      </c>
      <c r="C2083" t="s">
        <v>3703</v>
      </c>
      <c r="D2083" t="str">
        <f t="shared" si="0"/>
        <v>ncHdays.CountryCode</v>
      </c>
      <c r="E2083">
        <v>3</v>
      </c>
      <c r="F2083" t="s">
        <v>82</v>
      </c>
      <c r="G2083">
        <v>2</v>
      </c>
      <c r="H2083">
        <v>2</v>
      </c>
      <c r="I2083">
        <v>2</v>
      </c>
      <c r="J2083" t="s">
        <v>1157</v>
      </c>
      <c r="K2083" t="s">
        <v>1157</v>
      </c>
      <c r="L2083">
        <v>1</v>
      </c>
      <c r="M2083">
        <v>0</v>
      </c>
      <c r="N2083">
        <v>0</v>
      </c>
      <c r="O2083">
        <v>0</v>
      </c>
      <c r="P2083">
        <v>0</v>
      </c>
      <c r="Q2083" t="s">
        <v>1157</v>
      </c>
      <c r="R2083" t="s">
        <v>1157</v>
      </c>
      <c r="S2083">
        <v>0</v>
      </c>
      <c r="T2083">
        <v>0</v>
      </c>
      <c r="U2083">
        <v>1024</v>
      </c>
      <c r="V2083">
        <v>0</v>
      </c>
      <c r="W2083" t="s">
        <v>1189</v>
      </c>
    </row>
    <row r="2084" spans="1:23" x14ac:dyDescent="0.2">
      <c r="A2084" t="s">
        <v>3705</v>
      </c>
      <c r="B2084" t="s">
        <v>24</v>
      </c>
      <c r="C2084" t="s">
        <v>3703</v>
      </c>
      <c r="D2084" t="str">
        <f t="shared" si="0"/>
        <v>ncHdays.HolidayDesc</v>
      </c>
      <c r="E2084">
        <v>30</v>
      </c>
      <c r="F2084" t="s">
        <v>39</v>
      </c>
      <c r="G2084">
        <v>5</v>
      </c>
      <c r="H2084">
        <v>30</v>
      </c>
      <c r="I2084">
        <v>14</v>
      </c>
      <c r="J2084" t="s">
        <v>1157</v>
      </c>
      <c r="K2084" t="s">
        <v>1157</v>
      </c>
      <c r="L2084">
        <v>41</v>
      </c>
      <c r="M2084">
        <v>0</v>
      </c>
      <c r="N2084">
        <v>0</v>
      </c>
      <c r="O2084">
        <v>0</v>
      </c>
      <c r="P2084">
        <v>0</v>
      </c>
      <c r="Q2084" t="s">
        <v>1157</v>
      </c>
      <c r="R2084" t="s">
        <v>1157</v>
      </c>
      <c r="S2084">
        <v>0</v>
      </c>
      <c r="T2084">
        <v>0</v>
      </c>
      <c r="U2084">
        <v>32</v>
      </c>
      <c r="V2084">
        <v>0</v>
      </c>
      <c r="W2084" t="s">
        <v>1197</v>
      </c>
    </row>
    <row r="2085" spans="1:23" x14ac:dyDescent="0.2">
      <c r="A2085" t="s">
        <v>3706</v>
      </c>
      <c r="B2085" t="s">
        <v>24</v>
      </c>
      <c r="C2085" t="s">
        <v>3707</v>
      </c>
      <c r="D2085" t="str">
        <f t="shared" si="0"/>
        <v>ncHistoryLabelInformation.LabelId</v>
      </c>
      <c r="E2085">
        <v>0</v>
      </c>
      <c r="F2085" t="s">
        <v>28</v>
      </c>
      <c r="G2085">
        <v>1</v>
      </c>
      <c r="H2085">
        <v>99</v>
      </c>
      <c r="I2085">
        <v>50</v>
      </c>
      <c r="J2085" t="s">
        <v>1157</v>
      </c>
      <c r="K2085" t="s">
        <v>1157</v>
      </c>
      <c r="L2085">
        <v>99</v>
      </c>
      <c r="M2085">
        <v>0</v>
      </c>
      <c r="N2085" t="s">
        <v>1157</v>
      </c>
      <c r="O2085">
        <v>0</v>
      </c>
      <c r="P2085" t="s">
        <v>1157</v>
      </c>
      <c r="Q2085" t="s">
        <v>1157</v>
      </c>
      <c r="R2085" t="s">
        <v>1157</v>
      </c>
      <c r="S2085" t="s">
        <v>1157</v>
      </c>
      <c r="T2085" t="s">
        <v>1157</v>
      </c>
      <c r="U2085">
        <v>2</v>
      </c>
      <c r="V2085">
        <v>0</v>
      </c>
      <c r="W2085" t="s">
        <v>1227</v>
      </c>
    </row>
    <row r="2086" spans="1:23" x14ac:dyDescent="0.2">
      <c r="A2086" t="s">
        <v>3708</v>
      </c>
      <c r="B2086" t="s">
        <v>24</v>
      </c>
      <c r="C2086" t="s">
        <v>3707</v>
      </c>
      <c r="D2086" t="str">
        <f t="shared" si="0"/>
        <v>ncHistoryLabelInformation.ColumnName</v>
      </c>
      <c r="E2086">
        <v>64</v>
      </c>
      <c r="F2086" t="s">
        <v>39</v>
      </c>
      <c r="G2086">
        <v>4</v>
      </c>
      <c r="H2086">
        <v>34</v>
      </c>
      <c r="I2086">
        <v>12</v>
      </c>
      <c r="J2086" t="s">
        <v>1157</v>
      </c>
      <c r="K2086" t="s">
        <v>1157</v>
      </c>
      <c r="L2086">
        <v>78</v>
      </c>
      <c r="M2086">
        <v>0</v>
      </c>
      <c r="N2086">
        <v>0</v>
      </c>
      <c r="O2086">
        <v>0</v>
      </c>
      <c r="P2086">
        <v>0</v>
      </c>
      <c r="Q2086" t="s">
        <v>1157</v>
      </c>
      <c r="R2086" t="s">
        <v>1157</v>
      </c>
      <c r="S2086">
        <v>0</v>
      </c>
      <c r="T2086">
        <v>0</v>
      </c>
      <c r="U2086">
        <v>8</v>
      </c>
      <c r="V2086">
        <v>0</v>
      </c>
    </row>
    <row r="2087" spans="1:23" x14ac:dyDescent="0.2">
      <c r="A2087" t="s">
        <v>3709</v>
      </c>
      <c r="B2087" t="s">
        <v>24</v>
      </c>
      <c r="C2087" t="s">
        <v>3707</v>
      </c>
      <c r="D2087" t="str">
        <f t="shared" si="0"/>
        <v>ncHistoryLabelInformation.TableName</v>
      </c>
      <c r="E2087">
        <v>64</v>
      </c>
      <c r="F2087" t="s">
        <v>39</v>
      </c>
      <c r="G2087">
        <v>12</v>
      </c>
      <c r="H2087">
        <v>34</v>
      </c>
      <c r="I2087">
        <v>22</v>
      </c>
      <c r="J2087" t="s">
        <v>1157</v>
      </c>
      <c r="K2087" t="s">
        <v>1157</v>
      </c>
      <c r="L2087">
        <v>12</v>
      </c>
      <c r="M2087">
        <v>0</v>
      </c>
      <c r="N2087">
        <v>0</v>
      </c>
      <c r="O2087">
        <v>0</v>
      </c>
      <c r="P2087">
        <v>0</v>
      </c>
      <c r="Q2087" t="s">
        <v>1157</v>
      </c>
      <c r="R2087" t="s">
        <v>1157</v>
      </c>
      <c r="S2087">
        <v>0</v>
      </c>
      <c r="T2087">
        <v>0</v>
      </c>
      <c r="U2087">
        <v>37</v>
      </c>
      <c r="V2087">
        <v>0</v>
      </c>
    </row>
    <row r="2088" spans="1:23" x14ac:dyDescent="0.2">
      <c r="A2088" t="s">
        <v>1424</v>
      </c>
      <c r="B2088" t="s">
        <v>24</v>
      </c>
      <c r="C2088" t="s">
        <v>3707</v>
      </c>
      <c r="D2088" t="str">
        <f t="shared" si="0"/>
        <v>ncHistoryLabelInformation.Description</v>
      </c>
      <c r="E2088">
        <v>100</v>
      </c>
      <c r="F2088" t="s">
        <v>39</v>
      </c>
      <c r="G2088">
        <v>6</v>
      </c>
      <c r="H2088">
        <v>64</v>
      </c>
      <c r="I2088">
        <v>27</v>
      </c>
      <c r="J2088" t="s">
        <v>1157</v>
      </c>
      <c r="K2088" t="s">
        <v>1157</v>
      </c>
      <c r="L2088">
        <v>63</v>
      </c>
      <c r="M2088">
        <v>0</v>
      </c>
      <c r="N2088">
        <v>0</v>
      </c>
      <c r="O2088">
        <v>0</v>
      </c>
      <c r="P2088">
        <v>0</v>
      </c>
      <c r="Q2088" t="s">
        <v>1157</v>
      </c>
      <c r="R2088" t="s">
        <v>1157</v>
      </c>
      <c r="S2088">
        <v>0</v>
      </c>
      <c r="T2088">
        <v>0</v>
      </c>
      <c r="U2088">
        <v>38</v>
      </c>
      <c r="V2088">
        <v>0</v>
      </c>
    </row>
    <row r="2089" spans="1:23" x14ac:dyDescent="0.2">
      <c r="A2089" t="s">
        <v>3710</v>
      </c>
      <c r="B2089" t="s">
        <v>24</v>
      </c>
      <c r="C2089" t="s">
        <v>3711</v>
      </c>
      <c r="D2089" t="str">
        <f t="shared" si="0"/>
        <v>ncImgDat.CRC</v>
      </c>
      <c r="E2089">
        <v>0</v>
      </c>
      <c r="F2089" t="s">
        <v>28</v>
      </c>
      <c r="G2089">
        <v>-1047202037</v>
      </c>
      <c r="H2089">
        <v>1718788646</v>
      </c>
      <c r="I2089">
        <v>665529428</v>
      </c>
      <c r="J2089" t="s">
        <v>1157</v>
      </c>
      <c r="K2089" t="s">
        <v>1157</v>
      </c>
      <c r="L2089">
        <v>5</v>
      </c>
      <c r="M2089">
        <v>0</v>
      </c>
      <c r="N2089" t="s">
        <v>1157</v>
      </c>
      <c r="O2089">
        <v>0</v>
      </c>
      <c r="P2089" t="s">
        <v>1157</v>
      </c>
      <c r="Q2089" t="s">
        <v>1157</v>
      </c>
      <c r="R2089" t="s">
        <v>1157</v>
      </c>
      <c r="S2089" t="s">
        <v>1157</v>
      </c>
      <c r="T2089" t="s">
        <v>1157</v>
      </c>
      <c r="U2089">
        <v>2</v>
      </c>
      <c r="V2089">
        <v>0</v>
      </c>
    </row>
    <row r="2090" spans="1:23" x14ac:dyDescent="0.2">
      <c r="A2090" t="s">
        <v>3712</v>
      </c>
      <c r="B2090" t="s">
        <v>24</v>
      </c>
      <c r="C2090" t="s">
        <v>3713</v>
      </c>
      <c r="D2090" t="str">
        <f t="shared" si="0"/>
        <v>ncLookup.AppID</v>
      </c>
      <c r="E2090">
        <v>12</v>
      </c>
      <c r="F2090" t="s">
        <v>82</v>
      </c>
      <c r="G2090">
        <v>7</v>
      </c>
      <c r="H2090">
        <v>7</v>
      </c>
      <c r="I2090">
        <v>7</v>
      </c>
      <c r="J2090" t="s">
        <v>1157</v>
      </c>
      <c r="K2090" t="s">
        <v>1157</v>
      </c>
      <c r="L2090">
        <v>1</v>
      </c>
      <c r="M2090">
        <v>0</v>
      </c>
      <c r="N2090">
        <v>0</v>
      </c>
      <c r="O2090">
        <v>0</v>
      </c>
      <c r="P2090">
        <v>0</v>
      </c>
      <c r="Q2090" t="s">
        <v>1157</v>
      </c>
      <c r="R2090" t="s">
        <v>1157</v>
      </c>
      <c r="S2090">
        <v>0</v>
      </c>
      <c r="T2090">
        <v>0</v>
      </c>
      <c r="U2090">
        <v>51</v>
      </c>
      <c r="V2090">
        <v>0</v>
      </c>
      <c r="W2090" t="s">
        <v>1191</v>
      </c>
    </row>
    <row r="2091" spans="1:23" x14ac:dyDescent="0.2">
      <c r="A2091" t="s">
        <v>499</v>
      </c>
      <c r="B2091" t="s">
        <v>24</v>
      </c>
      <c r="C2091" t="s">
        <v>3713</v>
      </c>
      <c r="D2091" t="str">
        <f t="shared" si="0"/>
        <v>ncLookup.Category</v>
      </c>
      <c r="E2091">
        <v>50</v>
      </c>
      <c r="F2091" t="s">
        <v>39</v>
      </c>
      <c r="G2091">
        <v>9</v>
      </c>
      <c r="H2091">
        <v>12</v>
      </c>
      <c r="I2091">
        <v>9</v>
      </c>
      <c r="J2091" t="s">
        <v>1157</v>
      </c>
      <c r="K2091" t="s">
        <v>1157</v>
      </c>
      <c r="L2091">
        <v>2</v>
      </c>
      <c r="M2091">
        <v>0</v>
      </c>
      <c r="N2091">
        <v>0</v>
      </c>
      <c r="O2091">
        <v>0</v>
      </c>
      <c r="P2091">
        <v>0</v>
      </c>
      <c r="Q2091" t="s">
        <v>1157</v>
      </c>
      <c r="R2091" t="s">
        <v>1157</v>
      </c>
      <c r="S2091">
        <v>0</v>
      </c>
      <c r="T2091">
        <v>0</v>
      </c>
      <c r="U2091">
        <v>51</v>
      </c>
      <c r="V2091">
        <v>0</v>
      </c>
      <c r="W2091" t="s">
        <v>1191</v>
      </c>
    </row>
    <row r="2092" spans="1:23" x14ac:dyDescent="0.2">
      <c r="A2092" t="s">
        <v>3714</v>
      </c>
      <c r="B2092" t="s">
        <v>24</v>
      </c>
      <c r="C2092" t="s">
        <v>3713</v>
      </c>
      <c r="D2092" t="str">
        <f t="shared" si="0"/>
        <v>ncLookup.SearchKey</v>
      </c>
      <c r="E2092">
        <v>50</v>
      </c>
      <c r="F2092" t="s">
        <v>39</v>
      </c>
      <c r="G2092">
        <v>2</v>
      </c>
      <c r="H2092">
        <v>11</v>
      </c>
      <c r="I2092">
        <v>5</v>
      </c>
      <c r="J2092" t="s">
        <v>1157</v>
      </c>
      <c r="K2092" t="s">
        <v>1157</v>
      </c>
      <c r="L2092">
        <v>51</v>
      </c>
      <c r="M2092">
        <v>0</v>
      </c>
      <c r="N2092">
        <v>0</v>
      </c>
      <c r="O2092">
        <v>0</v>
      </c>
      <c r="P2092">
        <v>0</v>
      </c>
      <c r="Q2092" t="s">
        <v>1157</v>
      </c>
      <c r="R2092" t="s">
        <v>1157</v>
      </c>
      <c r="S2092">
        <v>0</v>
      </c>
      <c r="T2092">
        <v>0</v>
      </c>
      <c r="U2092">
        <v>5</v>
      </c>
      <c r="V2092">
        <v>0</v>
      </c>
    </row>
    <row r="2093" spans="1:23" x14ac:dyDescent="0.2">
      <c r="A2093" t="s">
        <v>83</v>
      </c>
      <c r="B2093" t="s">
        <v>24</v>
      </c>
      <c r="C2093" t="s">
        <v>3713</v>
      </c>
      <c r="D2093" t="str">
        <f t="shared" ref="D2093:D2156" si="1">_xlfn.CONCAT(C2093,".",A2093)</f>
        <v>ncLookup.Data</v>
      </c>
      <c r="E2093">
        <v>199</v>
      </c>
      <c r="F2093" t="s">
        <v>39</v>
      </c>
      <c r="G2093">
        <v>3</v>
      </c>
      <c r="H2093">
        <v>43</v>
      </c>
      <c r="I2093">
        <v>23</v>
      </c>
      <c r="J2093" t="s">
        <v>1157</v>
      </c>
      <c r="K2093" t="s">
        <v>1157</v>
      </c>
      <c r="L2093">
        <v>49</v>
      </c>
      <c r="M2093">
        <v>0</v>
      </c>
      <c r="N2093">
        <v>0</v>
      </c>
      <c r="O2093">
        <v>0</v>
      </c>
      <c r="P2093">
        <v>0</v>
      </c>
      <c r="Q2093" t="s">
        <v>1157</v>
      </c>
      <c r="R2093" t="s">
        <v>1157</v>
      </c>
      <c r="S2093">
        <v>2</v>
      </c>
      <c r="T2093">
        <v>0</v>
      </c>
      <c r="U2093">
        <v>2</v>
      </c>
      <c r="V2093">
        <v>0</v>
      </c>
    </row>
    <row r="2094" spans="1:23" x14ac:dyDescent="0.2">
      <c r="A2094" t="s">
        <v>1032</v>
      </c>
      <c r="B2094" t="s">
        <v>24</v>
      </c>
      <c r="C2094" t="s">
        <v>3715</v>
      </c>
      <c r="D2094" t="str">
        <f t="shared" si="1"/>
        <v>ncMndAdr.LandsKod</v>
      </c>
      <c r="E2094">
        <v>2</v>
      </c>
      <c r="F2094" t="s">
        <v>82</v>
      </c>
      <c r="G2094">
        <v>2</v>
      </c>
      <c r="H2094">
        <v>2</v>
      </c>
      <c r="I2094">
        <v>2</v>
      </c>
      <c r="J2094" t="s">
        <v>1157</v>
      </c>
      <c r="K2094" t="s">
        <v>1157</v>
      </c>
      <c r="L2094">
        <v>1</v>
      </c>
      <c r="M2094">
        <v>0</v>
      </c>
      <c r="N2094">
        <v>0</v>
      </c>
      <c r="O2094">
        <v>0</v>
      </c>
      <c r="P2094">
        <v>0</v>
      </c>
      <c r="Q2094" t="s">
        <v>1157</v>
      </c>
      <c r="R2094" t="s">
        <v>1157</v>
      </c>
      <c r="S2094">
        <v>0</v>
      </c>
      <c r="T2094">
        <v>0</v>
      </c>
      <c r="U2094">
        <v>754</v>
      </c>
      <c r="V2094">
        <v>0</v>
      </c>
      <c r="W2094" t="s">
        <v>1189</v>
      </c>
    </row>
    <row r="2095" spans="1:23" x14ac:dyDescent="0.2">
      <c r="A2095" t="s">
        <v>694</v>
      </c>
      <c r="B2095" t="s">
        <v>24</v>
      </c>
      <c r="C2095" t="s">
        <v>3715</v>
      </c>
      <c r="D2095" t="str">
        <f t="shared" si="1"/>
        <v>ncMndAdr.PostNr2</v>
      </c>
      <c r="E2095">
        <v>2</v>
      </c>
      <c r="F2095" t="s">
        <v>82</v>
      </c>
      <c r="G2095" t="s">
        <v>1157</v>
      </c>
      <c r="H2095" t="s">
        <v>1157</v>
      </c>
      <c r="I2095" t="s">
        <v>1157</v>
      </c>
      <c r="J2095" t="s">
        <v>1157</v>
      </c>
      <c r="K2095" t="s">
        <v>1157</v>
      </c>
      <c r="L2095">
        <v>0</v>
      </c>
      <c r="M2095">
        <v>754</v>
      </c>
      <c r="N2095">
        <v>0</v>
      </c>
      <c r="O2095">
        <v>100</v>
      </c>
      <c r="P2095">
        <v>0</v>
      </c>
      <c r="Q2095" t="s">
        <v>1157</v>
      </c>
      <c r="R2095" t="s">
        <v>1157</v>
      </c>
      <c r="S2095">
        <v>0</v>
      </c>
      <c r="T2095">
        <v>0</v>
      </c>
      <c r="U2095">
        <v>0</v>
      </c>
      <c r="V2095">
        <v>0</v>
      </c>
      <c r="W2095" t="s">
        <v>1192</v>
      </c>
    </row>
    <row r="2096" spans="1:23" x14ac:dyDescent="0.2">
      <c r="A2096" t="s">
        <v>1533</v>
      </c>
      <c r="B2096" t="s">
        <v>24</v>
      </c>
      <c r="C2096" t="s">
        <v>3715</v>
      </c>
      <c r="D2096" t="str">
        <f t="shared" si="1"/>
        <v>ncMndAdr.MyndKod</v>
      </c>
      <c r="E2096">
        <v>8</v>
      </c>
      <c r="F2096" t="s">
        <v>82</v>
      </c>
      <c r="G2096">
        <v>2</v>
      </c>
      <c r="H2096">
        <v>8</v>
      </c>
      <c r="I2096">
        <v>6</v>
      </c>
      <c r="J2096" t="s">
        <v>1157</v>
      </c>
      <c r="K2096" t="s">
        <v>1157</v>
      </c>
      <c r="L2096">
        <v>15</v>
      </c>
      <c r="M2096">
        <v>0</v>
      </c>
      <c r="N2096">
        <v>0</v>
      </c>
      <c r="O2096">
        <v>0</v>
      </c>
      <c r="P2096">
        <v>0</v>
      </c>
      <c r="Q2096" t="s">
        <v>1157</v>
      </c>
      <c r="R2096" t="s">
        <v>1157</v>
      </c>
      <c r="S2096">
        <v>0</v>
      </c>
      <c r="T2096">
        <v>0</v>
      </c>
      <c r="U2096">
        <v>178</v>
      </c>
      <c r="V2096">
        <v>0</v>
      </c>
      <c r="W2096" t="s">
        <v>1197</v>
      </c>
    </row>
    <row r="2097" spans="1:23" x14ac:dyDescent="0.2">
      <c r="A2097" t="s">
        <v>3716</v>
      </c>
      <c r="B2097" t="s">
        <v>24</v>
      </c>
      <c r="C2097" t="s">
        <v>3715</v>
      </c>
      <c r="D2097" t="str">
        <f t="shared" si="1"/>
        <v>ncMndAdr.Partner</v>
      </c>
      <c r="E2097">
        <v>8</v>
      </c>
      <c r="F2097" t="s">
        <v>82</v>
      </c>
      <c r="G2097" t="s">
        <v>1157</v>
      </c>
      <c r="H2097" t="s">
        <v>1157</v>
      </c>
      <c r="I2097" t="s">
        <v>1157</v>
      </c>
      <c r="J2097" t="s">
        <v>1157</v>
      </c>
      <c r="K2097" t="s">
        <v>1157</v>
      </c>
      <c r="L2097">
        <v>0</v>
      </c>
      <c r="M2097">
        <v>754</v>
      </c>
      <c r="N2097">
        <v>0</v>
      </c>
      <c r="O2097">
        <v>100</v>
      </c>
      <c r="P2097">
        <v>0</v>
      </c>
      <c r="Q2097" t="s">
        <v>1157</v>
      </c>
      <c r="R2097" t="s">
        <v>1157</v>
      </c>
      <c r="S2097">
        <v>0</v>
      </c>
      <c r="T2097">
        <v>0</v>
      </c>
      <c r="U2097">
        <v>0</v>
      </c>
      <c r="V2097">
        <v>0</v>
      </c>
      <c r="W2097" t="s">
        <v>1192</v>
      </c>
    </row>
    <row r="2098" spans="1:23" x14ac:dyDescent="0.2">
      <c r="A2098" t="s">
        <v>195</v>
      </c>
      <c r="B2098" t="s">
        <v>24</v>
      </c>
      <c r="C2098" t="s">
        <v>3715</v>
      </c>
      <c r="D2098" t="str">
        <f t="shared" si="1"/>
        <v>ncMndAdr.PostNr</v>
      </c>
      <c r="E2098">
        <v>10</v>
      </c>
      <c r="F2098" t="s">
        <v>82</v>
      </c>
      <c r="G2098">
        <v>5</v>
      </c>
      <c r="H2098">
        <v>6</v>
      </c>
      <c r="I2098">
        <v>5</v>
      </c>
      <c r="J2098" t="s">
        <v>1157</v>
      </c>
      <c r="K2098" t="s">
        <v>1157</v>
      </c>
      <c r="L2098">
        <v>623</v>
      </c>
      <c r="M2098">
        <v>10</v>
      </c>
      <c r="N2098">
        <v>0</v>
      </c>
      <c r="O2098">
        <v>1.3263</v>
      </c>
      <c r="P2098">
        <v>0</v>
      </c>
      <c r="Q2098" t="s">
        <v>1157</v>
      </c>
      <c r="R2098" t="s">
        <v>1157</v>
      </c>
      <c r="S2098">
        <v>704</v>
      </c>
      <c r="T2098">
        <v>0</v>
      </c>
      <c r="U2098">
        <v>744</v>
      </c>
      <c r="V2098">
        <v>0</v>
      </c>
      <c r="W2098" t="s">
        <v>1191</v>
      </c>
    </row>
    <row r="2099" spans="1:23" x14ac:dyDescent="0.2">
      <c r="A2099" t="s">
        <v>1532</v>
      </c>
      <c r="B2099" t="s">
        <v>24</v>
      </c>
      <c r="C2099" t="s">
        <v>3715</v>
      </c>
      <c r="D2099" t="str">
        <f t="shared" si="1"/>
        <v>ncMndAdr.MndNyckel</v>
      </c>
      <c r="E2099">
        <v>12</v>
      </c>
      <c r="F2099" t="s">
        <v>82</v>
      </c>
      <c r="G2099">
        <v>1</v>
      </c>
      <c r="H2099">
        <v>7</v>
      </c>
      <c r="I2099">
        <v>4</v>
      </c>
      <c r="J2099" t="s">
        <v>1157</v>
      </c>
      <c r="K2099" t="s">
        <v>1157</v>
      </c>
      <c r="L2099">
        <v>679</v>
      </c>
      <c r="M2099">
        <v>0</v>
      </c>
      <c r="N2099">
        <v>0</v>
      </c>
      <c r="O2099">
        <v>0</v>
      </c>
      <c r="P2099">
        <v>0</v>
      </c>
      <c r="Q2099" t="s">
        <v>1157</v>
      </c>
      <c r="R2099" t="s">
        <v>1157</v>
      </c>
      <c r="S2099">
        <v>702</v>
      </c>
      <c r="T2099">
        <v>205</v>
      </c>
      <c r="U2099">
        <v>53</v>
      </c>
      <c r="V2099">
        <v>0</v>
      </c>
    </row>
    <row r="2100" spans="1:23" x14ac:dyDescent="0.2">
      <c r="A2100" t="s">
        <v>665</v>
      </c>
      <c r="B2100" t="s">
        <v>24</v>
      </c>
      <c r="C2100" t="s">
        <v>3715</v>
      </c>
      <c r="D2100" t="str">
        <f t="shared" si="1"/>
        <v>ncMndAdr.FlatNo</v>
      </c>
      <c r="E2100">
        <v>20</v>
      </c>
      <c r="F2100" t="s">
        <v>39</v>
      </c>
      <c r="G2100" t="s">
        <v>1157</v>
      </c>
      <c r="H2100" t="s">
        <v>1157</v>
      </c>
      <c r="I2100" t="s">
        <v>1157</v>
      </c>
      <c r="J2100" t="s">
        <v>1157</v>
      </c>
      <c r="K2100" t="s">
        <v>1157</v>
      </c>
      <c r="L2100">
        <v>0</v>
      </c>
      <c r="M2100">
        <v>754</v>
      </c>
      <c r="N2100">
        <v>0</v>
      </c>
      <c r="O2100">
        <v>100</v>
      </c>
      <c r="P2100">
        <v>0</v>
      </c>
      <c r="Q2100" t="s">
        <v>1157</v>
      </c>
      <c r="R2100" t="s">
        <v>1157</v>
      </c>
      <c r="S2100">
        <v>0</v>
      </c>
      <c r="T2100">
        <v>0</v>
      </c>
      <c r="U2100">
        <v>0</v>
      </c>
      <c r="V2100">
        <v>0</v>
      </c>
      <c r="W2100" t="s">
        <v>1192</v>
      </c>
    </row>
    <row r="2101" spans="1:23" x14ac:dyDescent="0.2">
      <c r="A2101" t="s">
        <v>196</v>
      </c>
      <c r="B2101" t="s">
        <v>24</v>
      </c>
      <c r="C2101" t="s">
        <v>3715</v>
      </c>
      <c r="D2101" t="str">
        <f t="shared" si="1"/>
        <v>ncMndAdr.Ort</v>
      </c>
      <c r="E2101">
        <v>20</v>
      </c>
      <c r="F2101" t="s">
        <v>39</v>
      </c>
      <c r="G2101">
        <v>2</v>
      </c>
      <c r="H2101">
        <v>20</v>
      </c>
      <c r="I2101">
        <v>7</v>
      </c>
      <c r="J2101" t="s">
        <v>1157</v>
      </c>
      <c r="K2101" t="s">
        <v>1157</v>
      </c>
      <c r="L2101">
        <v>294</v>
      </c>
      <c r="M2101">
        <v>9</v>
      </c>
      <c r="N2101">
        <v>0</v>
      </c>
      <c r="O2101">
        <v>1.1936</v>
      </c>
      <c r="P2101">
        <v>0</v>
      </c>
      <c r="Q2101" t="s">
        <v>1157</v>
      </c>
      <c r="R2101" t="s">
        <v>1157</v>
      </c>
      <c r="S2101">
        <v>0</v>
      </c>
      <c r="T2101">
        <v>0</v>
      </c>
      <c r="U2101">
        <v>2</v>
      </c>
      <c r="V2101">
        <v>0</v>
      </c>
    </row>
    <row r="2102" spans="1:23" x14ac:dyDescent="0.2">
      <c r="A2102" t="s">
        <v>664</v>
      </c>
      <c r="B2102" t="s">
        <v>24</v>
      </c>
      <c r="C2102" t="s">
        <v>3715</v>
      </c>
      <c r="D2102" t="str">
        <f t="shared" si="1"/>
        <v>ncMndAdr.StreetNo</v>
      </c>
      <c r="E2102">
        <v>20</v>
      </c>
      <c r="F2102" t="s">
        <v>39</v>
      </c>
      <c r="G2102" t="s">
        <v>1157</v>
      </c>
      <c r="H2102" t="s">
        <v>1157</v>
      </c>
      <c r="I2102" t="s">
        <v>1157</v>
      </c>
      <c r="J2102" t="s">
        <v>1157</v>
      </c>
      <c r="K2102" t="s">
        <v>1157</v>
      </c>
      <c r="L2102">
        <v>0</v>
      </c>
      <c r="M2102">
        <v>754</v>
      </c>
      <c r="N2102">
        <v>0</v>
      </c>
      <c r="O2102">
        <v>100</v>
      </c>
      <c r="P2102">
        <v>0</v>
      </c>
      <c r="Q2102" t="s">
        <v>1157</v>
      </c>
      <c r="R2102" t="s">
        <v>1157</v>
      </c>
      <c r="S2102">
        <v>0</v>
      </c>
      <c r="T2102">
        <v>0</v>
      </c>
      <c r="U2102">
        <v>0</v>
      </c>
      <c r="V2102">
        <v>0</v>
      </c>
      <c r="W2102" t="s">
        <v>1192</v>
      </c>
    </row>
    <row r="2103" spans="1:23" x14ac:dyDescent="0.2">
      <c r="A2103" t="s">
        <v>219</v>
      </c>
      <c r="B2103" t="s">
        <v>24</v>
      </c>
      <c r="C2103" t="s">
        <v>3715</v>
      </c>
      <c r="D2103" t="str">
        <f t="shared" si="1"/>
        <v>ncMndAdr.Telefax</v>
      </c>
      <c r="E2103">
        <v>20</v>
      </c>
      <c r="F2103" t="s">
        <v>39</v>
      </c>
      <c r="G2103">
        <v>9</v>
      </c>
      <c r="H2103">
        <v>20</v>
      </c>
      <c r="I2103">
        <v>10</v>
      </c>
      <c r="J2103" t="s">
        <v>1157</v>
      </c>
      <c r="K2103" t="s">
        <v>1157</v>
      </c>
      <c r="L2103">
        <v>699</v>
      </c>
      <c r="M2103">
        <v>21</v>
      </c>
      <c r="N2103">
        <v>0</v>
      </c>
      <c r="O2103">
        <v>2.7850999999999999</v>
      </c>
      <c r="P2103">
        <v>0</v>
      </c>
      <c r="Q2103" t="s">
        <v>1157</v>
      </c>
      <c r="R2103" t="s">
        <v>1157</v>
      </c>
      <c r="S2103">
        <v>0</v>
      </c>
      <c r="T2103">
        <v>0</v>
      </c>
      <c r="U2103">
        <v>18</v>
      </c>
      <c r="V2103">
        <v>0</v>
      </c>
    </row>
    <row r="2104" spans="1:23" x14ac:dyDescent="0.2">
      <c r="A2104" t="s">
        <v>197</v>
      </c>
      <c r="B2104" t="s">
        <v>24</v>
      </c>
      <c r="C2104" t="s">
        <v>3715</v>
      </c>
      <c r="D2104" t="str">
        <f t="shared" si="1"/>
        <v>ncMndAdr.Telefon</v>
      </c>
      <c r="E2104">
        <v>20</v>
      </c>
      <c r="F2104" t="s">
        <v>39</v>
      </c>
      <c r="G2104">
        <v>9</v>
      </c>
      <c r="H2104">
        <v>13</v>
      </c>
      <c r="I2104">
        <v>10</v>
      </c>
      <c r="J2104" t="s">
        <v>1157</v>
      </c>
      <c r="K2104" t="s">
        <v>1157</v>
      </c>
      <c r="L2104">
        <v>637</v>
      </c>
      <c r="M2104">
        <v>23</v>
      </c>
      <c r="N2104">
        <v>0</v>
      </c>
      <c r="O2104">
        <v>3.0503999999999998</v>
      </c>
      <c r="P2104">
        <v>0</v>
      </c>
      <c r="Q2104" t="s">
        <v>1157</v>
      </c>
      <c r="R2104" t="s">
        <v>1157</v>
      </c>
      <c r="S2104">
        <v>0</v>
      </c>
      <c r="T2104">
        <v>0</v>
      </c>
      <c r="U2104">
        <v>71</v>
      </c>
      <c r="V2104">
        <v>0</v>
      </c>
    </row>
    <row r="2105" spans="1:23" x14ac:dyDescent="0.2">
      <c r="A2105" t="s">
        <v>697</v>
      </c>
      <c r="B2105" t="s">
        <v>24</v>
      </c>
      <c r="C2105" t="s">
        <v>3715</v>
      </c>
      <c r="D2105" t="str">
        <f t="shared" si="1"/>
        <v>ncMndAdr.GiroNr</v>
      </c>
      <c r="E2105">
        <v>30</v>
      </c>
      <c r="F2105" t="s">
        <v>39</v>
      </c>
      <c r="G2105">
        <v>7</v>
      </c>
      <c r="H2105">
        <v>13</v>
      </c>
      <c r="I2105">
        <v>10</v>
      </c>
      <c r="J2105" t="s">
        <v>1157</v>
      </c>
      <c r="K2105" t="s">
        <v>1157</v>
      </c>
      <c r="L2105">
        <v>113</v>
      </c>
      <c r="M2105">
        <v>567</v>
      </c>
      <c r="N2105">
        <v>0</v>
      </c>
      <c r="O2105">
        <v>75.198899999999995</v>
      </c>
      <c r="P2105">
        <v>0</v>
      </c>
      <c r="Q2105" t="s">
        <v>1157</v>
      </c>
      <c r="R2105" t="s">
        <v>1157</v>
      </c>
      <c r="S2105">
        <v>0</v>
      </c>
      <c r="T2105">
        <v>0</v>
      </c>
      <c r="U2105">
        <v>53</v>
      </c>
      <c r="V2105">
        <v>0</v>
      </c>
      <c r="W2105" t="s">
        <v>1220</v>
      </c>
    </row>
    <row r="2106" spans="1:23" x14ac:dyDescent="0.2">
      <c r="A2106" t="s">
        <v>3717</v>
      </c>
      <c r="B2106" t="s">
        <v>24</v>
      </c>
      <c r="C2106" t="s">
        <v>3715</v>
      </c>
      <c r="D2106" t="str">
        <f t="shared" si="1"/>
        <v>ncMndAdr.GiroNr2</v>
      </c>
      <c r="E2106">
        <v>30</v>
      </c>
      <c r="F2106" t="s">
        <v>39</v>
      </c>
      <c r="G2106" t="s">
        <v>1157</v>
      </c>
      <c r="H2106" t="s">
        <v>1157</v>
      </c>
      <c r="I2106" t="s">
        <v>1157</v>
      </c>
      <c r="J2106" t="s">
        <v>1157</v>
      </c>
      <c r="K2106" t="s">
        <v>1157</v>
      </c>
      <c r="L2106">
        <v>0</v>
      </c>
      <c r="M2106">
        <v>754</v>
      </c>
      <c r="N2106">
        <v>0</v>
      </c>
      <c r="O2106">
        <v>100</v>
      </c>
      <c r="P2106">
        <v>0</v>
      </c>
      <c r="Q2106" t="s">
        <v>1157</v>
      </c>
      <c r="R2106" t="s">
        <v>1157</v>
      </c>
      <c r="S2106">
        <v>0</v>
      </c>
      <c r="T2106">
        <v>0</v>
      </c>
      <c r="U2106">
        <v>0</v>
      </c>
      <c r="V2106">
        <v>0</v>
      </c>
      <c r="W2106" t="s">
        <v>1192</v>
      </c>
    </row>
    <row r="2107" spans="1:23" x14ac:dyDescent="0.2">
      <c r="A2107" t="s">
        <v>3718</v>
      </c>
      <c r="B2107" t="s">
        <v>24</v>
      </c>
      <c r="C2107" t="s">
        <v>3715</v>
      </c>
      <c r="D2107" t="str">
        <f t="shared" si="1"/>
        <v>ncMndAdr.GiroNr3</v>
      </c>
      <c r="E2107">
        <v>30</v>
      </c>
      <c r="F2107" t="s">
        <v>39</v>
      </c>
      <c r="G2107" t="s">
        <v>1157</v>
      </c>
      <c r="H2107" t="s">
        <v>1157</v>
      </c>
      <c r="I2107" t="s">
        <v>1157</v>
      </c>
      <c r="J2107" t="s">
        <v>1157</v>
      </c>
      <c r="K2107" t="s">
        <v>1157</v>
      </c>
      <c r="L2107">
        <v>0</v>
      </c>
      <c r="M2107">
        <v>754</v>
      </c>
      <c r="N2107">
        <v>0</v>
      </c>
      <c r="O2107">
        <v>100</v>
      </c>
      <c r="P2107">
        <v>0</v>
      </c>
      <c r="Q2107" t="s">
        <v>1157</v>
      </c>
      <c r="R2107" t="s">
        <v>1157</v>
      </c>
      <c r="S2107">
        <v>0</v>
      </c>
      <c r="T2107">
        <v>0</v>
      </c>
      <c r="U2107">
        <v>0</v>
      </c>
      <c r="V2107">
        <v>0</v>
      </c>
      <c r="W2107" t="s">
        <v>1192</v>
      </c>
    </row>
    <row r="2108" spans="1:23" x14ac:dyDescent="0.2">
      <c r="A2108" t="s">
        <v>3719</v>
      </c>
      <c r="B2108" t="s">
        <v>24</v>
      </c>
      <c r="C2108" t="s">
        <v>3715</v>
      </c>
      <c r="D2108" t="str">
        <f t="shared" si="1"/>
        <v>ncMndAdr.Adress1</v>
      </c>
      <c r="E2108">
        <v>60</v>
      </c>
      <c r="F2108" t="s">
        <v>39</v>
      </c>
      <c r="G2108">
        <v>0</v>
      </c>
      <c r="H2108">
        <v>0</v>
      </c>
      <c r="I2108">
        <v>0</v>
      </c>
      <c r="J2108" t="s">
        <v>1157</v>
      </c>
      <c r="K2108" t="s">
        <v>1157</v>
      </c>
      <c r="L2108">
        <v>1</v>
      </c>
      <c r="M2108">
        <v>753</v>
      </c>
      <c r="N2108">
        <v>1</v>
      </c>
      <c r="O2108">
        <v>99.867400000000004</v>
      </c>
      <c r="P2108">
        <v>0.1326</v>
      </c>
      <c r="Q2108" t="s">
        <v>1157</v>
      </c>
      <c r="R2108" t="s">
        <v>1157</v>
      </c>
      <c r="S2108">
        <v>0</v>
      </c>
      <c r="T2108">
        <v>0</v>
      </c>
      <c r="U2108">
        <v>1</v>
      </c>
      <c r="V2108">
        <v>0</v>
      </c>
      <c r="W2108" t="s">
        <v>1190</v>
      </c>
    </row>
    <row r="2109" spans="1:23" x14ac:dyDescent="0.2">
      <c r="A2109" t="s">
        <v>3720</v>
      </c>
      <c r="B2109" t="s">
        <v>24</v>
      </c>
      <c r="C2109" t="s">
        <v>3715</v>
      </c>
      <c r="D2109" t="str">
        <f t="shared" si="1"/>
        <v>ncMndAdr.Adress2</v>
      </c>
      <c r="E2109">
        <v>60</v>
      </c>
      <c r="F2109" t="s">
        <v>39</v>
      </c>
      <c r="G2109">
        <v>0</v>
      </c>
      <c r="H2109">
        <v>26</v>
      </c>
      <c r="I2109">
        <v>5</v>
      </c>
      <c r="J2109" t="s">
        <v>1157</v>
      </c>
      <c r="K2109" t="s">
        <v>1157</v>
      </c>
      <c r="L2109">
        <v>337</v>
      </c>
      <c r="M2109">
        <v>26</v>
      </c>
      <c r="N2109">
        <v>226</v>
      </c>
      <c r="O2109">
        <v>3.4483000000000001</v>
      </c>
      <c r="P2109">
        <v>29.973500000000001</v>
      </c>
      <c r="Q2109" t="s">
        <v>1157</v>
      </c>
      <c r="R2109" t="s">
        <v>1157</v>
      </c>
      <c r="S2109">
        <v>0</v>
      </c>
      <c r="T2109">
        <v>0</v>
      </c>
      <c r="U2109">
        <v>227</v>
      </c>
      <c r="V2109">
        <v>0</v>
      </c>
    </row>
    <row r="2110" spans="1:23" x14ac:dyDescent="0.2">
      <c r="A2110" t="s">
        <v>81</v>
      </c>
      <c r="B2110" t="s">
        <v>24</v>
      </c>
      <c r="C2110" t="s">
        <v>3715</v>
      </c>
      <c r="D2110" t="str">
        <f t="shared" si="1"/>
        <v>ncMndAdr.Namn</v>
      </c>
      <c r="E2110">
        <v>60</v>
      </c>
      <c r="F2110" t="s">
        <v>39</v>
      </c>
      <c r="G2110">
        <v>0</v>
      </c>
      <c r="H2110">
        <v>30</v>
      </c>
      <c r="I2110">
        <v>10</v>
      </c>
      <c r="J2110" t="s">
        <v>1157</v>
      </c>
      <c r="K2110" t="s">
        <v>1157</v>
      </c>
      <c r="L2110">
        <v>22</v>
      </c>
      <c r="M2110">
        <v>0</v>
      </c>
      <c r="N2110">
        <v>387</v>
      </c>
      <c r="O2110">
        <v>0</v>
      </c>
      <c r="P2110">
        <v>51.326300000000003</v>
      </c>
      <c r="Q2110" t="s">
        <v>1157</v>
      </c>
      <c r="R2110" t="s">
        <v>1157</v>
      </c>
      <c r="S2110">
        <v>0</v>
      </c>
      <c r="T2110">
        <v>0</v>
      </c>
      <c r="U2110">
        <v>393</v>
      </c>
      <c r="V2110">
        <v>0</v>
      </c>
      <c r="W2110" t="s">
        <v>1197</v>
      </c>
    </row>
    <row r="2111" spans="1:23" x14ac:dyDescent="0.2">
      <c r="A2111" t="s">
        <v>649</v>
      </c>
      <c r="B2111" t="s">
        <v>24</v>
      </c>
      <c r="C2111" t="s">
        <v>3715</v>
      </c>
      <c r="D2111" t="str">
        <f t="shared" si="1"/>
        <v>ncMndAdr.Namn2</v>
      </c>
      <c r="E2111">
        <v>60</v>
      </c>
      <c r="F2111" t="s">
        <v>39</v>
      </c>
      <c r="G2111">
        <v>0</v>
      </c>
      <c r="H2111">
        <v>31</v>
      </c>
      <c r="I2111">
        <v>13</v>
      </c>
      <c r="J2111" t="s">
        <v>1157</v>
      </c>
      <c r="K2111" t="s">
        <v>1157</v>
      </c>
      <c r="L2111">
        <v>575</v>
      </c>
      <c r="M2111">
        <v>15</v>
      </c>
      <c r="N2111">
        <v>3</v>
      </c>
      <c r="O2111">
        <v>1.9894000000000001</v>
      </c>
      <c r="P2111">
        <v>0.39789999999999998</v>
      </c>
      <c r="Q2111" t="s">
        <v>1157</v>
      </c>
      <c r="R2111" t="s">
        <v>1157</v>
      </c>
      <c r="S2111">
        <v>0</v>
      </c>
      <c r="T2111">
        <v>0</v>
      </c>
      <c r="U2111">
        <v>4</v>
      </c>
      <c r="V2111">
        <v>0</v>
      </c>
    </row>
    <row r="2112" spans="1:23" x14ac:dyDescent="0.2">
      <c r="A2112" t="s">
        <v>3721</v>
      </c>
      <c r="B2112" t="s">
        <v>24</v>
      </c>
      <c r="C2112" t="s">
        <v>3715</v>
      </c>
      <c r="D2112" t="str">
        <f t="shared" si="1"/>
        <v>ncMndAdr.Namn3</v>
      </c>
      <c r="E2112">
        <v>60</v>
      </c>
      <c r="F2112" t="s">
        <v>39</v>
      </c>
      <c r="G2112">
        <v>0</v>
      </c>
      <c r="H2112">
        <v>27</v>
      </c>
      <c r="I2112">
        <v>12</v>
      </c>
      <c r="J2112" t="s">
        <v>1157</v>
      </c>
      <c r="K2112" t="s">
        <v>1157</v>
      </c>
      <c r="L2112">
        <v>27</v>
      </c>
      <c r="M2112">
        <v>701</v>
      </c>
      <c r="N2112">
        <v>13</v>
      </c>
      <c r="O2112">
        <v>92.970799999999997</v>
      </c>
      <c r="P2112">
        <v>1.7241</v>
      </c>
      <c r="Q2112" t="s">
        <v>1157</v>
      </c>
      <c r="R2112" t="s">
        <v>1157</v>
      </c>
      <c r="S2112">
        <v>0</v>
      </c>
      <c r="T2112">
        <v>0</v>
      </c>
      <c r="U2112">
        <v>14</v>
      </c>
      <c r="V2112">
        <v>0</v>
      </c>
      <c r="W2112" t="s">
        <v>1190</v>
      </c>
    </row>
    <row r="2113" spans="1:23" x14ac:dyDescent="0.2">
      <c r="A2113" t="s">
        <v>363</v>
      </c>
      <c r="B2113" t="s">
        <v>24</v>
      </c>
      <c r="C2113" t="s">
        <v>3715</v>
      </c>
      <c r="D2113" t="str">
        <f t="shared" si="1"/>
        <v>ncMndAdr.Extrafält1</v>
      </c>
      <c r="E2113">
        <v>64</v>
      </c>
      <c r="F2113" t="s">
        <v>39</v>
      </c>
      <c r="G2113" t="s">
        <v>1157</v>
      </c>
      <c r="H2113" t="s">
        <v>1157</v>
      </c>
      <c r="I2113" t="s">
        <v>1157</v>
      </c>
      <c r="J2113" t="s">
        <v>1157</v>
      </c>
      <c r="K2113" t="s">
        <v>1157</v>
      </c>
      <c r="L2113">
        <v>0</v>
      </c>
      <c r="M2113">
        <v>754</v>
      </c>
      <c r="N2113">
        <v>0</v>
      </c>
      <c r="O2113">
        <v>100</v>
      </c>
      <c r="P2113">
        <v>0</v>
      </c>
      <c r="Q2113" t="s">
        <v>1157</v>
      </c>
      <c r="R2113" t="s">
        <v>1157</v>
      </c>
      <c r="S2113">
        <v>0</v>
      </c>
      <c r="T2113">
        <v>0</v>
      </c>
      <c r="U2113">
        <v>0</v>
      </c>
      <c r="V2113">
        <v>0</v>
      </c>
      <c r="W2113" t="s">
        <v>1192</v>
      </c>
    </row>
    <row r="2114" spans="1:23" x14ac:dyDescent="0.2">
      <c r="A2114" t="s">
        <v>364</v>
      </c>
      <c r="B2114" t="s">
        <v>24</v>
      </c>
      <c r="C2114" t="s">
        <v>3715</v>
      </c>
      <c r="D2114" t="str">
        <f t="shared" si="1"/>
        <v>ncMndAdr.Extrafält2</v>
      </c>
      <c r="E2114">
        <v>64</v>
      </c>
      <c r="F2114" t="s">
        <v>39</v>
      </c>
      <c r="G2114" t="s">
        <v>1157</v>
      </c>
      <c r="H2114" t="s">
        <v>1157</v>
      </c>
      <c r="I2114" t="s">
        <v>1157</v>
      </c>
      <c r="J2114" t="s">
        <v>1157</v>
      </c>
      <c r="K2114" t="s">
        <v>1157</v>
      </c>
      <c r="L2114">
        <v>0</v>
      </c>
      <c r="M2114">
        <v>754</v>
      </c>
      <c r="N2114">
        <v>0</v>
      </c>
      <c r="O2114">
        <v>100</v>
      </c>
      <c r="P2114">
        <v>0</v>
      </c>
      <c r="Q2114" t="s">
        <v>1157</v>
      </c>
      <c r="R2114" t="s">
        <v>1157</v>
      </c>
      <c r="S2114">
        <v>0</v>
      </c>
      <c r="T2114">
        <v>0</v>
      </c>
      <c r="U2114">
        <v>0</v>
      </c>
      <c r="V2114">
        <v>0</v>
      </c>
      <c r="W2114" t="s">
        <v>1192</v>
      </c>
    </row>
    <row r="2115" spans="1:23" x14ac:dyDescent="0.2">
      <c r="A2115" t="s">
        <v>365</v>
      </c>
      <c r="B2115" t="s">
        <v>24</v>
      </c>
      <c r="C2115" t="s">
        <v>3715</v>
      </c>
      <c r="D2115" t="str">
        <f t="shared" si="1"/>
        <v>ncMndAdr.Extrafält3</v>
      </c>
      <c r="E2115">
        <v>64</v>
      </c>
      <c r="F2115" t="s">
        <v>39</v>
      </c>
      <c r="G2115" t="s">
        <v>1157</v>
      </c>
      <c r="H2115" t="s">
        <v>1157</v>
      </c>
      <c r="I2115" t="s">
        <v>1157</v>
      </c>
      <c r="J2115" t="s">
        <v>1157</v>
      </c>
      <c r="K2115" t="s">
        <v>1157</v>
      </c>
      <c r="L2115">
        <v>0</v>
      </c>
      <c r="M2115">
        <v>754</v>
      </c>
      <c r="N2115">
        <v>0</v>
      </c>
      <c r="O2115">
        <v>100</v>
      </c>
      <c r="P2115">
        <v>0</v>
      </c>
      <c r="Q2115" t="s">
        <v>1157</v>
      </c>
      <c r="R2115" t="s">
        <v>1157</v>
      </c>
      <c r="S2115">
        <v>0</v>
      </c>
      <c r="T2115">
        <v>0</v>
      </c>
      <c r="U2115">
        <v>0</v>
      </c>
      <c r="V2115">
        <v>0</v>
      </c>
      <c r="W2115" t="s">
        <v>1192</v>
      </c>
    </row>
    <row r="2116" spans="1:23" x14ac:dyDescent="0.2">
      <c r="A2116" t="s">
        <v>366</v>
      </c>
      <c r="B2116" t="s">
        <v>24</v>
      </c>
      <c r="C2116" t="s">
        <v>3715</v>
      </c>
      <c r="D2116" t="str">
        <f t="shared" si="1"/>
        <v>ncMndAdr.Extrafält4</v>
      </c>
      <c r="E2116">
        <v>64</v>
      </c>
      <c r="F2116" t="s">
        <v>39</v>
      </c>
      <c r="G2116" t="s">
        <v>1157</v>
      </c>
      <c r="H2116" t="s">
        <v>1157</v>
      </c>
      <c r="I2116" t="s">
        <v>1157</v>
      </c>
      <c r="J2116" t="s">
        <v>1157</v>
      </c>
      <c r="K2116" t="s">
        <v>1157</v>
      </c>
      <c r="L2116">
        <v>0</v>
      </c>
      <c r="M2116">
        <v>754</v>
      </c>
      <c r="N2116">
        <v>0</v>
      </c>
      <c r="O2116">
        <v>100</v>
      </c>
      <c r="P2116">
        <v>0</v>
      </c>
      <c r="Q2116" t="s">
        <v>1157</v>
      </c>
      <c r="R2116" t="s">
        <v>1157</v>
      </c>
      <c r="S2116">
        <v>0</v>
      </c>
      <c r="T2116">
        <v>0</v>
      </c>
      <c r="U2116">
        <v>0</v>
      </c>
      <c r="V2116">
        <v>0</v>
      </c>
      <c r="W2116" t="s">
        <v>1192</v>
      </c>
    </row>
    <row r="2117" spans="1:23" x14ac:dyDescent="0.2">
      <c r="A2117" t="s">
        <v>3722</v>
      </c>
      <c r="B2117" t="s">
        <v>24</v>
      </c>
      <c r="C2117" t="s">
        <v>3715</v>
      </c>
      <c r="D2117" t="str">
        <f t="shared" si="1"/>
        <v>ncMndAdr.Hemsida</v>
      </c>
      <c r="E2117">
        <v>64</v>
      </c>
      <c r="F2117" t="s">
        <v>39</v>
      </c>
      <c r="G2117" t="s">
        <v>1157</v>
      </c>
      <c r="H2117" t="s">
        <v>1157</v>
      </c>
      <c r="I2117" t="s">
        <v>1157</v>
      </c>
      <c r="J2117" t="s">
        <v>1157</v>
      </c>
      <c r="K2117" t="s">
        <v>1157</v>
      </c>
      <c r="L2117">
        <v>0</v>
      </c>
      <c r="M2117">
        <v>754</v>
      </c>
      <c r="N2117">
        <v>0</v>
      </c>
      <c r="O2117">
        <v>100</v>
      </c>
      <c r="P2117">
        <v>0</v>
      </c>
      <c r="Q2117" t="s">
        <v>1157</v>
      </c>
      <c r="R2117" t="s">
        <v>1157</v>
      </c>
      <c r="S2117">
        <v>0</v>
      </c>
      <c r="T2117">
        <v>0</v>
      </c>
      <c r="U2117">
        <v>0</v>
      </c>
      <c r="V2117">
        <v>0</v>
      </c>
      <c r="W2117" t="s">
        <v>1192</v>
      </c>
    </row>
    <row r="2118" spans="1:23" x14ac:dyDescent="0.2">
      <c r="A2118" t="s">
        <v>221</v>
      </c>
      <c r="B2118" t="s">
        <v>24</v>
      </c>
      <c r="C2118" t="s">
        <v>3715</v>
      </c>
      <c r="D2118" t="str">
        <f t="shared" si="1"/>
        <v>ncMndAdr.Email</v>
      </c>
      <c r="E2118">
        <v>199</v>
      </c>
      <c r="F2118" t="s">
        <v>39</v>
      </c>
      <c r="G2118">
        <v>0</v>
      </c>
      <c r="H2118">
        <v>30</v>
      </c>
      <c r="I2118">
        <v>24</v>
      </c>
      <c r="J2118" t="s">
        <v>1157</v>
      </c>
      <c r="K2118" t="s">
        <v>1157</v>
      </c>
      <c r="L2118">
        <v>63</v>
      </c>
      <c r="M2118">
        <v>683</v>
      </c>
      <c r="N2118">
        <v>1</v>
      </c>
      <c r="O2118">
        <v>90.583600000000004</v>
      </c>
      <c r="P2118">
        <v>0.1326</v>
      </c>
      <c r="Q2118" t="s">
        <v>1157</v>
      </c>
      <c r="R2118" t="s">
        <v>1157</v>
      </c>
      <c r="S2118">
        <v>0</v>
      </c>
      <c r="T2118">
        <v>0</v>
      </c>
      <c r="U2118">
        <v>2</v>
      </c>
      <c r="V2118">
        <v>0</v>
      </c>
      <c r="W2118" t="s">
        <v>1190</v>
      </c>
    </row>
    <row r="2119" spans="1:23" x14ac:dyDescent="0.2">
      <c r="A2119" t="s">
        <v>3723</v>
      </c>
      <c r="B2119" t="s">
        <v>24</v>
      </c>
      <c r="C2119" t="s">
        <v>3724</v>
      </c>
      <c r="D2119" t="str">
        <f t="shared" si="1"/>
        <v>ncMndInf.Kategori</v>
      </c>
      <c r="E2119">
        <v>0</v>
      </c>
      <c r="F2119" t="s">
        <v>35</v>
      </c>
      <c r="G2119">
        <v>0</v>
      </c>
      <c r="H2119">
        <v>0</v>
      </c>
      <c r="I2119">
        <v>0</v>
      </c>
      <c r="J2119" t="s">
        <v>1157</v>
      </c>
      <c r="K2119" t="s">
        <v>1157</v>
      </c>
      <c r="L2119">
        <v>1</v>
      </c>
      <c r="M2119">
        <v>13</v>
      </c>
      <c r="N2119" t="s">
        <v>1157</v>
      </c>
      <c r="O2119">
        <v>81.25</v>
      </c>
      <c r="P2119" t="s">
        <v>1157</v>
      </c>
      <c r="Q2119" t="s">
        <v>1157</v>
      </c>
      <c r="R2119" t="s">
        <v>1157</v>
      </c>
      <c r="S2119" t="s">
        <v>1157</v>
      </c>
      <c r="T2119" t="s">
        <v>1157</v>
      </c>
      <c r="U2119">
        <v>3</v>
      </c>
      <c r="V2119">
        <v>0</v>
      </c>
    </row>
    <row r="2120" spans="1:23" x14ac:dyDescent="0.2">
      <c r="A2120" t="s">
        <v>1032</v>
      </c>
      <c r="B2120" t="s">
        <v>24</v>
      </c>
      <c r="C2120" t="s">
        <v>3724</v>
      </c>
      <c r="D2120" t="str">
        <f t="shared" si="1"/>
        <v>ncMndInf.LandsKod</v>
      </c>
      <c r="E2120">
        <v>2</v>
      </c>
      <c r="F2120" t="s">
        <v>82</v>
      </c>
      <c r="G2120">
        <v>2</v>
      </c>
      <c r="H2120">
        <v>2</v>
      </c>
      <c r="I2120">
        <v>2</v>
      </c>
      <c r="J2120" t="s">
        <v>1157</v>
      </c>
      <c r="K2120" t="s">
        <v>1157</v>
      </c>
      <c r="L2120">
        <v>1</v>
      </c>
      <c r="M2120">
        <v>0</v>
      </c>
      <c r="N2120">
        <v>0</v>
      </c>
      <c r="O2120">
        <v>0</v>
      </c>
      <c r="P2120">
        <v>0</v>
      </c>
      <c r="Q2120" t="s">
        <v>1157</v>
      </c>
      <c r="R2120" t="s">
        <v>1157</v>
      </c>
      <c r="S2120">
        <v>0</v>
      </c>
      <c r="T2120">
        <v>0</v>
      </c>
      <c r="U2120">
        <v>16</v>
      </c>
      <c r="V2120">
        <v>0</v>
      </c>
      <c r="W2120" t="s">
        <v>1191</v>
      </c>
    </row>
    <row r="2121" spans="1:23" x14ac:dyDescent="0.2">
      <c r="A2121" t="s">
        <v>3725</v>
      </c>
      <c r="B2121" t="s">
        <v>24</v>
      </c>
      <c r="C2121" t="s">
        <v>3724</v>
      </c>
      <c r="D2121" t="str">
        <f t="shared" si="1"/>
        <v>ncMndInf.FunkKod</v>
      </c>
      <c r="E2121">
        <v>8</v>
      </c>
      <c r="F2121" t="s">
        <v>82</v>
      </c>
      <c r="G2121">
        <v>0</v>
      </c>
      <c r="H2121">
        <v>6</v>
      </c>
      <c r="I2121">
        <v>0</v>
      </c>
      <c r="J2121" t="s">
        <v>1157</v>
      </c>
      <c r="K2121" t="s">
        <v>1157</v>
      </c>
      <c r="L2121">
        <v>3</v>
      </c>
      <c r="M2121">
        <v>0</v>
      </c>
      <c r="N2121">
        <v>14</v>
      </c>
      <c r="O2121">
        <v>0</v>
      </c>
      <c r="P2121">
        <v>87.5</v>
      </c>
      <c r="Q2121" t="s">
        <v>1157</v>
      </c>
      <c r="R2121" t="s">
        <v>1157</v>
      </c>
      <c r="S2121">
        <v>0</v>
      </c>
      <c r="T2121">
        <v>0</v>
      </c>
      <c r="U2121">
        <v>16</v>
      </c>
      <c r="V2121">
        <v>0</v>
      </c>
      <c r="W2121" t="s">
        <v>1191</v>
      </c>
    </row>
    <row r="2122" spans="1:23" x14ac:dyDescent="0.2">
      <c r="A2122" t="s">
        <v>756</v>
      </c>
      <c r="B2122" t="s">
        <v>24</v>
      </c>
      <c r="C2122" t="s">
        <v>3724</v>
      </c>
      <c r="D2122" t="str">
        <f t="shared" si="1"/>
        <v>ncMndInf.Kod</v>
      </c>
      <c r="E2122">
        <v>8</v>
      </c>
      <c r="F2122" t="s">
        <v>82</v>
      </c>
      <c r="G2122">
        <v>0</v>
      </c>
      <c r="H2122">
        <v>8</v>
      </c>
      <c r="I2122">
        <v>5</v>
      </c>
      <c r="J2122" t="s">
        <v>1157</v>
      </c>
      <c r="K2122" t="s">
        <v>1157</v>
      </c>
      <c r="L2122">
        <v>16</v>
      </c>
      <c r="M2122">
        <v>0</v>
      </c>
      <c r="N2122">
        <v>1</v>
      </c>
      <c r="O2122">
        <v>0</v>
      </c>
      <c r="P2122">
        <v>6.25</v>
      </c>
      <c r="Q2122" t="s">
        <v>1157</v>
      </c>
      <c r="R2122" t="s">
        <v>1157</v>
      </c>
      <c r="S2122">
        <v>0</v>
      </c>
      <c r="T2122">
        <v>0</v>
      </c>
      <c r="U2122">
        <v>4</v>
      </c>
      <c r="V2122">
        <v>0</v>
      </c>
    </row>
    <row r="2123" spans="1:23" x14ac:dyDescent="0.2">
      <c r="A2123" t="s">
        <v>3726</v>
      </c>
      <c r="B2123" t="s">
        <v>24</v>
      </c>
      <c r="C2123" t="s">
        <v>3724</v>
      </c>
      <c r="D2123" t="str">
        <f t="shared" si="1"/>
        <v>ncMndInf.LänkKod</v>
      </c>
      <c r="E2123">
        <v>8</v>
      </c>
      <c r="F2123" t="s">
        <v>82</v>
      </c>
      <c r="G2123">
        <v>0</v>
      </c>
      <c r="H2123">
        <v>8</v>
      </c>
      <c r="I2123">
        <v>5</v>
      </c>
      <c r="J2123" t="s">
        <v>1157</v>
      </c>
      <c r="K2123" t="s">
        <v>1157</v>
      </c>
      <c r="L2123">
        <v>16</v>
      </c>
      <c r="M2123">
        <v>0</v>
      </c>
      <c r="N2123">
        <v>1</v>
      </c>
      <c r="O2123">
        <v>0</v>
      </c>
      <c r="P2123">
        <v>6.25</v>
      </c>
      <c r="Q2123" t="s">
        <v>1157</v>
      </c>
      <c r="R2123" t="s">
        <v>1157</v>
      </c>
      <c r="S2123">
        <v>0</v>
      </c>
      <c r="T2123">
        <v>0</v>
      </c>
      <c r="U2123">
        <v>3</v>
      </c>
      <c r="V2123">
        <v>0</v>
      </c>
    </row>
    <row r="2124" spans="1:23" x14ac:dyDescent="0.2">
      <c r="A2124" t="s">
        <v>3727</v>
      </c>
      <c r="B2124" t="s">
        <v>24</v>
      </c>
      <c r="C2124" t="s">
        <v>3724</v>
      </c>
      <c r="D2124" t="str">
        <f t="shared" si="1"/>
        <v>ncMndInf.LänkTyp</v>
      </c>
      <c r="E2124">
        <v>8</v>
      </c>
      <c r="F2124" t="s">
        <v>82</v>
      </c>
      <c r="G2124">
        <v>0</v>
      </c>
      <c r="H2124">
        <v>6</v>
      </c>
      <c r="I2124">
        <v>5</v>
      </c>
      <c r="J2124" t="s">
        <v>1157</v>
      </c>
      <c r="K2124" t="s">
        <v>1157</v>
      </c>
      <c r="L2124">
        <v>2</v>
      </c>
      <c r="M2124">
        <v>0</v>
      </c>
      <c r="N2124">
        <v>2</v>
      </c>
      <c r="O2124">
        <v>0</v>
      </c>
      <c r="P2124">
        <v>12.5</v>
      </c>
      <c r="Q2124" t="s">
        <v>1157</v>
      </c>
      <c r="R2124" t="s">
        <v>1157</v>
      </c>
      <c r="S2124">
        <v>0</v>
      </c>
      <c r="T2124">
        <v>0</v>
      </c>
      <c r="U2124">
        <v>16</v>
      </c>
      <c r="V2124">
        <v>0</v>
      </c>
      <c r="W2124" t="s">
        <v>1191</v>
      </c>
    </row>
    <row r="2125" spans="1:23" x14ac:dyDescent="0.2">
      <c r="A2125" t="s">
        <v>81</v>
      </c>
      <c r="B2125" t="s">
        <v>24</v>
      </c>
      <c r="C2125" t="s">
        <v>3724</v>
      </c>
      <c r="D2125" t="str">
        <f t="shared" si="1"/>
        <v>ncMndInf.Namn</v>
      </c>
      <c r="E2125">
        <v>30</v>
      </c>
      <c r="F2125" t="s">
        <v>39</v>
      </c>
      <c r="G2125">
        <v>2</v>
      </c>
      <c r="H2125">
        <v>17</v>
      </c>
      <c r="I2125">
        <v>6</v>
      </c>
      <c r="J2125" t="s">
        <v>1157</v>
      </c>
      <c r="K2125" t="s">
        <v>1157</v>
      </c>
      <c r="L2125">
        <v>16</v>
      </c>
      <c r="M2125">
        <v>0</v>
      </c>
      <c r="N2125">
        <v>0</v>
      </c>
      <c r="O2125">
        <v>0</v>
      </c>
      <c r="P2125">
        <v>0</v>
      </c>
      <c r="Q2125" t="s">
        <v>1157</v>
      </c>
      <c r="R2125" t="s">
        <v>1157</v>
      </c>
      <c r="S2125">
        <v>0</v>
      </c>
      <c r="T2125">
        <v>0</v>
      </c>
      <c r="U2125">
        <v>2</v>
      </c>
      <c r="V2125">
        <v>0</v>
      </c>
    </row>
    <row r="2126" spans="1:23" x14ac:dyDescent="0.2">
      <c r="A2126" t="s">
        <v>87</v>
      </c>
      <c r="B2126" t="s">
        <v>24</v>
      </c>
      <c r="C2126" t="s">
        <v>3724</v>
      </c>
      <c r="D2126" t="str">
        <f t="shared" si="1"/>
        <v>ncMndInf.Beskrivning</v>
      </c>
      <c r="E2126">
        <v>64</v>
      </c>
      <c r="F2126" t="s">
        <v>39</v>
      </c>
      <c r="G2126">
        <v>0</v>
      </c>
      <c r="H2126">
        <v>0</v>
      </c>
      <c r="I2126">
        <v>0</v>
      </c>
      <c r="J2126" t="s">
        <v>1157</v>
      </c>
      <c r="K2126" t="s">
        <v>1157</v>
      </c>
      <c r="L2126">
        <v>1</v>
      </c>
      <c r="M2126">
        <v>13</v>
      </c>
      <c r="N2126">
        <v>3</v>
      </c>
      <c r="O2126">
        <v>81.25</v>
      </c>
      <c r="P2126">
        <v>18.75</v>
      </c>
      <c r="Q2126" t="s">
        <v>1157</v>
      </c>
      <c r="R2126" t="s">
        <v>1157</v>
      </c>
      <c r="S2126">
        <v>0</v>
      </c>
      <c r="T2126">
        <v>0</v>
      </c>
      <c r="U2126">
        <v>3</v>
      </c>
      <c r="V2126">
        <v>0</v>
      </c>
      <c r="W2126" t="s">
        <v>1222</v>
      </c>
    </row>
    <row r="2127" spans="1:23" x14ac:dyDescent="0.2">
      <c r="A2127" t="s">
        <v>3728</v>
      </c>
      <c r="B2127" t="s">
        <v>24</v>
      </c>
      <c r="C2127" t="s">
        <v>3724</v>
      </c>
      <c r="D2127" t="str">
        <f t="shared" si="1"/>
        <v>ncMndInf.Grupper</v>
      </c>
      <c r="E2127">
        <v>255</v>
      </c>
      <c r="F2127" t="s">
        <v>39</v>
      </c>
      <c r="G2127">
        <v>0</v>
      </c>
      <c r="H2127">
        <v>0</v>
      </c>
      <c r="I2127">
        <v>0</v>
      </c>
      <c r="J2127" t="s">
        <v>1157</v>
      </c>
      <c r="K2127" t="s">
        <v>1157</v>
      </c>
      <c r="L2127">
        <v>1</v>
      </c>
      <c r="M2127">
        <v>13</v>
      </c>
      <c r="N2127">
        <v>3</v>
      </c>
      <c r="O2127">
        <v>81.25</v>
      </c>
      <c r="P2127">
        <v>18.75</v>
      </c>
      <c r="Q2127" t="s">
        <v>1157</v>
      </c>
      <c r="R2127" t="s">
        <v>1157</v>
      </c>
      <c r="S2127">
        <v>0</v>
      </c>
      <c r="T2127">
        <v>0</v>
      </c>
      <c r="U2127">
        <v>3</v>
      </c>
      <c r="V2127">
        <v>0</v>
      </c>
      <c r="W2127" t="s">
        <v>1222</v>
      </c>
    </row>
    <row r="2128" spans="1:23" x14ac:dyDescent="0.2">
      <c r="A2128" t="s">
        <v>29</v>
      </c>
      <c r="B2128" t="s">
        <v>24</v>
      </c>
      <c r="C2128" t="s">
        <v>3729</v>
      </c>
      <c r="D2128" t="str">
        <f t="shared" si="1"/>
        <v>ncMndLnk.RadNr</v>
      </c>
      <c r="E2128">
        <v>0</v>
      </c>
      <c r="F2128" t="s">
        <v>28</v>
      </c>
      <c r="G2128">
        <v>1</v>
      </c>
      <c r="H2128">
        <v>9280</v>
      </c>
      <c r="I2128">
        <v>3674</v>
      </c>
      <c r="J2128" t="s">
        <v>1157</v>
      </c>
      <c r="K2128" t="s">
        <v>1157</v>
      </c>
      <c r="L2128">
        <v>5258</v>
      </c>
      <c r="M2128">
        <v>0</v>
      </c>
      <c r="N2128" t="s">
        <v>1157</v>
      </c>
      <c r="O2128">
        <v>0</v>
      </c>
      <c r="P2128" t="s">
        <v>1157</v>
      </c>
      <c r="Q2128" t="s">
        <v>1157</v>
      </c>
      <c r="R2128" t="s">
        <v>1157</v>
      </c>
      <c r="S2128" t="s">
        <v>1157</v>
      </c>
      <c r="T2128" t="s">
        <v>1157</v>
      </c>
      <c r="U2128">
        <v>2</v>
      </c>
      <c r="V2128">
        <v>0</v>
      </c>
      <c r="W2128" t="s">
        <v>1213</v>
      </c>
    </row>
    <row r="2129" spans="1:23" x14ac:dyDescent="0.2">
      <c r="A2129" t="s">
        <v>3726</v>
      </c>
      <c r="B2129" t="s">
        <v>24</v>
      </c>
      <c r="C2129" t="s">
        <v>3729</v>
      </c>
      <c r="D2129" t="str">
        <f t="shared" si="1"/>
        <v>ncMndLnk.LänkKod</v>
      </c>
      <c r="E2129">
        <v>8</v>
      </c>
      <c r="F2129" t="s">
        <v>82</v>
      </c>
      <c r="G2129">
        <v>1</v>
      </c>
      <c r="H2129">
        <v>8</v>
      </c>
      <c r="I2129">
        <v>6</v>
      </c>
      <c r="J2129" t="s">
        <v>1157</v>
      </c>
      <c r="K2129" t="s">
        <v>1157</v>
      </c>
      <c r="L2129">
        <v>13</v>
      </c>
      <c r="M2129">
        <v>0</v>
      </c>
      <c r="N2129">
        <v>0</v>
      </c>
      <c r="O2129">
        <v>0</v>
      </c>
      <c r="P2129">
        <v>0</v>
      </c>
      <c r="Q2129" t="s">
        <v>1157</v>
      </c>
      <c r="R2129" t="s">
        <v>1157</v>
      </c>
      <c r="S2129">
        <v>1</v>
      </c>
      <c r="T2129">
        <v>0</v>
      </c>
      <c r="U2129">
        <v>1313</v>
      </c>
      <c r="V2129">
        <v>0</v>
      </c>
      <c r="W2129" t="s">
        <v>1197</v>
      </c>
    </row>
    <row r="2130" spans="1:23" x14ac:dyDescent="0.2">
      <c r="A2130" t="s">
        <v>3730</v>
      </c>
      <c r="B2130" t="s">
        <v>24</v>
      </c>
      <c r="C2130" t="s">
        <v>3729</v>
      </c>
      <c r="D2130" t="str">
        <f t="shared" si="1"/>
        <v>ncMndLnk.LänkFrom</v>
      </c>
      <c r="E2130">
        <v>10</v>
      </c>
      <c r="F2130" t="s">
        <v>82</v>
      </c>
      <c r="G2130">
        <v>3</v>
      </c>
      <c r="H2130">
        <v>5</v>
      </c>
      <c r="I2130">
        <v>4</v>
      </c>
      <c r="J2130" t="s">
        <v>1157</v>
      </c>
      <c r="K2130" t="s">
        <v>1157</v>
      </c>
      <c r="L2130">
        <v>1933</v>
      </c>
      <c r="M2130">
        <v>0</v>
      </c>
      <c r="N2130">
        <v>0</v>
      </c>
      <c r="O2130">
        <v>0</v>
      </c>
      <c r="P2130">
        <v>0</v>
      </c>
      <c r="Q2130" t="s">
        <v>1157</v>
      </c>
      <c r="R2130" t="s">
        <v>1157</v>
      </c>
      <c r="S2130">
        <v>5258</v>
      </c>
      <c r="T2130">
        <v>1</v>
      </c>
      <c r="U2130">
        <v>5257</v>
      </c>
      <c r="V2130">
        <v>0</v>
      </c>
      <c r="W2130" t="s">
        <v>1228</v>
      </c>
    </row>
    <row r="2131" spans="1:23" x14ac:dyDescent="0.2">
      <c r="A2131" t="s">
        <v>3731</v>
      </c>
      <c r="B2131" t="s">
        <v>24</v>
      </c>
      <c r="C2131" t="s">
        <v>3729</v>
      </c>
      <c r="D2131" t="str">
        <f t="shared" si="1"/>
        <v>ncMndLnk.LänkTom</v>
      </c>
      <c r="E2131">
        <v>10</v>
      </c>
      <c r="F2131" t="s">
        <v>82</v>
      </c>
      <c r="G2131">
        <v>5</v>
      </c>
      <c r="H2131">
        <v>5</v>
      </c>
      <c r="I2131">
        <v>5</v>
      </c>
      <c r="J2131" t="s">
        <v>1157</v>
      </c>
      <c r="K2131" t="s">
        <v>1157</v>
      </c>
      <c r="L2131">
        <v>1926</v>
      </c>
      <c r="M2131">
        <v>0</v>
      </c>
      <c r="N2131">
        <v>0</v>
      </c>
      <c r="O2131">
        <v>0</v>
      </c>
      <c r="P2131">
        <v>0</v>
      </c>
      <c r="Q2131" t="s">
        <v>1157</v>
      </c>
      <c r="R2131" t="s">
        <v>1157</v>
      </c>
      <c r="S2131">
        <v>5258</v>
      </c>
      <c r="T2131">
        <v>0</v>
      </c>
      <c r="U2131">
        <v>5258</v>
      </c>
      <c r="V2131">
        <v>0</v>
      </c>
      <c r="W2131" t="s">
        <v>1228</v>
      </c>
    </row>
    <row r="2132" spans="1:23" x14ac:dyDescent="0.2">
      <c r="A2132" t="s">
        <v>1532</v>
      </c>
      <c r="B2132" t="s">
        <v>24</v>
      </c>
      <c r="C2132" t="s">
        <v>3729</v>
      </c>
      <c r="D2132" t="str">
        <f t="shared" si="1"/>
        <v>ncMndLnk.MndNyckel</v>
      </c>
      <c r="E2132">
        <v>12</v>
      </c>
      <c r="F2132" t="s">
        <v>82</v>
      </c>
      <c r="G2132">
        <v>1</v>
      </c>
      <c r="H2132">
        <v>7</v>
      </c>
      <c r="I2132">
        <v>3</v>
      </c>
      <c r="J2132" t="s">
        <v>1157</v>
      </c>
      <c r="K2132" t="s">
        <v>1157</v>
      </c>
      <c r="L2132">
        <v>562</v>
      </c>
      <c r="M2132">
        <v>0</v>
      </c>
      <c r="N2132">
        <v>0</v>
      </c>
      <c r="O2132">
        <v>0</v>
      </c>
      <c r="P2132">
        <v>0</v>
      </c>
      <c r="Q2132" t="s">
        <v>1157</v>
      </c>
      <c r="R2132" t="s">
        <v>1157</v>
      </c>
      <c r="S2132">
        <v>4930</v>
      </c>
      <c r="T2132">
        <v>780</v>
      </c>
      <c r="U2132">
        <v>330</v>
      </c>
      <c r="V2132">
        <v>0</v>
      </c>
    </row>
    <row r="2133" spans="1:23" x14ac:dyDescent="0.2">
      <c r="A2133" t="s">
        <v>3732</v>
      </c>
      <c r="B2133" t="s">
        <v>24</v>
      </c>
      <c r="C2133" t="s">
        <v>3733</v>
      </c>
      <c r="D2133" t="str">
        <f t="shared" si="1"/>
        <v>ncPnrSwe.OrtsKod</v>
      </c>
      <c r="E2133">
        <v>2</v>
      </c>
      <c r="F2133" t="s">
        <v>82</v>
      </c>
      <c r="G2133">
        <v>2</v>
      </c>
      <c r="H2133">
        <v>2</v>
      </c>
      <c r="I2133">
        <v>2</v>
      </c>
      <c r="J2133" t="s">
        <v>1157</v>
      </c>
      <c r="K2133" t="s">
        <v>1157</v>
      </c>
      <c r="L2133">
        <v>8</v>
      </c>
      <c r="M2133">
        <v>0</v>
      </c>
      <c r="N2133">
        <v>0</v>
      </c>
      <c r="O2133">
        <v>0</v>
      </c>
      <c r="P2133">
        <v>0</v>
      </c>
      <c r="Q2133" t="s">
        <v>1157</v>
      </c>
      <c r="R2133" t="s">
        <v>1157</v>
      </c>
      <c r="S2133">
        <v>0</v>
      </c>
      <c r="T2133">
        <v>0</v>
      </c>
      <c r="U2133">
        <v>1127340</v>
      </c>
      <c r="V2133">
        <v>0</v>
      </c>
      <c r="W2133" t="s">
        <v>1189</v>
      </c>
    </row>
    <row r="2134" spans="1:23" x14ac:dyDescent="0.2">
      <c r="A2134" t="s">
        <v>3719</v>
      </c>
      <c r="B2134" t="s">
        <v>24</v>
      </c>
      <c r="C2134" t="s">
        <v>3733</v>
      </c>
      <c r="D2134" t="str">
        <f t="shared" si="1"/>
        <v>ncPnrSwe.Adress1</v>
      </c>
      <c r="E2134">
        <v>35</v>
      </c>
      <c r="F2134" t="s">
        <v>39</v>
      </c>
      <c r="G2134">
        <v>0</v>
      </c>
      <c r="H2134">
        <v>22</v>
      </c>
      <c r="I2134">
        <v>7</v>
      </c>
      <c r="J2134" t="s">
        <v>1157</v>
      </c>
      <c r="K2134" t="s">
        <v>1157</v>
      </c>
      <c r="L2134">
        <v>3618</v>
      </c>
      <c r="M2134">
        <v>0</v>
      </c>
      <c r="N2134">
        <v>6040</v>
      </c>
      <c r="O2134">
        <v>0</v>
      </c>
      <c r="P2134">
        <v>0.53580000000000005</v>
      </c>
      <c r="Q2134" t="s">
        <v>1157</v>
      </c>
      <c r="R2134" t="s">
        <v>1157</v>
      </c>
      <c r="S2134">
        <v>0</v>
      </c>
      <c r="T2134">
        <v>0</v>
      </c>
      <c r="U2134">
        <v>6992</v>
      </c>
      <c r="V2134">
        <v>0</v>
      </c>
    </row>
    <row r="2135" spans="1:23" x14ac:dyDescent="0.2">
      <c r="A2135" t="s">
        <v>3720</v>
      </c>
      <c r="B2135" t="s">
        <v>24</v>
      </c>
      <c r="C2135" t="s">
        <v>3733</v>
      </c>
      <c r="D2135" t="str">
        <f t="shared" si="1"/>
        <v>ncPnrSwe.Adress2</v>
      </c>
      <c r="E2135">
        <v>35</v>
      </c>
      <c r="F2135" t="s">
        <v>39</v>
      </c>
      <c r="G2135">
        <v>1</v>
      </c>
      <c r="H2135">
        <v>35</v>
      </c>
      <c r="I2135">
        <v>12</v>
      </c>
      <c r="J2135" t="s">
        <v>1157</v>
      </c>
      <c r="K2135" t="s">
        <v>1157</v>
      </c>
      <c r="L2135">
        <v>297472</v>
      </c>
      <c r="M2135">
        <v>0</v>
      </c>
      <c r="N2135">
        <v>0</v>
      </c>
      <c r="O2135">
        <v>0</v>
      </c>
      <c r="P2135">
        <v>0</v>
      </c>
      <c r="Q2135" t="s">
        <v>1157</v>
      </c>
      <c r="R2135" t="s">
        <v>1157</v>
      </c>
      <c r="S2135">
        <v>0</v>
      </c>
      <c r="T2135">
        <v>0</v>
      </c>
      <c r="U2135">
        <v>357</v>
      </c>
      <c r="V2135">
        <v>0</v>
      </c>
    </row>
    <row r="2136" spans="1:23" x14ac:dyDescent="0.2">
      <c r="A2136" t="s">
        <v>195</v>
      </c>
      <c r="B2136" t="s">
        <v>24</v>
      </c>
      <c r="C2136" t="s">
        <v>3733</v>
      </c>
      <c r="D2136" t="str">
        <f t="shared" si="1"/>
        <v>ncPnrSwe.PostNr</v>
      </c>
      <c r="E2136">
        <v>5</v>
      </c>
      <c r="F2136" t="s">
        <v>82</v>
      </c>
      <c r="G2136">
        <v>5</v>
      </c>
      <c r="H2136">
        <v>5</v>
      </c>
      <c r="I2136">
        <v>5</v>
      </c>
      <c r="J2136" t="s">
        <v>1157</v>
      </c>
      <c r="K2136" t="s">
        <v>1157</v>
      </c>
      <c r="L2136">
        <v>16364</v>
      </c>
      <c r="M2136">
        <v>0</v>
      </c>
      <c r="N2136">
        <v>0</v>
      </c>
      <c r="O2136">
        <v>0</v>
      </c>
      <c r="P2136">
        <v>0</v>
      </c>
      <c r="Q2136" t="s">
        <v>1157</v>
      </c>
      <c r="R2136" t="s">
        <v>1157</v>
      </c>
      <c r="S2136">
        <v>1127340</v>
      </c>
      <c r="T2136">
        <v>0</v>
      </c>
      <c r="U2136">
        <v>1127340</v>
      </c>
      <c r="V2136">
        <v>0</v>
      </c>
      <c r="W2136" t="s">
        <v>1228</v>
      </c>
    </row>
    <row r="2137" spans="1:23" x14ac:dyDescent="0.2">
      <c r="A2137" t="s">
        <v>626</v>
      </c>
      <c r="B2137" t="s">
        <v>24</v>
      </c>
      <c r="C2137" t="s">
        <v>3733</v>
      </c>
      <c r="D2137" t="str">
        <f t="shared" si="1"/>
        <v>ncPnrSwe.PostOrt</v>
      </c>
      <c r="E2137">
        <v>20</v>
      </c>
      <c r="F2137" t="s">
        <v>39</v>
      </c>
      <c r="G2137">
        <v>2</v>
      </c>
      <c r="H2137">
        <v>17</v>
      </c>
      <c r="I2137">
        <v>7</v>
      </c>
      <c r="J2137" t="s">
        <v>1157</v>
      </c>
      <c r="K2137" t="s">
        <v>1157</v>
      </c>
      <c r="L2137">
        <v>1741</v>
      </c>
      <c r="M2137">
        <v>0</v>
      </c>
      <c r="N2137">
        <v>0</v>
      </c>
      <c r="O2137">
        <v>0</v>
      </c>
      <c r="P2137">
        <v>0</v>
      </c>
      <c r="Q2137" t="s">
        <v>1157</v>
      </c>
      <c r="R2137" t="s">
        <v>1157</v>
      </c>
      <c r="S2137">
        <v>0</v>
      </c>
      <c r="T2137">
        <v>0</v>
      </c>
      <c r="U2137">
        <v>4526</v>
      </c>
      <c r="V2137">
        <v>0</v>
      </c>
    </row>
    <row r="2138" spans="1:23" x14ac:dyDescent="0.2">
      <c r="A2138" t="s">
        <v>3734</v>
      </c>
      <c r="B2138" t="s">
        <v>24</v>
      </c>
      <c r="C2138" t="s">
        <v>3733</v>
      </c>
      <c r="D2138" t="str">
        <f t="shared" si="1"/>
        <v>ncPnrSwe.LKFKod</v>
      </c>
      <c r="E2138">
        <v>6</v>
      </c>
      <c r="F2138" t="s">
        <v>82</v>
      </c>
      <c r="G2138">
        <v>6</v>
      </c>
      <c r="H2138">
        <v>6</v>
      </c>
      <c r="I2138">
        <v>6</v>
      </c>
      <c r="J2138" t="s">
        <v>1157</v>
      </c>
      <c r="K2138" t="s">
        <v>1157</v>
      </c>
      <c r="L2138">
        <v>1330</v>
      </c>
      <c r="M2138">
        <v>0</v>
      </c>
      <c r="N2138">
        <v>0</v>
      </c>
      <c r="O2138">
        <v>0</v>
      </c>
      <c r="P2138">
        <v>0</v>
      </c>
      <c r="Q2138" t="s">
        <v>1157</v>
      </c>
      <c r="R2138" t="s">
        <v>1157</v>
      </c>
      <c r="S2138">
        <v>1127340</v>
      </c>
      <c r="T2138">
        <v>43243</v>
      </c>
      <c r="U2138">
        <v>1127340</v>
      </c>
      <c r="V2138">
        <v>0</v>
      </c>
      <c r="W2138" t="s">
        <v>1228</v>
      </c>
    </row>
    <row r="2139" spans="1:23" x14ac:dyDescent="0.2">
      <c r="A2139" t="s">
        <v>3735</v>
      </c>
      <c r="B2139" t="s">
        <v>24</v>
      </c>
      <c r="C2139" t="s">
        <v>3733</v>
      </c>
      <c r="D2139" t="str">
        <f t="shared" si="1"/>
        <v>ncPnrSwe.ARegion</v>
      </c>
      <c r="E2139">
        <v>2</v>
      </c>
      <c r="F2139" t="s">
        <v>82</v>
      </c>
      <c r="G2139">
        <v>2</v>
      </c>
      <c r="H2139">
        <v>2</v>
      </c>
      <c r="I2139">
        <v>2</v>
      </c>
      <c r="J2139" t="s">
        <v>1157</v>
      </c>
      <c r="K2139" t="s">
        <v>1157</v>
      </c>
      <c r="L2139">
        <v>70</v>
      </c>
      <c r="M2139">
        <v>0</v>
      </c>
      <c r="N2139">
        <v>0</v>
      </c>
      <c r="O2139">
        <v>0</v>
      </c>
      <c r="P2139">
        <v>0</v>
      </c>
      <c r="Q2139" t="s">
        <v>1157</v>
      </c>
      <c r="R2139" t="s">
        <v>1157</v>
      </c>
      <c r="S2139">
        <v>1127340</v>
      </c>
      <c r="T2139">
        <v>0</v>
      </c>
      <c r="U2139">
        <v>1127340</v>
      </c>
      <c r="V2139">
        <v>0</v>
      </c>
      <c r="W2139" t="s">
        <v>1226</v>
      </c>
    </row>
    <row r="2140" spans="1:23" x14ac:dyDescent="0.2">
      <c r="A2140" t="s">
        <v>29</v>
      </c>
      <c r="B2140" t="s">
        <v>24</v>
      </c>
      <c r="C2140" t="s">
        <v>3733</v>
      </c>
      <c r="D2140" t="str">
        <f t="shared" si="1"/>
        <v>ncPnrSwe.RadNr</v>
      </c>
      <c r="E2140">
        <v>0</v>
      </c>
      <c r="F2140" t="s">
        <v>28</v>
      </c>
      <c r="G2140">
        <v>1</v>
      </c>
      <c r="H2140">
        <v>1127340</v>
      </c>
      <c r="I2140">
        <v>563670</v>
      </c>
      <c r="J2140" t="s">
        <v>1157</v>
      </c>
      <c r="K2140" t="s">
        <v>1157</v>
      </c>
      <c r="L2140">
        <v>1127340</v>
      </c>
      <c r="M2140">
        <v>0</v>
      </c>
      <c r="N2140" t="s">
        <v>1157</v>
      </c>
      <c r="O2140">
        <v>0</v>
      </c>
      <c r="P2140" t="s">
        <v>1157</v>
      </c>
      <c r="Q2140" t="s">
        <v>1157</v>
      </c>
      <c r="R2140" t="s">
        <v>1157</v>
      </c>
      <c r="S2140" t="s">
        <v>1157</v>
      </c>
      <c r="T2140" t="s">
        <v>1157</v>
      </c>
      <c r="U2140">
        <v>2</v>
      </c>
      <c r="V2140">
        <v>0</v>
      </c>
    </row>
    <row r="2141" spans="1:23" x14ac:dyDescent="0.2">
      <c r="A2141" t="s">
        <v>3736</v>
      </c>
      <c r="B2141" t="s">
        <v>24</v>
      </c>
      <c r="C2141" t="s">
        <v>3733</v>
      </c>
      <c r="D2141" t="str">
        <f t="shared" si="1"/>
        <v>ncPnrSwe.GatuNr1</v>
      </c>
      <c r="E2141">
        <v>0</v>
      </c>
      <c r="F2141" t="s">
        <v>28</v>
      </c>
      <c r="G2141">
        <v>0</v>
      </c>
      <c r="H2141">
        <v>97005</v>
      </c>
      <c r="I2141">
        <v>161</v>
      </c>
      <c r="J2141" t="s">
        <v>1157</v>
      </c>
      <c r="K2141" t="s">
        <v>1157</v>
      </c>
      <c r="L2141">
        <v>8120</v>
      </c>
      <c r="M2141">
        <v>0</v>
      </c>
      <c r="N2141" t="s">
        <v>1157</v>
      </c>
      <c r="O2141">
        <v>0</v>
      </c>
      <c r="P2141" t="s">
        <v>1157</v>
      </c>
      <c r="Q2141" t="s">
        <v>1157</v>
      </c>
      <c r="R2141" t="s">
        <v>1157</v>
      </c>
      <c r="S2141" t="s">
        <v>1157</v>
      </c>
      <c r="T2141" t="s">
        <v>1157</v>
      </c>
      <c r="U2141">
        <v>62354</v>
      </c>
      <c r="V2141">
        <v>0</v>
      </c>
    </row>
    <row r="2142" spans="1:23" x14ac:dyDescent="0.2">
      <c r="A2142" t="s">
        <v>3737</v>
      </c>
      <c r="B2142" t="s">
        <v>24</v>
      </c>
      <c r="C2142" t="s">
        <v>3733</v>
      </c>
      <c r="D2142" t="str">
        <f t="shared" si="1"/>
        <v>ncPnrSwe.GatuNr2</v>
      </c>
      <c r="E2142">
        <v>0</v>
      </c>
      <c r="F2142" t="s">
        <v>28</v>
      </c>
      <c r="G2142">
        <v>0</v>
      </c>
      <c r="H2142">
        <v>97057</v>
      </c>
      <c r="I2142">
        <v>165</v>
      </c>
      <c r="J2142" t="s">
        <v>1157</v>
      </c>
      <c r="K2142" t="s">
        <v>1157</v>
      </c>
      <c r="L2142">
        <v>8278</v>
      </c>
      <c r="M2142">
        <v>0</v>
      </c>
      <c r="N2142" t="s">
        <v>1157</v>
      </c>
      <c r="O2142">
        <v>0</v>
      </c>
      <c r="P2142" t="s">
        <v>1157</v>
      </c>
      <c r="Q2142" t="s">
        <v>1157</v>
      </c>
      <c r="R2142" t="s">
        <v>1157</v>
      </c>
      <c r="S2142" t="s">
        <v>1157</v>
      </c>
      <c r="T2142" t="s">
        <v>1157</v>
      </c>
      <c r="U2142">
        <v>62354</v>
      </c>
      <c r="V2142">
        <v>0</v>
      </c>
    </row>
    <row r="2143" spans="1:23" x14ac:dyDescent="0.2">
      <c r="A2143" t="s">
        <v>3738</v>
      </c>
      <c r="B2143" t="s">
        <v>24</v>
      </c>
      <c r="C2143" t="s">
        <v>3739</v>
      </c>
      <c r="D2143" t="str">
        <f t="shared" si="1"/>
        <v>ncRprCachedInfo.CreatedDate</v>
      </c>
      <c r="E2143">
        <v>0</v>
      </c>
      <c r="F2143" t="s">
        <v>28</v>
      </c>
      <c r="G2143">
        <v>1606272524</v>
      </c>
      <c r="H2143">
        <v>1606817145</v>
      </c>
      <c r="I2143">
        <v>1606550086</v>
      </c>
      <c r="J2143" t="s">
        <v>1157</v>
      </c>
      <c r="K2143" t="s">
        <v>1157</v>
      </c>
      <c r="L2143">
        <v>2242</v>
      </c>
      <c r="M2143">
        <v>0</v>
      </c>
      <c r="N2143" t="s">
        <v>1157</v>
      </c>
      <c r="O2143">
        <v>0</v>
      </c>
      <c r="P2143" t="s">
        <v>1157</v>
      </c>
      <c r="Q2143" t="s">
        <v>1157</v>
      </c>
      <c r="R2143" t="s">
        <v>1157</v>
      </c>
      <c r="S2143" t="s">
        <v>1157</v>
      </c>
      <c r="T2143" t="s">
        <v>1157</v>
      </c>
      <c r="U2143">
        <v>2</v>
      </c>
      <c r="V2143">
        <v>0</v>
      </c>
    </row>
    <row r="2144" spans="1:23" x14ac:dyDescent="0.2">
      <c r="A2144" t="s">
        <v>3740</v>
      </c>
      <c r="B2144" t="s">
        <v>24</v>
      </c>
      <c r="C2144" t="s">
        <v>3739</v>
      </c>
      <c r="D2144" t="str">
        <f t="shared" si="1"/>
        <v>ncRprCachedInfo.RPRID</v>
      </c>
      <c r="E2144">
        <v>0</v>
      </c>
      <c r="F2144" t="s">
        <v>28</v>
      </c>
      <c r="G2144">
        <v>2402257</v>
      </c>
      <c r="H2144">
        <v>2407270</v>
      </c>
      <c r="I2144">
        <v>2405414</v>
      </c>
      <c r="J2144" t="s">
        <v>1157</v>
      </c>
      <c r="K2144" t="s">
        <v>1157</v>
      </c>
      <c r="L2144">
        <v>3325</v>
      </c>
      <c r="M2144">
        <v>0</v>
      </c>
      <c r="N2144" t="s">
        <v>1157</v>
      </c>
      <c r="O2144">
        <v>0</v>
      </c>
      <c r="P2144" t="s">
        <v>1157</v>
      </c>
      <c r="Q2144" t="s">
        <v>1157</v>
      </c>
      <c r="R2144" t="s">
        <v>1157</v>
      </c>
      <c r="S2144" t="s">
        <v>1157</v>
      </c>
      <c r="T2144" t="s">
        <v>1157</v>
      </c>
      <c r="U2144">
        <v>2</v>
      </c>
      <c r="V2144">
        <v>0</v>
      </c>
    </row>
    <row r="2145" spans="1:23" x14ac:dyDescent="0.2">
      <c r="A2145" t="s">
        <v>3741</v>
      </c>
      <c r="B2145" t="s">
        <v>24</v>
      </c>
      <c r="C2145" t="s">
        <v>3739</v>
      </c>
      <c r="D2145" t="str">
        <f t="shared" si="1"/>
        <v>ncRprCachedInfo.UserName</v>
      </c>
      <c r="E2145">
        <v>50</v>
      </c>
      <c r="F2145" t="s">
        <v>39</v>
      </c>
      <c r="G2145">
        <v>3</v>
      </c>
      <c r="H2145">
        <v>15</v>
      </c>
      <c r="I2145">
        <v>10</v>
      </c>
      <c r="J2145" t="s">
        <v>1157</v>
      </c>
      <c r="K2145" t="s">
        <v>1157</v>
      </c>
      <c r="L2145">
        <v>97</v>
      </c>
      <c r="M2145">
        <v>0</v>
      </c>
      <c r="N2145">
        <v>0</v>
      </c>
      <c r="O2145">
        <v>0</v>
      </c>
      <c r="P2145">
        <v>0</v>
      </c>
      <c r="Q2145" t="s">
        <v>1157</v>
      </c>
      <c r="R2145" t="s">
        <v>1157</v>
      </c>
      <c r="S2145">
        <v>0</v>
      </c>
      <c r="T2145">
        <v>0</v>
      </c>
      <c r="U2145">
        <v>25</v>
      </c>
      <c r="V2145">
        <v>0</v>
      </c>
      <c r="W2145" t="s">
        <v>1197</v>
      </c>
    </row>
    <row r="2146" spans="1:23" x14ac:dyDescent="0.2">
      <c r="A2146" t="s">
        <v>252</v>
      </c>
      <c r="B2146" t="s">
        <v>24</v>
      </c>
      <c r="C2146" t="s">
        <v>3739</v>
      </c>
      <c r="D2146" t="str">
        <f t="shared" si="1"/>
        <v>ncRprCachedInfo.Title</v>
      </c>
      <c r="E2146">
        <v>100</v>
      </c>
      <c r="F2146" t="s">
        <v>39</v>
      </c>
      <c r="G2146">
        <v>3</v>
      </c>
      <c r="H2146">
        <v>47</v>
      </c>
      <c r="I2146">
        <v>36</v>
      </c>
      <c r="J2146" t="s">
        <v>1157</v>
      </c>
      <c r="K2146" t="s">
        <v>1157</v>
      </c>
      <c r="L2146">
        <v>909</v>
      </c>
      <c r="M2146">
        <v>0</v>
      </c>
      <c r="N2146">
        <v>0</v>
      </c>
      <c r="O2146">
        <v>0</v>
      </c>
      <c r="P2146">
        <v>0</v>
      </c>
      <c r="Q2146" t="s">
        <v>1157</v>
      </c>
      <c r="R2146" t="s">
        <v>1157</v>
      </c>
      <c r="S2146">
        <v>0</v>
      </c>
      <c r="T2146">
        <v>0</v>
      </c>
      <c r="U2146">
        <v>13</v>
      </c>
      <c r="V2146">
        <v>0</v>
      </c>
    </row>
    <row r="2147" spans="1:23" x14ac:dyDescent="0.2">
      <c r="A2147" t="s">
        <v>3742</v>
      </c>
      <c r="B2147" t="s">
        <v>24</v>
      </c>
      <c r="C2147" t="s">
        <v>3743</v>
      </c>
      <c r="D2147" t="str">
        <f t="shared" si="1"/>
        <v>ncSrvHst.StartTime</v>
      </c>
      <c r="E2147">
        <v>0</v>
      </c>
      <c r="F2147" t="s">
        <v>37</v>
      </c>
      <c r="G2147" t="s">
        <v>1157</v>
      </c>
      <c r="H2147" t="s">
        <v>1157</v>
      </c>
      <c r="I2147" t="s">
        <v>1157</v>
      </c>
      <c r="J2147" t="s">
        <v>3744</v>
      </c>
      <c r="K2147" t="s">
        <v>3745</v>
      </c>
      <c r="L2147">
        <v>100</v>
      </c>
      <c r="M2147">
        <v>0</v>
      </c>
      <c r="N2147" t="s">
        <v>1157</v>
      </c>
      <c r="O2147">
        <v>0</v>
      </c>
      <c r="P2147" t="s">
        <v>1157</v>
      </c>
      <c r="Q2147">
        <v>100</v>
      </c>
      <c r="R2147">
        <v>100</v>
      </c>
      <c r="S2147" t="s">
        <v>1157</v>
      </c>
      <c r="T2147" t="s">
        <v>1157</v>
      </c>
      <c r="U2147" t="s">
        <v>1157</v>
      </c>
      <c r="V2147">
        <v>0</v>
      </c>
    </row>
    <row r="2148" spans="1:23" x14ac:dyDescent="0.2">
      <c r="A2148" t="s">
        <v>176</v>
      </c>
      <c r="B2148" t="s">
        <v>24</v>
      </c>
      <c r="C2148" t="s">
        <v>3743</v>
      </c>
      <c r="D2148" t="str">
        <f t="shared" si="1"/>
        <v>ncSrvHst.Status</v>
      </c>
      <c r="E2148">
        <v>0</v>
      </c>
      <c r="F2148" t="s">
        <v>31</v>
      </c>
      <c r="G2148">
        <v>2</v>
      </c>
      <c r="H2148">
        <v>2</v>
      </c>
      <c r="I2148">
        <v>2</v>
      </c>
      <c r="J2148" t="s">
        <v>1157</v>
      </c>
      <c r="K2148" t="s">
        <v>1157</v>
      </c>
      <c r="L2148">
        <v>1</v>
      </c>
      <c r="M2148">
        <v>0</v>
      </c>
      <c r="N2148" t="s">
        <v>1157</v>
      </c>
      <c r="O2148">
        <v>0</v>
      </c>
      <c r="P2148" t="s">
        <v>1157</v>
      </c>
      <c r="Q2148" t="s">
        <v>1157</v>
      </c>
      <c r="R2148" t="s">
        <v>1157</v>
      </c>
      <c r="S2148" t="s">
        <v>1157</v>
      </c>
      <c r="T2148" t="s">
        <v>1157</v>
      </c>
      <c r="U2148">
        <v>100</v>
      </c>
      <c r="V2148">
        <v>0</v>
      </c>
      <c r="W2148" t="s">
        <v>1212</v>
      </c>
    </row>
    <row r="2149" spans="1:23" x14ac:dyDescent="0.2">
      <c r="A2149" t="s">
        <v>3746</v>
      </c>
      <c r="B2149" t="s">
        <v>24</v>
      </c>
      <c r="C2149" t="s">
        <v>3743</v>
      </c>
      <c r="D2149" t="str">
        <f t="shared" si="1"/>
        <v>ncSrvHst.StopTime</v>
      </c>
      <c r="E2149">
        <v>0</v>
      </c>
      <c r="F2149" t="s">
        <v>37</v>
      </c>
      <c r="G2149" t="s">
        <v>1157</v>
      </c>
      <c r="H2149" t="s">
        <v>1157</v>
      </c>
      <c r="I2149" t="s">
        <v>1157</v>
      </c>
      <c r="J2149" t="s">
        <v>3747</v>
      </c>
      <c r="K2149" t="s">
        <v>3745</v>
      </c>
      <c r="L2149">
        <v>99</v>
      </c>
      <c r="M2149">
        <v>0</v>
      </c>
      <c r="N2149" t="s">
        <v>1157</v>
      </c>
      <c r="O2149">
        <v>0</v>
      </c>
      <c r="P2149" t="s">
        <v>1157</v>
      </c>
      <c r="Q2149">
        <v>100</v>
      </c>
      <c r="R2149">
        <v>99</v>
      </c>
      <c r="S2149" t="s">
        <v>1157</v>
      </c>
      <c r="T2149" t="s">
        <v>1157</v>
      </c>
      <c r="U2149" t="s">
        <v>1157</v>
      </c>
      <c r="V2149">
        <v>0</v>
      </c>
    </row>
    <row r="2150" spans="1:23" x14ac:dyDescent="0.2">
      <c r="A2150" t="s">
        <v>3748</v>
      </c>
      <c r="B2150" t="s">
        <v>24</v>
      </c>
      <c r="C2150" t="s">
        <v>3743</v>
      </c>
      <c r="D2150" t="str">
        <f t="shared" si="1"/>
        <v>ncSrvHst.TaskNo</v>
      </c>
      <c r="E2150">
        <v>0</v>
      </c>
      <c r="F2150" t="s">
        <v>28</v>
      </c>
      <c r="G2150">
        <v>873017</v>
      </c>
      <c r="H2150">
        <v>873498</v>
      </c>
      <c r="I2150">
        <v>873281</v>
      </c>
      <c r="J2150" t="s">
        <v>1157</v>
      </c>
      <c r="K2150" t="s">
        <v>1157</v>
      </c>
      <c r="L2150">
        <v>100</v>
      </c>
      <c r="M2150">
        <v>0</v>
      </c>
      <c r="N2150" t="s">
        <v>1157</v>
      </c>
      <c r="O2150">
        <v>0</v>
      </c>
      <c r="P2150" t="s">
        <v>1157</v>
      </c>
      <c r="Q2150" t="s">
        <v>1157</v>
      </c>
      <c r="R2150" t="s">
        <v>1157</v>
      </c>
      <c r="S2150" t="s">
        <v>1157</v>
      </c>
      <c r="T2150" t="s">
        <v>1157</v>
      </c>
      <c r="U2150">
        <v>2</v>
      </c>
      <c r="V2150">
        <v>0</v>
      </c>
    </row>
    <row r="2151" spans="1:23" x14ac:dyDescent="0.2">
      <c r="A2151" t="s">
        <v>3749</v>
      </c>
      <c r="B2151" t="s">
        <v>24</v>
      </c>
      <c r="C2151" t="s">
        <v>3743</v>
      </c>
      <c r="D2151" t="str">
        <f t="shared" si="1"/>
        <v>ncSrvHst.TaskType</v>
      </c>
      <c r="E2151">
        <v>30</v>
      </c>
      <c r="F2151" t="s">
        <v>39</v>
      </c>
      <c r="G2151">
        <v>0</v>
      </c>
      <c r="H2151">
        <v>24</v>
      </c>
      <c r="I2151">
        <v>6</v>
      </c>
      <c r="J2151" t="s">
        <v>1157</v>
      </c>
      <c r="K2151" t="s">
        <v>1157</v>
      </c>
      <c r="L2151">
        <v>14</v>
      </c>
      <c r="M2151">
        <v>0</v>
      </c>
      <c r="N2151">
        <v>2</v>
      </c>
      <c r="O2151">
        <v>0</v>
      </c>
      <c r="P2151">
        <v>2</v>
      </c>
      <c r="Q2151" t="s">
        <v>1157</v>
      </c>
      <c r="R2151" t="s">
        <v>1157</v>
      </c>
      <c r="S2151">
        <v>0</v>
      </c>
      <c r="T2151">
        <v>0</v>
      </c>
      <c r="U2151">
        <v>3</v>
      </c>
      <c r="V2151">
        <v>0</v>
      </c>
    </row>
    <row r="2152" spans="1:23" x14ac:dyDescent="0.2">
      <c r="A2152" t="s">
        <v>770</v>
      </c>
      <c r="B2152" t="s">
        <v>24</v>
      </c>
      <c r="C2152" t="s">
        <v>3743</v>
      </c>
      <c r="D2152" t="str">
        <f t="shared" si="1"/>
        <v>ncSrvHst.Info</v>
      </c>
      <c r="E2152">
        <v>199</v>
      </c>
      <c r="F2152" t="s">
        <v>39</v>
      </c>
      <c r="G2152">
        <v>0</v>
      </c>
      <c r="H2152">
        <v>148</v>
      </c>
      <c r="I2152">
        <v>14</v>
      </c>
      <c r="J2152" t="s">
        <v>1157</v>
      </c>
      <c r="K2152" t="s">
        <v>1157</v>
      </c>
      <c r="L2152">
        <v>12</v>
      </c>
      <c r="M2152">
        <v>0</v>
      </c>
      <c r="N2152">
        <v>76</v>
      </c>
      <c r="O2152">
        <v>0</v>
      </c>
      <c r="P2152">
        <v>76</v>
      </c>
      <c r="Q2152" t="s">
        <v>1157</v>
      </c>
      <c r="R2152" t="s">
        <v>1157</v>
      </c>
      <c r="S2152">
        <v>0</v>
      </c>
      <c r="T2152">
        <v>0</v>
      </c>
      <c r="U2152">
        <v>78</v>
      </c>
      <c r="V2152">
        <v>0</v>
      </c>
      <c r="W2152" t="s">
        <v>1191</v>
      </c>
    </row>
    <row r="2153" spans="1:23" x14ac:dyDescent="0.2">
      <c r="A2153" t="s">
        <v>3750</v>
      </c>
      <c r="B2153" t="s">
        <v>24</v>
      </c>
      <c r="C2153" t="s">
        <v>3743</v>
      </c>
      <c r="D2153" t="str">
        <f t="shared" si="1"/>
        <v>ncSrvHst.GroupID</v>
      </c>
      <c r="E2153">
        <v>256</v>
      </c>
      <c r="F2153" t="s">
        <v>39</v>
      </c>
      <c r="G2153">
        <v>0</v>
      </c>
      <c r="H2153">
        <v>18</v>
      </c>
      <c r="I2153">
        <v>10</v>
      </c>
      <c r="J2153" t="s">
        <v>1157</v>
      </c>
      <c r="K2153" t="s">
        <v>1157</v>
      </c>
      <c r="L2153">
        <v>14</v>
      </c>
      <c r="M2153">
        <v>0</v>
      </c>
      <c r="N2153">
        <v>4</v>
      </c>
      <c r="O2153">
        <v>0</v>
      </c>
      <c r="P2153">
        <v>4</v>
      </c>
      <c r="Q2153" t="s">
        <v>1157</v>
      </c>
      <c r="R2153" t="s">
        <v>1157</v>
      </c>
      <c r="S2153">
        <v>0</v>
      </c>
      <c r="T2153">
        <v>0</v>
      </c>
      <c r="U2153">
        <v>6</v>
      </c>
      <c r="V2153">
        <v>0</v>
      </c>
    </row>
    <row r="2154" spans="1:23" x14ac:dyDescent="0.2">
      <c r="A2154" t="s">
        <v>3751</v>
      </c>
      <c r="B2154" t="s">
        <v>24</v>
      </c>
      <c r="C2154" t="s">
        <v>3743</v>
      </c>
      <c r="D2154" t="str">
        <f t="shared" si="1"/>
        <v>ncSrvHst.TaskID</v>
      </c>
      <c r="E2154">
        <v>256</v>
      </c>
      <c r="F2154" t="s">
        <v>39</v>
      </c>
      <c r="G2154">
        <v>12</v>
      </c>
      <c r="H2154">
        <v>49</v>
      </c>
      <c r="I2154">
        <v>29</v>
      </c>
      <c r="J2154" t="s">
        <v>1157</v>
      </c>
      <c r="K2154" t="s">
        <v>1157</v>
      </c>
      <c r="L2154">
        <v>99</v>
      </c>
      <c r="M2154">
        <v>0</v>
      </c>
      <c r="N2154">
        <v>0</v>
      </c>
      <c r="O2154">
        <v>0</v>
      </c>
      <c r="P2154">
        <v>0</v>
      </c>
      <c r="Q2154" t="s">
        <v>1157</v>
      </c>
      <c r="R2154" t="s">
        <v>1157</v>
      </c>
      <c r="S2154">
        <v>0</v>
      </c>
      <c r="T2154">
        <v>0</v>
      </c>
      <c r="U2154">
        <v>2</v>
      </c>
      <c r="V2154">
        <v>0</v>
      </c>
    </row>
    <row r="2155" spans="1:23" x14ac:dyDescent="0.2">
      <c r="A2155" t="s">
        <v>3696</v>
      </c>
      <c r="B2155" t="s">
        <v>24</v>
      </c>
      <c r="C2155" t="s">
        <v>3752</v>
      </c>
      <c r="D2155" t="str">
        <f t="shared" si="1"/>
        <v>ncSysCfg.AppId</v>
      </c>
      <c r="E2155">
        <v>30</v>
      </c>
      <c r="F2155" t="s">
        <v>39</v>
      </c>
      <c r="G2155">
        <v>7</v>
      </c>
      <c r="H2155">
        <v>7</v>
      </c>
      <c r="I2155">
        <v>7</v>
      </c>
      <c r="J2155" t="s">
        <v>1157</v>
      </c>
      <c r="K2155" t="s">
        <v>1157</v>
      </c>
      <c r="L2155">
        <v>1</v>
      </c>
      <c r="M2155">
        <v>0</v>
      </c>
      <c r="N2155">
        <v>0</v>
      </c>
      <c r="O2155">
        <v>0</v>
      </c>
      <c r="P2155">
        <v>0</v>
      </c>
      <c r="Q2155" t="s">
        <v>1157</v>
      </c>
      <c r="R2155" t="s">
        <v>1157</v>
      </c>
      <c r="S2155">
        <v>0</v>
      </c>
      <c r="T2155">
        <v>0</v>
      </c>
      <c r="U2155">
        <v>14</v>
      </c>
      <c r="V2155">
        <v>0</v>
      </c>
      <c r="W2155" t="s">
        <v>1191</v>
      </c>
    </row>
    <row r="2156" spans="1:23" x14ac:dyDescent="0.2">
      <c r="A2156" t="s">
        <v>3698</v>
      </c>
      <c r="B2156" t="s">
        <v>24</v>
      </c>
      <c r="C2156" t="s">
        <v>3752</v>
      </c>
      <c r="D2156" t="str">
        <f t="shared" si="1"/>
        <v>ncSysCfg.SubId</v>
      </c>
      <c r="E2156">
        <v>30</v>
      </c>
      <c r="F2156" t="s">
        <v>39</v>
      </c>
      <c r="G2156">
        <v>7</v>
      </c>
      <c r="H2156">
        <v>16</v>
      </c>
      <c r="I2156">
        <v>10</v>
      </c>
      <c r="J2156" t="s">
        <v>1157</v>
      </c>
      <c r="K2156" t="s">
        <v>1157</v>
      </c>
      <c r="L2156">
        <v>14</v>
      </c>
      <c r="M2156">
        <v>0</v>
      </c>
      <c r="N2156">
        <v>0</v>
      </c>
      <c r="O2156">
        <v>0</v>
      </c>
      <c r="P2156">
        <v>0</v>
      </c>
      <c r="Q2156" t="s">
        <v>1157</v>
      </c>
      <c r="R2156" t="s">
        <v>1157</v>
      </c>
      <c r="S2156">
        <v>0</v>
      </c>
      <c r="T2156">
        <v>0</v>
      </c>
      <c r="U2156">
        <v>2</v>
      </c>
      <c r="V2156">
        <v>0</v>
      </c>
    </row>
    <row r="2157" spans="1:23" x14ac:dyDescent="0.2">
      <c r="A2157" t="s">
        <v>3753</v>
      </c>
      <c r="B2157" t="s">
        <v>24</v>
      </c>
      <c r="C2157" t="s">
        <v>3754</v>
      </c>
      <c r="D2157" t="str">
        <f t="shared" ref="D2157:D2220" si="2">_xlfn.CONCAT(C2157,".",A2157)</f>
        <v>ncTypeList.Available</v>
      </c>
      <c r="E2157">
        <v>0</v>
      </c>
      <c r="F2157" t="s">
        <v>35</v>
      </c>
      <c r="G2157">
        <v>1</v>
      </c>
      <c r="H2157">
        <v>1</v>
      </c>
      <c r="I2157">
        <v>1</v>
      </c>
      <c r="J2157" t="s">
        <v>1157</v>
      </c>
      <c r="K2157" t="s">
        <v>1157</v>
      </c>
      <c r="L2157">
        <v>1</v>
      </c>
      <c r="M2157">
        <v>0</v>
      </c>
      <c r="N2157" t="s">
        <v>1157</v>
      </c>
      <c r="O2157">
        <v>0</v>
      </c>
      <c r="P2157" t="s">
        <v>1157</v>
      </c>
      <c r="Q2157" t="s">
        <v>1157</v>
      </c>
      <c r="R2157" t="s">
        <v>1157</v>
      </c>
      <c r="S2157" t="s">
        <v>1157</v>
      </c>
      <c r="T2157" t="s">
        <v>1157</v>
      </c>
      <c r="U2157">
        <v>158</v>
      </c>
      <c r="V2157">
        <v>0</v>
      </c>
      <c r="W2157" t="s">
        <v>1191</v>
      </c>
    </row>
    <row r="2158" spans="1:23" x14ac:dyDescent="0.2">
      <c r="A2158" t="s">
        <v>3755</v>
      </c>
      <c r="B2158" t="s">
        <v>24</v>
      </c>
      <c r="C2158" t="s">
        <v>3754</v>
      </c>
      <c r="D2158" t="str">
        <f t="shared" si="2"/>
        <v>ncTypeList.SortOrder</v>
      </c>
      <c r="E2158">
        <v>0</v>
      </c>
      <c r="F2158" t="s">
        <v>28</v>
      </c>
      <c r="G2158">
        <v>0</v>
      </c>
      <c r="H2158">
        <v>64</v>
      </c>
      <c r="I2158">
        <v>15</v>
      </c>
      <c r="J2158" t="s">
        <v>1157</v>
      </c>
      <c r="K2158" t="s">
        <v>1157</v>
      </c>
      <c r="L2158">
        <v>65</v>
      </c>
      <c r="M2158">
        <v>0</v>
      </c>
      <c r="N2158" t="s">
        <v>1157</v>
      </c>
      <c r="O2158">
        <v>0</v>
      </c>
      <c r="P2158" t="s">
        <v>1157</v>
      </c>
      <c r="Q2158" t="s">
        <v>1157</v>
      </c>
      <c r="R2158" t="s">
        <v>1157</v>
      </c>
      <c r="S2158" t="s">
        <v>1157</v>
      </c>
      <c r="T2158" t="s">
        <v>1157</v>
      </c>
      <c r="U2158">
        <v>2</v>
      </c>
      <c r="V2158">
        <v>0</v>
      </c>
      <c r="W2158" t="s">
        <v>1227</v>
      </c>
    </row>
    <row r="2159" spans="1:23" x14ac:dyDescent="0.2">
      <c r="A2159" t="s">
        <v>3756</v>
      </c>
      <c r="B2159" t="s">
        <v>24</v>
      </c>
      <c r="C2159" t="s">
        <v>3754</v>
      </c>
      <c r="D2159" t="str">
        <f t="shared" si="2"/>
        <v>ncTypeList.SubcategoryType</v>
      </c>
      <c r="E2159">
        <v>0</v>
      </c>
      <c r="F2159" t="s">
        <v>35</v>
      </c>
      <c r="G2159">
        <v>2</v>
      </c>
      <c r="H2159">
        <v>2</v>
      </c>
      <c r="I2159">
        <v>2</v>
      </c>
      <c r="J2159" t="s">
        <v>1157</v>
      </c>
      <c r="K2159" t="s">
        <v>1157</v>
      </c>
      <c r="L2159">
        <v>1</v>
      </c>
      <c r="M2159">
        <v>157</v>
      </c>
      <c r="N2159" t="s">
        <v>1157</v>
      </c>
      <c r="O2159">
        <v>99.367099999999994</v>
      </c>
      <c r="P2159" t="s">
        <v>1157</v>
      </c>
      <c r="Q2159" t="s">
        <v>1157</v>
      </c>
      <c r="R2159" t="s">
        <v>1157</v>
      </c>
      <c r="S2159" t="s">
        <v>1157</v>
      </c>
      <c r="T2159" t="s">
        <v>1157</v>
      </c>
      <c r="U2159">
        <v>1</v>
      </c>
      <c r="V2159">
        <v>0</v>
      </c>
      <c r="W2159" t="s">
        <v>1216</v>
      </c>
    </row>
    <row r="2160" spans="1:23" x14ac:dyDescent="0.2">
      <c r="A2160" t="s">
        <v>3757</v>
      </c>
      <c r="B2160" t="s">
        <v>24</v>
      </c>
      <c r="C2160" t="s">
        <v>3754</v>
      </c>
      <c r="D2160" t="str">
        <f t="shared" si="2"/>
        <v>ncTypeList.TypeListNo</v>
      </c>
      <c r="E2160">
        <v>0</v>
      </c>
      <c r="F2160" t="s">
        <v>28</v>
      </c>
      <c r="G2160">
        <v>1</v>
      </c>
      <c r="H2160">
        <v>227</v>
      </c>
      <c r="I2160">
        <v>122</v>
      </c>
      <c r="J2160" t="s">
        <v>1157</v>
      </c>
      <c r="K2160" t="s">
        <v>1157</v>
      </c>
      <c r="L2160">
        <v>158</v>
      </c>
      <c r="M2160">
        <v>0</v>
      </c>
      <c r="N2160" t="s">
        <v>1157</v>
      </c>
      <c r="O2160">
        <v>0</v>
      </c>
      <c r="P2160" t="s">
        <v>1157</v>
      </c>
      <c r="Q2160" t="s">
        <v>1157</v>
      </c>
      <c r="R2160" t="s">
        <v>1157</v>
      </c>
      <c r="S2160" t="s">
        <v>1157</v>
      </c>
      <c r="T2160" t="s">
        <v>1157</v>
      </c>
      <c r="U2160">
        <v>2</v>
      </c>
      <c r="V2160">
        <v>0</v>
      </c>
      <c r="W2160" t="s">
        <v>1227</v>
      </c>
    </row>
    <row r="2161" spans="1:23" x14ac:dyDescent="0.2">
      <c r="A2161" t="s">
        <v>3758</v>
      </c>
      <c r="B2161" t="s">
        <v>24</v>
      </c>
      <c r="C2161" t="s">
        <v>3754</v>
      </c>
      <c r="D2161" t="str">
        <f t="shared" si="2"/>
        <v>ncTypeList.TypeRowId</v>
      </c>
      <c r="E2161">
        <v>0</v>
      </c>
      <c r="F2161" t="s">
        <v>28</v>
      </c>
      <c r="G2161">
        <v>0</v>
      </c>
      <c r="H2161">
        <v>321</v>
      </c>
      <c r="I2161">
        <v>27</v>
      </c>
      <c r="J2161" t="s">
        <v>1157</v>
      </c>
      <c r="K2161" t="s">
        <v>1157</v>
      </c>
      <c r="L2161">
        <v>74</v>
      </c>
      <c r="M2161">
        <v>0</v>
      </c>
      <c r="N2161" t="s">
        <v>1157</v>
      </c>
      <c r="O2161">
        <v>0</v>
      </c>
      <c r="P2161" t="s">
        <v>1157</v>
      </c>
      <c r="Q2161" t="s">
        <v>1157</v>
      </c>
      <c r="R2161" t="s">
        <v>1157</v>
      </c>
      <c r="S2161" t="s">
        <v>1157</v>
      </c>
      <c r="T2161" t="s">
        <v>1157</v>
      </c>
      <c r="U2161">
        <v>6</v>
      </c>
      <c r="V2161">
        <v>0</v>
      </c>
      <c r="W2161" t="s">
        <v>1213</v>
      </c>
    </row>
    <row r="2162" spans="1:23" x14ac:dyDescent="0.2">
      <c r="A2162" t="s">
        <v>3759</v>
      </c>
      <c r="B2162" t="s">
        <v>24</v>
      </c>
      <c r="C2162" t="s">
        <v>3754</v>
      </c>
      <c r="D2162" t="str">
        <f t="shared" si="2"/>
        <v>ncTypeList.DataString</v>
      </c>
      <c r="E2162">
        <v>30</v>
      </c>
      <c r="F2162" t="s">
        <v>39</v>
      </c>
      <c r="G2162">
        <v>1</v>
      </c>
      <c r="H2162">
        <v>1</v>
      </c>
      <c r="I2162">
        <v>1</v>
      </c>
      <c r="J2162" t="s">
        <v>1157</v>
      </c>
      <c r="K2162" t="s">
        <v>1157</v>
      </c>
      <c r="L2162">
        <v>1</v>
      </c>
      <c r="M2162">
        <v>141</v>
      </c>
      <c r="N2162">
        <v>0</v>
      </c>
      <c r="O2162">
        <v>89.240499999999997</v>
      </c>
      <c r="P2162">
        <v>0</v>
      </c>
      <c r="Q2162" t="s">
        <v>1157</v>
      </c>
      <c r="R2162" t="s">
        <v>1157</v>
      </c>
      <c r="S2162">
        <v>17</v>
      </c>
      <c r="T2162">
        <v>0</v>
      </c>
      <c r="U2162">
        <v>17</v>
      </c>
      <c r="V2162">
        <v>0</v>
      </c>
      <c r="W2162" t="s">
        <v>1222</v>
      </c>
    </row>
    <row r="2163" spans="1:23" x14ac:dyDescent="0.2">
      <c r="A2163" t="s">
        <v>499</v>
      </c>
      <c r="B2163" t="s">
        <v>24</v>
      </c>
      <c r="C2163" t="s">
        <v>3754</v>
      </c>
      <c r="D2163" t="str">
        <f t="shared" si="2"/>
        <v>ncTypeList.Category</v>
      </c>
      <c r="E2163">
        <v>64</v>
      </c>
      <c r="F2163" t="s">
        <v>39</v>
      </c>
      <c r="G2163">
        <v>6</v>
      </c>
      <c r="H2163">
        <v>27</v>
      </c>
      <c r="I2163">
        <v>11</v>
      </c>
      <c r="J2163" t="s">
        <v>1157</v>
      </c>
      <c r="K2163" t="s">
        <v>1157</v>
      </c>
      <c r="L2163">
        <v>16</v>
      </c>
      <c r="M2163">
        <v>0</v>
      </c>
      <c r="N2163">
        <v>0</v>
      </c>
      <c r="O2163">
        <v>0</v>
      </c>
      <c r="P2163">
        <v>0</v>
      </c>
      <c r="Q2163" t="s">
        <v>1157</v>
      </c>
      <c r="R2163" t="s">
        <v>1157</v>
      </c>
      <c r="S2163">
        <v>0</v>
      </c>
      <c r="T2163">
        <v>0</v>
      </c>
      <c r="U2163">
        <v>15</v>
      </c>
      <c r="V2163">
        <v>0</v>
      </c>
    </row>
    <row r="2164" spans="1:23" x14ac:dyDescent="0.2">
      <c r="A2164" t="s">
        <v>3760</v>
      </c>
      <c r="B2164" t="s">
        <v>24</v>
      </c>
      <c r="C2164" t="s">
        <v>3754</v>
      </c>
      <c r="D2164" t="str">
        <f t="shared" si="2"/>
        <v>ncTypeList.DefaultText</v>
      </c>
      <c r="E2164">
        <v>64</v>
      </c>
      <c r="F2164" t="s">
        <v>39</v>
      </c>
      <c r="G2164">
        <v>0</v>
      </c>
      <c r="H2164">
        <v>56</v>
      </c>
      <c r="I2164">
        <v>9</v>
      </c>
      <c r="J2164" t="s">
        <v>1157</v>
      </c>
      <c r="K2164" t="s">
        <v>1157</v>
      </c>
      <c r="L2164">
        <v>152</v>
      </c>
      <c r="M2164">
        <v>0</v>
      </c>
      <c r="N2164">
        <v>4</v>
      </c>
      <c r="O2164">
        <v>0</v>
      </c>
      <c r="P2164">
        <v>2.5316000000000001</v>
      </c>
      <c r="Q2164" t="s">
        <v>1157</v>
      </c>
      <c r="R2164" t="s">
        <v>1157</v>
      </c>
      <c r="S2164">
        <v>0</v>
      </c>
      <c r="T2164">
        <v>0</v>
      </c>
      <c r="U2164">
        <v>6</v>
      </c>
      <c r="V2164">
        <v>0</v>
      </c>
    </row>
    <row r="2165" spans="1:23" x14ac:dyDescent="0.2">
      <c r="A2165" t="s">
        <v>3761</v>
      </c>
      <c r="B2165" t="s">
        <v>24</v>
      </c>
      <c r="C2165" t="s">
        <v>3754</v>
      </c>
      <c r="D2165" t="str">
        <f t="shared" si="2"/>
        <v>ncTypeList.Subcategory</v>
      </c>
      <c r="E2165">
        <v>255</v>
      </c>
      <c r="F2165" t="s">
        <v>39</v>
      </c>
      <c r="G2165">
        <v>12</v>
      </c>
      <c r="H2165">
        <v>12</v>
      </c>
      <c r="I2165">
        <v>12</v>
      </c>
      <c r="J2165" t="s">
        <v>1157</v>
      </c>
      <c r="K2165" t="s">
        <v>1157</v>
      </c>
      <c r="L2165">
        <v>1</v>
      </c>
      <c r="M2165">
        <v>157</v>
      </c>
      <c r="N2165">
        <v>0</v>
      </c>
      <c r="O2165">
        <v>99.367099999999994</v>
      </c>
      <c r="P2165">
        <v>0</v>
      </c>
      <c r="Q2165" t="s">
        <v>1157</v>
      </c>
      <c r="R2165" t="s">
        <v>1157</v>
      </c>
      <c r="S2165">
        <v>0</v>
      </c>
      <c r="T2165">
        <v>0</v>
      </c>
      <c r="U2165">
        <v>1</v>
      </c>
      <c r="V2165">
        <v>0</v>
      </c>
      <c r="W2165" t="s">
        <v>1216</v>
      </c>
    </row>
    <row r="2166" spans="1:23" x14ac:dyDescent="0.2">
      <c r="A2166" t="s">
        <v>3762</v>
      </c>
      <c r="B2166" t="s">
        <v>24</v>
      </c>
      <c r="C2166" t="s">
        <v>3763</v>
      </c>
      <c r="D2166" t="str">
        <f t="shared" si="2"/>
        <v>ncTypeListLng.TypeListLngNo</v>
      </c>
      <c r="E2166">
        <v>0</v>
      </c>
      <c r="F2166" t="s">
        <v>28</v>
      </c>
      <c r="G2166">
        <v>1</v>
      </c>
      <c r="H2166">
        <v>132</v>
      </c>
      <c r="I2166">
        <v>66</v>
      </c>
      <c r="J2166" t="s">
        <v>1157</v>
      </c>
      <c r="K2166" t="s">
        <v>1157</v>
      </c>
      <c r="L2166">
        <v>126</v>
      </c>
      <c r="M2166">
        <v>0</v>
      </c>
      <c r="N2166" t="s">
        <v>1157</v>
      </c>
      <c r="O2166">
        <v>0</v>
      </c>
      <c r="P2166" t="s">
        <v>1157</v>
      </c>
      <c r="Q2166" t="s">
        <v>1157</v>
      </c>
      <c r="R2166" t="s">
        <v>1157</v>
      </c>
      <c r="S2166" t="s">
        <v>1157</v>
      </c>
      <c r="T2166" t="s">
        <v>1157</v>
      </c>
      <c r="U2166">
        <v>2</v>
      </c>
      <c r="V2166">
        <v>0</v>
      </c>
      <c r="W2166" t="s">
        <v>1227</v>
      </c>
    </row>
    <row r="2167" spans="1:23" x14ac:dyDescent="0.2">
      <c r="A2167" t="s">
        <v>3757</v>
      </c>
      <c r="B2167" t="s">
        <v>24</v>
      </c>
      <c r="C2167" t="s">
        <v>3763</v>
      </c>
      <c r="D2167" t="str">
        <f t="shared" si="2"/>
        <v>ncTypeListLng.TypeListNo</v>
      </c>
      <c r="E2167">
        <v>0</v>
      </c>
      <c r="F2167" t="s">
        <v>28</v>
      </c>
      <c r="G2167">
        <v>1</v>
      </c>
      <c r="H2167">
        <v>215</v>
      </c>
      <c r="I2167">
        <v>105</v>
      </c>
      <c r="J2167" t="s">
        <v>1157</v>
      </c>
      <c r="K2167" t="s">
        <v>1157</v>
      </c>
      <c r="L2167">
        <v>66</v>
      </c>
      <c r="M2167">
        <v>0</v>
      </c>
      <c r="N2167" t="s">
        <v>1157</v>
      </c>
      <c r="O2167">
        <v>0</v>
      </c>
      <c r="P2167" t="s">
        <v>1157</v>
      </c>
      <c r="Q2167" t="s">
        <v>1157</v>
      </c>
      <c r="R2167" t="s">
        <v>1157</v>
      </c>
      <c r="S2167" t="s">
        <v>1157</v>
      </c>
      <c r="T2167" t="s">
        <v>1157</v>
      </c>
      <c r="U2167">
        <v>4</v>
      </c>
      <c r="V2167">
        <v>0</v>
      </c>
      <c r="W2167" t="s">
        <v>1227</v>
      </c>
    </row>
    <row r="2168" spans="1:23" x14ac:dyDescent="0.2">
      <c r="A2168" t="s">
        <v>3764</v>
      </c>
      <c r="B2168" t="s">
        <v>24</v>
      </c>
      <c r="C2168" t="s">
        <v>3763</v>
      </c>
      <c r="D2168" t="str">
        <f t="shared" si="2"/>
        <v>ncTypeListLng.LanguageCode</v>
      </c>
      <c r="E2168">
        <v>3</v>
      </c>
      <c r="F2168" t="s">
        <v>82</v>
      </c>
      <c r="G2168">
        <v>3</v>
      </c>
      <c r="H2168">
        <v>3</v>
      </c>
      <c r="I2168">
        <v>3</v>
      </c>
      <c r="J2168" t="s">
        <v>1157</v>
      </c>
      <c r="K2168" t="s">
        <v>1157</v>
      </c>
      <c r="L2168">
        <v>16</v>
      </c>
      <c r="M2168">
        <v>0</v>
      </c>
      <c r="N2168">
        <v>0</v>
      </c>
      <c r="O2168">
        <v>0</v>
      </c>
      <c r="P2168">
        <v>0</v>
      </c>
      <c r="Q2168" t="s">
        <v>1157</v>
      </c>
      <c r="R2168" t="s">
        <v>1157</v>
      </c>
      <c r="S2168">
        <v>0</v>
      </c>
      <c r="T2168">
        <v>0</v>
      </c>
      <c r="U2168">
        <v>126</v>
      </c>
      <c r="V2168">
        <v>0</v>
      </c>
      <c r="W2168" t="s">
        <v>1191</v>
      </c>
    </row>
    <row r="2169" spans="1:23" x14ac:dyDescent="0.2">
      <c r="A2169" t="s">
        <v>3765</v>
      </c>
      <c r="B2169" t="s">
        <v>24</v>
      </c>
      <c r="C2169" t="s">
        <v>3763</v>
      </c>
      <c r="D2169" t="str">
        <f t="shared" si="2"/>
        <v>ncTypeListLng.TypeText</v>
      </c>
      <c r="E2169">
        <v>64</v>
      </c>
      <c r="F2169" t="s">
        <v>39</v>
      </c>
      <c r="G2169">
        <v>2</v>
      </c>
      <c r="H2169">
        <v>50</v>
      </c>
      <c r="I2169">
        <v>14</v>
      </c>
      <c r="J2169" t="s">
        <v>1157</v>
      </c>
      <c r="K2169" t="s">
        <v>1157</v>
      </c>
      <c r="L2169">
        <v>115</v>
      </c>
      <c r="M2169">
        <v>0</v>
      </c>
      <c r="N2169">
        <v>0</v>
      </c>
      <c r="O2169">
        <v>0</v>
      </c>
      <c r="P2169">
        <v>0</v>
      </c>
      <c r="Q2169" t="s">
        <v>1157</v>
      </c>
      <c r="R2169" t="s">
        <v>1157</v>
      </c>
      <c r="S2169">
        <v>0</v>
      </c>
      <c r="T2169">
        <v>0</v>
      </c>
      <c r="U2169">
        <v>2</v>
      </c>
      <c r="V2169">
        <v>0</v>
      </c>
    </row>
    <row r="2170" spans="1:23" x14ac:dyDescent="0.2">
      <c r="A2170" t="s">
        <v>247</v>
      </c>
      <c r="B2170" t="s">
        <v>24</v>
      </c>
      <c r="C2170" t="s">
        <v>242</v>
      </c>
      <c r="D2170" t="str">
        <f t="shared" si="2"/>
        <v>ncUser.UserId</v>
      </c>
      <c r="E2170">
        <v>0</v>
      </c>
      <c r="F2170" t="s">
        <v>31</v>
      </c>
      <c r="G2170">
        <v>1</v>
      </c>
      <c r="H2170">
        <v>1177</v>
      </c>
      <c r="I2170">
        <v>592</v>
      </c>
      <c r="J2170" t="s">
        <v>1157</v>
      </c>
      <c r="K2170" t="s">
        <v>1157</v>
      </c>
      <c r="L2170">
        <v>1133</v>
      </c>
      <c r="M2170">
        <v>0</v>
      </c>
      <c r="N2170" t="s">
        <v>1157</v>
      </c>
      <c r="O2170">
        <v>0</v>
      </c>
      <c r="P2170" t="s">
        <v>1157</v>
      </c>
      <c r="Q2170" t="s">
        <v>1157</v>
      </c>
      <c r="R2170" t="s">
        <v>1157</v>
      </c>
      <c r="S2170" t="s">
        <v>1157</v>
      </c>
      <c r="T2170" t="s">
        <v>1157</v>
      </c>
      <c r="U2170">
        <v>2</v>
      </c>
      <c r="V2170">
        <v>0</v>
      </c>
    </row>
    <row r="2171" spans="1:23" x14ac:dyDescent="0.2">
      <c r="A2171" t="s">
        <v>253</v>
      </c>
      <c r="B2171" t="s">
        <v>24</v>
      </c>
      <c r="C2171" t="s">
        <v>242</v>
      </c>
      <c r="D2171" t="str">
        <f t="shared" si="2"/>
        <v>ncUser.TeamCode</v>
      </c>
      <c r="E2171">
        <v>8</v>
      </c>
      <c r="F2171" t="s">
        <v>82</v>
      </c>
      <c r="G2171">
        <v>0</v>
      </c>
      <c r="H2171">
        <v>6</v>
      </c>
      <c r="I2171">
        <v>5</v>
      </c>
      <c r="J2171" t="s">
        <v>1157</v>
      </c>
      <c r="K2171" t="s">
        <v>1157</v>
      </c>
      <c r="L2171">
        <v>44</v>
      </c>
      <c r="M2171">
        <v>0</v>
      </c>
      <c r="N2171">
        <v>101</v>
      </c>
      <c r="O2171">
        <v>0</v>
      </c>
      <c r="P2171">
        <v>8.9064999999999994</v>
      </c>
      <c r="Q2171" t="s">
        <v>1157</v>
      </c>
      <c r="R2171" t="s">
        <v>1157</v>
      </c>
      <c r="S2171">
        <v>1032</v>
      </c>
      <c r="T2171">
        <v>1032</v>
      </c>
      <c r="U2171">
        <v>1133</v>
      </c>
      <c r="V2171">
        <v>0</v>
      </c>
      <c r="W2171" t="s">
        <v>1189</v>
      </c>
    </row>
    <row r="2172" spans="1:23" x14ac:dyDescent="0.2">
      <c r="A2172" t="s">
        <v>257</v>
      </c>
      <c r="B2172" t="s">
        <v>24</v>
      </c>
      <c r="C2172" t="s">
        <v>242</v>
      </c>
      <c r="D2172" t="str">
        <f t="shared" si="2"/>
        <v>ncUser.APIPassword</v>
      </c>
      <c r="E2172">
        <v>15</v>
      </c>
      <c r="F2172" t="s">
        <v>82</v>
      </c>
      <c r="G2172">
        <v>0</v>
      </c>
      <c r="H2172">
        <v>15</v>
      </c>
      <c r="I2172">
        <v>0</v>
      </c>
      <c r="J2172" t="s">
        <v>1157</v>
      </c>
      <c r="K2172" t="s">
        <v>1157</v>
      </c>
      <c r="L2172">
        <v>3</v>
      </c>
      <c r="M2172">
        <v>309</v>
      </c>
      <c r="N2172">
        <v>823</v>
      </c>
      <c r="O2172">
        <v>27.248699999999999</v>
      </c>
      <c r="P2172">
        <v>72.575000000000003</v>
      </c>
      <c r="Q2172" t="s">
        <v>1157</v>
      </c>
      <c r="R2172" t="s">
        <v>1157</v>
      </c>
      <c r="S2172">
        <v>0</v>
      </c>
      <c r="T2172">
        <v>0</v>
      </c>
      <c r="U2172">
        <v>825</v>
      </c>
      <c r="V2172">
        <v>0</v>
      </c>
      <c r="W2172" t="s">
        <v>1200</v>
      </c>
    </row>
    <row r="2173" spans="1:23" x14ac:dyDescent="0.2">
      <c r="A2173" t="s">
        <v>243</v>
      </c>
      <c r="B2173" t="s">
        <v>24</v>
      </c>
      <c r="C2173" t="s">
        <v>242</v>
      </c>
      <c r="D2173" t="str">
        <f t="shared" si="2"/>
        <v>ncUser.LoginName</v>
      </c>
      <c r="E2173">
        <v>15</v>
      </c>
      <c r="F2173" t="s">
        <v>82</v>
      </c>
      <c r="G2173">
        <v>4</v>
      </c>
      <c r="H2173">
        <v>15</v>
      </c>
      <c r="I2173">
        <v>9</v>
      </c>
      <c r="J2173" t="s">
        <v>1157</v>
      </c>
      <c r="K2173" t="s">
        <v>1157</v>
      </c>
      <c r="L2173">
        <v>1134</v>
      </c>
      <c r="M2173">
        <v>0</v>
      </c>
      <c r="N2173">
        <v>0</v>
      </c>
      <c r="O2173">
        <v>0</v>
      </c>
      <c r="P2173">
        <v>0</v>
      </c>
      <c r="Q2173" t="s">
        <v>1157</v>
      </c>
      <c r="R2173" t="s">
        <v>1157</v>
      </c>
      <c r="S2173">
        <v>0</v>
      </c>
      <c r="T2173">
        <v>0</v>
      </c>
      <c r="U2173">
        <v>28</v>
      </c>
      <c r="V2173">
        <v>0</v>
      </c>
    </row>
    <row r="2174" spans="1:23" x14ac:dyDescent="0.2">
      <c r="A2174" t="s">
        <v>248</v>
      </c>
      <c r="B2174" t="s">
        <v>24</v>
      </c>
      <c r="C2174" t="s">
        <v>242</v>
      </c>
      <c r="D2174" t="str">
        <f t="shared" si="2"/>
        <v>ncUser.PrtGroup</v>
      </c>
      <c r="E2174">
        <v>20</v>
      </c>
      <c r="F2174" t="s">
        <v>39</v>
      </c>
      <c r="G2174">
        <v>0</v>
      </c>
      <c r="H2174">
        <v>4</v>
      </c>
      <c r="I2174">
        <v>0</v>
      </c>
      <c r="J2174" t="s">
        <v>1157</v>
      </c>
      <c r="K2174" t="s">
        <v>1157</v>
      </c>
      <c r="L2174">
        <v>3</v>
      </c>
      <c r="M2174">
        <v>0</v>
      </c>
      <c r="N2174">
        <v>1131</v>
      </c>
      <c r="O2174">
        <v>0</v>
      </c>
      <c r="P2174">
        <v>99.735500000000002</v>
      </c>
      <c r="Q2174" t="s">
        <v>1157</v>
      </c>
      <c r="R2174" t="s">
        <v>1157</v>
      </c>
      <c r="S2174">
        <v>3</v>
      </c>
      <c r="T2174">
        <v>3</v>
      </c>
      <c r="U2174">
        <v>1134</v>
      </c>
      <c r="V2174">
        <v>0</v>
      </c>
      <c r="W2174" t="s">
        <v>1189</v>
      </c>
    </row>
    <row r="2175" spans="1:23" x14ac:dyDescent="0.2">
      <c r="A2175" t="s">
        <v>219</v>
      </c>
      <c r="B2175" t="s">
        <v>24</v>
      </c>
      <c r="C2175" t="s">
        <v>242</v>
      </c>
      <c r="D2175" t="str">
        <f t="shared" si="2"/>
        <v>ncUser.Telefax</v>
      </c>
      <c r="E2175">
        <v>20</v>
      </c>
      <c r="F2175" t="s">
        <v>39</v>
      </c>
      <c r="G2175">
        <v>0</v>
      </c>
      <c r="H2175">
        <v>13</v>
      </c>
      <c r="I2175">
        <v>0</v>
      </c>
      <c r="J2175" t="s">
        <v>1157</v>
      </c>
      <c r="K2175" t="s">
        <v>1157</v>
      </c>
      <c r="L2175">
        <v>3</v>
      </c>
      <c r="M2175">
        <v>0</v>
      </c>
      <c r="N2175">
        <v>1121</v>
      </c>
      <c r="O2175">
        <v>0</v>
      </c>
      <c r="P2175">
        <v>98.8536</v>
      </c>
      <c r="Q2175" t="s">
        <v>1157</v>
      </c>
      <c r="R2175" t="s">
        <v>1157</v>
      </c>
      <c r="S2175">
        <v>0</v>
      </c>
      <c r="T2175">
        <v>0</v>
      </c>
      <c r="U2175">
        <v>1134</v>
      </c>
      <c r="V2175">
        <v>0</v>
      </c>
      <c r="W2175" t="s">
        <v>1189</v>
      </c>
    </row>
    <row r="2176" spans="1:23" x14ac:dyDescent="0.2">
      <c r="A2176" t="s">
        <v>251</v>
      </c>
      <c r="B2176" t="s">
        <v>24</v>
      </c>
      <c r="C2176" t="s">
        <v>242</v>
      </c>
      <c r="D2176" t="str">
        <f t="shared" si="2"/>
        <v>ncUser.Telephone</v>
      </c>
      <c r="E2176">
        <v>20</v>
      </c>
      <c r="F2176" t="s">
        <v>39</v>
      </c>
      <c r="G2176">
        <v>0</v>
      </c>
      <c r="H2176">
        <v>15</v>
      </c>
      <c r="I2176">
        <v>0</v>
      </c>
      <c r="J2176" t="s">
        <v>1157</v>
      </c>
      <c r="K2176" t="s">
        <v>1157</v>
      </c>
      <c r="L2176">
        <v>23</v>
      </c>
      <c r="M2176">
        <v>0</v>
      </c>
      <c r="N2176">
        <v>1111</v>
      </c>
      <c r="O2176">
        <v>0</v>
      </c>
      <c r="P2176">
        <v>97.971800000000002</v>
      </c>
      <c r="Q2176" t="s">
        <v>1157</v>
      </c>
      <c r="R2176" t="s">
        <v>1157</v>
      </c>
      <c r="S2176">
        <v>0</v>
      </c>
      <c r="T2176">
        <v>0</v>
      </c>
      <c r="U2176">
        <v>1115</v>
      </c>
      <c r="V2176">
        <v>0</v>
      </c>
      <c r="W2176" t="s">
        <v>1189</v>
      </c>
    </row>
    <row r="2177" spans="1:23" x14ac:dyDescent="0.2">
      <c r="A2177" t="s">
        <v>246</v>
      </c>
      <c r="B2177" t="s">
        <v>24</v>
      </c>
      <c r="C2177" t="s">
        <v>242</v>
      </c>
      <c r="D2177" t="str">
        <f t="shared" si="2"/>
        <v>ncUser.Language</v>
      </c>
      <c r="E2177">
        <v>30</v>
      </c>
      <c r="F2177" t="s">
        <v>39</v>
      </c>
      <c r="G2177">
        <v>0</v>
      </c>
      <c r="H2177">
        <v>7</v>
      </c>
      <c r="I2177">
        <v>6</v>
      </c>
      <c r="J2177" t="s">
        <v>1157</v>
      </c>
      <c r="K2177" t="s">
        <v>1157</v>
      </c>
      <c r="L2177">
        <v>3</v>
      </c>
      <c r="M2177">
        <v>0</v>
      </c>
      <c r="N2177">
        <v>15</v>
      </c>
      <c r="O2177">
        <v>0</v>
      </c>
      <c r="P2177">
        <v>1.3228</v>
      </c>
      <c r="Q2177" t="s">
        <v>1157</v>
      </c>
      <c r="R2177" t="s">
        <v>1157</v>
      </c>
      <c r="S2177">
        <v>0</v>
      </c>
      <c r="T2177">
        <v>0</v>
      </c>
      <c r="U2177">
        <v>1134</v>
      </c>
      <c r="V2177">
        <v>0</v>
      </c>
      <c r="W2177" t="s">
        <v>1189</v>
      </c>
    </row>
    <row r="2178" spans="1:23" x14ac:dyDescent="0.2">
      <c r="A2178" t="s">
        <v>244</v>
      </c>
      <c r="B2178" t="s">
        <v>24</v>
      </c>
      <c r="C2178" t="s">
        <v>242</v>
      </c>
      <c r="D2178" t="str">
        <f t="shared" si="2"/>
        <v>ncUser.RealName</v>
      </c>
      <c r="E2178">
        <v>30</v>
      </c>
      <c r="F2178" t="s">
        <v>39</v>
      </c>
      <c r="G2178">
        <v>0</v>
      </c>
      <c r="H2178">
        <v>28</v>
      </c>
      <c r="I2178">
        <v>14</v>
      </c>
      <c r="J2178" t="s">
        <v>1157</v>
      </c>
      <c r="K2178" t="s">
        <v>1157</v>
      </c>
      <c r="L2178">
        <v>1102</v>
      </c>
      <c r="M2178">
        <v>0</v>
      </c>
      <c r="N2178">
        <v>7</v>
      </c>
      <c r="O2178">
        <v>0</v>
      </c>
      <c r="P2178">
        <v>0.61729999999999996</v>
      </c>
      <c r="Q2178" t="s">
        <v>1157</v>
      </c>
      <c r="R2178" t="s">
        <v>1157</v>
      </c>
      <c r="S2178">
        <v>0</v>
      </c>
      <c r="T2178">
        <v>0</v>
      </c>
      <c r="U2178">
        <v>9</v>
      </c>
      <c r="V2178">
        <v>0</v>
      </c>
    </row>
    <row r="2179" spans="1:23" x14ac:dyDescent="0.2">
      <c r="A2179" t="s">
        <v>252</v>
      </c>
      <c r="B2179" t="s">
        <v>24</v>
      </c>
      <c r="C2179" t="s">
        <v>242</v>
      </c>
      <c r="D2179" t="str">
        <f t="shared" si="2"/>
        <v>ncUser.Title</v>
      </c>
      <c r="E2179">
        <v>30</v>
      </c>
      <c r="F2179" t="s">
        <v>39</v>
      </c>
      <c r="G2179">
        <v>0</v>
      </c>
      <c r="H2179">
        <v>23</v>
      </c>
      <c r="I2179">
        <v>0</v>
      </c>
      <c r="J2179" t="s">
        <v>1157</v>
      </c>
      <c r="K2179" t="s">
        <v>1157</v>
      </c>
      <c r="L2179">
        <v>7</v>
      </c>
      <c r="M2179">
        <v>0</v>
      </c>
      <c r="N2179">
        <v>1126</v>
      </c>
      <c r="O2179">
        <v>0</v>
      </c>
      <c r="P2179">
        <v>99.294499999999999</v>
      </c>
      <c r="Q2179" t="s">
        <v>1157</v>
      </c>
      <c r="R2179" t="s">
        <v>1157</v>
      </c>
      <c r="S2179">
        <v>0</v>
      </c>
      <c r="T2179">
        <v>0</v>
      </c>
      <c r="U2179">
        <v>1127</v>
      </c>
      <c r="V2179">
        <v>0</v>
      </c>
      <c r="W2179" t="s">
        <v>1189</v>
      </c>
    </row>
    <row r="2180" spans="1:23" x14ac:dyDescent="0.2">
      <c r="A2180" t="s">
        <v>245</v>
      </c>
      <c r="B2180" t="s">
        <v>24</v>
      </c>
      <c r="C2180" t="s">
        <v>242</v>
      </c>
      <c r="D2180" t="str">
        <f t="shared" si="2"/>
        <v>ncUser.NTUserName</v>
      </c>
      <c r="E2180">
        <v>50</v>
      </c>
      <c r="F2180" t="s">
        <v>39</v>
      </c>
      <c r="G2180">
        <v>0</v>
      </c>
      <c r="H2180">
        <v>19</v>
      </c>
      <c r="I2180">
        <v>7</v>
      </c>
      <c r="J2180" t="s">
        <v>1157</v>
      </c>
      <c r="K2180" t="s">
        <v>1157</v>
      </c>
      <c r="L2180">
        <v>1126</v>
      </c>
      <c r="M2180">
        <v>0</v>
      </c>
      <c r="N2180">
        <v>4</v>
      </c>
      <c r="O2180">
        <v>0</v>
      </c>
      <c r="P2180">
        <v>0.35270000000000001</v>
      </c>
      <c r="Q2180" t="s">
        <v>1157</v>
      </c>
      <c r="R2180" t="s">
        <v>1157</v>
      </c>
      <c r="S2180">
        <v>1</v>
      </c>
      <c r="T2180">
        <v>0</v>
      </c>
      <c r="U2180">
        <v>5</v>
      </c>
      <c r="V2180">
        <v>0</v>
      </c>
    </row>
    <row r="2181" spans="1:23" x14ac:dyDescent="0.2">
      <c r="A2181" t="s">
        <v>220</v>
      </c>
      <c r="B2181" t="s">
        <v>24</v>
      </c>
      <c r="C2181" t="s">
        <v>242</v>
      </c>
      <c r="D2181" t="str">
        <f t="shared" si="2"/>
        <v>ncUser.Teletime</v>
      </c>
      <c r="E2181">
        <v>80</v>
      </c>
      <c r="F2181" t="s">
        <v>39</v>
      </c>
      <c r="G2181">
        <v>0</v>
      </c>
      <c r="H2181">
        <v>0</v>
      </c>
      <c r="I2181">
        <v>0</v>
      </c>
      <c r="J2181" t="s">
        <v>1157</v>
      </c>
      <c r="K2181" t="s">
        <v>1157</v>
      </c>
      <c r="L2181">
        <v>1</v>
      </c>
      <c r="M2181">
        <v>0</v>
      </c>
      <c r="N2181">
        <v>1134</v>
      </c>
      <c r="O2181">
        <v>0</v>
      </c>
      <c r="P2181">
        <v>100</v>
      </c>
      <c r="Q2181" t="s">
        <v>1157</v>
      </c>
      <c r="R2181" t="s">
        <v>1157</v>
      </c>
      <c r="S2181">
        <v>0</v>
      </c>
      <c r="T2181">
        <v>0</v>
      </c>
      <c r="U2181">
        <v>1134</v>
      </c>
      <c r="V2181">
        <v>0</v>
      </c>
      <c r="W2181" t="s">
        <v>1199</v>
      </c>
    </row>
    <row r="2182" spans="1:23" x14ac:dyDescent="0.2">
      <c r="A2182" t="s">
        <v>221</v>
      </c>
      <c r="B2182" t="s">
        <v>24</v>
      </c>
      <c r="C2182" t="s">
        <v>242</v>
      </c>
      <c r="D2182" t="str">
        <f t="shared" si="2"/>
        <v>ncUser.Email</v>
      </c>
      <c r="E2182">
        <v>199</v>
      </c>
      <c r="F2182" t="s">
        <v>39</v>
      </c>
      <c r="G2182">
        <v>0</v>
      </c>
      <c r="H2182">
        <v>29</v>
      </c>
      <c r="I2182">
        <v>0</v>
      </c>
      <c r="J2182" t="s">
        <v>1157</v>
      </c>
      <c r="K2182" t="s">
        <v>1157</v>
      </c>
      <c r="L2182">
        <v>7</v>
      </c>
      <c r="M2182">
        <v>0</v>
      </c>
      <c r="N2182">
        <v>1128</v>
      </c>
      <c r="O2182">
        <v>0</v>
      </c>
      <c r="P2182">
        <v>99.4709</v>
      </c>
      <c r="Q2182" t="s">
        <v>1157</v>
      </c>
      <c r="R2182" t="s">
        <v>1157</v>
      </c>
      <c r="S2182">
        <v>0</v>
      </c>
      <c r="T2182">
        <v>0</v>
      </c>
      <c r="U2182">
        <v>1129</v>
      </c>
      <c r="V2182">
        <v>0</v>
      </c>
      <c r="W2182" t="s">
        <v>1189</v>
      </c>
    </row>
    <row r="2183" spans="1:23" x14ac:dyDescent="0.2">
      <c r="A2183" t="s">
        <v>249</v>
      </c>
      <c r="B2183" t="s">
        <v>24</v>
      </c>
      <c r="C2183" t="s">
        <v>242</v>
      </c>
      <c r="D2183" t="str">
        <f t="shared" si="2"/>
        <v>ncUser.AccGroups</v>
      </c>
      <c r="E2183">
        <v>1000</v>
      </c>
      <c r="F2183" t="s">
        <v>39</v>
      </c>
      <c r="G2183">
        <v>0</v>
      </c>
      <c r="H2183">
        <v>322</v>
      </c>
      <c r="I2183">
        <v>38</v>
      </c>
      <c r="J2183" t="s">
        <v>1157</v>
      </c>
      <c r="K2183" t="s">
        <v>1157</v>
      </c>
      <c r="L2183">
        <v>1123</v>
      </c>
      <c r="M2183">
        <v>0</v>
      </c>
      <c r="N2183">
        <v>12</v>
      </c>
      <c r="O2183">
        <v>0</v>
      </c>
      <c r="P2183">
        <v>1.0582</v>
      </c>
      <c r="Q2183" t="s">
        <v>1157</v>
      </c>
      <c r="R2183" t="s">
        <v>1157</v>
      </c>
      <c r="S2183">
        <v>0</v>
      </c>
      <c r="T2183">
        <v>0</v>
      </c>
      <c r="U2183">
        <v>14</v>
      </c>
      <c r="V2183">
        <v>0</v>
      </c>
    </row>
    <row r="2184" spans="1:23" x14ac:dyDescent="0.2">
      <c r="A2184" t="s">
        <v>250</v>
      </c>
      <c r="B2184" t="s">
        <v>24</v>
      </c>
      <c r="C2184" t="s">
        <v>242</v>
      </c>
      <c r="D2184" t="str">
        <f t="shared" si="2"/>
        <v>ncUser.WrkGroups</v>
      </c>
      <c r="E2184">
        <v>1000</v>
      </c>
      <c r="F2184" t="s">
        <v>39</v>
      </c>
      <c r="G2184">
        <v>0</v>
      </c>
      <c r="H2184">
        <v>930</v>
      </c>
      <c r="I2184">
        <v>19</v>
      </c>
      <c r="J2184" t="s">
        <v>1157</v>
      </c>
      <c r="K2184" t="s">
        <v>1157</v>
      </c>
      <c r="L2184">
        <v>918</v>
      </c>
      <c r="M2184">
        <v>0</v>
      </c>
      <c r="N2184">
        <v>217</v>
      </c>
      <c r="O2184">
        <v>0</v>
      </c>
      <c r="P2184">
        <v>19.1358</v>
      </c>
      <c r="Q2184" t="s">
        <v>1157</v>
      </c>
      <c r="R2184" t="s">
        <v>1157</v>
      </c>
      <c r="S2184">
        <v>0</v>
      </c>
      <c r="T2184">
        <v>0</v>
      </c>
      <c r="U2184">
        <v>218</v>
      </c>
      <c r="V2184">
        <v>0</v>
      </c>
    </row>
    <row r="2185" spans="1:23" x14ac:dyDescent="0.2">
      <c r="A2185" t="s">
        <v>3766</v>
      </c>
      <c r="B2185" t="s">
        <v>24</v>
      </c>
      <c r="C2185" t="s">
        <v>3767</v>
      </c>
      <c r="D2185" t="str">
        <f t="shared" si="2"/>
        <v>ScoreCaseDebtorDecision.Scorecard_1</v>
      </c>
      <c r="E2185">
        <v>10</v>
      </c>
      <c r="F2185" t="s">
        <v>39</v>
      </c>
      <c r="G2185">
        <v>2</v>
      </c>
      <c r="H2185">
        <v>5</v>
      </c>
      <c r="I2185">
        <v>2</v>
      </c>
      <c r="J2185" t="s">
        <v>1157</v>
      </c>
      <c r="K2185" t="s">
        <v>1157</v>
      </c>
      <c r="L2185">
        <v>2</v>
      </c>
      <c r="M2185">
        <v>5703070</v>
      </c>
      <c r="N2185">
        <v>0</v>
      </c>
      <c r="O2185">
        <v>94.660799999999995</v>
      </c>
      <c r="P2185">
        <v>0</v>
      </c>
      <c r="Q2185" t="s">
        <v>1157</v>
      </c>
      <c r="R2185" t="s">
        <v>1157</v>
      </c>
      <c r="S2185">
        <v>0</v>
      </c>
      <c r="T2185">
        <v>0</v>
      </c>
      <c r="U2185">
        <v>321671</v>
      </c>
      <c r="V2185">
        <v>0</v>
      </c>
      <c r="W2185" t="s">
        <v>1190</v>
      </c>
    </row>
    <row r="2186" spans="1:23" x14ac:dyDescent="0.2">
      <c r="A2186" t="s">
        <v>3768</v>
      </c>
      <c r="B2186" t="s">
        <v>24</v>
      </c>
      <c r="C2186" t="s">
        <v>3767</v>
      </c>
      <c r="D2186" t="str">
        <f t="shared" si="2"/>
        <v>ScoreCaseDebtorDecision.Scorecard_2</v>
      </c>
      <c r="E2186">
        <v>10</v>
      </c>
      <c r="F2186" t="s">
        <v>39</v>
      </c>
      <c r="G2186">
        <v>2</v>
      </c>
      <c r="H2186">
        <v>5</v>
      </c>
      <c r="I2186">
        <v>3</v>
      </c>
      <c r="J2186" t="s">
        <v>1157</v>
      </c>
      <c r="K2186" t="s">
        <v>1157</v>
      </c>
      <c r="L2186">
        <v>4</v>
      </c>
      <c r="M2186">
        <v>5177150</v>
      </c>
      <c r="N2186">
        <v>0</v>
      </c>
      <c r="O2186">
        <v>85.9315</v>
      </c>
      <c r="P2186">
        <v>0</v>
      </c>
      <c r="Q2186" t="s">
        <v>1157</v>
      </c>
      <c r="R2186" t="s">
        <v>1157</v>
      </c>
      <c r="S2186">
        <v>0</v>
      </c>
      <c r="T2186">
        <v>0</v>
      </c>
      <c r="U2186">
        <v>847591</v>
      </c>
      <c r="V2186">
        <v>0</v>
      </c>
      <c r="W2186" t="s">
        <v>1220</v>
      </c>
    </row>
    <row r="2187" spans="1:23" x14ac:dyDescent="0.2">
      <c r="A2187" t="s">
        <v>3769</v>
      </c>
      <c r="B2187" t="s">
        <v>24</v>
      </c>
      <c r="C2187" t="s">
        <v>3767</v>
      </c>
      <c r="D2187" t="str">
        <f t="shared" si="2"/>
        <v>ScoreCaseDebtorDecision.Scorecard_3</v>
      </c>
      <c r="E2187">
        <v>10</v>
      </c>
      <c r="F2187" t="s">
        <v>39</v>
      </c>
      <c r="G2187">
        <v>2</v>
      </c>
      <c r="H2187">
        <v>5</v>
      </c>
      <c r="I2187">
        <v>3</v>
      </c>
      <c r="J2187" t="s">
        <v>1157</v>
      </c>
      <c r="K2187" t="s">
        <v>1157</v>
      </c>
      <c r="L2187">
        <v>2</v>
      </c>
      <c r="M2187">
        <v>5833741</v>
      </c>
      <c r="N2187">
        <v>0</v>
      </c>
      <c r="O2187">
        <v>96.829700000000003</v>
      </c>
      <c r="P2187">
        <v>0</v>
      </c>
      <c r="Q2187" t="s">
        <v>1157</v>
      </c>
      <c r="R2187" t="s">
        <v>1157</v>
      </c>
      <c r="S2187">
        <v>0</v>
      </c>
      <c r="T2187">
        <v>0</v>
      </c>
      <c r="U2187">
        <v>191000</v>
      </c>
      <c r="V2187">
        <v>0</v>
      </c>
      <c r="W2187" t="s">
        <v>1190</v>
      </c>
    </row>
    <row r="2188" spans="1:23" x14ac:dyDescent="0.2">
      <c r="A2188" t="s">
        <v>3770</v>
      </c>
      <c r="B2188" t="s">
        <v>24</v>
      </c>
      <c r="C2188" t="s">
        <v>3767</v>
      </c>
      <c r="D2188" t="str">
        <f t="shared" si="2"/>
        <v>ScoreCaseDebtorDecision.Scorecard_4</v>
      </c>
      <c r="E2188">
        <v>10</v>
      </c>
      <c r="F2188" t="s">
        <v>39</v>
      </c>
      <c r="G2188">
        <v>3</v>
      </c>
      <c r="H2188">
        <v>6</v>
      </c>
      <c r="I2188">
        <v>5</v>
      </c>
      <c r="J2188" t="s">
        <v>1157</v>
      </c>
      <c r="K2188" t="s">
        <v>1157</v>
      </c>
      <c r="L2188">
        <v>3</v>
      </c>
      <c r="M2188">
        <v>4562120</v>
      </c>
      <c r="N2188">
        <v>0</v>
      </c>
      <c r="O2188">
        <v>75.723100000000002</v>
      </c>
      <c r="P2188">
        <v>0</v>
      </c>
      <c r="Q2188" t="s">
        <v>1157</v>
      </c>
      <c r="R2188" t="s">
        <v>1157</v>
      </c>
      <c r="S2188">
        <v>0</v>
      </c>
      <c r="T2188">
        <v>0</v>
      </c>
      <c r="U2188">
        <v>1461952</v>
      </c>
      <c r="V2188">
        <v>0</v>
      </c>
      <c r="W2188" t="s">
        <v>1220</v>
      </c>
    </row>
    <row r="2189" spans="1:23" x14ac:dyDescent="0.2">
      <c r="A2189" t="s">
        <v>3771</v>
      </c>
      <c r="B2189" t="s">
        <v>24</v>
      </c>
      <c r="C2189" t="s">
        <v>3767</v>
      </c>
      <c r="D2189" t="str">
        <f t="shared" si="2"/>
        <v>ScoreCaseDebtorDecision.Scorecard_5</v>
      </c>
      <c r="E2189">
        <v>10</v>
      </c>
      <c r="F2189" t="s">
        <v>39</v>
      </c>
      <c r="G2189" t="s">
        <v>1157</v>
      </c>
      <c r="H2189" t="s">
        <v>1157</v>
      </c>
      <c r="I2189" t="s">
        <v>1157</v>
      </c>
      <c r="J2189" t="s">
        <v>1157</v>
      </c>
      <c r="K2189" t="s">
        <v>1157</v>
      </c>
      <c r="L2189">
        <v>0</v>
      </c>
      <c r="M2189">
        <v>6024741</v>
      </c>
      <c r="N2189">
        <v>0</v>
      </c>
      <c r="O2189">
        <v>100</v>
      </c>
      <c r="P2189">
        <v>0</v>
      </c>
      <c r="Q2189" t="s">
        <v>1157</v>
      </c>
      <c r="R2189" t="s">
        <v>1157</v>
      </c>
      <c r="S2189">
        <v>0</v>
      </c>
      <c r="T2189">
        <v>0</v>
      </c>
      <c r="U2189">
        <v>0</v>
      </c>
      <c r="V2189">
        <v>0</v>
      </c>
      <c r="W2189" t="s">
        <v>1192</v>
      </c>
    </row>
    <row r="2190" spans="1:23" x14ac:dyDescent="0.2">
      <c r="A2190" t="s">
        <v>3772</v>
      </c>
      <c r="B2190" t="s">
        <v>24</v>
      </c>
      <c r="C2190" t="s">
        <v>3767</v>
      </c>
      <c r="D2190" t="str">
        <f t="shared" si="2"/>
        <v>ScoreCaseDebtorDecision.Scorecard_6</v>
      </c>
      <c r="E2190">
        <v>10</v>
      </c>
      <c r="F2190" t="s">
        <v>39</v>
      </c>
      <c r="G2190">
        <v>2</v>
      </c>
      <c r="H2190">
        <v>5</v>
      </c>
      <c r="I2190">
        <v>2</v>
      </c>
      <c r="J2190" t="s">
        <v>1157</v>
      </c>
      <c r="K2190" t="s">
        <v>1157</v>
      </c>
      <c r="L2190">
        <v>2</v>
      </c>
      <c r="M2190">
        <v>5931522</v>
      </c>
      <c r="N2190">
        <v>0</v>
      </c>
      <c r="O2190">
        <v>98.452699999999993</v>
      </c>
      <c r="P2190">
        <v>0</v>
      </c>
      <c r="Q2190" t="s">
        <v>1157</v>
      </c>
      <c r="R2190" t="s">
        <v>1157</v>
      </c>
      <c r="S2190">
        <v>0</v>
      </c>
      <c r="T2190">
        <v>0</v>
      </c>
      <c r="U2190">
        <v>93219</v>
      </c>
      <c r="V2190">
        <v>0</v>
      </c>
      <c r="W2190" t="s">
        <v>1190</v>
      </c>
    </row>
    <row r="2191" spans="1:23" x14ac:dyDescent="0.2">
      <c r="A2191" t="s">
        <v>3773</v>
      </c>
      <c r="B2191" t="s">
        <v>24</v>
      </c>
      <c r="C2191" t="s">
        <v>3767</v>
      </c>
      <c r="D2191" t="str">
        <f t="shared" si="2"/>
        <v>ScoreCaseDebtorDecision.Scorecard_7</v>
      </c>
      <c r="E2191">
        <v>10</v>
      </c>
      <c r="F2191" t="s">
        <v>39</v>
      </c>
      <c r="G2191" t="s">
        <v>1157</v>
      </c>
      <c r="H2191" t="s">
        <v>1157</v>
      </c>
      <c r="I2191" t="s">
        <v>1157</v>
      </c>
      <c r="J2191" t="s">
        <v>1157</v>
      </c>
      <c r="K2191" t="s">
        <v>1157</v>
      </c>
      <c r="L2191">
        <v>0</v>
      </c>
      <c r="M2191">
        <v>6024741</v>
      </c>
      <c r="N2191">
        <v>0</v>
      </c>
      <c r="O2191">
        <v>100</v>
      </c>
      <c r="P2191">
        <v>0</v>
      </c>
      <c r="Q2191" t="s">
        <v>1157</v>
      </c>
      <c r="R2191" t="s">
        <v>1157</v>
      </c>
      <c r="S2191">
        <v>0</v>
      </c>
      <c r="T2191">
        <v>0</v>
      </c>
      <c r="U2191">
        <v>0</v>
      </c>
      <c r="V2191">
        <v>0</v>
      </c>
      <c r="W2191" t="s">
        <v>1192</v>
      </c>
    </row>
    <row r="2192" spans="1:23" x14ac:dyDescent="0.2">
      <c r="A2192" t="s">
        <v>3774</v>
      </c>
      <c r="B2192" t="s">
        <v>24</v>
      </c>
      <c r="C2192" t="s">
        <v>3767</v>
      </c>
      <c r="D2192" t="str">
        <f t="shared" si="2"/>
        <v>ScoreCaseDebtorDecision.Scorecard_DeltaRex</v>
      </c>
      <c r="E2192">
        <v>10</v>
      </c>
      <c r="F2192" t="s">
        <v>39</v>
      </c>
      <c r="G2192">
        <v>9</v>
      </c>
      <c r="H2192">
        <v>9</v>
      </c>
      <c r="I2192">
        <v>9</v>
      </c>
      <c r="J2192" t="s">
        <v>1157</v>
      </c>
      <c r="K2192" t="s">
        <v>1157</v>
      </c>
      <c r="L2192">
        <v>2</v>
      </c>
      <c r="M2192">
        <v>573431</v>
      </c>
      <c r="N2192">
        <v>0</v>
      </c>
      <c r="O2192">
        <v>9.5178999999999991</v>
      </c>
      <c r="P2192">
        <v>0</v>
      </c>
      <c r="Q2192" t="s">
        <v>1157</v>
      </c>
      <c r="R2192" t="s">
        <v>1157</v>
      </c>
      <c r="S2192">
        <v>0</v>
      </c>
      <c r="T2192">
        <v>0</v>
      </c>
      <c r="U2192">
        <v>5451310</v>
      </c>
      <c r="V2192">
        <v>0</v>
      </c>
      <c r="W2192" t="s">
        <v>1200</v>
      </c>
    </row>
    <row r="2193" spans="1:23" x14ac:dyDescent="0.2">
      <c r="A2193" t="s">
        <v>3775</v>
      </c>
      <c r="B2193" t="s">
        <v>24</v>
      </c>
      <c r="C2193" t="s">
        <v>3767</v>
      </c>
      <c r="D2193" t="str">
        <f t="shared" si="2"/>
        <v>ScoreCaseDebtorDecision.ScoreCard_8</v>
      </c>
      <c r="E2193">
        <v>10</v>
      </c>
      <c r="F2193" t="s">
        <v>39</v>
      </c>
      <c r="G2193">
        <v>2</v>
      </c>
      <c r="H2193">
        <v>5</v>
      </c>
      <c r="I2193">
        <v>3</v>
      </c>
      <c r="J2193" t="s">
        <v>1157</v>
      </c>
      <c r="K2193" t="s">
        <v>1157</v>
      </c>
      <c r="L2193">
        <v>2</v>
      </c>
      <c r="M2193">
        <v>6012982</v>
      </c>
      <c r="N2193">
        <v>0</v>
      </c>
      <c r="O2193">
        <v>99.8048</v>
      </c>
      <c r="P2193">
        <v>0</v>
      </c>
      <c r="Q2193" t="s">
        <v>1157</v>
      </c>
      <c r="R2193" t="s">
        <v>1157</v>
      </c>
      <c r="S2193">
        <v>0</v>
      </c>
      <c r="T2193">
        <v>0</v>
      </c>
      <c r="U2193">
        <v>11759</v>
      </c>
      <c r="V2193">
        <v>0</v>
      </c>
      <c r="W2193" t="s">
        <v>1190</v>
      </c>
    </row>
    <row r="2194" spans="1:23" x14ac:dyDescent="0.2">
      <c r="A2194" t="s">
        <v>32</v>
      </c>
      <c r="B2194" t="s">
        <v>24</v>
      </c>
      <c r="C2194" t="s">
        <v>3767</v>
      </c>
      <c r="D2194" t="str">
        <f t="shared" si="2"/>
        <v>ScoreCaseDebtorDecision.AktNr</v>
      </c>
      <c r="E2194">
        <v>0</v>
      </c>
      <c r="F2194" t="s">
        <v>28</v>
      </c>
      <c r="G2194">
        <v>0</v>
      </c>
      <c r="H2194">
        <v>6790798</v>
      </c>
      <c r="I2194">
        <v>3755055</v>
      </c>
      <c r="J2194" t="s">
        <v>1157</v>
      </c>
      <c r="K2194" t="s">
        <v>1157</v>
      </c>
      <c r="L2194">
        <v>5753677</v>
      </c>
      <c r="M2194">
        <v>0</v>
      </c>
      <c r="N2194" t="s">
        <v>1157</v>
      </c>
      <c r="O2194">
        <v>0</v>
      </c>
      <c r="P2194" t="s">
        <v>1157</v>
      </c>
      <c r="Q2194" t="s">
        <v>1157</v>
      </c>
      <c r="R2194" t="s">
        <v>1157</v>
      </c>
      <c r="S2194" t="s">
        <v>1157</v>
      </c>
      <c r="T2194" t="s">
        <v>1157</v>
      </c>
      <c r="U2194">
        <v>3</v>
      </c>
      <c r="V2194">
        <v>0</v>
      </c>
    </row>
    <row r="2195" spans="1:23" x14ac:dyDescent="0.2">
      <c r="A2195" t="s">
        <v>33</v>
      </c>
      <c r="B2195" t="s">
        <v>24</v>
      </c>
      <c r="C2195" t="s">
        <v>3767</v>
      </c>
      <c r="D2195" t="str">
        <f t="shared" si="2"/>
        <v>ScoreCaseDebtorDecision.GldNr</v>
      </c>
      <c r="E2195">
        <v>0</v>
      </c>
      <c r="F2195" t="s">
        <v>28</v>
      </c>
      <c r="G2195">
        <v>1</v>
      </c>
      <c r="H2195">
        <v>2160537</v>
      </c>
      <c r="I2195">
        <v>921484</v>
      </c>
      <c r="J2195" t="s">
        <v>1157</v>
      </c>
      <c r="K2195" t="s">
        <v>1157</v>
      </c>
      <c r="L2195">
        <v>1880357</v>
      </c>
      <c r="M2195">
        <v>0</v>
      </c>
      <c r="N2195" t="s">
        <v>1157</v>
      </c>
      <c r="O2195">
        <v>0</v>
      </c>
      <c r="P2195" t="s">
        <v>1157</v>
      </c>
      <c r="Q2195" t="s">
        <v>1157</v>
      </c>
      <c r="R2195" t="s">
        <v>1157</v>
      </c>
      <c r="S2195" t="s">
        <v>1157</v>
      </c>
      <c r="T2195" t="s">
        <v>1157</v>
      </c>
      <c r="U2195">
        <v>7</v>
      </c>
      <c r="V2195">
        <v>0</v>
      </c>
    </row>
    <row r="2196" spans="1:23" x14ac:dyDescent="0.2">
      <c r="A2196" t="s">
        <v>3776</v>
      </c>
      <c r="B2196" t="s">
        <v>24</v>
      </c>
      <c r="C2196" t="s">
        <v>3767</v>
      </c>
      <c r="D2196" t="str">
        <f t="shared" si="2"/>
        <v>ScoreCaseDebtorDecision.RestSkuld</v>
      </c>
      <c r="E2196">
        <v>0</v>
      </c>
      <c r="F2196" t="s">
        <v>49</v>
      </c>
      <c r="G2196">
        <v>-14873164</v>
      </c>
      <c r="H2196">
        <v>210406239</v>
      </c>
      <c r="I2196">
        <v>13267</v>
      </c>
      <c r="J2196" t="s">
        <v>1157</v>
      </c>
      <c r="K2196" t="s">
        <v>1157</v>
      </c>
      <c r="L2196">
        <v>190320</v>
      </c>
      <c r="M2196">
        <v>0</v>
      </c>
      <c r="N2196" t="s">
        <v>1157</v>
      </c>
      <c r="O2196">
        <v>0</v>
      </c>
      <c r="P2196" t="s">
        <v>1157</v>
      </c>
      <c r="Q2196" t="s">
        <v>1157</v>
      </c>
      <c r="R2196" t="s">
        <v>1157</v>
      </c>
      <c r="S2196" t="s">
        <v>1157</v>
      </c>
      <c r="T2196" t="s">
        <v>1157</v>
      </c>
      <c r="U2196">
        <v>2</v>
      </c>
      <c r="V2196">
        <v>0</v>
      </c>
    </row>
    <row r="2197" spans="1:23" x14ac:dyDescent="0.2">
      <c r="A2197" t="s">
        <v>141</v>
      </c>
      <c r="B2197" t="s">
        <v>24</v>
      </c>
      <c r="C2197" t="s">
        <v>139</v>
      </c>
      <c r="D2197" t="str">
        <f t="shared" si="2"/>
        <v>ScoreClaim.Debtor_ID</v>
      </c>
      <c r="E2197">
        <v>16</v>
      </c>
      <c r="F2197" t="s">
        <v>82</v>
      </c>
      <c r="G2197">
        <v>0</v>
      </c>
      <c r="H2197">
        <v>13</v>
      </c>
      <c r="I2197">
        <v>12</v>
      </c>
      <c r="J2197" t="s">
        <v>1157</v>
      </c>
      <c r="K2197" t="s">
        <v>1157</v>
      </c>
      <c r="L2197">
        <v>1452359</v>
      </c>
      <c r="M2197">
        <v>0</v>
      </c>
      <c r="N2197">
        <v>35</v>
      </c>
      <c r="O2197">
        <v>0</v>
      </c>
      <c r="P2197">
        <v>4.0000000000000002E-4</v>
      </c>
      <c r="Q2197" t="s">
        <v>1157</v>
      </c>
      <c r="R2197" t="s">
        <v>1157</v>
      </c>
      <c r="S2197">
        <v>323</v>
      </c>
      <c r="T2197">
        <v>282</v>
      </c>
      <c r="U2197">
        <v>9465172</v>
      </c>
      <c r="V2197">
        <v>0</v>
      </c>
      <c r="W2197" t="s">
        <v>1191</v>
      </c>
    </row>
    <row r="2198" spans="1:23" x14ac:dyDescent="0.2">
      <c r="A2198" t="s">
        <v>142</v>
      </c>
      <c r="B2198" t="s">
        <v>24</v>
      </c>
      <c r="C2198" t="s">
        <v>139</v>
      </c>
      <c r="D2198" t="str">
        <f t="shared" si="2"/>
        <v>ScoreClaim.Phase</v>
      </c>
      <c r="E2198">
        <v>10</v>
      </c>
      <c r="F2198" t="s">
        <v>39</v>
      </c>
      <c r="G2198">
        <v>0</v>
      </c>
      <c r="H2198">
        <v>1</v>
      </c>
      <c r="I2198">
        <v>0</v>
      </c>
      <c r="J2198" t="s">
        <v>1157</v>
      </c>
      <c r="K2198" t="s">
        <v>1157</v>
      </c>
      <c r="L2198">
        <v>9</v>
      </c>
      <c r="M2198">
        <v>0</v>
      </c>
      <c r="N2198">
        <v>103874</v>
      </c>
      <c r="O2198">
        <v>0</v>
      </c>
      <c r="P2198">
        <v>1.0971</v>
      </c>
      <c r="Q2198" t="s">
        <v>1157</v>
      </c>
      <c r="R2198" t="s">
        <v>1157</v>
      </c>
      <c r="S2198">
        <v>9364245</v>
      </c>
      <c r="T2198">
        <v>0</v>
      </c>
      <c r="U2198">
        <v>9468119</v>
      </c>
      <c r="V2198">
        <v>0</v>
      </c>
      <c r="W2198" t="s">
        <v>1226</v>
      </c>
    </row>
    <row r="2199" spans="1:23" x14ac:dyDescent="0.2">
      <c r="A2199" t="s">
        <v>145</v>
      </c>
      <c r="B2199" t="s">
        <v>24</v>
      </c>
      <c r="C2199" t="s">
        <v>139</v>
      </c>
      <c r="D2199" t="str">
        <f t="shared" si="2"/>
        <v>ScoreClaim.ScoreCard</v>
      </c>
      <c r="E2199">
        <v>10</v>
      </c>
      <c r="F2199" t="s">
        <v>39</v>
      </c>
      <c r="G2199">
        <v>1</v>
      </c>
      <c r="H2199">
        <v>2</v>
      </c>
      <c r="I2199">
        <v>1</v>
      </c>
      <c r="J2199" t="s">
        <v>1157</v>
      </c>
      <c r="K2199" t="s">
        <v>1157</v>
      </c>
      <c r="L2199">
        <v>22</v>
      </c>
      <c r="M2199">
        <v>0</v>
      </c>
      <c r="N2199">
        <v>0</v>
      </c>
      <c r="O2199">
        <v>0</v>
      </c>
      <c r="P2199">
        <v>0</v>
      </c>
      <c r="Q2199" t="s">
        <v>1157</v>
      </c>
      <c r="R2199" t="s">
        <v>1157</v>
      </c>
      <c r="S2199">
        <v>5447367</v>
      </c>
      <c r="T2199">
        <v>0</v>
      </c>
      <c r="U2199">
        <v>9468119</v>
      </c>
      <c r="V2199">
        <v>0</v>
      </c>
      <c r="W2199" t="s">
        <v>1189</v>
      </c>
    </row>
    <row r="2200" spans="1:23" x14ac:dyDescent="0.2">
      <c r="A2200" t="s">
        <v>140</v>
      </c>
      <c r="B2200" t="s">
        <v>24</v>
      </c>
      <c r="C2200" t="s">
        <v>139</v>
      </c>
      <c r="D2200" t="str">
        <f t="shared" si="2"/>
        <v>ScoreClaim.Claim_ID</v>
      </c>
      <c r="E2200">
        <v>0</v>
      </c>
      <c r="F2200" t="s">
        <v>28</v>
      </c>
      <c r="G2200">
        <v>0</v>
      </c>
      <c r="H2200">
        <v>6790214</v>
      </c>
      <c r="I2200">
        <v>3526280</v>
      </c>
      <c r="J2200" t="s">
        <v>1157</v>
      </c>
      <c r="K2200" t="s">
        <v>1157</v>
      </c>
      <c r="L2200">
        <v>5403684</v>
      </c>
      <c r="M2200">
        <v>0</v>
      </c>
      <c r="N2200" t="s">
        <v>1157</v>
      </c>
      <c r="O2200">
        <v>0</v>
      </c>
      <c r="P2200" t="s">
        <v>1157</v>
      </c>
      <c r="Q2200" t="s">
        <v>1157</v>
      </c>
      <c r="R2200" t="s">
        <v>1157</v>
      </c>
      <c r="S2200" t="s">
        <v>1157</v>
      </c>
      <c r="T2200" t="s">
        <v>1157</v>
      </c>
      <c r="U2200">
        <v>97</v>
      </c>
      <c r="V2200">
        <v>0</v>
      </c>
    </row>
    <row r="2201" spans="1:23" x14ac:dyDescent="0.2">
      <c r="A2201" t="s">
        <v>144</v>
      </c>
      <c r="B2201" t="s">
        <v>24</v>
      </c>
      <c r="C2201" t="s">
        <v>139</v>
      </c>
      <c r="D2201" t="str">
        <f t="shared" si="2"/>
        <v>ScoreClaim.Score</v>
      </c>
      <c r="E2201">
        <v>0</v>
      </c>
      <c r="F2201" t="s">
        <v>28</v>
      </c>
      <c r="G2201">
        <v>-13</v>
      </c>
      <c r="H2201">
        <v>100</v>
      </c>
      <c r="I2201">
        <v>29</v>
      </c>
      <c r="J2201" t="s">
        <v>1157</v>
      </c>
      <c r="K2201" t="s">
        <v>1157</v>
      </c>
      <c r="L2201">
        <v>111</v>
      </c>
      <c r="M2201">
        <v>0</v>
      </c>
      <c r="N2201" t="s">
        <v>1157</v>
      </c>
      <c r="O2201">
        <v>0</v>
      </c>
      <c r="P2201" t="s">
        <v>1157</v>
      </c>
      <c r="Q2201" t="s">
        <v>1157</v>
      </c>
      <c r="R2201" t="s">
        <v>1157</v>
      </c>
      <c r="S2201" t="s">
        <v>1157</v>
      </c>
      <c r="T2201" t="s">
        <v>1157</v>
      </c>
      <c r="U2201">
        <v>33818</v>
      </c>
      <c r="V2201">
        <v>0</v>
      </c>
      <c r="W2201" t="s">
        <v>1243</v>
      </c>
    </row>
    <row r="2202" spans="1:23" x14ac:dyDescent="0.2">
      <c r="A2202" t="s">
        <v>146</v>
      </c>
      <c r="B2202" t="s">
        <v>24</v>
      </c>
      <c r="C2202" t="s">
        <v>139</v>
      </c>
      <c r="D2202" t="str">
        <f t="shared" si="2"/>
        <v>ScoreClaim.Expected_Value</v>
      </c>
      <c r="E2202">
        <v>0</v>
      </c>
      <c r="F2202" t="s">
        <v>147</v>
      </c>
      <c r="G2202">
        <v>-26</v>
      </c>
      <c r="H2202">
        <v>33392</v>
      </c>
      <c r="I2202">
        <v>12</v>
      </c>
      <c r="J2202" t="s">
        <v>1157</v>
      </c>
      <c r="K2202" t="s">
        <v>1157</v>
      </c>
      <c r="L2202">
        <v>5953</v>
      </c>
      <c r="M2202">
        <v>0</v>
      </c>
      <c r="N2202" t="s">
        <v>1157</v>
      </c>
      <c r="O2202">
        <v>0</v>
      </c>
      <c r="P2202" t="s">
        <v>1157</v>
      </c>
      <c r="Q2202" t="s">
        <v>1157</v>
      </c>
      <c r="R2202" t="s">
        <v>1157</v>
      </c>
      <c r="S2202" t="s">
        <v>1157</v>
      </c>
      <c r="T2202" t="s">
        <v>1157</v>
      </c>
      <c r="U2202">
        <v>2</v>
      </c>
      <c r="V2202">
        <v>0</v>
      </c>
      <c r="W2202" t="s">
        <v>3777</v>
      </c>
    </row>
    <row r="2203" spans="1:23" x14ac:dyDescent="0.2">
      <c r="A2203" t="s">
        <v>141</v>
      </c>
      <c r="B2203" t="s">
        <v>24</v>
      </c>
      <c r="C2203" t="s">
        <v>149</v>
      </c>
      <c r="D2203" t="str">
        <f t="shared" si="2"/>
        <v>ScoreDebtor.Debtor_ID</v>
      </c>
      <c r="E2203">
        <v>16</v>
      </c>
      <c r="F2203" t="s">
        <v>82</v>
      </c>
      <c r="G2203">
        <v>13</v>
      </c>
      <c r="H2203">
        <v>13</v>
      </c>
      <c r="I2203">
        <v>13</v>
      </c>
      <c r="J2203" t="s">
        <v>1157</v>
      </c>
      <c r="K2203" t="s">
        <v>1157</v>
      </c>
      <c r="L2203">
        <v>481895</v>
      </c>
      <c r="M2203">
        <v>0</v>
      </c>
      <c r="N2203">
        <v>0</v>
      </c>
      <c r="O2203">
        <v>0</v>
      </c>
      <c r="P2203">
        <v>0</v>
      </c>
      <c r="Q2203" t="s">
        <v>1157</v>
      </c>
      <c r="R2203" t="s">
        <v>1157</v>
      </c>
      <c r="S2203">
        <v>0</v>
      </c>
      <c r="T2203">
        <v>0</v>
      </c>
      <c r="U2203">
        <v>481899</v>
      </c>
      <c r="V2203">
        <v>0</v>
      </c>
      <c r="W2203" t="s">
        <v>1191</v>
      </c>
    </row>
    <row r="2204" spans="1:23" x14ac:dyDescent="0.2">
      <c r="A2204" t="s">
        <v>148</v>
      </c>
      <c r="B2204" t="s">
        <v>24</v>
      </c>
      <c r="C2204" t="s">
        <v>139</v>
      </c>
      <c r="D2204" t="str">
        <f t="shared" si="2"/>
        <v>ScoreClaim.ScoreType</v>
      </c>
      <c r="E2204">
        <v>0</v>
      </c>
      <c r="F2204" t="s">
        <v>31</v>
      </c>
      <c r="G2204">
        <v>1</v>
      </c>
      <c r="H2204">
        <v>2</v>
      </c>
      <c r="I2204">
        <v>1</v>
      </c>
      <c r="J2204" t="s">
        <v>1157</v>
      </c>
      <c r="K2204" t="s">
        <v>1157</v>
      </c>
      <c r="L2204">
        <v>2</v>
      </c>
      <c r="M2204">
        <v>0</v>
      </c>
      <c r="N2204" t="s">
        <v>1157</v>
      </c>
      <c r="O2204">
        <v>0</v>
      </c>
      <c r="P2204" t="s">
        <v>1157</v>
      </c>
      <c r="Q2204" t="s">
        <v>1157</v>
      </c>
      <c r="R2204" t="s">
        <v>1157</v>
      </c>
      <c r="S2204" t="s">
        <v>1157</v>
      </c>
      <c r="T2204" t="s">
        <v>1157</v>
      </c>
      <c r="U2204">
        <v>9468119</v>
      </c>
      <c r="V2204">
        <v>0</v>
      </c>
      <c r="W2204" t="s">
        <v>1196</v>
      </c>
    </row>
    <row r="2205" spans="1:23" x14ac:dyDescent="0.2">
      <c r="A2205" t="s">
        <v>143</v>
      </c>
      <c r="B2205" t="s">
        <v>24</v>
      </c>
      <c r="C2205" t="s">
        <v>139</v>
      </c>
      <c r="D2205" t="str">
        <f t="shared" si="2"/>
        <v>ScoreClaim.Score_Date</v>
      </c>
      <c r="E2205">
        <v>0</v>
      </c>
      <c r="F2205" t="s">
        <v>37</v>
      </c>
      <c r="G2205" t="s">
        <v>1157</v>
      </c>
      <c r="H2205" t="s">
        <v>1157</v>
      </c>
      <c r="I2205" t="s">
        <v>1157</v>
      </c>
      <c r="J2205" t="s">
        <v>3778</v>
      </c>
      <c r="K2205" t="s">
        <v>3779</v>
      </c>
      <c r="L2205">
        <v>3344</v>
      </c>
      <c r="M2205">
        <v>0</v>
      </c>
      <c r="N2205" t="s">
        <v>1157</v>
      </c>
      <c r="O2205">
        <v>0</v>
      </c>
      <c r="P2205" t="s">
        <v>1157</v>
      </c>
      <c r="Q2205">
        <v>0</v>
      </c>
      <c r="R2205">
        <v>0</v>
      </c>
      <c r="S2205" t="s">
        <v>1157</v>
      </c>
      <c r="T2205" t="s">
        <v>1157</v>
      </c>
      <c r="U2205" t="s">
        <v>1157</v>
      </c>
      <c r="V2205">
        <v>0</v>
      </c>
      <c r="W2205" t="s">
        <v>1194</v>
      </c>
    </row>
    <row r="2206" spans="1:23" x14ac:dyDescent="0.2">
      <c r="A2206" t="s">
        <v>142</v>
      </c>
      <c r="B2206" t="s">
        <v>24</v>
      </c>
      <c r="C2206" t="s">
        <v>149</v>
      </c>
      <c r="D2206" t="str">
        <f t="shared" si="2"/>
        <v>ScoreDebtor.Phase</v>
      </c>
      <c r="E2206">
        <v>10</v>
      </c>
      <c r="F2206" t="s">
        <v>39</v>
      </c>
      <c r="G2206">
        <v>0</v>
      </c>
      <c r="H2206">
        <v>1</v>
      </c>
      <c r="I2206">
        <v>0</v>
      </c>
      <c r="J2206" t="s">
        <v>1157</v>
      </c>
      <c r="K2206" t="s">
        <v>1157</v>
      </c>
      <c r="L2206">
        <v>9</v>
      </c>
      <c r="M2206">
        <v>0</v>
      </c>
      <c r="N2206">
        <v>6634</v>
      </c>
      <c r="O2206">
        <v>0</v>
      </c>
      <c r="P2206">
        <v>1.3766</v>
      </c>
      <c r="Q2206" t="s">
        <v>1157</v>
      </c>
      <c r="R2206" t="s">
        <v>1157</v>
      </c>
      <c r="S2206">
        <v>475265</v>
      </c>
      <c r="T2206">
        <v>0</v>
      </c>
      <c r="U2206">
        <v>481899</v>
      </c>
      <c r="V2206">
        <v>0</v>
      </c>
      <c r="W2206" t="s">
        <v>1226</v>
      </c>
    </row>
    <row r="2207" spans="1:23" x14ac:dyDescent="0.2">
      <c r="A2207" t="s">
        <v>145</v>
      </c>
      <c r="B2207" t="s">
        <v>24</v>
      </c>
      <c r="C2207" t="s">
        <v>149</v>
      </c>
      <c r="D2207" t="str">
        <f t="shared" si="2"/>
        <v>ScoreDebtor.ScoreCard</v>
      </c>
      <c r="E2207">
        <v>10</v>
      </c>
      <c r="F2207" t="s">
        <v>39</v>
      </c>
      <c r="G2207">
        <v>2</v>
      </c>
      <c r="H2207">
        <v>3</v>
      </c>
      <c r="I2207">
        <v>2</v>
      </c>
      <c r="J2207" t="s">
        <v>1157</v>
      </c>
      <c r="K2207" t="s">
        <v>1157</v>
      </c>
      <c r="L2207">
        <v>3</v>
      </c>
      <c r="M2207">
        <v>0</v>
      </c>
      <c r="N2207">
        <v>0</v>
      </c>
      <c r="O2207">
        <v>0</v>
      </c>
      <c r="P2207">
        <v>0</v>
      </c>
      <c r="Q2207" t="s">
        <v>1157</v>
      </c>
      <c r="R2207" t="s">
        <v>1157</v>
      </c>
      <c r="S2207">
        <v>0</v>
      </c>
      <c r="T2207">
        <v>0</v>
      </c>
      <c r="U2207">
        <v>481899</v>
      </c>
      <c r="V2207">
        <v>0</v>
      </c>
      <c r="W2207" t="s">
        <v>1189</v>
      </c>
    </row>
    <row r="2208" spans="1:23" x14ac:dyDescent="0.2">
      <c r="A2208" t="s">
        <v>144</v>
      </c>
      <c r="B2208" t="s">
        <v>24</v>
      </c>
      <c r="C2208" t="s">
        <v>149</v>
      </c>
      <c r="D2208" t="str">
        <f t="shared" si="2"/>
        <v>ScoreDebtor.Score</v>
      </c>
      <c r="E2208">
        <v>0</v>
      </c>
      <c r="F2208" t="s">
        <v>28</v>
      </c>
      <c r="G2208">
        <v>-3</v>
      </c>
      <c r="H2208">
        <v>99</v>
      </c>
      <c r="I2208">
        <v>46</v>
      </c>
      <c r="J2208" t="s">
        <v>1157</v>
      </c>
      <c r="K2208" t="s">
        <v>1157</v>
      </c>
      <c r="L2208">
        <v>101</v>
      </c>
      <c r="M2208">
        <v>0</v>
      </c>
      <c r="N2208" t="s">
        <v>1157</v>
      </c>
      <c r="O2208">
        <v>0</v>
      </c>
      <c r="P2208" t="s">
        <v>1157</v>
      </c>
      <c r="Q2208" t="s">
        <v>1157</v>
      </c>
      <c r="R2208" t="s">
        <v>1157</v>
      </c>
      <c r="S2208" t="s">
        <v>1157</v>
      </c>
      <c r="T2208" t="s">
        <v>1157</v>
      </c>
      <c r="U2208">
        <v>346</v>
      </c>
      <c r="V2208">
        <v>0</v>
      </c>
      <c r="W2208" t="s">
        <v>1243</v>
      </c>
    </row>
    <row r="2209" spans="1:23" x14ac:dyDescent="0.2">
      <c r="A2209" t="s">
        <v>146</v>
      </c>
      <c r="B2209" t="s">
        <v>24</v>
      </c>
      <c r="C2209" t="s">
        <v>149</v>
      </c>
      <c r="D2209" t="str">
        <f t="shared" si="2"/>
        <v>ScoreDebtor.Expected_Value</v>
      </c>
      <c r="E2209">
        <v>0</v>
      </c>
      <c r="F2209" t="s">
        <v>147</v>
      </c>
      <c r="G2209">
        <v>0</v>
      </c>
      <c r="H2209">
        <v>0</v>
      </c>
      <c r="I2209">
        <v>0</v>
      </c>
      <c r="J2209" t="s">
        <v>1157</v>
      </c>
      <c r="K2209" t="s">
        <v>1157</v>
      </c>
      <c r="L2209">
        <v>1</v>
      </c>
      <c r="M2209">
        <v>0</v>
      </c>
      <c r="N2209" t="s">
        <v>1157</v>
      </c>
      <c r="O2209">
        <v>0</v>
      </c>
      <c r="P2209" t="s">
        <v>1157</v>
      </c>
      <c r="Q2209" t="s">
        <v>1157</v>
      </c>
      <c r="R2209" t="s">
        <v>1157</v>
      </c>
      <c r="S2209" t="s">
        <v>1157</v>
      </c>
      <c r="T2209" t="s">
        <v>1157</v>
      </c>
      <c r="U2209">
        <v>481899</v>
      </c>
      <c r="V2209">
        <v>0</v>
      </c>
      <c r="W2209" t="s">
        <v>1196</v>
      </c>
    </row>
    <row r="2210" spans="1:23" x14ac:dyDescent="0.2">
      <c r="A2210" t="s">
        <v>148</v>
      </c>
      <c r="B2210" t="s">
        <v>24</v>
      </c>
      <c r="C2210" t="s">
        <v>149</v>
      </c>
      <c r="D2210" t="str">
        <f t="shared" si="2"/>
        <v>ScoreDebtor.ScoreType</v>
      </c>
      <c r="E2210">
        <v>0</v>
      </c>
      <c r="F2210" t="s">
        <v>31</v>
      </c>
      <c r="G2210">
        <v>2</v>
      </c>
      <c r="H2210">
        <v>2</v>
      </c>
      <c r="I2210">
        <v>2</v>
      </c>
      <c r="J2210" t="s">
        <v>1157</v>
      </c>
      <c r="K2210" t="s">
        <v>1157</v>
      </c>
      <c r="L2210">
        <v>1</v>
      </c>
      <c r="M2210">
        <v>0</v>
      </c>
      <c r="N2210" t="s">
        <v>1157</v>
      </c>
      <c r="O2210">
        <v>0</v>
      </c>
      <c r="P2210" t="s">
        <v>1157</v>
      </c>
      <c r="Q2210" t="s">
        <v>1157</v>
      </c>
      <c r="R2210" t="s">
        <v>1157</v>
      </c>
      <c r="S2210" t="s">
        <v>1157</v>
      </c>
      <c r="T2210" t="s">
        <v>1157</v>
      </c>
      <c r="U2210">
        <v>481899</v>
      </c>
      <c r="V2210">
        <v>0</v>
      </c>
      <c r="W2210" t="s">
        <v>1196</v>
      </c>
    </row>
    <row r="2211" spans="1:23" x14ac:dyDescent="0.2">
      <c r="A2211" t="s">
        <v>143</v>
      </c>
      <c r="B2211" t="s">
        <v>24</v>
      </c>
      <c r="C2211" t="s">
        <v>149</v>
      </c>
      <c r="D2211" t="str">
        <f t="shared" si="2"/>
        <v>ScoreDebtor.Score_Date</v>
      </c>
      <c r="E2211">
        <v>0</v>
      </c>
      <c r="F2211" t="s">
        <v>37</v>
      </c>
      <c r="G2211" t="s">
        <v>1157</v>
      </c>
      <c r="H2211" t="s">
        <v>1157</v>
      </c>
      <c r="I2211" t="s">
        <v>1157</v>
      </c>
      <c r="J2211" t="s">
        <v>3780</v>
      </c>
      <c r="K2211" t="s">
        <v>3779</v>
      </c>
      <c r="L2211">
        <v>1885</v>
      </c>
      <c r="M2211">
        <v>0</v>
      </c>
      <c r="N2211" t="s">
        <v>1157</v>
      </c>
      <c r="O2211">
        <v>0</v>
      </c>
      <c r="P2211" t="s">
        <v>1157</v>
      </c>
      <c r="Q2211">
        <v>0</v>
      </c>
      <c r="R2211">
        <v>0</v>
      </c>
      <c r="S2211" t="s">
        <v>1157</v>
      </c>
      <c r="T2211" t="s">
        <v>1157</v>
      </c>
      <c r="U2211" t="s">
        <v>1157</v>
      </c>
      <c r="V2211">
        <v>0</v>
      </c>
      <c r="W2211" t="s">
        <v>1194</v>
      </c>
    </row>
    <row r="2212" spans="1:23" x14ac:dyDescent="0.2">
      <c r="A2212" t="s">
        <v>151</v>
      </c>
      <c r="B2212" t="s">
        <v>24</v>
      </c>
      <c r="C2212" t="s">
        <v>150</v>
      </c>
      <c r="D2212" t="str">
        <f t="shared" si="2"/>
        <v>ScoreDecision.DebtRef</v>
      </c>
      <c r="E2212">
        <v>0</v>
      </c>
      <c r="F2212" t="s">
        <v>31</v>
      </c>
      <c r="G2212">
        <v>1</v>
      </c>
      <c r="H2212">
        <v>1</v>
      </c>
      <c r="I2212">
        <v>1</v>
      </c>
      <c r="J2212" t="s">
        <v>1157</v>
      </c>
      <c r="K2212" t="s">
        <v>1157</v>
      </c>
      <c r="L2212">
        <v>1</v>
      </c>
      <c r="M2212">
        <v>0</v>
      </c>
      <c r="N2212" t="s">
        <v>1157</v>
      </c>
      <c r="O2212">
        <v>0</v>
      </c>
      <c r="P2212" t="s">
        <v>1157</v>
      </c>
      <c r="Q2212" t="s">
        <v>1157</v>
      </c>
      <c r="R2212" t="s">
        <v>1157</v>
      </c>
      <c r="S2212" t="s">
        <v>1157</v>
      </c>
      <c r="T2212" t="s">
        <v>1157</v>
      </c>
      <c r="U2212">
        <v>2</v>
      </c>
      <c r="V2212">
        <v>0</v>
      </c>
      <c r="W2212" t="s">
        <v>1212</v>
      </c>
    </row>
    <row r="2213" spans="1:23" x14ac:dyDescent="0.2">
      <c r="A2213" t="s">
        <v>153</v>
      </c>
      <c r="B2213" t="s">
        <v>24</v>
      </c>
      <c r="C2213" t="s">
        <v>150</v>
      </c>
      <c r="D2213" t="str">
        <f t="shared" si="2"/>
        <v>ScoreDecision.DecisionValue</v>
      </c>
      <c r="E2213">
        <v>0</v>
      </c>
      <c r="F2213" t="s">
        <v>31</v>
      </c>
      <c r="G2213">
        <v>14</v>
      </c>
      <c r="H2213">
        <v>40</v>
      </c>
      <c r="I2213">
        <v>27</v>
      </c>
      <c r="J2213" t="s">
        <v>1157</v>
      </c>
      <c r="K2213" t="s">
        <v>1157</v>
      </c>
      <c r="L2213">
        <v>2</v>
      </c>
      <c r="M2213">
        <v>0</v>
      </c>
      <c r="N2213" t="s">
        <v>1157</v>
      </c>
      <c r="O2213">
        <v>0</v>
      </c>
      <c r="P2213" t="s">
        <v>1157</v>
      </c>
      <c r="Q2213" t="s">
        <v>1157</v>
      </c>
      <c r="R2213" t="s">
        <v>1157</v>
      </c>
      <c r="S2213" t="s">
        <v>1157</v>
      </c>
      <c r="T2213" t="s">
        <v>1157</v>
      </c>
      <c r="U2213">
        <v>2</v>
      </c>
      <c r="V2213">
        <v>0</v>
      </c>
      <c r="W2213" t="s">
        <v>1212</v>
      </c>
    </row>
    <row r="2214" spans="1:23" x14ac:dyDescent="0.2">
      <c r="A2214" t="s">
        <v>148</v>
      </c>
      <c r="B2214" t="s">
        <v>24</v>
      </c>
      <c r="C2214" t="s">
        <v>150</v>
      </c>
      <c r="D2214" t="str">
        <f t="shared" si="2"/>
        <v>ScoreDecision.ScoreType</v>
      </c>
      <c r="E2214">
        <v>0</v>
      </c>
      <c r="F2214" t="s">
        <v>31</v>
      </c>
      <c r="G2214">
        <v>1</v>
      </c>
      <c r="H2214">
        <v>2</v>
      </c>
      <c r="I2214">
        <v>1</v>
      </c>
      <c r="J2214" t="s">
        <v>1157</v>
      </c>
      <c r="K2214" t="s">
        <v>1157</v>
      </c>
      <c r="L2214">
        <v>2</v>
      </c>
      <c r="M2214">
        <v>0</v>
      </c>
      <c r="N2214" t="s">
        <v>1157</v>
      </c>
      <c r="O2214">
        <v>0</v>
      </c>
      <c r="P2214" t="s">
        <v>1157</v>
      </c>
      <c r="Q2214" t="s">
        <v>1157</v>
      </c>
      <c r="R2214" t="s">
        <v>1157</v>
      </c>
      <c r="S2214" t="s">
        <v>1157</v>
      </c>
      <c r="T2214" t="s">
        <v>1157</v>
      </c>
      <c r="U2214">
        <v>2</v>
      </c>
      <c r="V2214">
        <v>0</v>
      </c>
      <c r="W2214" t="s">
        <v>1212</v>
      </c>
    </row>
    <row r="2215" spans="1:23" x14ac:dyDescent="0.2">
      <c r="A2215" t="s">
        <v>152</v>
      </c>
      <c r="B2215" t="s">
        <v>24</v>
      </c>
      <c r="C2215" t="s">
        <v>150</v>
      </c>
      <c r="D2215" t="str">
        <f t="shared" si="2"/>
        <v>ScoreDecision.TaxRef</v>
      </c>
      <c r="E2215">
        <v>0</v>
      </c>
      <c r="F2215" t="s">
        <v>147</v>
      </c>
      <c r="G2215">
        <v>0</v>
      </c>
      <c r="H2215">
        <v>0</v>
      </c>
      <c r="I2215">
        <v>0</v>
      </c>
      <c r="J2215" t="s">
        <v>1157</v>
      </c>
      <c r="K2215" t="s">
        <v>1157</v>
      </c>
      <c r="L2215">
        <v>1</v>
      </c>
      <c r="M2215">
        <v>0</v>
      </c>
      <c r="N2215" t="s">
        <v>1157</v>
      </c>
      <c r="O2215">
        <v>0</v>
      </c>
      <c r="P2215" t="s">
        <v>1157</v>
      </c>
      <c r="Q2215" t="s">
        <v>1157</v>
      </c>
      <c r="R2215" t="s">
        <v>1157</v>
      </c>
      <c r="S2215" t="s">
        <v>1157</v>
      </c>
      <c r="T2215" t="s">
        <v>1157</v>
      </c>
      <c r="U2215">
        <v>2</v>
      </c>
      <c r="V2215">
        <v>0</v>
      </c>
      <c r="W2215" t="s">
        <v>1212</v>
      </c>
    </row>
    <row r="2216" spans="1:23" x14ac:dyDescent="0.2">
      <c r="A2216" t="s">
        <v>145</v>
      </c>
      <c r="B2216" t="s">
        <v>24</v>
      </c>
      <c r="C2216" t="s">
        <v>150</v>
      </c>
      <c r="D2216" t="str">
        <f t="shared" si="2"/>
        <v>ScoreDecision.ScoreCard</v>
      </c>
      <c r="E2216">
        <v>10</v>
      </c>
      <c r="F2216" t="s">
        <v>39</v>
      </c>
      <c r="G2216">
        <v>1</v>
      </c>
      <c r="H2216">
        <v>1</v>
      </c>
      <c r="I2216">
        <v>1</v>
      </c>
      <c r="J2216" t="s">
        <v>1157</v>
      </c>
      <c r="K2216" t="s">
        <v>1157</v>
      </c>
      <c r="L2216">
        <v>1</v>
      </c>
      <c r="M2216">
        <v>0</v>
      </c>
      <c r="N2216">
        <v>0</v>
      </c>
      <c r="O2216">
        <v>0</v>
      </c>
      <c r="P2216">
        <v>0</v>
      </c>
      <c r="Q2216" t="s">
        <v>1157</v>
      </c>
      <c r="R2216" t="s">
        <v>1157</v>
      </c>
      <c r="S2216">
        <v>2</v>
      </c>
      <c r="T2216">
        <v>0</v>
      </c>
      <c r="U2216">
        <v>2</v>
      </c>
      <c r="V2216">
        <v>0</v>
      </c>
      <c r="W2216" t="s">
        <v>1228</v>
      </c>
    </row>
    <row r="2217" spans="1:23" x14ac:dyDescent="0.2">
      <c r="A2217" t="s">
        <v>161</v>
      </c>
      <c r="B2217" t="s">
        <v>24</v>
      </c>
      <c r="C2217" t="s">
        <v>154</v>
      </c>
      <c r="D2217" t="str">
        <f t="shared" si="2"/>
        <v>ScoreInterval.IntervalEnd</v>
      </c>
      <c r="E2217">
        <v>0</v>
      </c>
      <c r="F2217" t="s">
        <v>28</v>
      </c>
      <c r="G2217">
        <v>0</v>
      </c>
      <c r="H2217">
        <v>7999</v>
      </c>
      <c r="I2217">
        <v>1708</v>
      </c>
      <c r="J2217" t="s">
        <v>1157</v>
      </c>
      <c r="K2217" t="s">
        <v>1157</v>
      </c>
      <c r="L2217">
        <v>14</v>
      </c>
      <c r="M2217">
        <v>423</v>
      </c>
      <c r="N2217" t="s">
        <v>1157</v>
      </c>
      <c r="O2217">
        <v>58.344799999999999</v>
      </c>
      <c r="P2217" t="s">
        <v>1157</v>
      </c>
      <c r="Q2217" t="s">
        <v>1157</v>
      </c>
      <c r="R2217" t="s">
        <v>1157</v>
      </c>
      <c r="S2217" t="s">
        <v>1157</v>
      </c>
      <c r="T2217" t="s">
        <v>1157</v>
      </c>
      <c r="U2217">
        <v>8</v>
      </c>
      <c r="V2217">
        <v>0</v>
      </c>
      <c r="W2217" t="s">
        <v>1202</v>
      </c>
    </row>
    <row r="2218" spans="1:23" x14ac:dyDescent="0.2">
      <c r="A2218" t="s">
        <v>160</v>
      </c>
      <c r="B2218" t="s">
        <v>24</v>
      </c>
      <c r="C2218" t="s">
        <v>154</v>
      </c>
      <c r="D2218" t="str">
        <f t="shared" si="2"/>
        <v>ScoreInterval.IntervalStart</v>
      </c>
      <c r="E2218">
        <v>0</v>
      </c>
      <c r="F2218" t="s">
        <v>28</v>
      </c>
      <c r="G2218">
        <v>0</v>
      </c>
      <c r="H2218">
        <v>8000</v>
      </c>
      <c r="I2218">
        <v>756</v>
      </c>
      <c r="J2218" t="s">
        <v>1157</v>
      </c>
      <c r="K2218" t="s">
        <v>1157</v>
      </c>
      <c r="L2218">
        <v>14</v>
      </c>
      <c r="M2218">
        <v>0</v>
      </c>
      <c r="N2218" t="s">
        <v>1157</v>
      </c>
      <c r="O2218">
        <v>0</v>
      </c>
      <c r="P2218" t="s">
        <v>1157</v>
      </c>
      <c r="Q2218" t="s">
        <v>1157</v>
      </c>
      <c r="R2218" t="s">
        <v>1157</v>
      </c>
      <c r="S2218" t="s">
        <v>1157</v>
      </c>
      <c r="T2218" t="s">
        <v>1157</v>
      </c>
      <c r="U2218">
        <v>365</v>
      </c>
      <c r="V2218">
        <v>0</v>
      </c>
      <c r="W2218" t="s">
        <v>1243</v>
      </c>
    </row>
    <row r="2219" spans="1:23" x14ac:dyDescent="0.2">
      <c r="A2219" t="s">
        <v>158</v>
      </c>
      <c r="B2219" t="s">
        <v>24</v>
      </c>
      <c r="C2219" t="s">
        <v>154</v>
      </c>
      <c r="D2219" t="str">
        <f t="shared" si="2"/>
        <v>ScoreInterval.ObjectPrio</v>
      </c>
      <c r="E2219">
        <v>0</v>
      </c>
      <c r="F2219" t="s">
        <v>28</v>
      </c>
      <c r="G2219">
        <v>1</v>
      </c>
      <c r="H2219">
        <v>3</v>
      </c>
      <c r="I2219">
        <v>1</v>
      </c>
      <c r="J2219" t="s">
        <v>1157</v>
      </c>
      <c r="K2219" t="s">
        <v>1157</v>
      </c>
      <c r="L2219">
        <v>3</v>
      </c>
      <c r="M2219">
        <v>0</v>
      </c>
      <c r="N2219" t="s">
        <v>1157</v>
      </c>
      <c r="O2219">
        <v>0</v>
      </c>
      <c r="P2219" t="s">
        <v>1157</v>
      </c>
      <c r="Q2219" t="s">
        <v>1157</v>
      </c>
      <c r="R2219" t="s">
        <v>1157</v>
      </c>
      <c r="S2219" t="s">
        <v>1157</v>
      </c>
      <c r="T2219" t="s">
        <v>1157</v>
      </c>
      <c r="U2219">
        <v>696</v>
      </c>
      <c r="V2219">
        <v>0</v>
      </c>
      <c r="W2219" t="s">
        <v>1196</v>
      </c>
    </row>
    <row r="2220" spans="1:23" x14ac:dyDescent="0.2">
      <c r="A2220" t="s">
        <v>159</v>
      </c>
      <c r="B2220" t="s">
        <v>24</v>
      </c>
      <c r="C2220" t="s">
        <v>154</v>
      </c>
      <c r="D2220" t="str">
        <f t="shared" si="2"/>
        <v>ScoreInterval.Scorecard</v>
      </c>
      <c r="E2220">
        <v>0</v>
      </c>
      <c r="F2220" t="s">
        <v>28</v>
      </c>
      <c r="G2220">
        <v>1</v>
      </c>
      <c r="H2220">
        <v>9</v>
      </c>
      <c r="I2220">
        <v>4</v>
      </c>
      <c r="J2220" t="s">
        <v>1157</v>
      </c>
      <c r="K2220" t="s">
        <v>1157</v>
      </c>
      <c r="L2220">
        <v>7</v>
      </c>
      <c r="M2220">
        <v>0</v>
      </c>
      <c r="N2220" t="s">
        <v>1157</v>
      </c>
      <c r="O2220">
        <v>0</v>
      </c>
      <c r="P2220" t="s">
        <v>1157</v>
      </c>
      <c r="Q2220" t="s">
        <v>1157</v>
      </c>
      <c r="R2220" t="s">
        <v>1157</v>
      </c>
      <c r="S2220" t="s">
        <v>1157</v>
      </c>
      <c r="T2220" t="s">
        <v>1157</v>
      </c>
      <c r="U2220">
        <v>67</v>
      </c>
      <c r="V2220">
        <v>0</v>
      </c>
      <c r="W2220" t="s">
        <v>1198</v>
      </c>
    </row>
    <row r="2221" spans="1:23" x14ac:dyDescent="0.2">
      <c r="A2221" t="s">
        <v>164</v>
      </c>
      <c r="B2221" t="s">
        <v>24</v>
      </c>
      <c r="C2221" t="s">
        <v>154</v>
      </c>
      <c r="D2221" t="str">
        <f t="shared" ref="D2221:D2236" si="3">_xlfn.CONCAT(C2221,".",A2221)</f>
        <v>ScoreInterval.ScoreEnd</v>
      </c>
      <c r="E2221">
        <v>0</v>
      </c>
      <c r="F2221" t="s">
        <v>28</v>
      </c>
      <c r="G2221">
        <v>0</v>
      </c>
      <c r="H2221">
        <v>100</v>
      </c>
      <c r="I2221">
        <v>84</v>
      </c>
      <c r="J2221" t="s">
        <v>1157</v>
      </c>
      <c r="K2221" t="s">
        <v>1157</v>
      </c>
      <c r="L2221">
        <v>41</v>
      </c>
      <c r="M2221">
        <v>0</v>
      </c>
      <c r="N2221" t="s">
        <v>1157</v>
      </c>
      <c r="O2221">
        <v>0</v>
      </c>
      <c r="P2221" t="s">
        <v>1157</v>
      </c>
      <c r="Q2221" t="s">
        <v>1157</v>
      </c>
      <c r="R2221" t="s">
        <v>1157</v>
      </c>
      <c r="S2221" t="s">
        <v>1157</v>
      </c>
      <c r="T2221" t="s">
        <v>1157</v>
      </c>
      <c r="U2221">
        <v>415</v>
      </c>
      <c r="V2221">
        <v>0</v>
      </c>
      <c r="W2221" t="s">
        <v>1196</v>
      </c>
    </row>
    <row r="2222" spans="1:23" x14ac:dyDescent="0.2">
      <c r="A2222" t="s">
        <v>163</v>
      </c>
      <c r="B2222" t="s">
        <v>24</v>
      </c>
      <c r="C2222" t="s">
        <v>154</v>
      </c>
      <c r="D2222" t="str">
        <f t="shared" si="3"/>
        <v>ScoreInterval.ScoreStart</v>
      </c>
      <c r="E2222">
        <v>0</v>
      </c>
      <c r="F2222" t="s">
        <v>28</v>
      </c>
      <c r="G2222">
        <v>0</v>
      </c>
      <c r="H2222">
        <v>100</v>
      </c>
      <c r="I2222">
        <v>27</v>
      </c>
      <c r="J2222" t="s">
        <v>1157</v>
      </c>
      <c r="K2222" t="s">
        <v>1157</v>
      </c>
      <c r="L2222">
        <v>41</v>
      </c>
      <c r="M2222">
        <v>0</v>
      </c>
      <c r="N2222" t="s">
        <v>1157</v>
      </c>
      <c r="O2222">
        <v>0</v>
      </c>
      <c r="P2222" t="s">
        <v>1157</v>
      </c>
      <c r="Q2222" t="s">
        <v>1157</v>
      </c>
      <c r="R2222" t="s">
        <v>1157</v>
      </c>
      <c r="S2222" t="s">
        <v>1157</v>
      </c>
      <c r="T2222" t="s">
        <v>1157</v>
      </c>
      <c r="U2222">
        <v>424</v>
      </c>
      <c r="V2222">
        <v>0</v>
      </c>
      <c r="W2222" t="s">
        <v>1196</v>
      </c>
    </row>
    <row r="2223" spans="1:23" x14ac:dyDescent="0.2">
      <c r="A2223" t="s">
        <v>165</v>
      </c>
      <c r="B2223" t="s">
        <v>24</v>
      </c>
      <c r="C2223" t="s">
        <v>154</v>
      </c>
      <c r="D2223" t="str">
        <f t="shared" si="3"/>
        <v>ScoreInterval.ScoreAction</v>
      </c>
      <c r="E2223">
        <v>10</v>
      </c>
      <c r="F2223" t="s">
        <v>39</v>
      </c>
      <c r="G2223">
        <v>2</v>
      </c>
      <c r="H2223">
        <v>9</v>
      </c>
      <c r="I2223">
        <v>3</v>
      </c>
      <c r="J2223" t="s">
        <v>1157</v>
      </c>
      <c r="K2223" t="s">
        <v>1157</v>
      </c>
      <c r="L2223">
        <v>9</v>
      </c>
      <c r="M2223">
        <v>0</v>
      </c>
      <c r="N2223">
        <v>0</v>
      </c>
      <c r="O2223">
        <v>0</v>
      </c>
      <c r="P2223">
        <v>0</v>
      </c>
      <c r="Q2223" t="s">
        <v>1157</v>
      </c>
      <c r="R2223" t="s">
        <v>1157</v>
      </c>
      <c r="S2223">
        <v>0</v>
      </c>
      <c r="T2223">
        <v>0</v>
      </c>
      <c r="U2223">
        <v>320</v>
      </c>
      <c r="V2223">
        <v>0</v>
      </c>
      <c r="W2223" t="s">
        <v>1197</v>
      </c>
    </row>
    <row r="2224" spans="1:23" x14ac:dyDescent="0.2">
      <c r="A2224" t="s">
        <v>162</v>
      </c>
      <c r="B2224" t="s">
        <v>24</v>
      </c>
      <c r="C2224" t="s">
        <v>154</v>
      </c>
      <c r="D2224" t="str">
        <f t="shared" si="3"/>
        <v>ScoreInterval.IntervalType</v>
      </c>
      <c r="E2224">
        <v>20</v>
      </c>
      <c r="F2224" t="s">
        <v>39</v>
      </c>
      <c r="G2224">
        <v>9</v>
      </c>
      <c r="H2224">
        <v>12</v>
      </c>
      <c r="I2224">
        <v>9</v>
      </c>
      <c r="J2224" t="s">
        <v>1157</v>
      </c>
      <c r="K2224" t="s">
        <v>1157</v>
      </c>
      <c r="L2224">
        <v>2</v>
      </c>
      <c r="M2224">
        <v>0</v>
      </c>
      <c r="N2224">
        <v>0</v>
      </c>
      <c r="O2224">
        <v>0</v>
      </c>
      <c r="P2224">
        <v>0</v>
      </c>
      <c r="Q2224" t="s">
        <v>1157</v>
      </c>
      <c r="R2224" t="s">
        <v>1157</v>
      </c>
      <c r="S2224">
        <v>0</v>
      </c>
      <c r="T2224">
        <v>0</v>
      </c>
      <c r="U2224">
        <v>725</v>
      </c>
      <c r="V2224">
        <v>0</v>
      </c>
      <c r="W2224" t="s">
        <v>1189</v>
      </c>
    </row>
    <row r="2225" spans="1:23" x14ac:dyDescent="0.2">
      <c r="A2225" t="s">
        <v>155</v>
      </c>
      <c r="B2225" t="s">
        <v>24</v>
      </c>
      <c r="C2225" t="s">
        <v>154</v>
      </c>
      <c r="D2225" t="str">
        <f t="shared" si="3"/>
        <v>ScoreInterval.ObjectCode</v>
      </c>
      <c r="E2225">
        <v>20</v>
      </c>
      <c r="F2225" t="s">
        <v>39</v>
      </c>
      <c r="G2225">
        <v>1</v>
      </c>
      <c r="H2225">
        <v>9</v>
      </c>
      <c r="I2225">
        <v>3</v>
      </c>
      <c r="J2225" t="s">
        <v>1157</v>
      </c>
      <c r="K2225" t="s">
        <v>1157</v>
      </c>
      <c r="L2225">
        <v>77</v>
      </c>
      <c r="M2225">
        <v>0</v>
      </c>
      <c r="N2225">
        <v>0</v>
      </c>
      <c r="O2225">
        <v>0</v>
      </c>
      <c r="P2225">
        <v>0</v>
      </c>
      <c r="Q2225" t="s">
        <v>1157</v>
      </c>
      <c r="R2225" t="s">
        <v>1157</v>
      </c>
      <c r="S2225">
        <v>711</v>
      </c>
      <c r="T2225">
        <v>471</v>
      </c>
      <c r="U2225">
        <v>53</v>
      </c>
      <c r="V2225">
        <v>0</v>
      </c>
      <c r="W2225" t="s">
        <v>3781</v>
      </c>
    </row>
    <row r="2226" spans="1:23" x14ac:dyDescent="0.2">
      <c r="A2226" t="s">
        <v>157</v>
      </c>
      <c r="B2226" t="s">
        <v>24</v>
      </c>
      <c r="C2226" t="s">
        <v>154</v>
      </c>
      <c r="D2226" t="str">
        <f t="shared" si="3"/>
        <v>ScoreInterval.ObjectType</v>
      </c>
      <c r="E2226">
        <v>20</v>
      </c>
      <c r="F2226" t="s">
        <v>39</v>
      </c>
      <c r="G2226">
        <v>6</v>
      </c>
      <c r="H2226">
        <v>7</v>
      </c>
      <c r="I2226">
        <v>6</v>
      </c>
      <c r="J2226" t="s">
        <v>1157</v>
      </c>
      <c r="K2226" t="s">
        <v>1157</v>
      </c>
      <c r="L2226">
        <v>3</v>
      </c>
      <c r="M2226">
        <v>0</v>
      </c>
      <c r="N2226">
        <v>0</v>
      </c>
      <c r="O2226">
        <v>0</v>
      </c>
      <c r="P2226">
        <v>0</v>
      </c>
      <c r="Q2226" t="s">
        <v>1157</v>
      </c>
      <c r="R2226" t="s">
        <v>1157</v>
      </c>
      <c r="S2226">
        <v>0</v>
      </c>
      <c r="T2226">
        <v>0</v>
      </c>
      <c r="U2226">
        <v>725</v>
      </c>
      <c r="V2226">
        <v>0</v>
      </c>
      <c r="W2226" t="s">
        <v>1189</v>
      </c>
    </row>
    <row r="2227" spans="1:23" x14ac:dyDescent="0.2">
      <c r="A2227" t="s">
        <v>156</v>
      </c>
      <c r="B2227" t="s">
        <v>24</v>
      </c>
      <c r="C2227" t="s">
        <v>154</v>
      </c>
      <c r="D2227" t="str">
        <f t="shared" si="3"/>
        <v>ScoreInterval.SubCode</v>
      </c>
      <c r="E2227">
        <v>20</v>
      </c>
      <c r="F2227" t="s">
        <v>39</v>
      </c>
      <c r="G2227">
        <v>1</v>
      </c>
      <c r="H2227">
        <v>1</v>
      </c>
      <c r="I2227">
        <v>1</v>
      </c>
      <c r="J2227" t="s">
        <v>1157</v>
      </c>
      <c r="K2227" t="s">
        <v>1157</v>
      </c>
      <c r="L2227">
        <v>1</v>
      </c>
      <c r="M2227">
        <v>0</v>
      </c>
      <c r="N2227">
        <v>0</v>
      </c>
      <c r="O2227">
        <v>0</v>
      </c>
      <c r="P2227">
        <v>0</v>
      </c>
      <c r="Q2227" t="s">
        <v>1157</v>
      </c>
      <c r="R2227" t="s">
        <v>1157</v>
      </c>
      <c r="S2227">
        <v>725</v>
      </c>
      <c r="T2227">
        <v>0</v>
      </c>
      <c r="U2227">
        <v>725</v>
      </c>
      <c r="V2227">
        <v>0</v>
      </c>
      <c r="W2227" t="s">
        <v>1226</v>
      </c>
    </row>
    <row r="2228" spans="1:23" x14ac:dyDescent="0.2">
      <c r="A2228" t="s">
        <v>141</v>
      </c>
      <c r="B2228" t="s">
        <v>24</v>
      </c>
      <c r="C2228" t="s">
        <v>166</v>
      </c>
      <c r="D2228" t="str">
        <f t="shared" si="3"/>
        <v>ScoreKfmAtkDate.Debtor_ID</v>
      </c>
      <c r="E2228">
        <v>16</v>
      </c>
      <c r="F2228" t="s">
        <v>82</v>
      </c>
      <c r="G2228">
        <v>0</v>
      </c>
      <c r="H2228">
        <v>13</v>
      </c>
      <c r="I2228">
        <v>12</v>
      </c>
      <c r="J2228" t="s">
        <v>1157</v>
      </c>
      <c r="K2228" t="s">
        <v>1157</v>
      </c>
      <c r="L2228">
        <v>169692</v>
      </c>
      <c r="M2228">
        <v>0</v>
      </c>
      <c r="N2228">
        <v>4</v>
      </c>
      <c r="O2228">
        <v>0</v>
      </c>
      <c r="P2228">
        <v>1.4E-3</v>
      </c>
      <c r="Q2228" t="s">
        <v>1157</v>
      </c>
      <c r="R2228" t="s">
        <v>1157</v>
      </c>
      <c r="S2228">
        <v>0</v>
      </c>
      <c r="T2228">
        <v>0</v>
      </c>
      <c r="U2228">
        <v>276535</v>
      </c>
      <c r="V2228">
        <v>0</v>
      </c>
      <c r="W2228" t="s">
        <v>1191</v>
      </c>
    </row>
    <row r="2229" spans="1:23" x14ac:dyDescent="0.2">
      <c r="A2229" t="s">
        <v>140</v>
      </c>
      <c r="B2229" t="s">
        <v>24</v>
      </c>
      <c r="C2229" t="s">
        <v>166</v>
      </c>
      <c r="D2229" t="str">
        <f t="shared" si="3"/>
        <v>ScoreKfmAtkDate.Claim_ID</v>
      </c>
      <c r="E2229">
        <v>0</v>
      </c>
      <c r="F2229" t="s">
        <v>28</v>
      </c>
      <c r="G2229">
        <v>1</v>
      </c>
      <c r="H2229">
        <v>6618758</v>
      </c>
      <c r="I2229">
        <v>1771837</v>
      </c>
      <c r="J2229" t="s">
        <v>1157</v>
      </c>
      <c r="K2229" t="s">
        <v>1157</v>
      </c>
      <c r="L2229">
        <v>271635</v>
      </c>
      <c r="M2229">
        <v>0</v>
      </c>
      <c r="N2229" t="s">
        <v>1157</v>
      </c>
      <c r="O2229">
        <v>0</v>
      </c>
      <c r="P2229" t="s">
        <v>1157</v>
      </c>
      <c r="Q2229" t="s">
        <v>1157</v>
      </c>
      <c r="R2229" t="s">
        <v>1157</v>
      </c>
      <c r="S2229" t="s">
        <v>1157</v>
      </c>
      <c r="T2229" t="s">
        <v>1157</v>
      </c>
      <c r="U2229">
        <v>3</v>
      </c>
      <c r="V2229">
        <v>0</v>
      </c>
    </row>
    <row r="2230" spans="1:23" x14ac:dyDescent="0.2">
      <c r="A2230" t="s">
        <v>167</v>
      </c>
      <c r="B2230" t="s">
        <v>24</v>
      </c>
      <c r="C2230" t="s">
        <v>166</v>
      </c>
      <c r="D2230" t="str">
        <f t="shared" si="3"/>
        <v>ScoreKfmAtkDate.KfmAtkDate</v>
      </c>
      <c r="E2230">
        <v>0</v>
      </c>
      <c r="F2230" t="s">
        <v>37</v>
      </c>
      <c r="G2230" t="s">
        <v>1157</v>
      </c>
      <c r="H2230" t="s">
        <v>1157</v>
      </c>
      <c r="I2230" t="s">
        <v>1157</v>
      </c>
      <c r="J2230" t="s">
        <v>3782</v>
      </c>
      <c r="K2230" t="s">
        <v>3783</v>
      </c>
      <c r="L2230">
        <v>2629</v>
      </c>
      <c r="M2230">
        <v>0</v>
      </c>
      <c r="N2230" t="s">
        <v>1157</v>
      </c>
      <c r="O2230">
        <v>0</v>
      </c>
      <c r="P2230" t="s">
        <v>1157</v>
      </c>
      <c r="Q2230">
        <v>0</v>
      </c>
      <c r="R2230">
        <v>0</v>
      </c>
      <c r="S2230" t="s">
        <v>1157</v>
      </c>
      <c r="T2230" t="s">
        <v>1157</v>
      </c>
      <c r="U2230" t="s">
        <v>1157</v>
      </c>
      <c r="V2230">
        <v>0</v>
      </c>
      <c r="W2230" t="s">
        <v>1194</v>
      </c>
    </row>
    <row r="2231" spans="1:23" x14ac:dyDescent="0.2">
      <c r="A2231" t="s">
        <v>170</v>
      </c>
      <c r="B2231" t="s">
        <v>24</v>
      </c>
      <c r="C2231" t="s">
        <v>3784</v>
      </c>
      <c r="D2231" t="str">
        <f t="shared" si="3"/>
        <v>ScoreTriggers.IdNr</v>
      </c>
      <c r="E2231">
        <v>16</v>
      </c>
      <c r="F2231" t="s">
        <v>39</v>
      </c>
      <c r="G2231">
        <v>13</v>
      </c>
      <c r="H2231">
        <v>13</v>
      </c>
      <c r="I2231">
        <v>13</v>
      </c>
      <c r="J2231" t="s">
        <v>1157</v>
      </c>
      <c r="K2231" t="s">
        <v>1157</v>
      </c>
      <c r="L2231">
        <v>12227</v>
      </c>
      <c r="M2231">
        <v>0</v>
      </c>
      <c r="N2231">
        <v>0</v>
      </c>
      <c r="O2231">
        <v>0</v>
      </c>
      <c r="P2231">
        <v>0</v>
      </c>
      <c r="Q2231" t="s">
        <v>1157</v>
      </c>
      <c r="R2231" t="s">
        <v>1157</v>
      </c>
      <c r="S2231">
        <v>0</v>
      </c>
      <c r="T2231">
        <v>0</v>
      </c>
      <c r="U2231">
        <v>14698</v>
      </c>
      <c r="V2231">
        <v>0</v>
      </c>
      <c r="W2231" t="s">
        <v>1191</v>
      </c>
    </row>
    <row r="2232" spans="1:23" x14ac:dyDescent="0.2">
      <c r="A2232" t="s">
        <v>3785</v>
      </c>
      <c r="B2232" t="s">
        <v>24</v>
      </c>
      <c r="C2232" t="s">
        <v>3784</v>
      </c>
      <c r="D2232" t="str">
        <f t="shared" si="3"/>
        <v>ScoreTriggers.Trigger</v>
      </c>
      <c r="E2232">
        <v>5</v>
      </c>
      <c r="F2232" t="s">
        <v>39</v>
      </c>
      <c r="G2232">
        <v>5</v>
      </c>
      <c r="H2232">
        <v>5</v>
      </c>
      <c r="I2232">
        <v>5</v>
      </c>
      <c r="J2232" t="s">
        <v>1157</v>
      </c>
      <c r="K2232" t="s">
        <v>1157</v>
      </c>
      <c r="L2232">
        <v>3</v>
      </c>
      <c r="M2232">
        <v>0</v>
      </c>
      <c r="N2232">
        <v>0</v>
      </c>
      <c r="O2232">
        <v>0</v>
      </c>
      <c r="P2232">
        <v>0</v>
      </c>
      <c r="Q2232" t="s">
        <v>1157</v>
      </c>
      <c r="R2232" t="s">
        <v>1157</v>
      </c>
      <c r="S2232">
        <v>0</v>
      </c>
      <c r="T2232">
        <v>0</v>
      </c>
      <c r="U2232">
        <v>14698</v>
      </c>
      <c r="V2232">
        <v>0</v>
      </c>
      <c r="W2232" t="s">
        <v>1189</v>
      </c>
    </row>
    <row r="2233" spans="1:23" x14ac:dyDescent="0.2">
      <c r="A2233" t="s">
        <v>3786</v>
      </c>
      <c r="B2233" t="s">
        <v>24</v>
      </c>
      <c r="C2233" t="s">
        <v>3784</v>
      </c>
      <c r="D2233" t="str">
        <f t="shared" si="3"/>
        <v>ScoreTriggers.Bransch</v>
      </c>
      <c r="E2233">
        <v>5</v>
      </c>
      <c r="F2233" t="s">
        <v>39</v>
      </c>
      <c r="G2233">
        <v>1</v>
      </c>
      <c r="H2233">
        <v>1</v>
      </c>
      <c r="I2233">
        <v>1</v>
      </c>
      <c r="J2233" t="s">
        <v>1157</v>
      </c>
      <c r="K2233" t="s">
        <v>1157</v>
      </c>
      <c r="L2233">
        <v>4</v>
      </c>
      <c r="M2233">
        <v>4623</v>
      </c>
      <c r="N2233">
        <v>0</v>
      </c>
      <c r="O2233">
        <v>31.453299999999999</v>
      </c>
      <c r="P2233">
        <v>0</v>
      </c>
      <c r="Q2233" t="s">
        <v>1157</v>
      </c>
      <c r="R2233" t="s">
        <v>1157</v>
      </c>
      <c r="S2233">
        <v>0</v>
      </c>
      <c r="T2233">
        <v>0</v>
      </c>
      <c r="U2233">
        <v>10075</v>
      </c>
      <c r="V2233">
        <v>0</v>
      </c>
      <c r="W2233" t="s">
        <v>1200</v>
      </c>
    </row>
    <row r="2234" spans="1:23" x14ac:dyDescent="0.2">
      <c r="A2234" t="s">
        <v>32</v>
      </c>
      <c r="B2234" t="s">
        <v>24</v>
      </c>
      <c r="C2234" t="s">
        <v>3784</v>
      </c>
      <c r="D2234" t="str">
        <f t="shared" si="3"/>
        <v>ScoreTriggers.AktNr</v>
      </c>
      <c r="E2234">
        <v>0</v>
      </c>
      <c r="F2234" t="s">
        <v>28</v>
      </c>
      <c r="G2234">
        <v>349819</v>
      </c>
      <c r="H2234">
        <v>6788193</v>
      </c>
      <c r="I2234">
        <v>6606385</v>
      </c>
      <c r="J2234" t="s">
        <v>1157</v>
      </c>
      <c r="K2234" t="s">
        <v>1157</v>
      </c>
      <c r="L2234">
        <v>14412</v>
      </c>
      <c r="M2234">
        <v>0</v>
      </c>
      <c r="N2234" t="s">
        <v>1157</v>
      </c>
      <c r="O2234">
        <v>0</v>
      </c>
      <c r="P2234" t="s">
        <v>1157</v>
      </c>
      <c r="Q2234" t="s">
        <v>1157</v>
      </c>
      <c r="R2234" t="s">
        <v>1157</v>
      </c>
      <c r="S2234" t="s">
        <v>1157</v>
      </c>
      <c r="T2234" t="s">
        <v>1157</v>
      </c>
      <c r="U2234">
        <v>2</v>
      </c>
      <c r="V2234">
        <v>0</v>
      </c>
    </row>
    <row r="2235" spans="1:23" x14ac:dyDescent="0.2">
      <c r="A2235" t="s">
        <v>33</v>
      </c>
      <c r="B2235" t="s">
        <v>24</v>
      </c>
      <c r="C2235" t="s">
        <v>3784</v>
      </c>
      <c r="D2235" t="str">
        <f t="shared" si="3"/>
        <v>ScoreTriggers.GldNr</v>
      </c>
      <c r="E2235">
        <v>0</v>
      </c>
      <c r="F2235" t="s">
        <v>28</v>
      </c>
      <c r="G2235">
        <v>172</v>
      </c>
      <c r="H2235">
        <v>2159058</v>
      </c>
      <c r="I2235">
        <v>1679932</v>
      </c>
      <c r="J2235" t="s">
        <v>1157</v>
      </c>
      <c r="K2235" t="s">
        <v>1157</v>
      </c>
      <c r="L2235">
        <v>12233</v>
      </c>
      <c r="M2235">
        <v>0</v>
      </c>
      <c r="N2235" t="s">
        <v>1157</v>
      </c>
      <c r="O2235">
        <v>0</v>
      </c>
      <c r="P2235" t="s">
        <v>1157</v>
      </c>
      <c r="Q2235" t="s">
        <v>1157</v>
      </c>
      <c r="R2235" t="s">
        <v>1157</v>
      </c>
      <c r="S2235" t="s">
        <v>1157</v>
      </c>
      <c r="T2235" t="s">
        <v>1157</v>
      </c>
      <c r="U2235">
        <v>3</v>
      </c>
      <c r="V2235">
        <v>0</v>
      </c>
    </row>
    <row r="2236" spans="1:23" x14ac:dyDescent="0.2">
      <c r="A2236" t="s">
        <v>323</v>
      </c>
      <c r="B2236" t="s">
        <v>24</v>
      </c>
      <c r="C2236" t="s">
        <v>3784</v>
      </c>
      <c r="D2236" t="str">
        <f t="shared" si="3"/>
        <v>ScoreTriggers.Datum</v>
      </c>
      <c r="E2236">
        <v>0</v>
      </c>
      <c r="F2236" t="s">
        <v>37</v>
      </c>
      <c r="G2236" t="s">
        <v>1157</v>
      </c>
      <c r="H2236" t="s">
        <v>1157</v>
      </c>
      <c r="I2236" t="s">
        <v>1157</v>
      </c>
      <c r="J2236" t="s">
        <v>3787</v>
      </c>
      <c r="K2236" t="s">
        <v>3779</v>
      </c>
      <c r="L2236">
        <v>62</v>
      </c>
      <c r="M2236">
        <v>0</v>
      </c>
      <c r="N2236" t="s">
        <v>1157</v>
      </c>
      <c r="O2236">
        <v>0</v>
      </c>
      <c r="P2236" t="s">
        <v>1157</v>
      </c>
      <c r="Q2236">
        <v>0</v>
      </c>
      <c r="R2236">
        <v>0</v>
      </c>
      <c r="S2236" t="s">
        <v>1157</v>
      </c>
      <c r="T2236" t="s">
        <v>1157</v>
      </c>
      <c r="U2236" t="s">
        <v>1157</v>
      </c>
      <c r="V2236">
        <v>0</v>
      </c>
      <c r="W2236" t="s">
        <v>1194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5ADA-0AD7-904F-8FCE-6AB82162E147}">
  <dimension ref="A1:D139"/>
  <sheetViews>
    <sheetView workbookViewId="0">
      <selection activeCell="B11" sqref="B11"/>
    </sheetView>
  </sheetViews>
  <sheetFormatPr baseColWidth="10" defaultRowHeight="15" x14ac:dyDescent="0.2"/>
  <cols>
    <col min="1" max="1" width="37.1640625" bestFit="1" customWidth="1"/>
    <col min="2" max="2" width="29.1640625" bestFit="1" customWidth="1"/>
    <col min="3" max="3" width="15.6640625" bestFit="1" customWidth="1"/>
  </cols>
  <sheetData>
    <row r="1" spans="1:4" ht="16" x14ac:dyDescent="0.2">
      <c r="A1" s="3" t="s">
        <v>3679</v>
      </c>
      <c r="B1" s="3" t="s">
        <v>2</v>
      </c>
      <c r="C1" s="3" t="s">
        <v>3791</v>
      </c>
      <c r="D1" s="3" t="s">
        <v>3789</v>
      </c>
    </row>
    <row r="2" spans="1:4" ht="16" x14ac:dyDescent="0.2">
      <c r="A2" s="3" t="s">
        <v>3061</v>
      </c>
      <c r="B2" s="3" t="s">
        <v>25</v>
      </c>
      <c r="C2" s="3" t="s">
        <v>26</v>
      </c>
      <c r="D2" s="3" t="s">
        <v>3790</v>
      </c>
    </row>
    <row r="3" spans="1:4" ht="16" x14ac:dyDescent="0.2">
      <c r="A3" s="3" t="s">
        <v>3096</v>
      </c>
      <c r="B3" s="3" t="s">
        <v>77</v>
      </c>
      <c r="C3" s="3" t="s">
        <v>78</v>
      </c>
      <c r="D3" s="3" t="s">
        <v>3790</v>
      </c>
    </row>
    <row r="4" spans="1:4" ht="16" x14ac:dyDescent="0.2">
      <c r="A4" s="3" t="s">
        <v>3104</v>
      </c>
      <c r="B4" s="3" t="s">
        <v>86</v>
      </c>
      <c r="C4" s="3" t="s">
        <v>81</v>
      </c>
      <c r="D4" s="3" t="s">
        <v>3790</v>
      </c>
    </row>
    <row r="5" spans="1:4" ht="16" x14ac:dyDescent="0.2">
      <c r="A5" s="3" t="s">
        <v>3101</v>
      </c>
      <c r="B5" s="3" t="s">
        <v>86</v>
      </c>
      <c r="C5" s="3" t="s">
        <v>79</v>
      </c>
      <c r="D5" s="3" t="s">
        <v>3790</v>
      </c>
    </row>
    <row r="6" spans="1:4" ht="16" x14ac:dyDescent="0.2">
      <c r="A6" s="3" t="s">
        <v>3792</v>
      </c>
      <c r="B6" s="3" t="s">
        <v>92</v>
      </c>
      <c r="C6" s="3" t="s">
        <v>93</v>
      </c>
      <c r="D6" s="3" t="s">
        <v>3790</v>
      </c>
    </row>
    <row r="7" spans="1:4" ht="16" x14ac:dyDescent="0.2">
      <c r="A7" s="3" t="s">
        <v>3793</v>
      </c>
      <c r="B7" s="3" t="s">
        <v>139</v>
      </c>
      <c r="C7" s="3" t="s">
        <v>140</v>
      </c>
      <c r="D7" s="3" t="s">
        <v>3790</v>
      </c>
    </row>
    <row r="8" spans="1:4" ht="16" x14ac:dyDescent="0.2">
      <c r="A8" s="3" t="s">
        <v>3794</v>
      </c>
      <c r="B8" s="3" t="s">
        <v>139</v>
      </c>
      <c r="C8" s="3" t="s">
        <v>141</v>
      </c>
      <c r="D8" s="3" t="s">
        <v>3790</v>
      </c>
    </row>
    <row r="9" spans="1:4" ht="16" x14ac:dyDescent="0.2">
      <c r="A9" s="3" t="s">
        <v>3795</v>
      </c>
      <c r="B9" s="3" t="s">
        <v>139</v>
      </c>
      <c r="C9" s="3" t="s">
        <v>142</v>
      </c>
      <c r="D9" s="3" t="s">
        <v>3790</v>
      </c>
    </row>
    <row r="10" spans="1:4" ht="16" x14ac:dyDescent="0.2">
      <c r="A10" s="3" t="s">
        <v>3796</v>
      </c>
      <c r="B10" s="3" t="s">
        <v>139</v>
      </c>
      <c r="C10" s="3" t="s">
        <v>145</v>
      </c>
      <c r="D10" s="3" t="s">
        <v>3790</v>
      </c>
    </row>
    <row r="11" spans="1:4" ht="16" x14ac:dyDescent="0.2">
      <c r="A11" s="3" t="s">
        <v>3797</v>
      </c>
      <c r="B11" s="3" t="s">
        <v>149</v>
      </c>
      <c r="C11" s="3" t="s">
        <v>141</v>
      </c>
      <c r="D11" s="3" t="s">
        <v>3790</v>
      </c>
    </row>
    <row r="12" spans="1:4" ht="16" x14ac:dyDescent="0.2">
      <c r="A12" s="3" t="s">
        <v>3798</v>
      </c>
      <c r="B12" s="3" t="s">
        <v>149</v>
      </c>
      <c r="C12" s="3" t="s">
        <v>142</v>
      </c>
      <c r="D12" s="3" t="s">
        <v>3790</v>
      </c>
    </row>
    <row r="13" spans="1:4" ht="16" x14ac:dyDescent="0.2">
      <c r="A13" s="3" t="s">
        <v>3799</v>
      </c>
      <c r="B13" s="3" t="s">
        <v>149</v>
      </c>
      <c r="C13" s="3" t="s">
        <v>145</v>
      </c>
      <c r="D13" s="3" t="s">
        <v>3790</v>
      </c>
    </row>
    <row r="14" spans="1:4" ht="16" x14ac:dyDescent="0.2">
      <c r="A14" s="3" t="s">
        <v>3800</v>
      </c>
      <c r="B14" s="3" t="s">
        <v>150</v>
      </c>
      <c r="C14" s="3" t="s">
        <v>151</v>
      </c>
      <c r="D14" s="3" t="s">
        <v>3790</v>
      </c>
    </row>
    <row r="15" spans="1:4" ht="16" x14ac:dyDescent="0.2">
      <c r="A15" s="3" t="s">
        <v>3801</v>
      </c>
      <c r="B15" s="3" t="s">
        <v>150</v>
      </c>
      <c r="C15" s="3" t="s">
        <v>148</v>
      </c>
      <c r="D15" s="3" t="s">
        <v>3790</v>
      </c>
    </row>
    <row r="16" spans="1:4" ht="16" x14ac:dyDescent="0.2">
      <c r="A16" s="3" t="s">
        <v>3802</v>
      </c>
      <c r="B16" s="3" t="s">
        <v>150</v>
      </c>
      <c r="C16" s="3" t="s">
        <v>152</v>
      </c>
      <c r="D16" s="3" t="s">
        <v>3790</v>
      </c>
    </row>
    <row r="17" spans="1:4" ht="16" x14ac:dyDescent="0.2">
      <c r="A17" s="3" t="s">
        <v>3803</v>
      </c>
      <c r="B17" s="3" t="s">
        <v>154</v>
      </c>
      <c r="C17" s="3" t="s">
        <v>160</v>
      </c>
      <c r="D17" s="3" t="s">
        <v>3790</v>
      </c>
    </row>
    <row r="18" spans="1:4" ht="16" x14ac:dyDescent="0.2">
      <c r="A18" s="3" t="s">
        <v>3804</v>
      </c>
      <c r="B18" s="3" t="s">
        <v>154</v>
      </c>
      <c r="C18" s="3" t="s">
        <v>155</v>
      </c>
      <c r="D18" s="3" t="s">
        <v>3790</v>
      </c>
    </row>
    <row r="19" spans="1:4" ht="16" x14ac:dyDescent="0.2">
      <c r="A19" s="3" t="s">
        <v>3805</v>
      </c>
      <c r="B19" s="3" t="s">
        <v>154</v>
      </c>
      <c r="C19" s="3" t="s">
        <v>158</v>
      </c>
      <c r="D19" s="3" t="s">
        <v>3790</v>
      </c>
    </row>
    <row r="20" spans="1:4" ht="16" x14ac:dyDescent="0.2">
      <c r="A20" s="3" t="s">
        <v>3806</v>
      </c>
      <c r="B20" s="3" t="s">
        <v>154</v>
      </c>
      <c r="C20" s="3" t="s">
        <v>159</v>
      </c>
      <c r="D20" s="3" t="s">
        <v>3790</v>
      </c>
    </row>
    <row r="21" spans="1:4" ht="16" x14ac:dyDescent="0.2">
      <c r="A21" s="3" t="s">
        <v>3807</v>
      </c>
      <c r="B21" s="3" t="s">
        <v>154</v>
      </c>
      <c r="C21" s="3" t="s">
        <v>163</v>
      </c>
      <c r="D21" s="3" t="s">
        <v>3790</v>
      </c>
    </row>
    <row r="22" spans="1:4" ht="16" x14ac:dyDescent="0.2">
      <c r="A22" s="3" t="s">
        <v>3808</v>
      </c>
      <c r="B22" s="3" t="s">
        <v>154</v>
      </c>
      <c r="C22" s="3" t="s">
        <v>156</v>
      </c>
      <c r="D22" s="3" t="s">
        <v>3790</v>
      </c>
    </row>
    <row r="23" spans="1:4" ht="16" x14ac:dyDescent="0.2">
      <c r="A23" s="3" t="s">
        <v>3809</v>
      </c>
      <c r="B23" s="3" t="s">
        <v>166</v>
      </c>
      <c r="C23" s="3" t="s">
        <v>140</v>
      </c>
      <c r="D23" s="3" t="s">
        <v>3790</v>
      </c>
    </row>
    <row r="24" spans="1:4" ht="16" x14ac:dyDescent="0.2">
      <c r="A24" s="3" t="s">
        <v>3810</v>
      </c>
      <c r="B24" s="3" t="s">
        <v>166</v>
      </c>
      <c r="C24" s="3" t="s">
        <v>141</v>
      </c>
      <c r="D24" s="3" t="s">
        <v>3790</v>
      </c>
    </row>
    <row r="25" spans="1:4" ht="16" x14ac:dyDescent="0.2">
      <c r="A25" s="3" t="s">
        <v>3811</v>
      </c>
      <c r="B25" s="3" t="s">
        <v>168</v>
      </c>
      <c r="C25" s="3" t="s">
        <v>32</v>
      </c>
      <c r="D25" s="3" t="s">
        <v>3790</v>
      </c>
    </row>
    <row r="26" spans="1:4" ht="16" x14ac:dyDescent="0.2">
      <c r="A26" s="3" t="s">
        <v>3812</v>
      </c>
      <c r="B26" s="3" t="s">
        <v>168</v>
      </c>
      <c r="C26" s="3" t="s">
        <v>33</v>
      </c>
      <c r="D26" s="3" t="s">
        <v>3790</v>
      </c>
    </row>
    <row r="27" spans="1:4" ht="16" x14ac:dyDescent="0.2">
      <c r="A27" s="3" t="s">
        <v>3813</v>
      </c>
      <c r="B27" s="3" t="s">
        <v>168</v>
      </c>
      <c r="C27" s="3" t="s">
        <v>169</v>
      </c>
      <c r="D27" s="3" t="s">
        <v>3790</v>
      </c>
    </row>
    <row r="28" spans="1:4" ht="16" x14ac:dyDescent="0.2">
      <c r="A28" s="3" t="s">
        <v>3814</v>
      </c>
      <c r="B28" s="3" t="s">
        <v>178</v>
      </c>
      <c r="C28" s="3" t="s">
        <v>169</v>
      </c>
      <c r="D28" s="3" t="s">
        <v>3790</v>
      </c>
    </row>
    <row r="29" spans="1:4" ht="16" x14ac:dyDescent="0.2">
      <c r="A29" s="3" t="s">
        <v>3815</v>
      </c>
      <c r="B29" s="3" t="s">
        <v>181</v>
      </c>
      <c r="C29" s="3" t="s">
        <v>32</v>
      </c>
      <c r="D29" s="3" t="s">
        <v>3790</v>
      </c>
    </row>
    <row r="30" spans="1:4" ht="16" x14ac:dyDescent="0.2">
      <c r="A30" s="3" t="s">
        <v>3816</v>
      </c>
      <c r="B30" s="3" t="s">
        <v>181</v>
      </c>
      <c r="C30" s="3" t="s">
        <v>183</v>
      </c>
      <c r="D30" s="3" t="s">
        <v>3790</v>
      </c>
    </row>
    <row r="31" spans="1:4" ht="16" x14ac:dyDescent="0.2">
      <c r="A31" s="3" t="s">
        <v>3817</v>
      </c>
      <c r="B31" s="3" t="s">
        <v>181</v>
      </c>
      <c r="C31" s="3" t="s">
        <v>182</v>
      </c>
      <c r="D31" s="3" t="s">
        <v>3790</v>
      </c>
    </row>
    <row r="32" spans="1:4" ht="16" x14ac:dyDescent="0.2">
      <c r="A32" s="3" t="s">
        <v>3818</v>
      </c>
      <c r="B32" s="3" t="s">
        <v>181</v>
      </c>
      <c r="C32" s="3" t="s">
        <v>184</v>
      </c>
      <c r="D32" s="3" t="s">
        <v>3790</v>
      </c>
    </row>
    <row r="33" spans="1:4" ht="16" x14ac:dyDescent="0.2">
      <c r="A33" s="3" t="s">
        <v>3819</v>
      </c>
      <c r="B33" s="3" t="s">
        <v>181</v>
      </c>
      <c r="C33" s="3" t="s">
        <v>185</v>
      </c>
      <c r="D33" s="3" t="s">
        <v>3790</v>
      </c>
    </row>
    <row r="34" spans="1:4" ht="16" x14ac:dyDescent="0.2">
      <c r="A34" s="3" t="s">
        <v>3820</v>
      </c>
      <c r="B34" s="3" t="s">
        <v>190</v>
      </c>
      <c r="C34" s="3" t="s">
        <v>191</v>
      </c>
      <c r="D34" s="3" t="s">
        <v>3790</v>
      </c>
    </row>
    <row r="35" spans="1:4" ht="16" x14ac:dyDescent="0.2">
      <c r="A35" s="3" t="s">
        <v>3821</v>
      </c>
      <c r="B35" s="3" t="s">
        <v>190</v>
      </c>
      <c r="C35" s="3" t="s">
        <v>192</v>
      </c>
      <c r="D35" s="3" t="s">
        <v>3790</v>
      </c>
    </row>
    <row r="36" spans="1:4" ht="16" x14ac:dyDescent="0.2">
      <c r="A36" s="3" t="s">
        <v>3822</v>
      </c>
      <c r="B36" s="3" t="s">
        <v>211</v>
      </c>
      <c r="C36" s="3" t="s">
        <v>212</v>
      </c>
      <c r="D36" s="3" t="s">
        <v>3790</v>
      </c>
    </row>
    <row r="37" spans="1:4" ht="16" x14ac:dyDescent="0.2">
      <c r="A37" s="3" t="s">
        <v>3823</v>
      </c>
      <c r="B37" s="3" t="s">
        <v>214</v>
      </c>
      <c r="C37" s="3" t="s">
        <v>212</v>
      </c>
      <c r="D37" s="3" t="s">
        <v>3790</v>
      </c>
    </row>
    <row r="38" spans="1:4" ht="16" x14ac:dyDescent="0.2">
      <c r="A38" s="3" t="s">
        <v>3824</v>
      </c>
      <c r="B38" s="3" t="s">
        <v>214</v>
      </c>
      <c r="C38" s="3" t="s">
        <v>215</v>
      </c>
      <c r="D38" s="3" t="s">
        <v>3790</v>
      </c>
    </row>
    <row r="39" spans="1:4" ht="16" x14ac:dyDescent="0.2">
      <c r="A39" s="3" t="s">
        <v>3825</v>
      </c>
      <c r="B39" s="3" t="s">
        <v>217</v>
      </c>
      <c r="C39" s="3" t="s">
        <v>81</v>
      </c>
      <c r="D39" s="3" t="s">
        <v>3790</v>
      </c>
    </row>
    <row r="40" spans="1:4" ht="16" x14ac:dyDescent="0.2">
      <c r="A40" s="3" t="s">
        <v>3826</v>
      </c>
      <c r="B40" s="3" t="s">
        <v>242</v>
      </c>
      <c r="C40" s="3" t="s">
        <v>243</v>
      </c>
      <c r="D40" s="3" t="s">
        <v>3790</v>
      </c>
    </row>
    <row r="41" spans="1:4" ht="16" x14ac:dyDescent="0.2">
      <c r="A41" s="3" t="s">
        <v>2085</v>
      </c>
      <c r="B41" s="3" t="s">
        <v>258</v>
      </c>
      <c r="C41" s="3" t="s">
        <v>32</v>
      </c>
      <c r="D41" s="3" t="s">
        <v>3790</v>
      </c>
    </row>
    <row r="42" spans="1:4" ht="16" x14ac:dyDescent="0.2">
      <c r="A42" s="3" t="s">
        <v>2087</v>
      </c>
      <c r="B42" s="3" t="s">
        <v>258</v>
      </c>
      <c r="C42" s="3" t="s">
        <v>260</v>
      </c>
      <c r="D42" s="3" t="s">
        <v>3790</v>
      </c>
    </row>
    <row r="43" spans="1:4" ht="16" x14ac:dyDescent="0.2">
      <c r="A43" s="3" t="s">
        <v>2088</v>
      </c>
      <c r="B43" s="3" t="s">
        <v>258</v>
      </c>
      <c r="C43" s="3" t="s">
        <v>259</v>
      </c>
      <c r="D43" s="3" t="s">
        <v>3790</v>
      </c>
    </row>
    <row r="44" spans="1:4" ht="16" x14ac:dyDescent="0.2">
      <c r="A44" s="3" t="s">
        <v>2103</v>
      </c>
      <c r="B44" s="3" t="s">
        <v>263</v>
      </c>
      <c r="C44" s="3" t="s">
        <v>171</v>
      </c>
      <c r="D44" s="3" t="s">
        <v>3790</v>
      </c>
    </row>
    <row r="45" spans="1:4" ht="16" x14ac:dyDescent="0.2">
      <c r="A45" s="3" t="s">
        <v>2102</v>
      </c>
      <c r="B45" s="3" t="s">
        <v>263</v>
      </c>
      <c r="C45" s="3" t="s">
        <v>33</v>
      </c>
      <c r="D45" s="3" t="s">
        <v>3790</v>
      </c>
    </row>
    <row r="46" spans="1:4" ht="16" x14ac:dyDescent="0.2">
      <c r="A46" s="3" t="s">
        <v>2152</v>
      </c>
      <c r="B46" s="3" t="s">
        <v>321</v>
      </c>
      <c r="C46" s="3" t="s">
        <v>171</v>
      </c>
      <c r="D46" s="3" t="s">
        <v>3790</v>
      </c>
    </row>
    <row r="47" spans="1:4" ht="16" x14ac:dyDescent="0.2">
      <c r="A47" s="3" t="s">
        <v>2151</v>
      </c>
      <c r="B47" s="3" t="s">
        <v>321</v>
      </c>
      <c r="C47" s="3" t="s">
        <v>33</v>
      </c>
      <c r="D47" s="3" t="s">
        <v>3790</v>
      </c>
    </row>
    <row r="48" spans="1:4" ht="16" x14ac:dyDescent="0.2">
      <c r="A48" s="3" t="s">
        <v>2153</v>
      </c>
      <c r="B48" s="3" t="s">
        <v>321</v>
      </c>
      <c r="C48" s="3" t="s">
        <v>29</v>
      </c>
      <c r="D48" s="3" t="s">
        <v>3790</v>
      </c>
    </row>
    <row r="49" spans="1:4" ht="16" x14ac:dyDescent="0.2">
      <c r="A49" s="3" t="s">
        <v>2157</v>
      </c>
      <c r="B49" s="3" t="s">
        <v>322</v>
      </c>
      <c r="C49" s="3" t="s">
        <v>171</v>
      </c>
      <c r="D49" s="3" t="s">
        <v>3790</v>
      </c>
    </row>
    <row r="50" spans="1:4" ht="16" x14ac:dyDescent="0.2">
      <c r="A50" s="3" t="s">
        <v>2156</v>
      </c>
      <c r="B50" s="3" t="s">
        <v>322</v>
      </c>
      <c r="C50" s="3" t="s">
        <v>33</v>
      </c>
      <c r="D50" s="3" t="s">
        <v>3790</v>
      </c>
    </row>
    <row r="51" spans="1:4" ht="16" x14ac:dyDescent="0.2">
      <c r="A51" s="3" t="s">
        <v>2158</v>
      </c>
      <c r="B51" s="3" t="s">
        <v>322</v>
      </c>
      <c r="C51" s="3" t="s">
        <v>29</v>
      </c>
      <c r="D51" s="3" t="s">
        <v>3790</v>
      </c>
    </row>
    <row r="52" spans="1:4" ht="16" x14ac:dyDescent="0.2">
      <c r="A52" s="3" t="s">
        <v>3827</v>
      </c>
      <c r="B52" s="3" t="s">
        <v>344</v>
      </c>
      <c r="C52" s="3" t="s">
        <v>3828</v>
      </c>
      <c r="D52" s="3" t="s">
        <v>3790</v>
      </c>
    </row>
    <row r="53" spans="1:4" ht="16" x14ac:dyDescent="0.2">
      <c r="A53" s="3" t="s">
        <v>1691</v>
      </c>
      <c r="B53" s="3" t="s">
        <v>344</v>
      </c>
      <c r="C53" s="3" t="s">
        <v>346</v>
      </c>
      <c r="D53" s="3" t="s">
        <v>3790</v>
      </c>
    </row>
    <row r="54" spans="1:4" ht="16" x14ac:dyDescent="0.2">
      <c r="A54" s="3" t="s">
        <v>3829</v>
      </c>
      <c r="B54" s="3" t="s">
        <v>344</v>
      </c>
      <c r="C54" s="3" t="s">
        <v>3830</v>
      </c>
      <c r="D54" s="3" t="s">
        <v>3790</v>
      </c>
    </row>
    <row r="55" spans="1:4" ht="16" x14ac:dyDescent="0.2">
      <c r="A55" s="3" t="s">
        <v>3831</v>
      </c>
      <c r="B55" s="3" t="s">
        <v>370</v>
      </c>
      <c r="C55" s="3" t="s">
        <v>3828</v>
      </c>
      <c r="D55" s="3" t="s">
        <v>3790</v>
      </c>
    </row>
    <row r="56" spans="1:4" ht="16" x14ac:dyDescent="0.2">
      <c r="A56" s="3" t="s">
        <v>1706</v>
      </c>
      <c r="B56" s="3" t="s">
        <v>370</v>
      </c>
      <c r="C56" s="3" t="s">
        <v>371</v>
      </c>
      <c r="D56" s="3" t="s">
        <v>3790</v>
      </c>
    </row>
    <row r="57" spans="1:4" ht="16" x14ac:dyDescent="0.2">
      <c r="A57" s="3" t="s">
        <v>3832</v>
      </c>
      <c r="B57" s="3" t="s">
        <v>370</v>
      </c>
      <c r="C57" s="3" t="s">
        <v>3830</v>
      </c>
      <c r="D57" s="3" t="s">
        <v>3790</v>
      </c>
    </row>
    <row r="58" spans="1:4" ht="16" x14ac:dyDescent="0.2">
      <c r="A58" s="3" t="s">
        <v>3833</v>
      </c>
      <c r="B58" s="3" t="s">
        <v>374</v>
      </c>
      <c r="C58" s="3" t="s">
        <v>3834</v>
      </c>
      <c r="D58" s="3" t="s">
        <v>3790</v>
      </c>
    </row>
    <row r="59" spans="1:4" ht="16" x14ac:dyDescent="0.2">
      <c r="A59" s="3" t="s">
        <v>3835</v>
      </c>
      <c r="B59" s="3" t="s">
        <v>400</v>
      </c>
      <c r="C59" s="3" t="s">
        <v>3830</v>
      </c>
      <c r="D59" s="3" t="s">
        <v>3790</v>
      </c>
    </row>
    <row r="60" spans="1:4" ht="16" x14ac:dyDescent="0.2">
      <c r="A60" s="3" t="s">
        <v>1740</v>
      </c>
      <c r="B60" s="3" t="s">
        <v>403</v>
      </c>
      <c r="C60" s="3" t="s">
        <v>371</v>
      </c>
      <c r="D60" s="3" t="s">
        <v>3790</v>
      </c>
    </row>
    <row r="61" spans="1:4" ht="16" x14ac:dyDescent="0.2">
      <c r="A61" s="3" t="s">
        <v>1746</v>
      </c>
      <c r="B61" s="3" t="s">
        <v>406</v>
      </c>
      <c r="C61" s="3" t="s">
        <v>124</v>
      </c>
      <c r="D61" s="3" t="s">
        <v>3790</v>
      </c>
    </row>
    <row r="62" spans="1:4" ht="16" x14ac:dyDescent="0.2">
      <c r="A62" s="3" t="s">
        <v>1747</v>
      </c>
      <c r="B62" s="3" t="s">
        <v>406</v>
      </c>
      <c r="C62" s="3" t="s">
        <v>407</v>
      </c>
      <c r="D62" s="3" t="s">
        <v>3790</v>
      </c>
    </row>
    <row r="63" spans="1:4" ht="16" x14ac:dyDescent="0.2">
      <c r="A63" s="3" t="s">
        <v>1764</v>
      </c>
      <c r="B63" s="3" t="s">
        <v>412</v>
      </c>
      <c r="C63" s="3" t="s">
        <v>183</v>
      </c>
      <c r="D63" s="3" t="s">
        <v>3790</v>
      </c>
    </row>
    <row r="64" spans="1:4" ht="16" x14ac:dyDescent="0.2">
      <c r="A64" s="3" t="s">
        <v>1750</v>
      </c>
      <c r="B64" s="3" t="s">
        <v>412</v>
      </c>
      <c r="C64" s="3" t="s">
        <v>81</v>
      </c>
      <c r="D64" s="3" t="s">
        <v>3790</v>
      </c>
    </row>
    <row r="65" spans="1:4" ht="16" x14ac:dyDescent="0.2">
      <c r="A65" s="3" t="s">
        <v>1762</v>
      </c>
      <c r="B65" s="3" t="s">
        <v>412</v>
      </c>
      <c r="C65" s="3" t="s">
        <v>85</v>
      </c>
      <c r="D65" s="3" t="s">
        <v>3790</v>
      </c>
    </row>
    <row r="66" spans="1:4" ht="16" x14ac:dyDescent="0.2">
      <c r="A66" s="3" t="s">
        <v>1763</v>
      </c>
      <c r="B66" s="3" t="s">
        <v>412</v>
      </c>
      <c r="C66" s="3" t="s">
        <v>79</v>
      </c>
      <c r="D66" s="3" t="s">
        <v>3790</v>
      </c>
    </row>
    <row r="67" spans="1:4" ht="16" x14ac:dyDescent="0.2">
      <c r="A67" s="3" t="s">
        <v>1751</v>
      </c>
      <c r="B67" s="3" t="s">
        <v>412</v>
      </c>
      <c r="C67" s="3" t="s">
        <v>413</v>
      </c>
      <c r="D67" s="3" t="s">
        <v>3790</v>
      </c>
    </row>
    <row r="68" spans="1:4" ht="16" x14ac:dyDescent="0.2">
      <c r="A68" s="3" t="s">
        <v>1806</v>
      </c>
      <c r="B68" s="3" t="s">
        <v>458</v>
      </c>
      <c r="C68" s="3" t="s">
        <v>183</v>
      </c>
      <c r="D68" s="3" t="s">
        <v>3790</v>
      </c>
    </row>
    <row r="69" spans="1:4" ht="16" x14ac:dyDescent="0.2">
      <c r="A69" s="3" t="s">
        <v>1796</v>
      </c>
      <c r="B69" s="3" t="s">
        <v>458</v>
      </c>
      <c r="C69" s="3" t="s">
        <v>81</v>
      </c>
      <c r="D69" s="3" t="s">
        <v>3790</v>
      </c>
    </row>
    <row r="70" spans="1:4" ht="16" x14ac:dyDescent="0.2">
      <c r="A70" s="3" t="s">
        <v>1804</v>
      </c>
      <c r="B70" s="3" t="s">
        <v>458</v>
      </c>
      <c r="C70" s="3" t="s">
        <v>85</v>
      </c>
      <c r="D70" s="3" t="s">
        <v>3790</v>
      </c>
    </row>
    <row r="71" spans="1:4" ht="16" x14ac:dyDescent="0.2">
      <c r="A71" s="3" t="s">
        <v>1805</v>
      </c>
      <c r="B71" s="3" t="s">
        <v>458</v>
      </c>
      <c r="C71" s="3" t="s">
        <v>79</v>
      </c>
      <c r="D71" s="3" t="s">
        <v>3790</v>
      </c>
    </row>
    <row r="72" spans="1:4" ht="16" x14ac:dyDescent="0.2">
      <c r="A72" s="3" t="s">
        <v>1797</v>
      </c>
      <c r="B72" s="3" t="s">
        <v>458</v>
      </c>
      <c r="C72" s="3" t="s">
        <v>413</v>
      </c>
      <c r="D72" s="3" t="s">
        <v>3790</v>
      </c>
    </row>
    <row r="73" spans="1:4" ht="16" x14ac:dyDescent="0.2">
      <c r="A73" s="3" t="s">
        <v>2166</v>
      </c>
      <c r="B73" s="3" t="s">
        <v>479</v>
      </c>
      <c r="C73" s="3" t="s">
        <v>183</v>
      </c>
      <c r="D73" s="3" t="s">
        <v>3790</v>
      </c>
    </row>
    <row r="74" spans="1:4" ht="16" x14ac:dyDescent="0.2">
      <c r="A74" s="3" t="s">
        <v>2179</v>
      </c>
      <c r="B74" s="3" t="s">
        <v>479</v>
      </c>
      <c r="C74" s="3" t="s">
        <v>480</v>
      </c>
      <c r="D74" s="3" t="s">
        <v>3790</v>
      </c>
    </row>
    <row r="75" spans="1:4" ht="16" x14ac:dyDescent="0.2">
      <c r="A75" s="3" t="s">
        <v>2178</v>
      </c>
      <c r="B75" s="3" t="s">
        <v>479</v>
      </c>
      <c r="C75" s="3" t="s">
        <v>38</v>
      </c>
      <c r="D75" s="3" t="s">
        <v>3790</v>
      </c>
    </row>
    <row r="76" spans="1:4" ht="16" x14ac:dyDescent="0.2">
      <c r="A76" s="3" t="s">
        <v>2177</v>
      </c>
      <c r="B76" s="3" t="s">
        <v>479</v>
      </c>
      <c r="C76" s="3" t="s">
        <v>481</v>
      </c>
      <c r="D76" s="3" t="s">
        <v>3790</v>
      </c>
    </row>
    <row r="77" spans="1:4" ht="16" x14ac:dyDescent="0.2">
      <c r="A77" s="3" t="s">
        <v>2170</v>
      </c>
      <c r="B77" s="3" t="s">
        <v>479</v>
      </c>
      <c r="C77" s="3" t="s">
        <v>85</v>
      </c>
      <c r="D77" s="3" t="s">
        <v>3790</v>
      </c>
    </row>
    <row r="78" spans="1:4" ht="16" x14ac:dyDescent="0.2">
      <c r="A78" s="3" t="s">
        <v>2171</v>
      </c>
      <c r="B78" s="3" t="s">
        <v>479</v>
      </c>
      <c r="C78" s="3" t="s">
        <v>79</v>
      </c>
      <c r="D78" s="3" t="s">
        <v>3790</v>
      </c>
    </row>
    <row r="79" spans="1:4" ht="16" x14ac:dyDescent="0.2">
      <c r="A79" s="3" t="s">
        <v>2289</v>
      </c>
      <c r="B79" s="3" t="s">
        <v>494</v>
      </c>
      <c r="C79" s="3" t="s">
        <v>495</v>
      </c>
      <c r="D79" s="3" t="s">
        <v>3790</v>
      </c>
    </row>
    <row r="80" spans="1:4" ht="16" x14ac:dyDescent="0.2">
      <c r="A80" s="3" t="s">
        <v>2693</v>
      </c>
      <c r="B80" s="3" t="s">
        <v>504</v>
      </c>
      <c r="C80" s="3" t="s">
        <v>505</v>
      </c>
      <c r="D80" s="3" t="s">
        <v>3790</v>
      </c>
    </row>
    <row r="81" spans="1:4" ht="16" x14ac:dyDescent="0.2">
      <c r="A81" s="3" t="s">
        <v>2705</v>
      </c>
      <c r="B81" s="3" t="s">
        <v>513</v>
      </c>
      <c r="C81" s="3" t="s">
        <v>514</v>
      </c>
      <c r="D81" s="3" t="s">
        <v>3790</v>
      </c>
    </row>
    <row r="82" spans="1:4" ht="16" x14ac:dyDescent="0.2">
      <c r="A82" s="3" t="s">
        <v>2047</v>
      </c>
      <c r="B82" s="3" t="s">
        <v>516</v>
      </c>
      <c r="C82" s="3" t="s">
        <v>32</v>
      </c>
      <c r="D82" s="3" t="s">
        <v>3790</v>
      </c>
    </row>
    <row r="83" spans="1:4" ht="16" x14ac:dyDescent="0.2">
      <c r="A83" s="3" t="s">
        <v>2711</v>
      </c>
      <c r="B83" s="3" t="s">
        <v>573</v>
      </c>
      <c r="C83" s="3" t="s">
        <v>574</v>
      </c>
      <c r="D83" s="3" t="s">
        <v>3790</v>
      </c>
    </row>
    <row r="84" spans="1:4" ht="16" x14ac:dyDescent="0.2">
      <c r="A84" s="3" t="s">
        <v>2068</v>
      </c>
      <c r="B84" s="3" t="s">
        <v>575</v>
      </c>
      <c r="C84" s="3" t="s">
        <v>32</v>
      </c>
      <c r="D84" s="3" t="s">
        <v>3790</v>
      </c>
    </row>
    <row r="85" spans="1:4" ht="16" x14ac:dyDescent="0.2">
      <c r="A85" s="3" t="s">
        <v>2069</v>
      </c>
      <c r="B85" s="3" t="s">
        <v>575</v>
      </c>
      <c r="C85" s="3" t="s">
        <v>33</v>
      </c>
      <c r="D85" s="3" t="s">
        <v>3790</v>
      </c>
    </row>
    <row r="86" spans="1:4" ht="16" x14ac:dyDescent="0.2">
      <c r="A86" s="3" t="s">
        <v>2930</v>
      </c>
      <c r="B86" s="3" t="s">
        <v>584</v>
      </c>
      <c r="C86" s="3" t="s">
        <v>33</v>
      </c>
      <c r="D86" s="3" t="s">
        <v>3790</v>
      </c>
    </row>
    <row r="87" spans="1:4" ht="16" x14ac:dyDescent="0.2">
      <c r="A87" s="3" t="s">
        <v>2495</v>
      </c>
      <c r="B87" s="3" t="s">
        <v>618</v>
      </c>
      <c r="C87" s="3" t="s">
        <v>183</v>
      </c>
      <c r="D87" s="3" t="s">
        <v>3790</v>
      </c>
    </row>
    <row r="88" spans="1:4" ht="16" x14ac:dyDescent="0.2">
      <c r="A88" s="3" t="s">
        <v>2494</v>
      </c>
      <c r="B88" s="3" t="s">
        <v>618</v>
      </c>
      <c r="C88" s="3" t="s">
        <v>182</v>
      </c>
      <c r="D88" s="3" t="s">
        <v>3790</v>
      </c>
    </row>
    <row r="89" spans="1:4" ht="16" x14ac:dyDescent="0.2">
      <c r="A89" s="3" t="s">
        <v>2961</v>
      </c>
      <c r="B89" s="3" t="s">
        <v>677</v>
      </c>
      <c r="C89" s="3" t="s">
        <v>33</v>
      </c>
      <c r="D89" s="3" t="s">
        <v>3790</v>
      </c>
    </row>
    <row r="90" spans="1:4" ht="16" x14ac:dyDescent="0.2">
      <c r="A90" s="3" t="s">
        <v>2880</v>
      </c>
      <c r="B90" s="3" t="s">
        <v>695</v>
      </c>
      <c r="C90" s="3" t="s">
        <v>33</v>
      </c>
      <c r="D90" s="3" t="s">
        <v>3790</v>
      </c>
    </row>
    <row r="91" spans="1:4" ht="16" x14ac:dyDescent="0.2">
      <c r="A91" s="3" t="s">
        <v>3005</v>
      </c>
      <c r="B91" s="3" t="s">
        <v>743</v>
      </c>
      <c r="C91" s="3" t="s">
        <v>33</v>
      </c>
      <c r="D91" s="3" t="s">
        <v>3790</v>
      </c>
    </row>
    <row r="92" spans="1:4" ht="16" x14ac:dyDescent="0.2">
      <c r="A92" s="3" t="s">
        <v>3836</v>
      </c>
      <c r="B92" s="3" t="s">
        <v>754</v>
      </c>
      <c r="C92" s="3" t="s">
        <v>755</v>
      </c>
      <c r="D92" s="3" t="s">
        <v>3790</v>
      </c>
    </row>
    <row r="93" spans="1:4" ht="16" x14ac:dyDescent="0.2">
      <c r="A93" s="3" t="s">
        <v>3511</v>
      </c>
      <c r="B93" s="3" t="s">
        <v>763</v>
      </c>
      <c r="C93" s="3" t="s">
        <v>33</v>
      </c>
      <c r="D93" s="3" t="s">
        <v>3790</v>
      </c>
    </row>
    <row r="94" spans="1:4" ht="16" x14ac:dyDescent="0.2">
      <c r="A94" s="3" t="s">
        <v>3510</v>
      </c>
      <c r="B94" s="3" t="s">
        <v>763</v>
      </c>
      <c r="C94" s="3" t="s">
        <v>764</v>
      </c>
      <c r="D94" s="3" t="s">
        <v>3790</v>
      </c>
    </row>
    <row r="95" spans="1:4" ht="16" x14ac:dyDescent="0.2">
      <c r="A95" s="3" t="s">
        <v>3837</v>
      </c>
      <c r="B95" s="3" t="s">
        <v>765</v>
      </c>
      <c r="C95" s="3" t="s">
        <v>3838</v>
      </c>
      <c r="D95" s="3" t="s">
        <v>3790</v>
      </c>
    </row>
    <row r="96" spans="1:4" ht="16" x14ac:dyDescent="0.2">
      <c r="A96" s="3" t="s">
        <v>3839</v>
      </c>
      <c r="B96" s="3" t="s">
        <v>3840</v>
      </c>
      <c r="C96" s="3" t="s">
        <v>3841</v>
      </c>
      <c r="D96" s="3" t="s">
        <v>3790</v>
      </c>
    </row>
    <row r="97" spans="1:4" ht="16" x14ac:dyDescent="0.2">
      <c r="A97" s="3" t="s">
        <v>3548</v>
      </c>
      <c r="B97" s="3" t="s">
        <v>792</v>
      </c>
      <c r="C97" s="3" t="s">
        <v>33</v>
      </c>
      <c r="D97" s="3" t="s">
        <v>3790</v>
      </c>
    </row>
    <row r="98" spans="1:4" ht="16" x14ac:dyDescent="0.2">
      <c r="A98" s="3" t="s">
        <v>3842</v>
      </c>
      <c r="B98" s="3" t="s">
        <v>792</v>
      </c>
      <c r="C98" s="3" t="s">
        <v>3838</v>
      </c>
      <c r="D98" s="3" t="s">
        <v>3790</v>
      </c>
    </row>
    <row r="99" spans="1:4" ht="16" x14ac:dyDescent="0.2">
      <c r="A99" s="3" t="s">
        <v>3843</v>
      </c>
      <c r="B99" s="3" t="s">
        <v>3844</v>
      </c>
      <c r="C99" s="3" t="s">
        <v>3845</v>
      </c>
      <c r="D99" s="3" t="s">
        <v>3790</v>
      </c>
    </row>
    <row r="100" spans="1:4" ht="16" x14ac:dyDescent="0.2">
      <c r="A100" s="3" t="s">
        <v>3846</v>
      </c>
      <c r="B100" s="3" t="s">
        <v>3844</v>
      </c>
      <c r="C100" s="3" t="s">
        <v>3841</v>
      </c>
      <c r="D100" s="3" t="s">
        <v>3790</v>
      </c>
    </row>
    <row r="101" spans="1:4" ht="16" x14ac:dyDescent="0.2">
      <c r="A101" s="3" t="s">
        <v>3847</v>
      </c>
      <c r="B101" s="3" t="s">
        <v>793</v>
      </c>
      <c r="C101" s="3" t="s">
        <v>794</v>
      </c>
      <c r="D101" s="3" t="s">
        <v>3790</v>
      </c>
    </row>
    <row r="102" spans="1:4" ht="16" x14ac:dyDescent="0.2">
      <c r="A102" s="3" t="s">
        <v>3848</v>
      </c>
      <c r="B102" s="3" t="s">
        <v>3849</v>
      </c>
      <c r="C102" s="3" t="s">
        <v>3850</v>
      </c>
      <c r="D102" s="3" t="s">
        <v>3790</v>
      </c>
    </row>
    <row r="103" spans="1:4" ht="16" x14ac:dyDescent="0.2">
      <c r="A103" s="3" t="s">
        <v>2350</v>
      </c>
      <c r="B103" s="3" t="s">
        <v>796</v>
      </c>
      <c r="C103" s="3" t="s">
        <v>32</v>
      </c>
      <c r="D103" s="3" t="s">
        <v>3790</v>
      </c>
    </row>
    <row r="104" spans="1:4" ht="16" x14ac:dyDescent="0.2">
      <c r="A104" s="3" t="s">
        <v>2349</v>
      </c>
      <c r="B104" s="3" t="s">
        <v>796</v>
      </c>
      <c r="C104" s="3" t="s">
        <v>295</v>
      </c>
      <c r="D104" s="3" t="s">
        <v>3790</v>
      </c>
    </row>
    <row r="105" spans="1:4" ht="16" x14ac:dyDescent="0.2">
      <c r="A105" s="3" t="s">
        <v>3851</v>
      </c>
      <c r="B105" s="3" t="s">
        <v>3852</v>
      </c>
      <c r="C105" s="3" t="s">
        <v>3853</v>
      </c>
      <c r="D105" s="3" t="s">
        <v>3790</v>
      </c>
    </row>
    <row r="106" spans="1:4" ht="16" x14ac:dyDescent="0.2">
      <c r="A106" s="3" t="s">
        <v>3854</v>
      </c>
      <c r="B106" s="3" t="s">
        <v>3852</v>
      </c>
      <c r="C106" s="3" t="s">
        <v>3841</v>
      </c>
      <c r="D106" s="3" t="s">
        <v>3790</v>
      </c>
    </row>
    <row r="107" spans="1:4" ht="16" x14ac:dyDescent="0.2">
      <c r="A107" s="3" t="s">
        <v>2388</v>
      </c>
      <c r="B107" s="3" t="s">
        <v>815</v>
      </c>
      <c r="C107" s="3" t="s">
        <v>295</v>
      </c>
      <c r="D107" s="3" t="s">
        <v>3790</v>
      </c>
    </row>
    <row r="108" spans="1:4" ht="16" x14ac:dyDescent="0.2">
      <c r="A108" s="3" t="s">
        <v>3855</v>
      </c>
      <c r="B108" s="3" t="s">
        <v>3856</v>
      </c>
      <c r="C108" s="3" t="s">
        <v>3857</v>
      </c>
      <c r="D108" s="3" t="s">
        <v>3790</v>
      </c>
    </row>
    <row r="109" spans="1:4" ht="16" x14ac:dyDescent="0.2">
      <c r="A109" s="3" t="s">
        <v>3858</v>
      </c>
      <c r="B109" s="3" t="s">
        <v>3856</v>
      </c>
      <c r="C109" s="3" t="s">
        <v>3859</v>
      </c>
      <c r="D109" s="3" t="s">
        <v>3790</v>
      </c>
    </row>
    <row r="110" spans="1:4" ht="16" x14ac:dyDescent="0.2">
      <c r="A110" s="3" t="s">
        <v>3860</v>
      </c>
      <c r="B110" s="3" t="s">
        <v>3856</v>
      </c>
      <c r="C110" s="3" t="s">
        <v>3841</v>
      </c>
      <c r="D110" s="3" t="s">
        <v>3790</v>
      </c>
    </row>
    <row r="111" spans="1:4" ht="16" x14ac:dyDescent="0.2">
      <c r="A111" s="3" t="s">
        <v>2425</v>
      </c>
      <c r="B111" s="3" t="s">
        <v>842</v>
      </c>
      <c r="C111" s="3" t="s">
        <v>295</v>
      </c>
      <c r="D111" s="3" t="s">
        <v>3790</v>
      </c>
    </row>
    <row r="112" spans="1:4" ht="16" x14ac:dyDescent="0.2">
      <c r="A112" s="3" t="s">
        <v>2426</v>
      </c>
      <c r="B112" s="3" t="s">
        <v>842</v>
      </c>
      <c r="C112" s="3" t="s">
        <v>843</v>
      </c>
      <c r="D112" s="3" t="s">
        <v>3790</v>
      </c>
    </row>
    <row r="113" spans="1:4" ht="16" x14ac:dyDescent="0.2">
      <c r="A113" s="3" t="s">
        <v>3200</v>
      </c>
      <c r="B113" s="3" t="s">
        <v>855</v>
      </c>
      <c r="C113" s="3" t="s">
        <v>856</v>
      </c>
      <c r="D113" s="3" t="s">
        <v>3790</v>
      </c>
    </row>
    <row r="114" spans="1:4" ht="16" x14ac:dyDescent="0.2">
      <c r="A114" s="3" t="s">
        <v>3178</v>
      </c>
      <c r="B114" s="3" t="s">
        <v>875</v>
      </c>
      <c r="C114" s="3" t="s">
        <v>876</v>
      </c>
      <c r="D114" s="3" t="s">
        <v>3790</v>
      </c>
    </row>
    <row r="115" spans="1:4" ht="16" x14ac:dyDescent="0.2">
      <c r="A115" s="3" t="s">
        <v>3237</v>
      </c>
      <c r="B115" s="3" t="s">
        <v>887</v>
      </c>
      <c r="C115" s="3" t="s">
        <v>764</v>
      </c>
      <c r="D115" s="3" t="s">
        <v>3790</v>
      </c>
    </row>
    <row r="116" spans="1:4" ht="16" x14ac:dyDescent="0.2">
      <c r="A116" s="3" t="s">
        <v>3285</v>
      </c>
      <c r="B116" s="3" t="s">
        <v>905</v>
      </c>
      <c r="C116" s="3" t="s">
        <v>481</v>
      </c>
      <c r="D116" s="3" t="s">
        <v>3790</v>
      </c>
    </row>
    <row r="117" spans="1:4" ht="16" x14ac:dyDescent="0.2">
      <c r="A117" s="3" t="s">
        <v>3281</v>
      </c>
      <c r="B117" s="3" t="s">
        <v>905</v>
      </c>
      <c r="C117" s="3" t="s">
        <v>625</v>
      </c>
      <c r="D117" s="3" t="s">
        <v>3790</v>
      </c>
    </row>
    <row r="118" spans="1:4" ht="16" x14ac:dyDescent="0.2">
      <c r="A118" s="3" t="s">
        <v>3861</v>
      </c>
      <c r="B118" s="3" t="s">
        <v>920</v>
      </c>
      <c r="C118" s="3" t="s">
        <v>921</v>
      </c>
      <c r="D118" s="3" t="s">
        <v>3790</v>
      </c>
    </row>
    <row r="119" spans="1:4" ht="16" x14ac:dyDescent="0.2">
      <c r="A119" s="3" t="s">
        <v>3862</v>
      </c>
      <c r="B119" s="3" t="s">
        <v>928</v>
      </c>
      <c r="C119" s="3" t="s">
        <v>929</v>
      </c>
      <c r="D119" s="3" t="s">
        <v>3790</v>
      </c>
    </row>
    <row r="120" spans="1:4" ht="16" x14ac:dyDescent="0.2">
      <c r="A120" s="3" t="s">
        <v>3863</v>
      </c>
      <c r="B120" s="3" t="s">
        <v>928</v>
      </c>
      <c r="C120" s="3" t="s">
        <v>921</v>
      </c>
      <c r="D120" s="3" t="s">
        <v>3790</v>
      </c>
    </row>
    <row r="121" spans="1:4" ht="16" x14ac:dyDescent="0.2">
      <c r="A121" s="3" t="s">
        <v>3403</v>
      </c>
      <c r="B121" s="3" t="s">
        <v>931</v>
      </c>
      <c r="C121" s="3" t="s">
        <v>260</v>
      </c>
      <c r="D121" s="3" t="s">
        <v>3790</v>
      </c>
    </row>
    <row r="122" spans="1:4" ht="16" x14ac:dyDescent="0.2">
      <c r="A122" s="3" t="s">
        <v>3404</v>
      </c>
      <c r="B122" s="3" t="s">
        <v>931</v>
      </c>
      <c r="C122" s="3" t="s">
        <v>259</v>
      </c>
      <c r="D122" s="3" t="s">
        <v>3790</v>
      </c>
    </row>
    <row r="123" spans="1:4" ht="16" x14ac:dyDescent="0.2">
      <c r="A123" s="3" t="s">
        <v>3864</v>
      </c>
      <c r="B123" s="3" t="s">
        <v>935</v>
      </c>
      <c r="C123" s="3" t="s">
        <v>3865</v>
      </c>
      <c r="D123" s="3" t="s">
        <v>3790</v>
      </c>
    </row>
    <row r="124" spans="1:4" ht="16" x14ac:dyDescent="0.2">
      <c r="A124" s="3" t="s">
        <v>1908</v>
      </c>
      <c r="B124" s="3" t="s">
        <v>983</v>
      </c>
      <c r="C124" s="3" t="s">
        <v>767</v>
      </c>
      <c r="D124" s="3" t="s">
        <v>3790</v>
      </c>
    </row>
    <row r="125" spans="1:4" ht="16" x14ac:dyDescent="0.2">
      <c r="A125" s="3" t="s">
        <v>1907</v>
      </c>
      <c r="B125" s="3" t="s">
        <v>983</v>
      </c>
      <c r="C125" s="3" t="s">
        <v>984</v>
      </c>
      <c r="D125" s="3" t="s">
        <v>3790</v>
      </c>
    </row>
    <row r="126" spans="1:4" ht="16" x14ac:dyDescent="0.2">
      <c r="A126" s="3" t="s">
        <v>3866</v>
      </c>
      <c r="B126" s="3" t="s">
        <v>997</v>
      </c>
      <c r="C126" s="3" t="s">
        <v>767</v>
      </c>
      <c r="D126" s="3" t="s">
        <v>3790</v>
      </c>
    </row>
    <row r="127" spans="1:4" ht="16" x14ac:dyDescent="0.2">
      <c r="A127" s="3" t="s">
        <v>3867</v>
      </c>
      <c r="B127" s="3" t="s">
        <v>997</v>
      </c>
      <c r="C127" s="3" t="s">
        <v>984</v>
      </c>
      <c r="D127" s="3" t="s">
        <v>3790</v>
      </c>
    </row>
    <row r="128" spans="1:4" ht="16" x14ac:dyDescent="0.2">
      <c r="A128" s="3" t="s">
        <v>1940</v>
      </c>
      <c r="B128" s="3" t="s">
        <v>1025</v>
      </c>
      <c r="C128" s="3" t="s">
        <v>767</v>
      </c>
      <c r="D128" s="3" t="s">
        <v>3790</v>
      </c>
    </row>
    <row r="129" spans="1:4" ht="16" x14ac:dyDescent="0.2">
      <c r="A129" s="3" t="s">
        <v>1939</v>
      </c>
      <c r="B129" s="3" t="s">
        <v>1025</v>
      </c>
      <c r="C129" s="3" t="s">
        <v>984</v>
      </c>
      <c r="D129" s="3" t="s">
        <v>3790</v>
      </c>
    </row>
    <row r="130" spans="1:4" ht="16" x14ac:dyDescent="0.2">
      <c r="A130" s="3" t="s">
        <v>1957</v>
      </c>
      <c r="B130" s="3" t="s">
        <v>1027</v>
      </c>
      <c r="C130" s="3" t="s">
        <v>984</v>
      </c>
      <c r="D130" s="3" t="s">
        <v>3790</v>
      </c>
    </row>
    <row r="131" spans="1:4" ht="16" x14ac:dyDescent="0.2">
      <c r="A131" s="3" t="s">
        <v>2527</v>
      </c>
      <c r="B131" s="3" t="s">
        <v>1031</v>
      </c>
      <c r="C131" s="3" t="s">
        <v>33</v>
      </c>
      <c r="D131" s="3" t="s">
        <v>3790</v>
      </c>
    </row>
    <row r="132" spans="1:4" ht="16" x14ac:dyDescent="0.2">
      <c r="A132" s="3" t="s">
        <v>2622</v>
      </c>
      <c r="B132" s="3" t="s">
        <v>1048</v>
      </c>
      <c r="C132" s="3" t="s">
        <v>1049</v>
      </c>
      <c r="D132" s="3" t="s">
        <v>3790</v>
      </c>
    </row>
    <row r="133" spans="1:4" ht="16" x14ac:dyDescent="0.2">
      <c r="A133" s="3" t="s">
        <v>2645</v>
      </c>
      <c r="B133" s="3" t="s">
        <v>1061</v>
      </c>
      <c r="C133" s="3" t="s">
        <v>32</v>
      </c>
      <c r="D133" s="3" t="s">
        <v>3790</v>
      </c>
    </row>
    <row r="134" spans="1:4" ht="16" x14ac:dyDescent="0.2">
      <c r="A134" s="3" t="s">
        <v>2647</v>
      </c>
      <c r="B134" s="3" t="s">
        <v>1061</v>
      </c>
      <c r="C134" s="3" t="s">
        <v>33</v>
      </c>
      <c r="D134" s="3" t="s">
        <v>3790</v>
      </c>
    </row>
    <row r="135" spans="1:4" ht="16" x14ac:dyDescent="0.2">
      <c r="A135" s="3" t="s">
        <v>2648</v>
      </c>
      <c r="B135" s="3" t="s">
        <v>1061</v>
      </c>
      <c r="C135" s="3" t="s">
        <v>1049</v>
      </c>
      <c r="D135" s="3" t="s">
        <v>3790</v>
      </c>
    </row>
    <row r="136" spans="1:4" ht="16" x14ac:dyDescent="0.2">
      <c r="A136" s="3" t="s">
        <v>2646</v>
      </c>
      <c r="B136" s="3" t="s">
        <v>1061</v>
      </c>
      <c r="C136" s="3" t="s">
        <v>843</v>
      </c>
      <c r="D136" s="3" t="s">
        <v>3790</v>
      </c>
    </row>
    <row r="137" spans="1:4" ht="16" x14ac:dyDescent="0.2">
      <c r="A137" s="3" t="s">
        <v>3868</v>
      </c>
      <c r="B137" s="3" t="s">
        <v>1082</v>
      </c>
      <c r="C137" s="3" t="s">
        <v>857</v>
      </c>
      <c r="D137" s="3" t="s">
        <v>3790</v>
      </c>
    </row>
    <row r="138" spans="1:4" ht="16" x14ac:dyDescent="0.2">
      <c r="A138" s="3" t="s">
        <v>3869</v>
      </c>
      <c r="B138" s="3" t="s">
        <v>1100</v>
      </c>
      <c r="C138" s="3" t="s">
        <v>29</v>
      </c>
      <c r="D138" s="3" t="s">
        <v>3790</v>
      </c>
    </row>
    <row r="139" spans="1:4" ht="16" x14ac:dyDescent="0.2">
      <c r="A139" s="3" t="s">
        <v>3870</v>
      </c>
      <c r="B139" s="3" t="s">
        <v>1100</v>
      </c>
      <c r="C139" s="3" t="s">
        <v>857</v>
      </c>
      <c r="D139" s="3" t="s">
        <v>3790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STATUS</vt:lpstr>
      <vt:lpstr>Lookup</vt:lpstr>
      <vt:lpstr>Profiling</vt:lpstr>
      <vt:lpstr>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2021-02-22T09:49:38Z</dcterms:modified>
</cp:coreProperties>
</file>