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795" yWindow="-60" windowWidth="16005" windowHeight="12705" activeTab="1"/>
  </bookViews>
  <sheets>
    <sheet name="Fall2012" sheetId="1" r:id="rId1"/>
    <sheet name="Data for Reports" sheetId="2" r:id="rId2"/>
    <sheet name="Cancelled Appointments" sheetId="3" r:id="rId3"/>
    <sheet name="Courses" sheetId="5" r:id="rId4"/>
    <sheet name="Individuals" sheetId="6" r:id="rId5"/>
  </sheets>
  <definedNames>
    <definedName name="_xlnm._FilterDatabase" localSheetId="2" hidden="1">'Cancelled Appointments'!$A$1:$L$774</definedName>
    <definedName name="_xlnm._FilterDatabase" localSheetId="1" hidden="1">'Data for Reports'!$A$2:$C$123</definedName>
    <definedName name="_xlnm._FilterDatabase" localSheetId="0" hidden="1">Fall2012!$A$1:$P$3006</definedName>
    <definedName name="_xlnm._FilterDatabase" localSheetId="4" hidden="1">Individuals!$A$1:$F$895</definedName>
  </definedNames>
  <calcPr calcId="145621"/>
</workbook>
</file>

<file path=xl/calcChain.xml><?xml version="1.0" encoding="utf-8"?>
<calcChain xmlns="http://schemas.openxmlformats.org/spreadsheetml/2006/main">
  <c r="G28" i="2" l="1"/>
  <c r="G27" i="2"/>
  <c r="G26" i="2"/>
  <c r="G25" i="2"/>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2" i="3"/>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2" i="1"/>
  <c r="D29" i="2" l="1"/>
  <c r="C29" i="2"/>
  <c r="B29" i="2"/>
  <c r="E29" i="2"/>
  <c r="F29" i="2"/>
  <c r="J10" i="6"/>
  <c r="J11" i="6"/>
  <c r="J12" i="6"/>
  <c r="J13" i="6"/>
  <c r="J14" i="6"/>
  <c r="J15" i="6"/>
  <c r="J16" i="6"/>
  <c r="J17" i="6"/>
  <c r="J18" i="6"/>
  <c r="J19" i="6"/>
  <c r="J20" i="6"/>
  <c r="J21" i="6"/>
  <c r="J22" i="6"/>
  <c r="J9" i="6"/>
  <c r="E31" i="2" l="1"/>
  <c r="E32" i="2"/>
  <c r="E30" i="2"/>
  <c r="E33" i="2"/>
  <c r="G29" i="2"/>
  <c r="B30" i="2"/>
  <c r="B33" i="2"/>
  <c r="B31" i="2"/>
  <c r="B32" i="2"/>
  <c r="C33" i="2"/>
  <c r="C31" i="2"/>
  <c r="C30" i="2"/>
  <c r="C32" i="2"/>
  <c r="F32" i="2"/>
  <c r="F31" i="2"/>
  <c r="F30" i="2"/>
  <c r="F33" i="2"/>
  <c r="D31" i="2"/>
  <c r="D32" i="2"/>
  <c r="D33" i="2"/>
  <c r="D30" i="2"/>
  <c r="E20" i="2"/>
  <c r="D20" i="2"/>
  <c r="C20" i="2"/>
  <c r="G20" i="2" s="1"/>
  <c r="B20" i="2"/>
  <c r="H33" i="2" l="1"/>
  <c r="G33" i="2"/>
  <c r="G30" i="2"/>
  <c r="H30" i="2"/>
  <c r="G31" i="2"/>
  <c r="H31" i="2"/>
  <c r="G32" i="2"/>
  <c r="H32" i="2"/>
  <c r="F20" i="2"/>
  <c r="D19" i="2"/>
  <c r="E19" i="2"/>
  <c r="C19" i="2"/>
  <c r="D18" i="2"/>
  <c r="E18" i="2"/>
  <c r="C18" i="2"/>
  <c r="G18" i="2" s="1"/>
  <c r="D17" i="2"/>
  <c r="E17" i="2"/>
  <c r="C17" i="2"/>
  <c r="D16" i="2"/>
  <c r="E16" i="2"/>
  <c r="C16" i="2"/>
  <c r="G16" i="2" s="1"/>
  <c r="D15" i="2"/>
  <c r="E15" i="2"/>
  <c r="C15" i="2"/>
  <c r="E14" i="2"/>
  <c r="D14" i="2"/>
  <c r="D13" i="2"/>
  <c r="C14" i="2"/>
  <c r="E13" i="2"/>
  <c r="C13" i="2"/>
  <c r="E12" i="2"/>
  <c r="D12" i="2"/>
  <c r="C12" i="2"/>
  <c r="E11" i="2"/>
  <c r="D11" i="2"/>
  <c r="C11" i="2"/>
  <c r="E10" i="2"/>
  <c r="D10" i="2"/>
  <c r="C10" i="2"/>
  <c r="G10" i="2" s="1"/>
  <c r="B10" i="2"/>
  <c r="E9" i="2"/>
  <c r="D9" i="2"/>
  <c r="C9" i="2"/>
  <c r="D8" i="2"/>
  <c r="E8" i="2"/>
  <c r="C8" i="2"/>
  <c r="B19" i="2"/>
  <c r="B18" i="2"/>
  <c r="B17" i="2"/>
  <c r="B16" i="2"/>
  <c r="B15" i="2"/>
  <c r="B14" i="2"/>
  <c r="B13" i="2"/>
  <c r="B12" i="2"/>
  <c r="B11" i="2"/>
  <c r="B9" i="2"/>
  <c r="B8" i="2"/>
  <c r="G8" i="2" l="1"/>
  <c r="G13" i="2"/>
  <c r="G17" i="2"/>
  <c r="G9" i="2"/>
  <c r="G11" i="2"/>
  <c r="G14" i="2"/>
  <c r="G19" i="2"/>
  <c r="G15" i="2"/>
  <c r="G12" i="2"/>
  <c r="E21" i="2"/>
  <c r="C21" i="2"/>
  <c r="B21" i="2"/>
  <c r="D21" i="2"/>
  <c r="F13" i="2"/>
  <c r="F8" i="2"/>
  <c r="F9" i="2"/>
  <c r="F12" i="2"/>
  <c r="F16" i="2"/>
  <c r="F11" i="2"/>
  <c r="F14" i="2"/>
  <c r="F19" i="2"/>
  <c r="F10" i="2"/>
  <c r="F18" i="2"/>
  <c r="F17" i="2"/>
  <c r="F15" i="2"/>
  <c r="B4" i="2"/>
  <c r="B3" i="2"/>
  <c r="B2" i="2"/>
  <c r="D2" i="2" l="1"/>
  <c r="C2" i="2"/>
  <c r="C3" i="2"/>
  <c r="D3" i="2"/>
  <c r="D4" i="2"/>
  <c r="C4" i="2"/>
</calcChain>
</file>

<file path=xl/sharedStrings.xml><?xml version="1.0" encoding="utf-8"?>
<sst xmlns="http://schemas.openxmlformats.org/spreadsheetml/2006/main" count="20732" uniqueCount="2462">
  <si>
    <t>APPOINTMENT DATE</t>
  </si>
  <si>
    <t>APPOINTMENT TIME</t>
  </si>
  <si>
    <t>APPOINTMENT COURSE</t>
  </si>
  <si>
    <t>TUTOR COMMENT</t>
  </si>
  <si>
    <t>CONDUCTED</t>
  </si>
  <si>
    <t>CANCELLED</t>
  </si>
  <si>
    <t>FIRST TIME</t>
  </si>
  <si>
    <t>TUTOR FIRST NAME</t>
  </si>
  <si>
    <t>TUTOR LAST NAME</t>
  </si>
  <si>
    <t>STUDENT FIRST NAME</t>
  </si>
  <si>
    <t>STUDENT LAST NAME</t>
  </si>
  <si>
    <t>YEAR SCHOOL</t>
  </si>
  <si>
    <t>Chris</t>
  </si>
  <si>
    <t>McLaughlin</t>
  </si>
  <si>
    <t xml:space="preserve">Christine </t>
  </si>
  <si>
    <t>Sabuni</t>
  </si>
  <si>
    <t>freshman</t>
  </si>
  <si>
    <t>MATH-245&lt;br /&gt;Help me with Math 245 homework</t>
  </si>
  <si>
    <t>emailed at 9:30am</t>
  </si>
  <si>
    <t>Liao</t>
  </si>
  <si>
    <t>Hannah</t>
  </si>
  <si>
    <t>Wilensky</t>
  </si>
  <si>
    <t>sophomore</t>
  </si>
  <si>
    <t>Christopher</t>
  </si>
  <si>
    <t>Girard</t>
  </si>
  <si>
    <t>Kai</t>
  </si>
  <si>
    <t>Xie</t>
  </si>
  <si>
    <t>Johnny</t>
  </si>
  <si>
    <t>Le</t>
  </si>
  <si>
    <t>junior</t>
  </si>
  <si>
    <t>Makana</t>
  </si>
  <si>
    <t>Krulce</t>
  </si>
  <si>
    <t>PHYS-151&lt;br /&gt;physics previous midterms review</t>
  </si>
  <si>
    <t>Megan</t>
  </si>
  <si>
    <t>Momohara</t>
  </si>
  <si>
    <t>PHYS-151&lt;br /&gt;physics midterm review</t>
  </si>
  <si>
    <t>Student emailed to cancel.</t>
  </si>
  <si>
    <t>PHYS-152&lt;br /&gt;Electric fields and voltage</t>
  </si>
  <si>
    <t>David</t>
  </si>
  <si>
    <t>Shadpour</t>
  </si>
  <si>
    <t>EE-150&lt;br /&gt;I would like help with a Matlab lab assignment in EE150.</t>
  </si>
  <si>
    <t>Janice</t>
  </si>
  <si>
    <t>Park</t>
  </si>
  <si>
    <t>MATH-226&lt;br /&gt;I would like help preparing for my calculus 226 midterm covering vectors and the geometry of space chapter and half of the chapter on partial derivatives</t>
  </si>
  <si>
    <t>Mike</t>
  </si>
  <si>
    <t>Jones</t>
  </si>
  <si>
    <t>Jonathan</t>
  </si>
  <si>
    <t>Guerrero</t>
  </si>
  <si>
    <t>jefferson</t>
  </si>
  <si>
    <t>Luu</t>
  </si>
  <si>
    <t>PHYS-151&lt;br /&gt;Need help with concepts</t>
  </si>
  <si>
    <t>Amber</t>
  </si>
  <si>
    <t>Bhargava</t>
  </si>
  <si>
    <t>Jasmine</t>
  </si>
  <si>
    <t>Moezzi</t>
  </si>
  <si>
    <t>Suraj</t>
  </si>
  <si>
    <t>Shankar</t>
  </si>
  <si>
    <t>PHYS-152&lt;br /&gt;Preparation for Physics exam 1</t>
  </si>
  <si>
    <t>Katherine</t>
  </si>
  <si>
    <t>Lee</t>
  </si>
  <si>
    <t>PHYS-152&lt;br /&gt;Voltsge and Gauss's law</t>
  </si>
  <si>
    <t xml:space="preserve">EE-101&lt;br /&gt;i would like help with Boolean algebra and Karnaugh maps  </t>
  </si>
  <si>
    <t>Raymond</t>
  </si>
  <si>
    <t>Humes</t>
  </si>
  <si>
    <t>Kevin</t>
  </si>
  <si>
    <t>Xu</t>
  </si>
  <si>
    <t>MATH-126&lt;br /&gt;math midterm</t>
  </si>
  <si>
    <t>Priscilla</t>
  </si>
  <si>
    <t>Rodriguez</t>
  </si>
  <si>
    <t>Auriana</t>
  </si>
  <si>
    <t>Shokrpour</t>
  </si>
  <si>
    <t>MATH-226&lt;br /&gt;I have a test on Friday that I definitely don't think I'm ready for lololol</t>
  </si>
  <si>
    <t>Sharon</t>
  </si>
  <si>
    <t>Sin</t>
  </si>
  <si>
    <t>Selena</t>
  </si>
  <si>
    <t>Kwan</t>
  </si>
  <si>
    <t>Cressy</t>
  </si>
  <si>
    <t>Holly</t>
  </si>
  <si>
    <t>Malin</t>
  </si>
  <si>
    <t>MATH-226&lt;br /&gt;Chapter 11</t>
  </si>
  <si>
    <t>AME-201&lt;br /&gt;Need help with concepts</t>
  </si>
  <si>
    <t xml:space="preserve">Michelle </t>
  </si>
  <si>
    <t>Mercado</t>
  </si>
  <si>
    <t>Brianna</t>
  </si>
  <si>
    <t>Pak</t>
  </si>
  <si>
    <t>Nathaniel</t>
  </si>
  <si>
    <t>Ngan</t>
  </si>
  <si>
    <t>Wong</t>
  </si>
  <si>
    <t>Gabriel</t>
  </si>
  <si>
    <t>Acuna</t>
  </si>
  <si>
    <t>Elise</t>
  </si>
  <si>
    <t>Takebayashi</t>
  </si>
  <si>
    <t>CE-205&lt;br /&gt;quiz</t>
  </si>
  <si>
    <t>bryan</t>
  </si>
  <si>
    <t>mercado</t>
  </si>
  <si>
    <t>EE-202&lt;br /&gt;I would like help with EE 202 Homework, specifically with Op Amps circuits and comparators.</t>
  </si>
  <si>
    <t>Conflict</t>
  </si>
  <si>
    <t>Ibar</t>
  </si>
  <si>
    <t>Romay</t>
  </si>
  <si>
    <t>PHYS-151&lt;br /&gt;mastering physics</t>
  </si>
  <si>
    <t>Melissa</t>
  </si>
  <si>
    <t>Hasseler</t>
  </si>
  <si>
    <t xml:space="preserve">PHYS-151&lt;br /&gt;physics coefficient of friction  </t>
  </si>
  <si>
    <t>MASC-110&lt;br /&gt;I would like help with predicting molecular geometry of compounds.</t>
  </si>
  <si>
    <t>Alejandro</t>
  </si>
  <si>
    <t>Sauter Forseck</t>
  </si>
  <si>
    <t>Kariah</t>
  </si>
  <si>
    <t>Davis</t>
  </si>
  <si>
    <t>Rebecca</t>
  </si>
  <si>
    <t>Obasi</t>
  </si>
  <si>
    <t>senior</t>
  </si>
  <si>
    <t>MASC-110&lt;br /&gt;Need help with concepts</t>
  </si>
  <si>
    <t>ISE-330&lt;br /&gt;midterm on monday on linear programming and duality.</t>
  </si>
  <si>
    <t>Ashlyn</t>
  </si>
  <si>
    <t>Affelt</t>
  </si>
  <si>
    <t>Cassandra</t>
  </si>
  <si>
    <t>Gabara</t>
  </si>
  <si>
    <t>WRIT-140&lt;br /&gt;a2</t>
  </si>
  <si>
    <t>Dizhen</t>
  </si>
  <si>
    <t>Lu</t>
  </si>
  <si>
    <t xml:space="preserve">Subhang </t>
  </si>
  <si>
    <t>Acharya</t>
  </si>
  <si>
    <t>WRIT-140&lt;br /&gt;grammar</t>
  </si>
  <si>
    <t>SANG AH</t>
  </si>
  <si>
    <t>HYUN</t>
  </si>
  <si>
    <t>WRIT-140&lt;br /&gt;A2</t>
  </si>
  <si>
    <t>Vlad</t>
  </si>
  <si>
    <t>Podolsky</t>
  </si>
  <si>
    <t>Cameron</t>
  </si>
  <si>
    <t>McClees</t>
  </si>
  <si>
    <t>Henry</t>
  </si>
  <si>
    <t>Mangold</t>
  </si>
  <si>
    <t>PHYS-151&lt;br /&gt;physics chapter 4 to 8 help and exam prep</t>
  </si>
  <si>
    <t xml:space="preserve">PHYS-151&lt;br /&gt;physics chapter 4 to 8 help and exam prep  </t>
  </si>
  <si>
    <t xml:space="preserve">CSCI-101&lt;br /&gt;Hey Nakul. I would like help preparing for the CSCI-101 midterm for Professor Tejadas class that is on this friday. It covers chapters 1-6 in the "robot textbook" which I can email you as an attachment. It is a handwritten exam. I think she will give us a practice exam tomorrow in class so I will bring that too. </t>
  </si>
  <si>
    <t>Nakul</t>
  </si>
  <si>
    <t>Joshi</t>
  </si>
  <si>
    <t>Anjali</t>
  </si>
  <si>
    <t>Ahuja</t>
  </si>
  <si>
    <t>CSCI-200&lt;br /&gt;I need help with Graphics</t>
  </si>
  <si>
    <t xml:space="preserve">Stephen </t>
  </si>
  <si>
    <t>Yortsos</t>
  </si>
  <si>
    <t>MATH-126&lt;br /&gt;math</t>
  </si>
  <si>
    <t>alwin</t>
  </si>
  <si>
    <t>salim</t>
  </si>
  <si>
    <t>MATH-125&lt;br /&gt;I need to prepare for a quiz</t>
  </si>
  <si>
    <t>Krishnan</t>
  </si>
  <si>
    <t>Raman</t>
  </si>
  <si>
    <t>Rachel</t>
  </si>
  <si>
    <t>Glazer</t>
  </si>
  <si>
    <t>PHYS-152&lt;br /&gt;homework</t>
  </si>
  <si>
    <t>Brock</t>
  </si>
  <si>
    <t>Malinoski</t>
  </si>
  <si>
    <t>Jeda</t>
  </si>
  <si>
    <t>Voska</t>
  </si>
  <si>
    <t>graduate</t>
  </si>
  <si>
    <t xml:space="preserve">MATH-126&lt;br /&gt;Hi! I would like help with sequences and numerical integration. It is chapters 6.5 and 8.1 in Stewart Essential Calculus first edition. </t>
  </si>
  <si>
    <t>Jorge</t>
  </si>
  <si>
    <t>Lopez-Castillo</t>
  </si>
  <si>
    <t>Samuel</t>
  </si>
  <si>
    <t>Chordas</t>
  </si>
  <si>
    <t>CHE-330&lt;br /&gt;rankine cycle</t>
  </si>
  <si>
    <t>emailed to cancel at 11:38 am</t>
  </si>
  <si>
    <t>Cindy</t>
  </si>
  <si>
    <t>Lei</t>
  </si>
  <si>
    <t>Erica</t>
  </si>
  <si>
    <t>Fine</t>
  </si>
  <si>
    <t>Zhen</t>
  </si>
  <si>
    <t>McWilliams</t>
  </si>
  <si>
    <t>Nino</t>
  </si>
  <si>
    <t>Vardishvili</t>
  </si>
  <si>
    <t>Candace</t>
  </si>
  <si>
    <t>Bailey</t>
  </si>
  <si>
    <t>Kelly</t>
  </si>
  <si>
    <t>Moran</t>
  </si>
  <si>
    <t>Bryen</t>
  </si>
  <si>
    <t>Irving</t>
  </si>
  <si>
    <t>PHYS-152&lt;br /&gt;physics relative motion problems and motion on plane</t>
  </si>
  <si>
    <t>MATH-126&lt;br /&gt;math help</t>
  </si>
  <si>
    <t>Sharada</t>
  </si>
  <si>
    <t>Rayan</t>
  </si>
  <si>
    <t>MATH-126&lt;br /&gt;review partial fractions</t>
  </si>
  <si>
    <t>Danny</t>
  </si>
  <si>
    <t>Gil</t>
  </si>
  <si>
    <t>Dean</t>
  </si>
  <si>
    <t>Hutkin</t>
  </si>
  <si>
    <t>Taylor</t>
  </si>
  <si>
    <t>Phillips</t>
  </si>
  <si>
    <t>EE-202&lt;br /&gt;EE 202</t>
  </si>
  <si>
    <t>Khine</t>
  </si>
  <si>
    <t>Theint</t>
  </si>
  <si>
    <t xml:space="preserve">EE-150&lt;br /&gt;help with matlab lab </t>
  </si>
  <si>
    <t>EE-105&lt;br /&gt;I would like help on a homework assignment in EE105.</t>
  </si>
  <si>
    <t>Methinks I confused this with another course; they're doing telecom stuff I don't remember ever having seen...</t>
  </si>
  <si>
    <t>Student came by to cancel.</t>
  </si>
  <si>
    <t>Yingchao</t>
  </si>
  <si>
    <t>Lin</t>
  </si>
  <si>
    <t>MATH-125&lt;br /&gt;math review</t>
  </si>
  <si>
    <t>Alexandra</t>
  </si>
  <si>
    <t>Kroot</t>
  </si>
  <si>
    <t>Michael</t>
  </si>
  <si>
    <t>Jacobs</t>
  </si>
  <si>
    <t>Andrew</t>
  </si>
  <si>
    <t>Winthrop</t>
  </si>
  <si>
    <t>Nicholas</t>
  </si>
  <si>
    <t>LaForge</t>
  </si>
  <si>
    <t xml:space="preserve">Taehyuk </t>
  </si>
  <si>
    <t>Kim</t>
  </si>
  <si>
    <t>Nastasi</t>
  </si>
  <si>
    <t>Meruyert</t>
  </si>
  <si>
    <t>Aitbayeva</t>
  </si>
  <si>
    <t>PHYS-151&lt;br /&gt;physics exam</t>
  </si>
  <si>
    <t>PHYS-152&lt;br /&gt;Electric Fields</t>
  </si>
  <si>
    <t>Josh</t>
  </si>
  <si>
    <t>Stoa</t>
  </si>
  <si>
    <t>AME-201&lt;br /&gt;Chapter 3</t>
  </si>
  <si>
    <t>CHEM-105a&lt;br /&gt;Chemical quantities and Aqueous reactions.    Precipitates.</t>
  </si>
  <si>
    <t>Felicia</t>
  </si>
  <si>
    <t>Aguirre</t>
  </si>
  <si>
    <t>EE-202&lt;br /&gt;EE 202 lab+hw</t>
  </si>
  <si>
    <t>Amy</t>
  </si>
  <si>
    <t>LaRue</t>
  </si>
  <si>
    <t>Yvette</t>
  </si>
  <si>
    <t>Roman</t>
  </si>
  <si>
    <t>MATH-226&lt;br /&gt;help with hw</t>
  </si>
  <si>
    <t>Shieri</t>
  </si>
  <si>
    <t>Asahina</t>
  </si>
  <si>
    <t>CHEM-105b&lt;br /&gt;Ch 13 &amp; Ch 14 equilibrium problems</t>
  </si>
  <si>
    <t>jennifer</t>
  </si>
  <si>
    <t>solorzano</t>
  </si>
  <si>
    <t>Diana</t>
  </si>
  <si>
    <t>Ramos</t>
  </si>
  <si>
    <t xml:space="preserve">BME-101&lt;br /&gt;I would like help with BME homework (using Excel, systems). </t>
  </si>
  <si>
    <t>CSCI-101&lt;br /&gt;I would like help on coin flip assignment for CSCI 101</t>
  </si>
  <si>
    <t>Lambert</t>
  </si>
  <si>
    <t xml:space="preserve">CSCI-102&lt;br /&gt;Help with lab assignment for CSCI-102 involving curses. </t>
  </si>
  <si>
    <t>Edgar</t>
  </si>
  <si>
    <t>De Leon</t>
  </si>
  <si>
    <t>Molly</t>
  </si>
  <si>
    <t>Fendrick</t>
  </si>
  <si>
    <t>Emily</t>
  </si>
  <si>
    <t>Sagardia</t>
  </si>
  <si>
    <t>Samantha</t>
  </si>
  <si>
    <t>Westall</t>
  </si>
  <si>
    <t>Appointment went until 10:00</t>
  </si>
  <si>
    <t>kevin</t>
  </si>
  <si>
    <t>fu</t>
  </si>
  <si>
    <t>I had two appointments booked for the same time-slot?</t>
  </si>
  <si>
    <t>Lucine</t>
  </si>
  <si>
    <t>Agazaryan</t>
  </si>
  <si>
    <t>Cheryl</t>
  </si>
  <si>
    <t>Madamba</t>
  </si>
  <si>
    <t>Lynch</t>
  </si>
  <si>
    <t>Christina</t>
  </si>
  <si>
    <t>Ramsey</t>
  </si>
  <si>
    <t>Can</t>
  </si>
  <si>
    <t>Gurel</t>
  </si>
  <si>
    <t>MATH-226&lt;br /&gt;I would like help with Ch. 10-9 and 10-10 from Essential Calculus by Stewart</t>
  </si>
  <si>
    <t>CHEM-105a&lt;br /&gt;solubility and precipitates.</t>
  </si>
  <si>
    <t>CHE-330&lt;br /&gt;need help with concepts in Chapter 3</t>
  </si>
  <si>
    <t>Xi</t>
  </si>
  <si>
    <t>Luo</t>
  </si>
  <si>
    <t>BME-101&lt;br /&gt;I need help with the first homework assignment</t>
  </si>
  <si>
    <t>CHE-330&lt;br /&gt;ch 4</t>
  </si>
  <si>
    <t>Shira</t>
  </si>
  <si>
    <t>Bernard</t>
  </si>
  <si>
    <t>atif</t>
  </si>
  <si>
    <t>hashwi</t>
  </si>
  <si>
    <t xml:space="preserve">appointment continued to 4:15; tutored Kai's appointment til 4:45  </t>
  </si>
  <si>
    <t>Christian</t>
  </si>
  <si>
    <t>Hermanas</t>
  </si>
  <si>
    <t xml:space="preserve">Tyler </t>
  </si>
  <si>
    <t xml:space="preserve">Coble </t>
  </si>
  <si>
    <t>MATH-226&lt;br /&gt;I'm struggling with distances (lines and planes), cylinders and quadric surfaces, and vector functions and space curves.</t>
  </si>
  <si>
    <t>MATH-226&lt;br /&gt;:D</t>
  </si>
  <si>
    <t>MATH-226&lt;br /&gt;Back to back appointment.</t>
  </si>
  <si>
    <t>Sullivan</t>
  </si>
  <si>
    <t>Adson</t>
  </si>
  <si>
    <t>Afonso</t>
  </si>
  <si>
    <t xml:space="preserve">She seems to be having difficulty finding enough time to do her homework for every class. Physics takes a long time - sometimes too long for her to focus on math. I suggested that she come in more often for help in MasteringPhysics (to speed up the process), and therefore leave her more time for practice in other subjects. </t>
  </si>
  <si>
    <t>EE-150&lt;br /&gt;Matlab in EE150</t>
  </si>
  <si>
    <t>Zhuang</t>
  </si>
  <si>
    <t>EE-150&lt;br /&gt;Help with matlab</t>
  </si>
  <si>
    <t>Student reported that no one was at VARC.</t>
  </si>
  <si>
    <t xml:space="preserve">Lita </t>
  </si>
  <si>
    <t>Mallett</t>
  </si>
  <si>
    <t>WRIT-140&lt;br /&gt;writing</t>
  </si>
  <si>
    <t>Bingqing</t>
  </si>
  <si>
    <t>Zhong</t>
  </si>
  <si>
    <t>WRIT-140&lt;br /&gt;structure</t>
  </si>
  <si>
    <t>MATH-226&lt;br /&gt;I need help understanding basic concepts from chapter 10 sections 6 and 7</t>
  </si>
  <si>
    <t>She showed up a day early and Mike was free so the appointment was moved a day up.</t>
  </si>
  <si>
    <t>Margaret</t>
  </si>
  <si>
    <t>Gwynne</t>
  </si>
  <si>
    <t>Shek</t>
  </si>
  <si>
    <t>Yip</t>
  </si>
  <si>
    <t>MATH-126&lt;br /&gt;chaper 6</t>
  </si>
  <si>
    <t>AME-201&lt;br /&gt;Help with concepts</t>
  </si>
  <si>
    <t>Charlie</t>
  </si>
  <si>
    <t>McGrady</t>
  </si>
  <si>
    <t>Arnold</t>
  </si>
  <si>
    <t>CSCI-200&lt;br /&gt;I need help using JFrame</t>
  </si>
  <si>
    <t>Kompaniyets</t>
  </si>
  <si>
    <t>Charles</t>
  </si>
  <si>
    <t>MATH-226&lt;br /&gt;Help wih hw</t>
  </si>
  <si>
    <t>MATH-226&lt;br /&gt;Hi Chris,  Please help me in math because I'm very behind in my work hahahaha  Thanks c:</t>
  </si>
  <si>
    <t>stayed till 9</t>
  </si>
  <si>
    <t>Carina</t>
  </si>
  <si>
    <t>Murrell</t>
  </si>
  <si>
    <t>sidney</t>
  </si>
  <si>
    <t>mckie</t>
  </si>
  <si>
    <t>PHYS-152&lt;br /&gt;Help with electric field and energy potential.</t>
  </si>
  <si>
    <t>Student wanted to cancel; didn't know how.</t>
  </si>
  <si>
    <t>gantsetseg</t>
  </si>
  <si>
    <t>zagdbazar</t>
  </si>
  <si>
    <t>Winston</t>
  </si>
  <si>
    <t>van Keulen</t>
  </si>
  <si>
    <t>PHYS-152&lt;br /&gt;Electric fields</t>
  </si>
  <si>
    <t>CHEM-105a&lt;br /&gt;I need to review the first 3 chapters to prepare for the first test</t>
  </si>
  <si>
    <t>Juliet</t>
  </si>
  <si>
    <t>Matgen</t>
  </si>
  <si>
    <t>Naa Adei</t>
  </si>
  <si>
    <t>Mante</t>
  </si>
  <si>
    <t>Spencer</t>
  </si>
  <si>
    <t>MATH-125&lt;br /&gt;continuity and discontinuity, graphing them also</t>
  </si>
  <si>
    <t>Glassman</t>
  </si>
  <si>
    <t>MATH-125&lt;br /&gt;limits</t>
  </si>
  <si>
    <t>PHYS-162&lt;br /&gt;Help with electric fields</t>
  </si>
  <si>
    <t>Natasha</t>
  </si>
  <si>
    <t>Shukla</t>
  </si>
  <si>
    <t>EE-150&lt;br /&gt;I would like help with Matlab in EE150. Specifically, I am having trouble with the following:  Create a function in Matlab that takes as its input a 2x2 matrix and as its output gives the  eigenvalues of the matrix. Test your program with an arbitrary matrix and see if you get the same  result as the matlab command eig(A), where A is a matrix.</t>
  </si>
  <si>
    <t>EE-150&lt;br /&gt;I would like help with Matlab in EE 150. I am working on the lab 0 assignment and need some help with creating a function in Matlab that takes as its input a 2x2 matrix and as its output gives the eigenvalues of the matrix.</t>
  </si>
  <si>
    <t>Jennifer</t>
  </si>
  <si>
    <t>Yee</t>
  </si>
  <si>
    <t>CHEM-105a&lt;br /&gt;Back to back appointment at 5PM.</t>
  </si>
  <si>
    <t>Schapiro</t>
  </si>
  <si>
    <t>CHEM-105a&lt;br /&gt;I would like help in preparation for the first test of CHEM 105a (stoichiometry).</t>
  </si>
  <si>
    <t>CHEM-105a&lt;br /&gt;Help review for the first exam</t>
  </si>
  <si>
    <t>Came to make up for missed appointment yesterday because she forgot that she scheduled an appointment.</t>
  </si>
  <si>
    <t>CE-205&lt;br /&gt;i would like help with static problems</t>
  </si>
  <si>
    <t>After first appointment, she said that she didn't need any more assistance.</t>
  </si>
  <si>
    <t>haorui</t>
  </si>
  <si>
    <t>li</t>
  </si>
  <si>
    <t>WRIT-Help&lt;br /&gt;I would like help with writing my paper</t>
  </si>
  <si>
    <t>Jerry</t>
  </si>
  <si>
    <t>Zhang</t>
  </si>
  <si>
    <t>Yanpeng</t>
  </si>
  <si>
    <t>Tan</t>
  </si>
  <si>
    <t>Mario</t>
  </si>
  <si>
    <t>Rosado</t>
  </si>
  <si>
    <t>AME-201&lt;br /&gt;AME 201</t>
  </si>
  <si>
    <t>Divya</t>
  </si>
  <si>
    <t>Ramakrishnan</t>
  </si>
  <si>
    <t>Ellen</t>
  </si>
  <si>
    <t>Voegtli</t>
  </si>
  <si>
    <t>PHYS-151&lt;br /&gt;Mastering physics free body diagrams</t>
  </si>
  <si>
    <t>CSCI-102&lt;br /&gt;I would like to go over my design for my game assignment for CSC102</t>
  </si>
  <si>
    <t xml:space="preserve">CSCI-101&lt;br /&gt;I would like help in a few different C++ exercises and to ask general questions about my conceptual understanding. </t>
  </si>
  <si>
    <t>Alexander</t>
  </si>
  <si>
    <t>Huang</t>
  </si>
  <si>
    <t>John</t>
  </si>
  <si>
    <t>Coakley</t>
  </si>
  <si>
    <t>MASC-310&lt;br /&gt;Masc 310</t>
  </si>
  <si>
    <t>MATH-226&lt;br /&gt;I would like help understanding basic concepts in chapters 10.6 and 10.7</t>
  </si>
  <si>
    <t xml:space="preserve">MATH-226&lt;br /&gt;I would like help with Section 10.6 - Cylinders and Quadric Surfaces. </t>
  </si>
  <si>
    <t>Ali</t>
  </si>
  <si>
    <t>Chamani</t>
  </si>
  <si>
    <t>PHYS-151&lt;br /&gt;Help with concepts</t>
  </si>
  <si>
    <t>No show</t>
  </si>
  <si>
    <t>Hillary</t>
  </si>
  <si>
    <t>Curley</t>
  </si>
  <si>
    <t>AME-105&lt;br /&gt;Solid Works program in AME 105.</t>
  </si>
  <si>
    <t>AME-309&lt;br /&gt;AME 309 Fluid Dynamics: initial problem set-up and diagrams</t>
  </si>
  <si>
    <t>student came in personally to cancel appointment</t>
  </si>
  <si>
    <t>Adam</t>
  </si>
  <si>
    <t>Devine</t>
  </si>
  <si>
    <t>Previous appointment (Guerrero for EE150), which started a bit late, continued until 9:00</t>
  </si>
  <si>
    <t>Student returned for more help at 9:00 (til 9:40ish); the combined forces of Vlad and I, however, still couldn't figure out what was going on in the problem. Sigh...</t>
  </si>
  <si>
    <t>PHYS-152&lt;br /&gt;Physics 152</t>
  </si>
  <si>
    <t>CHEM-322b&lt;br /&gt;Help with CHEM 322b Exam 1</t>
  </si>
  <si>
    <t>MATH-226&lt;br /&gt;I would like help with cylinders and finding equations for planes, etc.</t>
  </si>
  <si>
    <t>MASC-110&lt;br /&gt;Help with concepts</t>
  </si>
  <si>
    <t>Amanda</t>
  </si>
  <si>
    <t>Mercer</t>
  </si>
  <si>
    <t>MATH-226&lt;br /&gt;Math 226</t>
  </si>
  <si>
    <t>Archana</t>
  </si>
  <si>
    <t>Bettadapur</t>
  </si>
  <si>
    <t>EE-150&lt;br /&gt; Help with Matlab</t>
  </si>
  <si>
    <t>held up by a poorly written problem</t>
  </si>
  <si>
    <t>PHYS-151&lt;br /&gt;newtons laws  mastering physics</t>
  </si>
  <si>
    <t>PHYS-152&lt;br /&gt;Gaussian surfaces and electric charge.</t>
  </si>
  <si>
    <t>Ben</t>
  </si>
  <si>
    <t>Doherty</t>
  </si>
  <si>
    <t>Tutored drop-in physics 152 until 5:00.</t>
  </si>
  <si>
    <t>EE-202&lt;br /&gt;For help with EE 202 lab &amp; lecture</t>
  </si>
  <si>
    <t xml:space="preserve">PHYS-152&lt;br /&gt;I would like to go over a homework assignment </t>
  </si>
  <si>
    <t>Allison</t>
  </si>
  <si>
    <t>Wheeler</t>
  </si>
  <si>
    <t>Edwin</t>
  </si>
  <si>
    <t>EE-202&lt;br /&gt;Help with EE 202 lab</t>
  </si>
  <si>
    <t>Sorry, I'm going up for the Weekender earlier than I anticipated...</t>
  </si>
  <si>
    <t xml:space="preserve">PHYS-151&lt;br /&gt;I would like help on understanding chapter 4. </t>
  </si>
  <si>
    <t>MATH-126&lt;br /&gt;I would like help with checking my math 126 homework</t>
  </si>
  <si>
    <t>Jon</t>
  </si>
  <si>
    <t>Goodheart</t>
  </si>
  <si>
    <t>Dilyara</t>
  </si>
  <si>
    <t>Kenzhegaliyeva</t>
  </si>
  <si>
    <t>EE-101&lt;br /&gt;I want to go over practice problems in converting from Binary to other coded systems.  Need help with converting fractions and partial numbers.</t>
  </si>
  <si>
    <t>EE-150&lt;br /&gt;Help with Matlab in EE-150 the first lab exercises 6 and 7.</t>
  </si>
  <si>
    <t>PHYS-152&lt;br /&gt;Phys 152</t>
  </si>
  <si>
    <t>BME-101&lt;br /&gt;help with conversions and excel</t>
  </si>
  <si>
    <t>Tim</t>
  </si>
  <si>
    <t>Righettini</t>
  </si>
  <si>
    <t>CE-205&lt;br /&gt;I would like help understanding the material.</t>
  </si>
  <si>
    <t>Winston emailed to cancel</t>
  </si>
  <si>
    <t>AME-204&lt;br /&gt;Help with diagram interpretation and initial problem set-up.</t>
  </si>
  <si>
    <t>Also helped with physics.</t>
  </si>
  <si>
    <t>Beatriz</t>
  </si>
  <si>
    <t>Lopez</t>
  </si>
  <si>
    <t>Sara</t>
  </si>
  <si>
    <t>Brisbin</t>
  </si>
  <si>
    <t>AME-201&lt;br /&gt;Need help reviewing for the test the next day</t>
  </si>
  <si>
    <t>Briana</t>
  </si>
  <si>
    <t>Savage</t>
  </si>
  <si>
    <t>Christen</t>
  </si>
  <si>
    <t>Owen</t>
  </si>
  <si>
    <t>MATH-245&lt;br /&gt;I would like help with MATH 245 hw questions.   Differential Equations on solving diff eqs using integrating factor method and exact equations.</t>
  </si>
  <si>
    <t>Extended walkin+ scheduled appointment; full appointment length 4:30-6:00. Student REALLY struggling, but I can't tell if it's time management or the material...</t>
  </si>
  <si>
    <t>Cancelled ahead of time.</t>
  </si>
  <si>
    <t>PHYS-151&lt;br /&gt;Help with statics problems-but content is almost identical to first few chapters of physics 151?</t>
  </si>
  <si>
    <t>Turned into a group session, merged w/ the next slot; i.e. 4 students total with similar questions (from 6:00-7:00)</t>
  </si>
  <si>
    <t>See above comment</t>
  </si>
  <si>
    <t>MATH-126&lt;br /&gt;Inverse Trig</t>
  </si>
  <si>
    <t>CHEM-322b&lt;br /&gt;Help with preparation for exam 1</t>
  </si>
  <si>
    <t>I'll need to ask who else tutors Ochem and how comfortable they are with it; I'm discovering I've forgotten a huge chunk in the past couple years...</t>
  </si>
  <si>
    <t>Divakar</t>
  </si>
  <si>
    <t>Singamsetty</t>
  </si>
  <si>
    <t>Shivam</t>
  </si>
  <si>
    <t>Desai</t>
  </si>
  <si>
    <t>Seeba</t>
  </si>
  <si>
    <t>Bhatia</t>
  </si>
  <si>
    <t>TI</t>
  </si>
  <si>
    <t>WU</t>
  </si>
  <si>
    <t>Ameya</t>
  </si>
  <si>
    <t>Deshpande</t>
  </si>
  <si>
    <t>MATH-126&lt;br /&gt;Trig Inverse</t>
  </si>
  <si>
    <t>AME-201&lt;br /&gt;Need help reviewing for test on Thursday</t>
  </si>
  <si>
    <t>MATH-125&lt;br /&gt;Rigorous Limit Proofs</t>
  </si>
  <si>
    <t>EE-150&lt;br /&gt;I need help with our first lab. I think I can just go by the book and do it, but I actually want to comprehend what I'm doing. That's the point of learning, right?</t>
  </si>
  <si>
    <t>Kalan</t>
  </si>
  <si>
    <t>Leaks</t>
  </si>
  <si>
    <t xml:space="preserve">WRIT-140&lt;br /&gt;HELP WITH A1  </t>
  </si>
  <si>
    <t xml:space="preserve">WRIT-140&lt;br /&gt;I would like to have someone review and give suggestions on my rough draft for writ 140. </t>
  </si>
  <si>
    <t>Kuan-Chieh</t>
  </si>
  <si>
    <t>PHYS-151&lt;br /&gt;I need help with vectors and yesterday's mastering physics homework</t>
  </si>
  <si>
    <t xml:space="preserve">Arash </t>
  </si>
  <si>
    <t xml:space="preserve">Mofakham </t>
  </si>
  <si>
    <t>WRIT-340&lt;br /&gt;I would like to help with Speech Assignment in WRIT 340</t>
  </si>
  <si>
    <t>Chih-Wen</t>
  </si>
  <si>
    <t>Wang</t>
  </si>
  <si>
    <t>Stayed longer the first time she came</t>
  </si>
  <si>
    <t>LONG appointment; went until 12:15 am, 9/11. Another student joined (signed-in on dropin sheet)</t>
  </si>
  <si>
    <t>Came on time and prepared with questions, used appointment efficiently</t>
  </si>
  <si>
    <t xml:space="preserve">Alvin </t>
  </si>
  <si>
    <t>Chin</t>
  </si>
  <si>
    <t>ISE-225&lt;br /&gt;Homework - biased/unbiased estimator</t>
  </si>
  <si>
    <t>Stephanie</t>
  </si>
  <si>
    <t>Chow</t>
  </si>
  <si>
    <t>PHYS-152&lt;br /&gt;Help with electric fields in Physics 152.</t>
  </si>
  <si>
    <t>Vector math; I need to review this stuff myself...</t>
  </si>
  <si>
    <t>Ryan</t>
  </si>
  <si>
    <t>Su</t>
  </si>
  <si>
    <t>Mia</t>
  </si>
  <si>
    <t>Smith</t>
  </si>
  <si>
    <t xml:space="preserve">Needs LOTS of help, mostly with basic calculus concepts. </t>
  </si>
  <si>
    <t>Curses was new to me, but I was able to learn it quickly enough to help.</t>
  </si>
  <si>
    <t>PHYS-151</t>
  </si>
  <si>
    <t>Walk-in</t>
  </si>
  <si>
    <t>Walk-in, improved throughout session</t>
  </si>
  <si>
    <t>MATH-226</t>
  </si>
  <si>
    <t>Jacky</t>
  </si>
  <si>
    <t>Chen</t>
  </si>
  <si>
    <t>Eric</t>
  </si>
  <si>
    <t>EE-202</t>
  </si>
  <si>
    <t>Candace was no show</t>
  </si>
  <si>
    <t>Emailed to cancel</t>
  </si>
  <si>
    <t>Kai was late to appointment so student left and emailed</t>
  </si>
  <si>
    <t>Student called to cancel</t>
  </si>
  <si>
    <t>PHYS-152&lt;br /&gt;  I would like help preparing for my physics 152 midterm over the following topics coulombs law, electric fields, gauss law, electric potential, capacitance, dielectricity, current, resistance, DC circuits</t>
  </si>
  <si>
    <t>EE-101&lt;br /&gt;I would like help with DeMorgans Theorem.</t>
  </si>
  <si>
    <t>Indra</t>
  </si>
  <si>
    <t>Purnomo</t>
  </si>
  <si>
    <t>PHYS-152&lt;br /&gt;I would like help preparing for my physics 152 midterm over the following topics coulombs law, electric fields, gauss law, electric potential, capacitance, dielectricity, current, resistance, DC circuits</t>
  </si>
  <si>
    <t>MASC-310&lt;br /&gt;Midterm review</t>
  </si>
  <si>
    <t>Celine</t>
  </si>
  <si>
    <t>Doerr</t>
  </si>
  <si>
    <t>CSCI-102&lt;br /&gt;I would like to get help with inheritance, c++.</t>
  </si>
  <si>
    <t>Pedro</t>
  </si>
  <si>
    <t>Lepe</t>
  </si>
  <si>
    <t>Evan</t>
  </si>
  <si>
    <t>Coutre</t>
  </si>
  <si>
    <t xml:space="preserve">PHYS-151&lt;br /&gt;physics exam  </t>
  </si>
  <si>
    <t>MASC-110&lt;br /&gt;review for an midterm</t>
  </si>
  <si>
    <t>Chunan</t>
  </si>
  <si>
    <t>Zeng</t>
  </si>
  <si>
    <t>Dongyoung</t>
  </si>
  <si>
    <t>Jung</t>
  </si>
  <si>
    <t>Francisco</t>
  </si>
  <si>
    <t>Montenegro</t>
  </si>
  <si>
    <t>Bernstein</t>
  </si>
  <si>
    <t>AME-201&lt;br /&gt;Help with homework problems in AME201</t>
  </si>
  <si>
    <t>ANGELICA</t>
  </si>
  <si>
    <t>GIRARDELLO</t>
  </si>
  <si>
    <t>CHEM-322a&lt;br /&gt;Lecture material</t>
  </si>
  <si>
    <t>MATH-126&lt;br /&gt;Math midterm</t>
  </si>
  <si>
    <t>First time, said she would make use of VARC more often. :)</t>
  </si>
  <si>
    <t>Leilani</t>
  </si>
  <si>
    <t>Rebolledo</t>
  </si>
  <si>
    <t>Maria-Christina</t>
  </si>
  <si>
    <t>Milanes</t>
  </si>
  <si>
    <t>PHYS-152&lt;br /&gt;Electric fields, voltage, capacitors</t>
  </si>
  <si>
    <t>Stayed till 8</t>
  </si>
  <si>
    <t>Walter</t>
  </si>
  <si>
    <t>Iu</t>
  </si>
  <si>
    <t>MATH-126&lt;br /&gt;Partial fractions</t>
  </si>
  <si>
    <t>Colin</t>
  </si>
  <si>
    <t>Tseng</t>
  </si>
  <si>
    <t>CSCI-102&lt;br /&gt;I would like to go over composition and inheritance. I would also like to take a look at a previous assignment to see how I could have better written my code. Thanks!</t>
  </si>
  <si>
    <t>PHYS-152&lt;br /&gt;I would like help reviewing for my midterm in physics 152</t>
  </si>
  <si>
    <t>Cyrus</t>
  </si>
  <si>
    <t xml:space="preserve">Maroofian </t>
  </si>
  <si>
    <t>PHYS-151&lt;br /&gt;physics chapter 1-8 exam prep</t>
  </si>
  <si>
    <t>Got all questions answered within first half hour</t>
  </si>
  <si>
    <t>Courtney</t>
  </si>
  <si>
    <t>Salindong</t>
  </si>
  <si>
    <t>EE-105&lt;br /&gt;I would like help with an EE 105 homework assignment.</t>
  </si>
  <si>
    <t>Ta</t>
  </si>
  <si>
    <t>Lo</t>
  </si>
  <si>
    <t>BME-101&lt;br /&gt;I need to prepare for my midterm on Thursday. What should I bring to the session?</t>
  </si>
  <si>
    <t>PHYS-153&lt;br /&gt;Midterm review</t>
  </si>
  <si>
    <t>Sharbel</t>
  </si>
  <si>
    <t>Haboud</t>
  </si>
  <si>
    <t>Sweetnam</t>
  </si>
  <si>
    <t>Georg</t>
  </si>
  <si>
    <t>Ristock</t>
  </si>
  <si>
    <t>Carr</t>
  </si>
  <si>
    <t>Could only make the 3:30 appointment</t>
  </si>
  <si>
    <t>WRIT-Help&lt;br /&gt;Help with philsophy paper on free will and Winston in 1984 by George Orwell</t>
  </si>
  <si>
    <t>WRIT-Grad &lt;br /&gt;writing skill</t>
  </si>
  <si>
    <t>MASC-310&lt;br /&gt;Test preparation/review for test</t>
  </si>
  <si>
    <t xml:space="preserve">PHYS-152&lt;br /&gt;midterm review </t>
  </si>
  <si>
    <t>PHYS-152&lt;br /&gt;I would like help with some practice problems concerning electric potential and gausses law.</t>
  </si>
  <si>
    <t>Marissa</t>
  </si>
  <si>
    <t>Bell</t>
  </si>
  <si>
    <t>Ichen</t>
  </si>
  <si>
    <t>Ko</t>
  </si>
  <si>
    <t>recorded@11:23am</t>
  </si>
  <si>
    <t>Elsen</t>
  </si>
  <si>
    <t>Wiraatmadja</t>
  </si>
  <si>
    <t>Gabrielle</t>
  </si>
  <si>
    <t>Colvert</t>
  </si>
  <si>
    <t>CHE-330&lt;br /&gt;Midterm review</t>
  </si>
  <si>
    <t>MATH-126&lt;br /&gt;I would like help with review for my midterm in Math 126. The test is on Chs 5.6-5.8, 6.1-6.6. Specifically I have questions about using the p-test, calculating errors in midpoint reimann sums, and evaluating difficult integrals, along with general tips</t>
  </si>
  <si>
    <t>Kukar</t>
  </si>
  <si>
    <t>Darren</t>
  </si>
  <si>
    <t>Draper</t>
  </si>
  <si>
    <t>CHEM-322a&lt;br /&gt;Lecture</t>
  </si>
  <si>
    <t>CHE-330&lt;br /&gt;ch 3-4</t>
  </si>
  <si>
    <t>CHE-330&lt;br /&gt;ch 5-6</t>
  </si>
  <si>
    <t>MATH-226&lt;br /&gt;I would like help with Physics</t>
  </si>
  <si>
    <t>Abdo</t>
  </si>
  <si>
    <t>Faissal</t>
  </si>
  <si>
    <t xml:space="preserve">MATH-126&lt;br /&gt;I need help with Improper Integrals and Trig Substitution. </t>
  </si>
  <si>
    <t>@3:54pm</t>
  </si>
  <si>
    <t>Keer</t>
  </si>
  <si>
    <t xml:space="preserve">MATH-125&lt;br /&gt; i needh help with pre calc hw questions </t>
  </si>
  <si>
    <t xml:space="preserve">MATH-125&lt;br /&gt;Need help with transformations </t>
  </si>
  <si>
    <t xml:space="preserve">Gumi </t>
  </si>
  <si>
    <t>Sethi</t>
  </si>
  <si>
    <t>Edward</t>
  </si>
  <si>
    <t>Lesnick</t>
  </si>
  <si>
    <t>Rayed</t>
  </si>
  <si>
    <t>Khan</t>
  </si>
  <si>
    <t>Annie</t>
  </si>
  <si>
    <t>Bubinski</t>
  </si>
  <si>
    <t>AME-341a&lt;br /&gt;I would like some help with working on the lab. I will come with questions I have on the lab and its assignment.</t>
  </si>
  <si>
    <t>Joseph</t>
  </si>
  <si>
    <t>kim</t>
  </si>
  <si>
    <t>Group of three students, same problem set.</t>
  </si>
  <si>
    <t>PHYS-152&lt;br /&gt;Help with electric potential and gausses law. Physics 152</t>
  </si>
  <si>
    <t>Shalkar</t>
  </si>
  <si>
    <t>Tleuzhanov</t>
  </si>
  <si>
    <t>MATH-125&lt;br /&gt;I need to prepare for my midterm the next day on 1.1-2.4</t>
  </si>
  <si>
    <t>MASC-110&lt;br /&gt;I would like help with my Lab Report for MASC 110</t>
  </si>
  <si>
    <t>Heidi</t>
  </si>
  <si>
    <t>Homma</t>
  </si>
  <si>
    <t xml:space="preserve">Aadit </t>
  </si>
  <si>
    <t xml:space="preserve">Patel </t>
  </si>
  <si>
    <t>WRIT-140&lt;br /&gt;we</t>
  </si>
  <si>
    <t>WRIT-140&lt;br /&gt;writng</t>
  </si>
  <si>
    <t>Akash</t>
  </si>
  <si>
    <t>Kaytee</t>
  </si>
  <si>
    <t>Canfield</t>
  </si>
  <si>
    <t>MATH-125&lt;br /&gt;using chain rule</t>
  </si>
  <si>
    <t>Student emailed to cancel</t>
  </si>
  <si>
    <t>student emailed to cancel</t>
  </si>
  <si>
    <t>Daniel</t>
  </si>
  <si>
    <t>Rowland</t>
  </si>
  <si>
    <t>CHEM-105a&lt;br /&gt;Help/ review with chem 105a chapters 4 and 5  Topics: stoichiometry and gases</t>
  </si>
  <si>
    <t>called to cancel at 3:24 pm</t>
  </si>
  <si>
    <t xml:space="preserve">BME-101&lt;br /&gt;i would like help studying for my first BME 101 midterm </t>
  </si>
  <si>
    <t>Justin</t>
  </si>
  <si>
    <t>Nguyen</t>
  </si>
  <si>
    <t>MATH-226&lt;br /&gt;Midterm Review Chapter 10/11</t>
  </si>
  <si>
    <t>isaac</t>
  </si>
  <si>
    <t>abayahoudaeian</t>
  </si>
  <si>
    <t>MATH-226&lt;br /&gt;Chapter 10/11 midterm review</t>
  </si>
  <si>
    <t>Meighan</t>
  </si>
  <si>
    <t>Victoria</t>
  </si>
  <si>
    <t>Wiggins</t>
  </si>
  <si>
    <t>MASC-110&lt;br /&gt;Compounds and general midterm 1 review</t>
  </si>
  <si>
    <t>Mukai</t>
  </si>
  <si>
    <t>CHE-330&lt;br /&gt;practice exam</t>
  </si>
  <si>
    <t>came in person to cancel at 2:07 p.m.</t>
  </si>
  <si>
    <t>EE-105&lt;br /&gt;I would like help with a homework assignment in EE 105.</t>
  </si>
  <si>
    <t>Victor</t>
  </si>
  <si>
    <t>Sherman</t>
  </si>
  <si>
    <t>MATH-226&lt;br /&gt;I would like help with chapter 11 of Stewart's Essential Calculus. Partial derivatives, limits, gradients.</t>
  </si>
  <si>
    <t xml:space="preserve">PHYS-153&lt;br /&gt;midterm 1 review  </t>
  </si>
  <si>
    <t>called to cancel at 3:30 p.m.</t>
  </si>
  <si>
    <t>AME-201&lt;br /&gt;I would like help with moments, couples, equivalent systems, equilibrium.</t>
  </si>
  <si>
    <t xml:space="preserve">EE-202&lt;br /&gt;Thevenin Equivalents  Norton Equivalents  Nodal/Mesh analysis with independent/dependent current sources.  Various graphs </t>
  </si>
  <si>
    <t>Naser</t>
  </si>
  <si>
    <t>Abou Amarah</t>
  </si>
  <si>
    <t>MATH-226&lt;br /&gt;I have a midterm in Calc 3 on Wednesday and I would like help internalizing the material.</t>
  </si>
  <si>
    <t>Continued appointment until 9pm since 830 appointment a no show.</t>
  </si>
  <si>
    <t>Genesee</t>
  </si>
  <si>
    <t>Villalta</t>
  </si>
  <si>
    <t>Denisse</t>
  </si>
  <si>
    <t>Mendoza</t>
  </si>
  <si>
    <t>AME-201&lt;br /&gt;I have a couple of questions on homework problems for AME 201 chapter 4.</t>
  </si>
  <si>
    <t>I am very sorry but I have a interview from 2:45 to 3:30 and will therefore not be able to tutor during that time. I apologize again.</t>
  </si>
  <si>
    <t>AME-201&lt;br /&gt;Chapter 4, rigid bodies</t>
  </si>
  <si>
    <t xml:space="preserve">AME-201&lt;br /&gt;I would like help with AME201 homework problems </t>
  </si>
  <si>
    <t>EE-202&lt;br /&gt;EE 202 lab</t>
  </si>
  <si>
    <t>Walked in to cancel.</t>
  </si>
  <si>
    <t>WRIT-140&lt;br /&gt;A3</t>
  </si>
  <si>
    <t>CHEM-322b&lt;br /&gt;Help with CHEM 322b Exam materials</t>
  </si>
  <si>
    <t>Alvarado</t>
  </si>
  <si>
    <t>WRIT-Help&lt;br /&gt;Help with GE CATI Jewish History Paper Assignment.</t>
  </si>
  <si>
    <t xml:space="preserve">Yanqiu </t>
  </si>
  <si>
    <t>He</t>
  </si>
  <si>
    <t>Sarah</t>
  </si>
  <si>
    <t>Flores</t>
  </si>
  <si>
    <t>Connie</t>
  </si>
  <si>
    <t>Anthony</t>
  </si>
  <si>
    <t>Fang</t>
  </si>
  <si>
    <t>Nigel</t>
  </si>
  <si>
    <t>Caprotti</t>
  </si>
  <si>
    <t>BME-101&lt;br /&gt;I would like help preparing for the BME 101 Midterm 1</t>
  </si>
  <si>
    <t>Nicole</t>
  </si>
  <si>
    <t>Hill</t>
  </si>
  <si>
    <t>BME-101&lt;br /&gt;I would like help with the BME 101 homework</t>
  </si>
  <si>
    <t>BME-101&lt;br /&gt;I would like help preparing for the BME 101 midterm 1</t>
  </si>
  <si>
    <t>Julianne</t>
  </si>
  <si>
    <t>Lucas</t>
  </si>
  <si>
    <t>MATH-126&lt;br /&gt;I would like help with series, chapter 8.1-8.4 in the Stewart essential calculus first edition</t>
  </si>
  <si>
    <t>Tara</t>
  </si>
  <si>
    <t>Assi</t>
  </si>
  <si>
    <t xml:space="preserve">Stephanie </t>
  </si>
  <si>
    <t>Brito</t>
  </si>
  <si>
    <t>Vincent</t>
  </si>
  <si>
    <t xml:space="preserve">EE-202&lt;br /&gt;EE 202 </t>
  </si>
  <si>
    <t>Student called to cancel.</t>
  </si>
  <si>
    <t>PHYS-152&lt;br /&gt;I would like help with my physics homework.</t>
  </si>
  <si>
    <t>MATH-245&lt;br /&gt;I would like help with MATH 245, Sections 4.4 and 4.5.</t>
  </si>
  <si>
    <t>AME-201&lt;br /&gt;Review for an exam</t>
  </si>
  <si>
    <t>Providence</t>
  </si>
  <si>
    <t>Ilisevich</t>
  </si>
  <si>
    <t>PHYS-152&lt;br /&gt;Help with Physics homework</t>
  </si>
  <si>
    <t>WRIT-340&lt;br /&gt;Paper</t>
  </si>
  <si>
    <t>Wisniewski</t>
  </si>
  <si>
    <t xml:space="preserve">Hello Jasmine, I am so sorry but I will not be able to tutor this Thursday. I have just accepted an offer for a part-time internship and will have to settle all the details this Thursday. I am so sorry for the inconvenience. </t>
  </si>
  <si>
    <t>PHYS-152&lt;br /&gt;I would like help with my physics homework</t>
  </si>
  <si>
    <t>EE-101&lt;br /&gt;I would like help in doing some problems in my EE101 course reader.</t>
  </si>
  <si>
    <t>has not shown up as of 11:13</t>
  </si>
  <si>
    <t>Teryun</t>
  </si>
  <si>
    <t>Session went until ~4:15. Student is really struggling; lost by very basic concepts, even put very simply. Perhaps didn't pay much attention to class until this point in the semester. Also can't rule out or confirm possible learning disability. Worth keeping an eye on this one.</t>
  </si>
  <si>
    <t>PHYS-152&lt;br /&gt;I would like help on my physics homework</t>
  </si>
  <si>
    <t>Mensching</t>
  </si>
  <si>
    <t>EE-150&lt;br /&gt;lab 1.5</t>
  </si>
  <si>
    <t xml:space="preserve">Yun Sung </t>
  </si>
  <si>
    <t>Eom</t>
  </si>
  <si>
    <t>EE-150&lt;br /&gt; I would like help on a matlab lab assignment for ee 150.</t>
  </si>
  <si>
    <t xml:space="preserve">PHYS-152&lt;br /&gt;I did not do very well at all on my first midterm, and I want to learn the material and master it by the next midterm so that I can bring my overall grade up. I don't understand physics very well at all, and it is hard for me to study, since I am not exactly sure how to start. </t>
  </si>
  <si>
    <t>Leah</t>
  </si>
  <si>
    <t>Tsui</t>
  </si>
  <si>
    <t>PHYS-151&lt;br /&gt;I would like help with moments. Thank you!</t>
  </si>
  <si>
    <t>Li</t>
  </si>
  <si>
    <t>MATH-226&lt;br /&gt;Chapter 12</t>
  </si>
  <si>
    <t>Dimitri</t>
  </si>
  <si>
    <t>Melendez</t>
  </si>
  <si>
    <t>Tsunagu</t>
  </si>
  <si>
    <t>Ichikawa</t>
  </si>
  <si>
    <t>Melanie</t>
  </si>
  <si>
    <t>Allegretti</t>
  </si>
  <si>
    <t>Aurahm</t>
  </si>
  <si>
    <t>Bayat</t>
  </si>
  <si>
    <t>Isaaca</t>
  </si>
  <si>
    <t>Hoglen</t>
  </si>
  <si>
    <t>MATH-225&lt;br /&gt;help with bases, dimension, span</t>
  </si>
  <si>
    <t>Reagle</t>
  </si>
  <si>
    <t>ISE-310&lt;br /&gt;I would like help reviewing for my first 310 midterm exam.</t>
  </si>
  <si>
    <t>alexsa</t>
  </si>
  <si>
    <t>gormley</t>
  </si>
  <si>
    <t>MASC-110&lt;br /&gt;help with concepts</t>
  </si>
  <si>
    <t>hualong</t>
  </si>
  <si>
    <t>zu</t>
  </si>
  <si>
    <t>EE-105&lt;br /&gt;I would like help with a EE 105 homework assignment.</t>
  </si>
  <si>
    <t>Dylan</t>
  </si>
  <si>
    <t>Winters</t>
  </si>
  <si>
    <t>MASC-310&lt;br /&gt;Chapter 6</t>
  </si>
  <si>
    <t>CHEM-322a&lt;br /&gt;ch 6</t>
  </si>
  <si>
    <t>CHEM-322a&lt;br /&gt;ch 7</t>
  </si>
  <si>
    <t>Figured out Problem before the appointment</t>
  </si>
  <si>
    <t>Susan</t>
  </si>
  <si>
    <t>Gao</t>
  </si>
  <si>
    <t>PHYS-151&lt;br /&gt;135a rotational motion</t>
  </si>
  <si>
    <t>Student came in to cancel</t>
  </si>
  <si>
    <t>Brian</t>
  </si>
  <si>
    <t>Lim</t>
  </si>
  <si>
    <t>Denzel</t>
  </si>
  <si>
    <t>MATH-226&lt;br /&gt;I would like help with maximum and minimum values. Especially finding the partial derivatives.</t>
  </si>
  <si>
    <t>I'm very sorry. I am starting a second job today and unfortunately cannot tutor. I apologize for the inconvenience.   Jonathan</t>
  </si>
  <si>
    <t>PHYS-152&lt;br /&gt;I would like help in understanding Kirchoff laws in circuits for Phys 152</t>
  </si>
  <si>
    <t>Flamenco</t>
  </si>
  <si>
    <t>AME-201&lt;br /&gt;Chapter 5</t>
  </si>
  <si>
    <t>Kelsey</t>
  </si>
  <si>
    <t>Lau</t>
  </si>
  <si>
    <t>Carroll</t>
  </si>
  <si>
    <t>MATH-245&lt;br /&gt;Phase portraits</t>
  </si>
  <si>
    <t>Nakamura</t>
  </si>
  <si>
    <t>CSCI-102&lt;br /&gt;overloading operators</t>
  </si>
  <si>
    <t>EE-101&lt;br /&gt;I would like help with understanding the function and implementation of carry-lookahead adders and memories.</t>
  </si>
  <si>
    <t>Anson</t>
  </si>
  <si>
    <t xml:space="preserve">CSCI-102&lt;br /&gt;virtual functions  </t>
  </si>
  <si>
    <t>Seonghwan(David)</t>
  </si>
  <si>
    <t>PHYS-151&lt;br /&gt;help with concepts</t>
  </si>
  <si>
    <t>MATH-125&lt;br /&gt;I would like help with my homework</t>
  </si>
  <si>
    <t>MATH-126&lt;br /&gt;tests for divergence of series</t>
  </si>
  <si>
    <t>MATH-126&lt;br /&gt;Math 126</t>
  </si>
  <si>
    <t>PHYS-152&lt;br /&gt;I would like help on my physics homework.</t>
  </si>
  <si>
    <t>Akhil</t>
  </si>
  <si>
    <t>Venkatesh</t>
  </si>
  <si>
    <t>Jeff</t>
  </si>
  <si>
    <t>Miller</t>
  </si>
  <si>
    <t>started around 7:10; ended normal time</t>
  </si>
  <si>
    <t>CHEM-105a&lt;br /&gt;Homework Help</t>
  </si>
  <si>
    <t>Monica</t>
  </si>
  <si>
    <t>Strzalkowski</t>
  </si>
  <si>
    <t>Jake</t>
  </si>
  <si>
    <t>Green</t>
  </si>
  <si>
    <t>WRIT-140&lt;br /&gt;I would like help setting up my paper and developing ideas I can use for my argument.  I need an 'A' on this paper.</t>
  </si>
  <si>
    <t>Til 9:25</t>
  </si>
  <si>
    <t>PHYS-151&lt;br /&gt;need help with HW</t>
  </si>
  <si>
    <t>Helped by chris before appointment</t>
  </si>
  <si>
    <t>AME-101&lt;br /&gt;I would like help with some general concepts</t>
  </si>
  <si>
    <t>Ridge</t>
  </si>
  <si>
    <t>Altman</t>
  </si>
  <si>
    <t>AME-341a&lt;br /&gt;phase/amplitude help</t>
  </si>
  <si>
    <t>Nofeliyan</t>
  </si>
  <si>
    <t xml:space="preserve">EE-101&lt;br /&gt;Need help with EE lab </t>
  </si>
  <si>
    <t>I'm very sorry. I am starting a second job today and unfortunately cannot tutor. I apologize for the inconvenience. I should have reworked my new tutoring schedule by the end of the week.   Jonathan</t>
  </si>
  <si>
    <t>MATH-226&lt;br /&gt;I would like help with math homework</t>
  </si>
  <si>
    <t>AME-201&lt;br /&gt;help with concepts</t>
  </si>
  <si>
    <t>got a little testy at times. jokingly threatened to give me a bad review</t>
  </si>
  <si>
    <t>Kathleen</t>
  </si>
  <si>
    <t>Tsung</t>
  </si>
  <si>
    <t>MATH-126&lt;br /&gt;Hi,     I would like to get some help with Volumes (Washers, Cylindrical Shells).     Thanks!</t>
  </si>
  <si>
    <t>Kenneth</t>
  </si>
  <si>
    <t>Chang</t>
  </si>
  <si>
    <t xml:space="preserve">appointment ran until 4.15  </t>
  </si>
  <si>
    <t>Conducted</t>
  </si>
  <si>
    <t>No Show</t>
  </si>
  <si>
    <t>Cancelled</t>
  </si>
  <si>
    <t>Sept</t>
  </si>
  <si>
    <t>Oct</t>
  </si>
  <si>
    <t>Nov</t>
  </si>
  <si>
    <t>EE-101&lt;br /&gt;ee101</t>
  </si>
  <si>
    <t xml:space="preserve">CSCI-101&lt;br /&gt;I would like to go over for loops and file streaming. </t>
  </si>
  <si>
    <t>Shivangi</t>
  </si>
  <si>
    <t>Bhatnagar</t>
  </si>
  <si>
    <t>BISC-120&lt;br /&gt;lab questions</t>
  </si>
  <si>
    <t>MATH-226&lt;br /&gt;I want to make sure I understand the application of partial derivatives.</t>
  </si>
  <si>
    <t>Pay</t>
  </si>
  <si>
    <t>William</t>
  </si>
  <si>
    <t>Mease</t>
  </si>
  <si>
    <t xml:space="preserve">BISC-120&lt;br /&gt;lab questions </t>
  </si>
  <si>
    <t>Lauren</t>
  </si>
  <si>
    <t>Mohabber</t>
  </si>
  <si>
    <t>Brill</t>
  </si>
  <si>
    <t xml:space="preserve">Nicole </t>
  </si>
  <si>
    <t>Wongk</t>
  </si>
  <si>
    <t>EE-202&lt;br /&gt;EE202</t>
  </si>
  <si>
    <t>Sean</t>
  </si>
  <si>
    <t>Holaday</t>
  </si>
  <si>
    <t>Qiaoyi Chelsie</t>
  </si>
  <si>
    <t>Jose</t>
  </si>
  <si>
    <t>Rivas</t>
  </si>
  <si>
    <t xml:space="preserve">AME-101&lt;br /&gt;Studying for AME 105 Mid Term </t>
  </si>
  <si>
    <t>McVey</t>
  </si>
  <si>
    <t>PHYS-152&lt;br /&gt;Physics</t>
  </si>
  <si>
    <t>AME-201&lt;br /&gt;Chapter 9</t>
  </si>
  <si>
    <t>Figured out homework on her own</t>
  </si>
  <si>
    <t>Chenyi</t>
  </si>
  <si>
    <t>Ye</t>
  </si>
  <si>
    <t>MATH-226&lt;br /&gt;CH 12</t>
  </si>
  <si>
    <t>Jason</t>
  </si>
  <si>
    <t>Zheng</t>
  </si>
  <si>
    <t>Jackie</t>
  </si>
  <si>
    <t>Molina</t>
  </si>
  <si>
    <t>EE-150&lt;br /&gt;Help with Matlab.</t>
  </si>
  <si>
    <t>CHEM-105b&lt;br /&gt;Help with lab</t>
  </si>
  <si>
    <t>Carlos</t>
  </si>
  <si>
    <t>De Sousa</t>
  </si>
  <si>
    <t>Christine</t>
  </si>
  <si>
    <t>Zimmerman</t>
  </si>
  <si>
    <t>BISC-120&lt;br /&gt;Help with content for upcoming midterm</t>
  </si>
  <si>
    <t>Man</t>
  </si>
  <si>
    <t>WRIT-Help&lt;br /&gt;Help with GE paper</t>
  </si>
  <si>
    <t>Brooke</t>
  </si>
  <si>
    <t>Seegan</t>
  </si>
  <si>
    <t xml:space="preserve">MASC-310&lt;br /&gt;Help with  MASC 310 homework </t>
  </si>
  <si>
    <t>PHYS-152&lt;br /&gt;PHY 152 HW</t>
  </si>
  <si>
    <t>BME-101&lt;br /&gt;matlab</t>
  </si>
  <si>
    <t>Mighten</t>
  </si>
  <si>
    <t>Aadit</t>
  </si>
  <si>
    <t>sungwon</t>
  </si>
  <si>
    <t>byun</t>
  </si>
  <si>
    <t>MATH-226&lt;br /&gt;Math hw</t>
  </si>
  <si>
    <t>Sassan</t>
  </si>
  <si>
    <t>Caspiani</t>
  </si>
  <si>
    <t>Ashley</t>
  </si>
  <si>
    <t>Morris</t>
  </si>
  <si>
    <t>EE-202&lt;br /&gt;I would like help with capacitors.</t>
  </si>
  <si>
    <t>MATH-245&lt;br /&gt;Homework help</t>
  </si>
  <si>
    <t>Can't make it: emailed her to reschedule and waiting for response</t>
  </si>
  <si>
    <t>EE-202&lt;br /&gt;I would like help with inductors.</t>
  </si>
  <si>
    <t>CHEM-105b&lt;br /&gt;Help with content for upcoming midterm</t>
  </si>
  <si>
    <t>AME-101&lt;br /&gt;I want to reaffirm my knowledge of basic AME 101 concepts, like joints and moments, to make sure I don't fall behind.</t>
  </si>
  <si>
    <t>Tran</t>
  </si>
  <si>
    <t>ISE-330&lt;br /&gt;General linear programming questions</t>
  </si>
  <si>
    <t>MATH-225&lt;br /&gt;Help with math 225 homework</t>
  </si>
  <si>
    <t>MATH-225&lt;br /&gt;I would like help catching up on material in MATH 225.</t>
  </si>
  <si>
    <t>Cordova</t>
  </si>
  <si>
    <t>WRIT-140&lt;br /&gt;hey</t>
  </si>
  <si>
    <t>WRIT-140&lt;br /&gt;varc</t>
  </si>
  <si>
    <t>CHEM-105a&lt;br /&gt;I want to make sure I understand Chapter 6 &amp; 7, about Thermochemistry and the Quantum Mechanical Model of the Atom, before I take the test the following week.</t>
  </si>
  <si>
    <t>WRIT-Help&lt;br /&gt;Jewish paper</t>
  </si>
  <si>
    <t>Pakravan</t>
  </si>
  <si>
    <t>PHYS-152&lt;br /&gt;PHY 152</t>
  </si>
  <si>
    <t>May need help studying for exams.</t>
  </si>
  <si>
    <t>young</t>
  </si>
  <si>
    <t>lee</t>
  </si>
  <si>
    <t>BME-101&lt;br /&gt;I would like help on matlab and bme homework</t>
  </si>
  <si>
    <t>Minassi</t>
  </si>
  <si>
    <t>MASC-310&lt;br /&gt;Ch 8</t>
  </si>
  <si>
    <t>CSCI-102&lt;br /&gt;linked lists, virtual functions</t>
  </si>
  <si>
    <t>BME-101&lt;br /&gt;Homework set 4</t>
  </si>
  <si>
    <t>Theresa</t>
  </si>
  <si>
    <t>Schweitzer</t>
  </si>
  <si>
    <t>Dechant</t>
  </si>
  <si>
    <t>MATH-225&lt;br /&gt;vector spaces</t>
  </si>
  <si>
    <t>WRIT-140&lt;br /&gt;carc</t>
  </si>
  <si>
    <t>MATH-225&lt;br /&gt;I would like help with understanding class material and doing homework</t>
  </si>
  <si>
    <t>Wai Hwa</t>
  </si>
  <si>
    <t>MATH-225&lt;br /&gt;I would like help with understanding class material</t>
  </si>
  <si>
    <t>WRIT-140&lt;br /&gt;EALC350</t>
  </si>
  <si>
    <t>WRIT-140&lt;br /&gt;I would like some help with a research paper for my Writing 140 class.</t>
  </si>
  <si>
    <t>Miras</t>
  </si>
  <si>
    <t>Adilov</t>
  </si>
  <si>
    <t>AME-201&lt;br /&gt;ch 9</t>
  </si>
  <si>
    <t>MATH-125&lt;br /&gt;Help with the Mean Value Theorem and Rolle's Theorem.</t>
  </si>
  <si>
    <t>Concluded around 7:45</t>
  </si>
  <si>
    <t>MATH-245&lt;br /&gt;2nd order</t>
  </si>
  <si>
    <t>Villescas</t>
  </si>
  <si>
    <t>WRIT-140&lt;br /&gt;writ 140</t>
  </si>
  <si>
    <t>Xinyu</t>
  </si>
  <si>
    <t>Yi</t>
  </si>
  <si>
    <t>Hyung-Jin</t>
  </si>
  <si>
    <t>WRIT-Help&lt;br /&gt;Jewish paper (Centaur)</t>
  </si>
  <si>
    <t>MASC-310&lt;br /&gt;ch 8</t>
  </si>
  <si>
    <t>Ricardo</t>
  </si>
  <si>
    <t>Gorinstein</t>
  </si>
  <si>
    <t>AME-201&lt;br /&gt;Help with Chapter 9 concepts and HW assignment for AME 201</t>
  </si>
  <si>
    <t>BME-101&lt;br /&gt;Review for next week's exam. Also, help with Matlab script</t>
  </si>
  <si>
    <t>Brenda</t>
  </si>
  <si>
    <t>Shen</t>
  </si>
  <si>
    <t>MATH-125&lt;br /&gt;I would like help with the applications of derivatives homework</t>
  </si>
  <si>
    <t>CHEM-105a&lt;br /&gt;i would like help preparing for the chem midterm</t>
  </si>
  <si>
    <t>MATH-125&lt;br /&gt;I would like help with Derivatives and the shapes of graphs (section 3.3 in the calculus book) and also with Curve sketching (section 3.4).</t>
  </si>
  <si>
    <t>Ximenez</t>
  </si>
  <si>
    <t>CHEM-105a&lt;br /&gt;I would like help preparing for the chem midterm</t>
  </si>
  <si>
    <t>CHEM-322a&lt;br /&gt;LAB</t>
  </si>
  <si>
    <t>MATH-125&lt;br /&gt;I would like help with integrals and areas and distances under graphs, Section 4.1 of Calc 125.</t>
  </si>
  <si>
    <t>MATH-226&lt;br /&gt;math midterm 11.1-12.4</t>
  </si>
  <si>
    <t>MATH-226&lt;br /&gt;math midterm</t>
  </si>
  <si>
    <t>Brandon</t>
  </si>
  <si>
    <t>AME-201&lt;br /&gt;I would like help in Centroids and Centres of Gravity for Ame 201</t>
  </si>
  <si>
    <t>First-Time</t>
  </si>
  <si>
    <t>EE-101&lt;br /&gt;help with xilinx in ee101</t>
  </si>
  <si>
    <t>PHYS-152&lt;br /&gt;Magnitism</t>
  </si>
  <si>
    <t>Tutor didn't show up</t>
  </si>
  <si>
    <t>Tutor didn't show up.</t>
  </si>
  <si>
    <t>Student cancelled</t>
  </si>
  <si>
    <t>Laffitte</t>
  </si>
  <si>
    <t xml:space="preserve">PHYS-152&lt;br /&gt;I would like help with Physics 152 </t>
  </si>
  <si>
    <t>EE-101&lt;br /&gt;EE101</t>
  </si>
  <si>
    <t>MATH-126&lt;br /&gt;Calc II Midterm 2 practice exam</t>
  </si>
  <si>
    <t>CSCI-101&lt;br /&gt;assignment</t>
  </si>
  <si>
    <t>SeungJae</t>
  </si>
  <si>
    <t>Kwon</t>
  </si>
  <si>
    <t>BME-101&lt;br /&gt;MATLAB help, lab 4.</t>
  </si>
  <si>
    <t xml:space="preserve">MATH-126&lt;br /&gt;Midterm II Review Exam </t>
  </si>
  <si>
    <t>CHEM-322a&lt;br /&gt;I would like help on Chapters 8 &amp; 9 (addition reaction mechanisms and NMR). I'm having a hard time finding a way to determine which type of addition mechanism a reaction is when asked to predict the products.</t>
  </si>
  <si>
    <t xml:space="preserve">MATH-126&lt;br /&gt;Help with Midterm II Exam </t>
  </si>
  <si>
    <t>MASC-310&lt;br /&gt;Midterm Review</t>
  </si>
  <si>
    <t>BME-101&lt;br /&gt;I would like help with mass conservation and accounting equations.</t>
  </si>
  <si>
    <t>CSCI-101&lt;br /&gt;CSCI101 assignment help</t>
  </si>
  <si>
    <t>CSCI-101&lt;br /&gt;CSCI101 Assignment help</t>
  </si>
  <si>
    <t>MATH-125&lt;br /&gt;I have a midterm on Friday and needed a bit of help on optimization problems</t>
  </si>
  <si>
    <t>CSCI-102&lt;br /&gt;operator overloading</t>
  </si>
  <si>
    <t>Student called to cancel, figured out problem.</t>
  </si>
  <si>
    <t>BME-101&lt;br /&gt;I would like help preparing for the BME 101 midterm</t>
  </si>
  <si>
    <t>WRIT-340&lt;br /&gt;I would help with my ethics paper</t>
  </si>
  <si>
    <t>WRIT-340&lt;br /&gt;I would like help with ethics paper</t>
  </si>
  <si>
    <t>WRIT-140&lt;br /&gt;Help with essay</t>
  </si>
  <si>
    <t>CHE-330&lt;br /&gt;Yo</t>
  </si>
  <si>
    <t>Sang</t>
  </si>
  <si>
    <t>Han</t>
  </si>
  <si>
    <t>EE-105&lt;br /&gt;I would like help with EE 105.</t>
  </si>
  <si>
    <t xml:space="preserve">Fei </t>
  </si>
  <si>
    <t>CSCI-101&lt;br /&gt;CSCI assignment help</t>
  </si>
  <si>
    <t>Student met me two minutes before the appointment and cancelled -Nakul</t>
  </si>
  <si>
    <t xml:space="preserve">Lucy </t>
  </si>
  <si>
    <t>Egbe</t>
  </si>
  <si>
    <t>CE-110&lt;br /&gt;There was no section for CE-106, but i was wondering if you could still help me with free body diagrams because I'm having trouble understanding them.</t>
  </si>
  <si>
    <t>Robert</t>
  </si>
  <si>
    <t>Sanchez</t>
  </si>
  <si>
    <t>Tiffany</t>
  </si>
  <si>
    <t>Youn</t>
  </si>
  <si>
    <t>Stephen</t>
  </si>
  <si>
    <t>MATH-226&lt;br /&gt;I would like math 226 help in double/triple integral, etc.</t>
  </si>
  <si>
    <t>WRIT-Grad &lt;br /&gt;I would like to get help with journal writing</t>
  </si>
  <si>
    <t xml:space="preserve">BISC-120&lt;br /&gt;lab material  </t>
  </si>
  <si>
    <t>BME-101&lt;br /&gt;I would like to go over the class materials and some skills related to MATLAB in BME101.</t>
  </si>
  <si>
    <t>Mohammadali</t>
  </si>
  <si>
    <t>Fahimipour</t>
  </si>
  <si>
    <t>MASC-310&lt;br /&gt;Ch 9</t>
  </si>
  <si>
    <t>CHRISTINE</t>
  </si>
  <si>
    <t>SONG</t>
  </si>
  <si>
    <t>CHE-330&lt;br /&gt;Help completing a HW set.</t>
  </si>
  <si>
    <t>Jordan</t>
  </si>
  <si>
    <t>Raffo</t>
  </si>
  <si>
    <t xml:space="preserve">CSCI-101&lt;br /&gt;I would like help on the basics of C++. </t>
  </si>
  <si>
    <t>Gimin</t>
  </si>
  <si>
    <t>Moon</t>
  </si>
  <si>
    <t>CSCI-101&lt;br /&gt;I would like help on the basics of C++</t>
  </si>
  <si>
    <t>MATH-125&lt;br /&gt;I would like help preparing for the math midterm</t>
  </si>
  <si>
    <t>Tiedemann</t>
  </si>
  <si>
    <t>MATH-126&lt;br /&gt;Help with Midterm II</t>
  </si>
  <si>
    <t>EE-150&lt;br /&gt;I would like help with Matlab in EE 150.</t>
  </si>
  <si>
    <t>WRIT-140&lt;br /&gt;Need help with my hacking ethics essay.</t>
  </si>
  <si>
    <t>Called to cancel the appointment</t>
  </si>
  <si>
    <t xml:space="preserve">MATH-125&lt;br /&gt;I have a midterm on friday and wanted help on some topics i'm not </t>
  </si>
  <si>
    <t xml:space="preserve">PHYS-151&lt;br /&gt;fluid statics:  1) A barge made of steel is being used to transport solid steel bars via canal from one location in a steel mill to another. Since the locations are at different elevations, the barge must pass through a set of locks. The barge entered the locks and the locks were closed. Once the locks closed, the barge was effectively floating in a large tank of water. To judge how much water had to be admitted to raise the barge from one level to another, the lock operator looked at a depth gauge that showed the water level and noted that the level was some value, h1. However, before the lock operator could flood the locks to raise the barge to the next level, the loading system on the barge malfunctioned and the entire load of steel bars was dumped into the water. Being steel, the bars naturally sank to the bottom and came to rest. The lock operator looked at the depth gauge again and saw that the gauge showed the value, h2. Assuming static equilibrium, is h2 &lt; h1, h2 = h1, or h2 &gt; h1? To receive credit, you must show your work.  2) An empty container, open at the top, is H tall, W wide, and L long. The cross sectional area of the bottom is WL. The cross sectional area of the walls is negligible so the buoyancy due to the volume of air displaced may be ignored. When placed in a tank full of water of density ρw, the bottom of the container is a distance y1 below the surface of the water. The atmosphere above the container and water is at a pressure p0.The container is slowly filled with oil of density ρo until the water is about to come in over the top of the container; i.e., the bottom of the container is now a distance y2 = H below the water surface. Assuming static equilibrium, how deep is the oil inside the container?   3) Let the density of water is represented by ρw. A solid cylindrical block of some material has length L, radius R, and density k2ρw where k2 &gt; 1. A tank contains both water and another fluid which is denser than water. Gravity (which is vertically downward) has stratified the fluids so the water is on top of the other fluid. The cylinder is placed in the tank and, because it is denser than water, sinks to the interface between the two fluids where it eventually comes to rest at the fluid interface with the axis oriented vertically such that the bottom of the cylinder is a distance k1L below the fluid interface where 0 &lt; k1 &lt; 1 and the top of the cylinder is a distance (1 - k1)L above the interface. Assuming static equilibrium, what is the density, ρo, of the other fluid? </t>
  </si>
  <si>
    <t>Appointment ended 8:50</t>
  </si>
  <si>
    <t xml:space="preserve">AME-201&lt;br /&gt;I would like help in trusses and equilibrium in AME 201  </t>
  </si>
  <si>
    <t>Jack</t>
  </si>
  <si>
    <t>Connor</t>
  </si>
  <si>
    <t>Poole</t>
  </si>
  <si>
    <t>ISE-220&lt;br /&gt;ise 331</t>
  </si>
  <si>
    <t>Koo</t>
  </si>
  <si>
    <t>Adrian</t>
  </si>
  <si>
    <t>Cagaanan</t>
  </si>
  <si>
    <t>Yinyi</t>
  </si>
  <si>
    <t>Yi-ting</t>
  </si>
  <si>
    <t>Hsu</t>
  </si>
  <si>
    <t>CHEM-105a&lt;br /&gt;I would like help with lewis dot structures and molecular and electron geometry (chapters 9 and 10 in the textbook).</t>
  </si>
  <si>
    <t>Was not feeling well and called to cancel.</t>
  </si>
  <si>
    <t>Gustavson</t>
  </si>
  <si>
    <t xml:space="preserve">MATH-126&lt;br /&gt;Midterm II Help  </t>
  </si>
  <si>
    <t>Came in earlier and felt like she did not need the second appointment anymore.</t>
  </si>
  <si>
    <t>MATH-245&lt;br /&gt;Laplace Transforms (Chapter 5)</t>
  </si>
  <si>
    <t>AME-201&lt;br /&gt;I would like help in trusses and equilibrium in AME 201</t>
  </si>
  <si>
    <t>AME-201&lt;br /&gt;Chapt 9</t>
  </si>
  <si>
    <t>PHYS-152&lt;br /&gt;I would like help with circuits, especially with conductors and finding magnetic fields.</t>
  </si>
  <si>
    <t>Beuerlein</t>
  </si>
  <si>
    <t>AME-101&lt;br /&gt;I want to go over buoyancy in AME 101</t>
  </si>
  <si>
    <t>Zachary</t>
  </si>
  <si>
    <t>Wagner</t>
  </si>
  <si>
    <t>Amato</t>
  </si>
  <si>
    <t>Snell</t>
  </si>
  <si>
    <t>EE-150&lt;br /&gt;I would like help with matlab in EE 150.</t>
  </si>
  <si>
    <t>MATH-125&lt;br /&gt;Studying for my midterm in math 125</t>
  </si>
  <si>
    <t>MATH-125&lt;br /&gt;studying for midterm</t>
  </si>
  <si>
    <t>PHYS-152&lt;br /&gt;I would like some help with Phys 152 review.</t>
  </si>
  <si>
    <t>Student cancelled.</t>
  </si>
  <si>
    <t>Madison</t>
  </si>
  <si>
    <t>Houseworth</t>
  </si>
  <si>
    <t>Alice</t>
  </si>
  <si>
    <t>Ying</t>
  </si>
  <si>
    <t>Hua</t>
  </si>
  <si>
    <t>Garland</t>
  </si>
  <si>
    <t>MATH-226&lt;br /&gt;Midterm Review</t>
  </si>
  <si>
    <t>PHYS-152&lt;br /&gt;magnitism</t>
  </si>
  <si>
    <t>CHEM-105a&lt;br /&gt;general help  orbitals and shpaes</t>
  </si>
  <si>
    <t>Rishwain</t>
  </si>
  <si>
    <t>CHEM-105a&lt;br /&gt;orbitals</t>
  </si>
  <si>
    <t>CHEM-105a&lt;br /&gt;I would like help understanding chapters 9 and 10 of the textbook.</t>
  </si>
  <si>
    <t>Jun Yup</t>
  </si>
  <si>
    <t>Appointment ran to 9:00</t>
  </si>
  <si>
    <t>Edery</t>
  </si>
  <si>
    <t xml:space="preserve">MATH-226&lt;br /&gt;I would like help understanding vectors, parameters, and line integrals. </t>
  </si>
  <si>
    <t>Loh</t>
  </si>
  <si>
    <t>PHYS-152&lt;br /&gt;midterm review</t>
  </si>
  <si>
    <t>Sebastian</t>
  </si>
  <si>
    <t>Luna</t>
  </si>
  <si>
    <t>WRIT-Help&lt;br /&gt;Jewish paper--aiming for A- in class, it's really possible!!</t>
  </si>
  <si>
    <t>Tedman</t>
  </si>
  <si>
    <t>Daniels</t>
  </si>
  <si>
    <t xml:space="preserve">PHYS-152&lt;br /&gt;I would like some review help in Phys 152  </t>
  </si>
  <si>
    <t>Called to cancel</t>
  </si>
  <si>
    <t>MATH-245&lt;br /&gt;laplace transform of periodic functions</t>
  </si>
  <si>
    <t>Kyna</t>
  </si>
  <si>
    <t>MATH-226&lt;br /&gt;math hw help 12.6-12.8 cylindrical coordinates, spherical coordinates, and change of variables in multiple integrals</t>
  </si>
  <si>
    <t>MATH-125&lt;br /&gt;I'd like help with optimization &amp; antiderivative problems</t>
  </si>
  <si>
    <t>kyu hyun</t>
  </si>
  <si>
    <t>chang</t>
  </si>
  <si>
    <t>MATH-126&lt;br /&gt;I would like help with integrating to find volume and series.</t>
  </si>
  <si>
    <t>PHYS-152&lt;br /&gt;I would like review help in Phys 152</t>
  </si>
  <si>
    <t>MATH-125&lt;br /&gt;Math review of the mideterms</t>
  </si>
  <si>
    <t>CSCI-101&lt;br /&gt;I'd like help with vectors</t>
  </si>
  <si>
    <t>Haley</t>
  </si>
  <si>
    <t>Lenner</t>
  </si>
  <si>
    <t>CSCI-101&lt;br /&gt;I would like help with programming assignment in CS 101. It's the Social Networking program, using classes (public &amp; private) with I/O file.</t>
  </si>
  <si>
    <t xml:space="preserve">ISE-220&lt;br /&gt;ise 331  </t>
  </si>
  <si>
    <t>WRIT-140&lt;br /&gt;I would like help with editing the draft paper</t>
  </si>
  <si>
    <t>Jae</t>
  </si>
  <si>
    <t>ENGR-MTLAB&lt;br /&gt;math 245 matlab</t>
  </si>
  <si>
    <t>Isha</t>
  </si>
  <si>
    <t>Kawatra</t>
  </si>
  <si>
    <t>PHYS-152&lt;br /&gt;I'm planning on looking over my midterm if they're available for us to pick up. This material will mainly include the Biot-Savart Law, Ampere's Law, inductors, and magnetic field. If not, I'd like to review those topics in my lecture notes and past homeworks.</t>
  </si>
  <si>
    <t>Demi</t>
  </si>
  <si>
    <t>CHEM-322a&lt;br /&gt;I would like to start at the beginning of the course and review lewis structures, isomers, and resonance.</t>
  </si>
  <si>
    <t>Kristianna</t>
  </si>
  <si>
    <t>Gadalla</t>
  </si>
  <si>
    <t>MATH-226&lt;br /&gt;Ch 13</t>
  </si>
  <si>
    <t>Nayeon</t>
  </si>
  <si>
    <t>ISE-435&lt;br /&gt;I'm a PhD student working on a research article summary for the screening exam for ISE 564 Performance Analysis and I would like for someone in the writing center to review my draft</t>
  </si>
  <si>
    <t>Joshua</t>
  </si>
  <si>
    <t>Gray</t>
  </si>
  <si>
    <t>WRIT-140&lt;br /&gt;Regrade for Paper 3    Paper 4</t>
  </si>
  <si>
    <t>Louis</t>
  </si>
  <si>
    <t>Mounsey</t>
  </si>
  <si>
    <t>Jacqueline</t>
  </si>
  <si>
    <t>Lowe</t>
  </si>
  <si>
    <t>AME-201&lt;br /&gt;ch 6</t>
  </si>
  <si>
    <t xml:space="preserve">EE-150&lt;br /&gt;Help with matlab lab  </t>
  </si>
  <si>
    <t>WRIT-Help&lt;br /&gt;Jewish paper--aiming for A- in class, it's really possible!!  Krauss, _The History of Love_</t>
  </si>
  <si>
    <t>WRIT-340&lt;br /&gt;I would like help with grammer</t>
  </si>
  <si>
    <t>AME-101&lt;br /&gt;Understanding the concepts of AME</t>
  </si>
  <si>
    <t>AME-101&lt;br /&gt;AME concepts of pressure</t>
  </si>
  <si>
    <t>CSCI-102&lt;br /&gt;cs102</t>
  </si>
  <si>
    <t>Clifton</t>
  </si>
  <si>
    <t>Porter</t>
  </si>
  <si>
    <t>CSCI-271&lt;br /&gt;Counting problems in 271 are confusing..</t>
  </si>
  <si>
    <t>Student contacted to cancel just before appointment began.</t>
  </si>
  <si>
    <t>MATH-225&lt;br /&gt;I would like help with math HW</t>
  </si>
  <si>
    <t>Arren</t>
  </si>
  <si>
    <t>Yedikian</t>
  </si>
  <si>
    <t>WRIT-340&lt;br /&gt;I would like help with my paper</t>
  </si>
  <si>
    <t>CHEM-105a&lt;br /&gt;chapter 9</t>
  </si>
  <si>
    <t>MATH-226&lt;br /&gt;ch 13</t>
  </si>
  <si>
    <t>Mythri</t>
  </si>
  <si>
    <t>Thippareddy</t>
  </si>
  <si>
    <t>MATH-125&lt;br /&gt;Math HW review</t>
  </si>
  <si>
    <t>CHEM-105a&lt;br /&gt;Study for chem exam4</t>
  </si>
  <si>
    <t>CHEM-105a&lt;br /&gt;I would like to go over material for exam 4.</t>
  </si>
  <si>
    <t>8:00 and 8:30 appointments came in together, from 8:00-9:00</t>
  </si>
  <si>
    <t>Dale</t>
  </si>
  <si>
    <t>Solomon</t>
  </si>
  <si>
    <t>MATH-125&lt;br /&gt;I would like help with Integrals homework</t>
  </si>
  <si>
    <t>MATH-125&lt;br /&gt;I would like help with integrals homework</t>
  </si>
  <si>
    <t>CHEM-105a&lt;br /&gt;Help w/ chemistry in regards to solving problems relating to Lewis Theory, Molecular Shapes, Valence Bonds, orbital theory, Liquids, Solids, and Inter molecular theory</t>
  </si>
  <si>
    <t>EE-101&lt;br /&gt;I would like to take advice on academic writing within homework assignments/reports and proper citation methods.</t>
  </si>
  <si>
    <t>Student needs to book with writing tutor or go to writing center. Emailed to explain.</t>
  </si>
  <si>
    <t>Dhruv</t>
  </si>
  <si>
    <t>Shah</t>
  </si>
  <si>
    <t>PHYS-152&lt;br /&gt;electricity</t>
  </si>
  <si>
    <t xml:space="preserve">WRIT-140&lt;br /&gt; i would like to work with the writ 140 essay. </t>
  </si>
  <si>
    <t>WRIT-140&lt;br /&gt;i would like to work with my writ 140 essay</t>
  </si>
  <si>
    <t>WRIT-340&lt;br /&gt;I would like to help with editing my paper</t>
  </si>
  <si>
    <t>CHEM-322a&lt;br /&gt;course basics-lewis structures, resonance, and isomers</t>
  </si>
  <si>
    <t>CHEM-105a&lt;br /&gt;chem review test</t>
  </si>
  <si>
    <t>CSCI-101&lt;br /&gt;OOP</t>
  </si>
  <si>
    <t>CHEM-105a&lt;br /&gt;problems</t>
  </si>
  <si>
    <t>CSCI-102&lt;br /&gt;cs 102</t>
  </si>
  <si>
    <t>Student contacted and cancelled.</t>
  </si>
  <si>
    <t xml:space="preserve">CHEM-322a&lt;br /&gt;lab quesitons </t>
  </si>
  <si>
    <t>CHEM-322a&lt;br /&gt;lab quesitons</t>
  </si>
  <si>
    <t>MATH-226&lt;br /&gt;CalcIII Ch. 13</t>
  </si>
  <si>
    <t>Thomas</t>
  </si>
  <si>
    <t>Hart</t>
  </si>
  <si>
    <t>MATH-226&lt;br /&gt;math hw help ch13</t>
  </si>
  <si>
    <t>yiwen</t>
  </si>
  <si>
    <t>chen</t>
  </si>
  <si>
    <t>WRIT-Grad &lt;br /&gt;I would like to take an advice on academic writing within homework assignments/reports and proper citation methods</t>
  </si>
  <si>
    <t>MATH-126&lt;br /&gt;I need help with more series -.-  I'm working with power series, Taylor and Mclaurin series, and more convergence tests. Thanks!</t>
  </si>
  <si>
    <t>Sam</t>
  </si>
  <si>
    <t>Kaplan</t>
  </si>
  <si>
    <t>Rosa</t>
  </si>
  <si>
    <t>MATH-245&lt;br /&gt;homework</t>
  </si>
  <si>
    <t>AME-101&lt;br /&gt;ame heat hw</t>
  </si>
  <si>
    <t>Accidentally booked</t>
  </si>
  <si>
    <t>Luke</t>
  </si>
  <si>
    <t>BME-101&lt;br /&gt;homework 6</t>
  </si>
  <si>
    <t>BME-101&lt;br /&gt;Homework 6</t>
  </si>
  <si>
    <t>Hung</t>
  </si>
  <si>
    <t>CHEM-322a&lt;br /&gt;resonance and isomers</t>
  </si>
  <si>
    <t>All</t>
  </si>
  <si>
    <t>Vacant</t>
  </si>
  <si>
    <t>AME-404</t>
  </si>
  <si>
    <t>Alexsa</t>
  </si>
  <si>
    <t>Gormley</t>
  </si>
  <si>
    <t>CSCI-102</t>
  </si>
  <si>
    <t>Curses Library!</t>
  </si>
  <si>
    <t>Pointers!</t>
  </si>
  <si>
    <t>BISC-120</t>
  </si>
  <si>
    <t>lecture material</t>
  </si>
  <si>
    <t>ISE-330</t>
  </si>
  <si>
    <t>I would help with some of my homework problems in ISE 330.</t>
  </si>
  <si>
    <t>I would like help with vectors and motion diagrams and two-dimensional kinematics. Thank you</t>
  </si>
  <si>
    <t>I'd like more help to get ahead in my class's material</t>
  </si>
  <si>
    <t>I would like to get help on my homework on sections 10.4-10.6 and to get a jump on my midterm next week.</t>
  </si>
  <si>
    <t>CHE-330</t>
  </si>
  <si>
    <t>I would like help with CHE330 homework.</t>
  </si>
  <si>
    <t>WRIT-140</t>
  </si>
  <si>
    <t xml:space="preserve">need some help regarding my resume </t>
  </si>
  <si>
    <t>I would like help in PHYS 151 questions about Vectors. I am having problem in determining the angles and magnitude involved.</t>
  </si>
  <si>
    <t>WRITING!</t>
  </si>
  <si>
    <t xml:space="preserve">I would like general guidance with Ch 2 and 3:Kinematics in 1 direction &amp; Vectors. I would like help on Ch.3 Vectors Mastering Physics homework. </t>
  </si>
  <si>
    <t>CHEM-322b</t>
  </si>
  <si>
    <t>I would like help with Chapter 13 &amp; 14. Mainly Molecular Orbital Theory and some reactions. Just trying to get through homework in prep for the test.</t>
  </si>
  <si>
    <t>I would like help with profread my A1 in WRIT 140</t>
  </si>
  <si>
    <t>Work with my A1 in Writ 140</t>
  </si>
  <si>
    <t>AME-201</t>
  </si>
  <si>
    <t>AME 201</t>
  </si>
  <si>
    <t>WRIT-Help</t>
  </si>
  <si>
    <t>ArLt Essay Review</t>
  </si>
  <si>
    <t>CHEM-322a</t>
  </si>
  <si>
    <t>lecture materials</t>
  </si>
  <si>
    <t>MATH-245</t>
  </si>
  <si>
    <t xml:space="preserve">I would like help with modeling with differential equations. </t>
  </si>
  <si>
    <t>I need a lot of help in this class because I feel completely lost already.</t>
  </si>
  <si>
    <t>I switched sections so I am a little behind now and need help with all the concepts that I missed.</t>
  </si>
  <si>
    <t>I would like help with statics problems using vectors, balance equations, equilibrium, etc.</t>
  </si>
  <si>
    <t>Math 226</t>
  </si>
  <si>
    <t>AME-308</t>
  </si>
  <si>
    <t>I would like help with solidworks homework</t>
  </si>
  <si>
    <t>EE-150</t>
  </si>
  <si>
    <t>i would like help with matlab in EE 150</t>
  </si>
  <si>
    <t>EE-101</t>
  </si>
  <si>
    <t>I would like help with Numeral systems in EE 101</t>
  </si>
  <si>
    <t>I would like help on Mastering Physics homework: Vectors.</t>
  </si>
  <si>
    <t>Need help with this problem:    Derive an expression for the number of bits required to represent a decimal number, d, in BCD. To do this, recall that with m decimal digits we can represent a number up to 10m-1. Derive another expression for the number of bits required to represent d in unsigned binary. To do this recall that with n bits we can represent a number up to 2n-1. (You may use the ceiling function which rounds up to the nearest integer…ceiling(5.01) = 6 ). Will representing a number in BCD ever require fewer bits than unsigned binary? Justify your response.</t>
  </si>
  <si>
    <t xml:space="preserve">I would like help on Mastering Physics homework: Vectors. &amp; I would like to review my Lab for tomorrow. </t>
  </si>
  <si>
    <t>Help with solidwork hw</t>
  </si>
  <si>
    <t>ee-101</t>
  </si>
  <si>
    <t>I am actually in AME 105 and need help with my SolidWorks homework. I think it will be elementary compared to this level coursework.</t>
  </si>
  <si>
    <t>Need help reviewing for test on Thursday</t>
  </si>
  <si>
    <t>I would like help on understanding chapter 4.</t>
  </si>
  <si>
    <t>Voltage divider and Current dividers in EE 202</t>
  </si>
  <si>
    <t xml:space="preserve">I would like help on understanding chapter 4. </t>
  </si>
  <si>
    <t>BME-101</t>
  </si>
  <si>
    <t>Homework</t>
  </si>
  <si>
    <t>HELP WITH voltage and current dividers</t>
  </si>
  <si>
    <t>MATH-125</t>
  </si>
  <si>
    <t>I missed class this morning in MATH 125 and I am very confused with section 1.4 (Limits and squeeze theorem).</t>
  </si>
  <si>
    <t>Help with masteringphysics</t>
  </si>
  <si>
    <t>I need help with vectors and last nights mastering phys hw that i realized i cannot do</t>
  </si>
  <si>
    <t xml:space="preserve">I need help with vectors and projectile motion  </t>
  </si>
  <si>
    <t>I would like help with nodal analysis.</t>
  </si>
  <si>
    <t>Help with Homework</t>
  </si>
  <si>
    <t>Help A1</t>
  </si>
  <si>
    <t>Binary!</t>
  </si>
  <si>
    <t>PHYS-152</t>
  </si>
  <si>
    <t>Electric Field</t>
  </si>
  <si>
    <t>reviewing first draft of pygmalion essay</t>
  </si>
  <si>
    <t>I need help with nodal analysis.</t>
  </si>
  <si>
    <t>Help with GE 5 Essay</t>
  </si>
  <si>
    <t>I would like help with chapter 10 of Stewart (Vectors in space etc.)</t>
  </si>
  <si>
    <t>ENGR-MTLAB</t>
  </si>
  <si>
    <t>Nano</t>
  </si>
  <si>
    <t>Nano Matlab</t>
  </si>
  <si>
    <t>I would like help with vectors, vector defined/valued functions, and a brief touch-up on processes such as the cross product.</t>
  </si>
  <si>
    <t xml:space="preserve">Help with projectile motion and kinetics  </t>
  </si>
  <si>
    <t>CSCI-200</t>
  </si>
  <si>
    <t>CS-201?</t>
  </si>
  <si>
    <t>CS201?</t>
  </si>
  <si>
    <t>I need help with using cursors(new edition is ncurses).</t>
  </si>
  <si>
    <t xml:space="preserve">i have never taken physics before and Burke is my teacher. i am trying to read the book but i am so confused. I need help with newtons laws and vectors and mastering physics. </t>
  </si>
  <si>
    <t>Help with mastering physics</t>
  </si>
  <si>
    <t>CS 102, C++ &amp; using basic curses.</t>
  </si>
  <si>
    <t>CHEM-105b</t>
  </si>
  <si>
    <t>help with question about dilutions.</t>
  </si>
  <si>
    <t>CS 102, using basic curses.</t>
  </si>
  <si>
    <t>lab problem</t>
  </si>
  <si>
    <t>MATH-126</t>
  </si>
  <si>
    <t xml:space="preserve">i would like help with Math 126 homework </t>
  </si>
  <si>
    <t>Homework Help</t>
  </si>
  <si>
    <t xml:space="preserve">lecture material </t>
  </si>
  <si>
    <t xml:space="preserve">I'm very lost, so I'm not sure exactly what I need help with--so I guess I need help with catching up from the last 2.5 weeks of class. </t>
  </si>
  <si>
    <t>Help catching up</t>
  </si>
  <si>
    <t>I would like help understanding the material in math 226</t>
  </si>
  <si>
    <t>calculating trigonometric limits   squeeze theorem</t>
  </si>
  <si>
    <t>Inverse trig</t>
  </si>
  <si>
    <t>I would like help with Homework problems dealing with Energy Balance</t>
  </si>
  <si>
    <t>Help with expanding ideas in WRIT 140</t>
  </si>
  <si>
    <t>I would like help with Mastering Physics.</t>
  </si>
  <si>
    <t>writing</t>
  </si>
  <si>
    <t>I would like help in physics 152 understanding the material so i am able to complete the hw</t>
  </si>
  <si>
    <t>Gauss Law</t>
  </si>
  <si>
    <t>Help with GE essay</t>
  </si>
  <si>
    <t>Help with limits,continuity/discontinuity.</t>
  </si>
  <si>
    <t>Inverse Trig</t>
  </si>
  <si>
    <t>homework, test</t>
  </si>
  <si>
    <t>Will go over homework problem answers.</t>
  </si>
  <si>
    <t>Phys 152</t>
  </si>
  <si>
    <t xml:space="preserve">I would like to review concepts that I've learned so far in Dr. Wilson's class like electric fields and Gauss' law. </t>
  </si>
  <si>
    <t>Help with preparation for exam 1</t>
  </si>
  <si>
    <t xml:space="preserve">Phys 152 </t>
  </si>
  <si>
    <t>MATH-225</t>
  </si>
  <si>
    <t>I need some guidance with solving some proofs for EE-241 (the proofs should be MATH 225, or regular Linear Algebra, equivalent) and I need some help solving a matrix problem with Trig Identities.    Thank you.</t>
  </si>
  <si>
    <t>newtons laws   mastering physics homework</t>
  </si>
  <si>
    <t>Need help with concepts</t>
  </si>
  <si>
    <t>I would like help with checking my Math 126 homework</t>
  </si>
  <si>
    <t>AME-341a</t>
  </si>
  <si>
    <t>AME 341a- mechoptronics lab write-up. What do the professors grade on, look for, slash grades for?</t>
  </si>
  <si>
    <t>AME-204</t>
  </si>
  <si>
    <t>AME 204- Strength of Materials: initial problem set-up, accurate diagram interpretation and creation</t>
  </si>
  <si>
    <t>Ame 201</t>
  </si>
  <si>
    <t>WRIT 121.</t>
  </si>
  <si>
    <t>Help with concepts</t>
  </si>
  <si>
    <t>Help proofread my A1</t>
  </si>
  <si>
    <t>Help my A1</t>
  </si>
  <si>
    <t>help with excel and conversions</t>
  </si>
  <si>
    <t>CE-205</t>
  </si>
  <si>
    <t>homework</t>
  </si>
  <si>
    <t>help with conversions and excel, finding dimensions</t>
  </si>
  <si>
    <t>limits,continuity/discontinuity,derivatives</t>
  </si>
  <si>
    <t>Help with preparation for Exam 1</t>
  </si>
  <si>
    <t xml:space="preserve">i would like help with pre-lab and post-lab questions </t>
  </si>
  <si>
    <t>i would like help with Matlab in EE150</t>
  </si>
  <si>
    <t>IR spectra</t>
  </si>
  <si>
    <t>mastering physics 151</t>
  </si>
  <si>
    <t>I would like help with the basic concepts of the first 3 chapters</t>
  </si>
  <si>
    <t>ch 1-4</t>
  </si>
  <si>
    <t>I would like help debugging a game I am creating using the curses library</t>
  </si>
  <si>
    <t>I would like help approaching problems.</t>
  </si>
  <si>
    <t>see earlier appointment</t>
  </si>
  <si>
    <t>Physics 152</t>
  </si>
  <si>
    <t>Help with curses and Qt in CSCI 102</t>
  </si>
  <si>
    <t>help with homework</t>
  </si>
  <si>
    <t>help with hw</t>
  </si>
  <si>
    <t xml:space="preserve"> Games tutoring</t>
  </si>
  <si>
    <t>WRIT-340</t>
  </si>
  <si>
    <t>I need feedback for an article that I wrote for illumin.</t>
  </si>
  <si>
    <t>AME-301</t>
  </si>
  <si>
    <t>Help with HW</t>
  </si>
  <si>
    <t>I have a test on Wednesday in Calc 3 and I am able to answer homework problems if I can reference my notes, but I don't understand it that well, so I would like some help understanding the material better.</t>
  </si>
  <si>
    <t>I would like help with the homework and understanding the past few concepts.</t>
  </si>
  <si>
    <t>MASC-110</t>
  </si>
  <si>
    <t>3-D vectors</t>
  </si>
  <si>
    <t>ch. 1-4, resonance structures</t>
  </si>
  <si>
    <t>I would like help with understanding Chapter 5 and my lab.</t>
  </si>
  <si>
    <t>Linear vs nonlinear equations</t>
  </si>
  <si>
    <t>I have a test in Calc 3 on Wednesday and I would like some help getting to understand the material better.</t>
  </si>
  <si>
    <t>Need Help with Trigonometric Substitution</t>
  </si>
  <si>
    <t xml:space="preserve">I would like help with understanding chapter 5 and my lab. </t>
  </si>
  <si>
    <t>I would like help with Circular and Relative motion.</t>
  </si>
  <si>
    <t xml:space="preserve">I would like help with trying to figure out why my functions in Matlab wont work. Here are the exercises that correspond with my functions:    Exercise6: Read the supplementary readings on Linear Algebra, eigenvectors, and eigenvalues.  Create a function in Matlab that takes as its input a 2x2 matrix and as its output gives the  eigenvalues of the matrix. Test your program with an arbitrary matrix and see if you get the same  result as the matlab command eig(A), where A is a matrix.  Exercise7: Write a matlab function program that takes as its input a number and computes the  cubed root of the number. The program must use a recursive loop whose content comes from  Newton’s method. </t>
  </si>
  <si>
    <t xml:space="preserve">ch 3 and 2 </t>
  </si>
  <si>
    <t>Vectors, Planes, 3-D objects</t>
  </si>
  <si>
    <t>Help with concepts of motion and kinematics in 1D for PHYS 151 with Professor Burke.</t>
  </si>
  <si>
    <t>Help with hw</t>
  </si>
  <si>
    <t>help with Matlab lab 0 in EE150</t>
  </si>
  <si>
    <t xml:space="preserve"> i need help with statics problem</t>
  </si>
  <si>
    <t>I need help with inverse substitution and L'Hospital's Rule and ln and e review</t>
  </si>
  <si>
    <t>I would like help with a postlab question for Chem 105b</t>
  </si>
  <si>
    <t>chapter 6</t>
  </si>
  <si>
    <t xml:space="preserve">I would like help with understanding chapter 5 &amp; 6 &amp; would like to work through general chapter 5 problems. </t>
  </si>
  <si>
    <t xml:space="preserve">I would like help with Mastering Physics. </t>
  </si>
  <si>
    <t>Ch 2.3</t>
  </si>
  <si>
    <t>Would like help with upcoming homework assignment.  Gauss' Law</t>
  </si>
  <si>
    <t>AME-451</t>
  </si>
  <si>
    <t>I would like help with Matlab</t>
  </si>
  <si>
    <t>EE-201</t>
  </si>
  <si>
    <t>Verilog</t>
  </si>
  <si>
    <t xml:space="preserve">I would like help with Mastering Physics and general physics problems from chapter 5 &amp;6. </t>
  </si>
  <si>
    <t>I would like help on the more difficult homework problems, as well as review of the rules of integration</t>
  </si>
  <si>
    <t xml:space="preserve">I'm struggling with distances (lines and planes), cylinders and quadric surfaces, and vector functions and space curves. </t>
  </si>
  <si>
    <t>I would like help preparing for my first midterm in MATH226</t>
  </si>
  <si>
    <t>MASC-310</t>
  </si>
  <si>
    <t>Chapter 3</t>
  </si>
  <si>
    <t>Back to back appointment with 3PM (:</t>
  </si>
  <si>
    <t>Help on node voltage.</t>
  </si>
  <si>
    <t>Help with MATH 245 on Chapters 1-2/3, solving diff eqs.</t>
  </si>
  <si>
    <t>EE 202 lab help</t>
  </si>
  <si>
    <t>I need help with linearity.</t>
  </si>
  <si>
    <t xml:space="preserve">WRIT-Grad </t>
  </si>
  <si>
    <t>I would like to get help in my paper,especially grammar</t>
  </si>
  <si>
    <t>I need help with superposition.</t>
  </si>
  <si>
    <t>I would like help with writing my paper</t>
  </si>
  <si>
    <t xml:space="preserve">Need help on my abstract. </t>
  </si>
  <si>
    <t>ee 101</t>
  </si>
  <si>
    <t>CHEM-105a</t>
  </si>
  <si>
    <t>I need to prepare for the first Chem test, which is on the first 3 chapters</t>
  </si>
  <si>
    <t>I need help with matlab in ee 150</t>
  </si>
  <si>
    <t>Electric Charges and laws</t>
  </si>
  <si>
    <t>I need help catching up with class material</t>
  </si>
  <si>
    <t>Help with one presentation of my class SAE551 and another cover letter</t>
  </si>
  <si>
    <t>I would like help with cylinders, finding equations for planes, vector-valued functions, etc.</t>
  </si>
  <si>
    <t>I need help with relative and circular motion</t>
  </si>
  <si>
    <t>I would like help in debugging a code using the curses library in c++</t>
  </si>
  <si>
    <t>see previous appointment</t>
  </si>
  <si>
    <t xml:space="preserve">I would like help with integration by parts! Specifically section 6.2 of the calc 126 homework set.  </t>
  </si>
  <si>
    <t>help with mastering physics</t>
  </si>
  <si>
    <t>Help reviewing concepts</t>
  </si>
  <si>
    <t>I would like help with QT C++</t>
  </si>
  <si>
    <t>Help approaching problems</t>
  </si>
  <si>
    <t>I'd like help studying for my first Math 245 exam.</t>
  </si>
  <si>
    <t xml:space="preserve">help with HW assignment </t>
  </si>
  <si>
    <t>Chapter 10/11</t>
  </si>
  <si>
    <t>CHEM-300</t>
  </si>
  <si>
    <t>help with test review. may switch to thermo if i don't have enough achem questions  -Mike Jones</t>
  </si>
  <si>
    <t>Trig integrals and subs (6.2) and partial fractions</t>
  </si>
  <si>
    <t>I need help with ln and e basics, integration, and inverse substitution.</t>
  </si>
  <si>
    <t xml:space="preserve">Same as 4-4:30 appointment </t>
  </si>
  <si>
    <t>i would like help with phys problems</t>
  </si>
  <si>
    <t>Help with matlab please</t>
  </si>
  <si>
    <t>Chem lab molarity problem</t>
  </si>
  <si>
    <t>I need help with my homework please</t>
  </si>
  <si>
    <t>This week is about potential energy with an electric field.</t>
  </si>
  <si>
    <t>Hw help in matlab</t>
  </si>
  <si>
    <t>Chapter 2</t>
  </si>
  <si>
    <t>It will concern PHY 152 HW assignments from Professor Wilson's class.</t>
  </si>
  <si>
    <t>Mastering physics</t>
  </si>
  <si>
    <t>Help with electric field and potential energy.</t>
  </si>
  <si>
    <t>Electric Fields</t>
  </si>
  <si>
    <t>source transformations, thevenin equivalents</t>
  </si>
  <si>
    <t>Electric fields and charges</t>
  </si>
  <si>
    <t>Please help me with A2 intro</t>
  </si>
  <si>
    <t xml:space="preserve">Plz help thesis A2  </t>
  </si>
  <si>
    <t>PHYS-162</t>
  </si>
  <si>
    <t>Help with homework problems on electric field and electric flux/Gauss's law</t>
  </si>
  <si>
    <t>I would like help with the ISE 330 homework assignment.</t>
  </si>
  <si>
    <t>Chapter 11</t>
  </si>
  <si>
    <t>Help with hyperbolic functions, l'hospital's rule, integration by parts, trig integrals and substitutions. a lot i know, so I'm scheduling an hour session</t>
  </si>
  <si>
    <t xml:space="preserve">same as 3:30-4 appointment  </t>
  </si>
  <si>
    <t xml:space="preserve">I would like help in correcting grammar on my resume. </t>
  </si>
  <si>
    <t>Electric field and potential</t>
  </si>
  <si>
    <t>quiz</t>
  </si>
  <si>
    <t>Ch 4-5</t>
  </si>
  <si>
    <t xml:space="preserve">I would like help with chapter 13 hw problems and basic explanations </t>
  </si>
  <si>
    <t xml:space="preserve">I need help with homework in Linear Circuits(EE 202), topics include: Thevenin and Norton equivalent circuits and Op Amp circuits. </t>
  </si>
  <si>
    <t>h.w.</t>
  </si>
  <si>
    <t xml:space="preserve">I would like to Review/practice Kinetics, Equalibrium, and Acid Base. </t>
  </si>
  <si>
    <t>Homework set 2/Matlab</t>
  </si>
  <si>
    <t>I'd like help with BME 101 weekly homework</t>
  </si>
  <si>
    <t xml:space="preserve">Gauss's Law, electrical potential, electric field </t>
  </si>
  <si>
    <t>Ch14 &amp; ch 15 equilibrium problems</t>
  </si>
  <si>
    <t xml:space="preserve">boolean algebra karnaugh maps </t>
  </si>
  <si>
    <t>Ch 13 &amp; Ch 14 equilibrium problems</t>
  </si>
  <si>
    <t xml:space="preserve">minterms and maxterms </t>
  </si>
  <si>
    <t>lecture</t>
  </si>
  <si>
    <t>Help with integration by parts and trig substitution</t>
  </si>
  <si>
    <t>Help with Excel: Calculating matrices, solving system of equations, finding the mean, the standard deviation, the median and range.</t>
  </si>
  <si>
    <t>i need help with some dual primal lp problems</t>
  </si>
  <si>
    <t>Help with homework problems. particle kinematics</t>
  </si>
  <si>
    <t>I would like help on my ISE 330 homework.</t>
  </si>
  <si>
    <t>ISE-105</t>
  </si>
  <si>
    <t>I would like to go over ISE 105 topics.</t>
  </si>
  <si>
    <t>ch 5</t>
  </si>
  <si>
    <t>Help with MATH 125 HW: 1.6, 2.1, 2.2</t>
  </si>
  <si>
    <t>derivatives, instantaneous velocity and drawing the graphs of derivatives</t>
  </si>
  <si>
    <t>derivatives</t>
  </si>
  <si>
    <t>TEST</t>
  </si>
  <si>
    <t>The beginnings of chapter 3 of Vector Mechanics</t>
  </si>
  <si>
    <t xml:space="preserve">I would like help with limits and derivatives in MATH 125. I have a quiz on Tuesday. </t>
  </si>
  <si>
    <t xml:space="preserve">I need help with Norton equivalent.  </t>
  </si>
  <si>
    <t>Get ready for midterm 1. polymorphism, classes, pointers, dynamic objects</t>
  </si>
  <si>
    <t xml:space="preserve">Help with homework 2 for PHYS 162. </t>
  </si>
  <si>
    <t>I need help with curses</t>
  </si>
  <si>
    <t>mastering physics  circuits</t>
  </si>
  <si>
    <t>CSCI-101</t>
  </si>
  <si>
    <t>I would like help with my "going broke" project</t>
  </si>
  <si>
    <t xml:space="preserve">I need help with Thevenin equivalent. </t>
  </si>
  <si>
    <t>mastering physics</t>
  </si>
  <si>
    <t>Partial fraction decomposition, trapezoidal rule and simpson's rule, and 6.6</t>
  </si>
  <si>
    <t>Help with understanding kinematics in 1D and kinematics in 2D for PHYs 151.</t>
  </si>
  <si>
    <t xml:space="preserve">Gauss's law, electrical potential, electric field </t>
  </si>
  <si>
    <t>Hi! I would like help with using partial fractions as a method of integration and Approximate integration. (sections 6.3 and 6.5 in stewart essential calculus first edition)</t>
  </si>
  <si>
    <t>Electric field and voltage</t>
  </si>
  <si>
    <t>Help with Matlab</t>
  </si>
  <si>
    <t>relative motion</t>
  </si>
  <si>
    <t>I would like help with Boolean algebra in ee101</t>
  </si>
  <si>
    <t>I need help with Norton Equivalence.</t>
  </si>
  <si>
    <t>Moment and Force equilibrium review for midterm</t>
  </si>
  <si>
    <t>Midterm</t>
  </si>
  <si>
    <t>I need help with op amps.</t>
  </si>
  <si>
    <t>Help with dcsope, vscope and ddm in ame 341</t>
  </si>
  <si>
    <t>math</t>
  </si>
  <si>
    <t xml:space="preserve">Help with Moments, Couples, and other material from Chapter 3. </t>
  </si>
  <si>
    <t>A2</t>
  </si>
  <si>
    <t>I would like help with my PHY 152 HW</t>
  </si>
  <si>
    <t>I would like some help preparing for my statics midterm with Dr. Safadi.  I have trouble setting up and figuring out which methods to solve problems when I am doing the homework.</t>
  </si>
  <si>
    <t>I would like to go over my paper topic.</t>
  </si>
  <si>
    <t>Help with trig substitution and partial fractions!</t>
  </si>
  <si>
    <t>Trig substitutions and partial fractions.</t>
  </si>
  <si>
    <t>I would like to cover unit cell in MASC 310</t>
  </si>
  <si>
    <t>I just need help setting up the problems so that I can keep everything organized. Also, I need to get some help with math stuff cuz it's been awhile since I have been in  school, just to brush up on stuff.</t>
  </si>
  <si>
    <t xml:space="preserve">Help with mastering physics newtons law problem </t>
  </si>
  <si>
    <t>I would like help with arrays and a bit on loops.</t>
  </si>
  <si>
    <t xml:space="preserve"> checking problem from yesterday's appointment with Kevin. problem turned out to be incorrect. </t>
  </si>
  <si>
    <t xml:space="preserve">past 151 exams help: pulleys up slope, pulleys, relative motion on water, friction and free body diagrams </t>
  </si>
  <si>
    <t>need help with homework</t>
  </si>
  <si>
    <t>physics chapter 8 and problems help.  (dynamics in multiple dimensions)</t>
  </si>
  <si>
    <t>i would like a help in thermo class</t>
  </si>
  <si>
    <t>I need help with Graphics</t>
  </si>
  <si>
    <t>Concepts and setting up problems</t>
  </si>
  <si>
    <t xml:space="preserve">i would like hep with simplifying circuits, Boolean algebra and using karnaugh maps </t>
  </si>
  <si>
    <t>I realized I have a test on the 28th..... I'm sure I'll think of stuff I need help with by then considering I basically haven't started my homework LOL</t>
  </si>
  <si>
    <t xml:space="preserve">i'd like help with Boolean algebra and karnaugh maps </t>
  </si>
  <si>
    <t xml:space="preserve">Help with beginnings of calc 2 class </t>
  </si>
  <si>
    <t xml:space="preserve">same as 1:30 </t>
  </si>
  <si>
    <t xml:space="preserve">Lab </t>
  </si>
  <si>
    <t>derivative relations</t>
  </si>
  <si>
    <t xml:space="preserve">Preparation for a quiz on 1.5-1.7 </t>
  </si>
  <si>
    <t>Partial Fractions and Trig Substitution!</t>
  </si>
  <si>
    <t>Help with Math 126 covering partial fractions, improper integrals and approximate integration.</t>
  </si>
  <si>
    <t>Help w/ paper</t>
  </si>
  <si>
    <t xml:space="preserve">I have an exam on Oct. 1st, and would like help studying and advice on how to take a college level math exam. </t>
  </si>
  <si>
    <t>EE 202</t>
  </si>
  <si>
    <t>matlab help with ee150</t>
  </si>
  <si>
    <t>I would like help with Gauss' Law and Electric Potential.</t>
  </si>
  <si>
    <t>EE-105</t>
  </si>
  <si>
    <t>I would like help on a homework assignment in EE105.</t>
  </si>
  <si>
    <t>Equilibrium of moments and forces</t>
  </si>
  <si>
    <t>I would like help with a practice midterm for PHYS 151. Mostly dealing with vectors and newton laws</t>
  </si>
  <si>
    <t>Electric fields and voltage</t>
  </si>
  <si>
    <t>Partial Fractions and Approximate Integration</t>
  </si>
  <si>
    <t>test</t>
  </si>
  <si>
    <t>help with matlab lab</t>
  </si>
  <si>
    <t>Moments and Forces</t>
  </si>
  <si>
    <t>Help with Physics HW</t>
  </si>
  <si>
    <t>Preparation for Physics exam 1</t>
  </si>
  <si>
    <t xml:space="preserve">General Div Eq review...Sorry about missing the appointment. That was embarrassing. </t>
  </si>
  <si>
    <t>Help with curves and planes in MATH 226.</t>
  </si>
  <si>
    <t>I would like help in developing my thesis and improving my grammar and word choice</t>
  </si>
  <si>
    <t>help with thesis and body paragraph development</t>
  </si>
  <si>
    <t>help with homework problems</t>
  </si>
  <si>
    <t>I would like to go over some problems that I don't understand from past homework assignments.</t>
  </si>
  <si>
    <t>I would like help with Partial derivatives, Limits and continuity, and Functions of several variables for Calculus III</t>
  </si>
  <si>
    <t>I would like to go over work design and organizational performance</t>
  </si>
  <si>
    <t>Expanding Ideas in writ 140</t>
  </si>
  <si>
    <t>I would like help with Ch 3 and 6 of the book (maximizing profits, finding the dual, solving the dual).</t>
  </si>
  <si>
    <t xml:space="preserve">Chapter 10 D: </t>
  </si>
  <si>
    <t>I would like to go proofread my essay.</t>
  </si>
  <si>
    <t>Merp.</t>
  </si>
  <si>
    <t>i would like help with math 126 homework</t>
  </si>
  <si>
    <t>I would like help preparing for my calculus 226 midterm covering vectors and the geometry of space chapter and half of the chapter on partial derivatives</t>
  </si>
  <si>
    <t>I would like help with proving limits and continuity in calculus III involving Squeeze Theorem.</t>
  </si>
  <si>
    <t>Implicit differentiation, limits, partial derivatives</t>
  </si>
  <si>
    <t>I'm working on a programming assignment and needed some help with arrays.</t>
  </si>
  <si>
    <t>I would like help with a Matlab lab assignment in EE150.</t>
  </si>
  <si>
    <t>I want help in getting the overall picture demorgan's theorem and to work on some problems for hw.</t>
  </si>
  <si>
    <t>Homework set 2</t>
  </si>
  <si>
    <t>I need help with my homework</t>
  </si>
  <si>
    <t>Midterm review</t>
  </si>
  <si>
    <t>I would like help with Karnaugh Maps.</t>
  </si>
  <si>
    <t>I need help with Linear Programming, modeling and solving the homework problems (mostly theoretical)</t>
  </si>
  <si>
    <t>I would like help with DeMorgan's Theorem</t>
  </si>
  <si>
    <t>Lecture material</t>
  </si>
  <si>
    <t>I would like some help for an assignment in ghyam's 101 course.</t>
  </si>
  <si>
    <t>I have my first midterm in CSCI 102 on Tuesday</t>
  </si>
  <si>
    <t>Studying for First Midterm</t>
  </si>
  <si>
    <t>Help with writing 140</t>
  </si>
  <si>
    <t>I need to get a help with my paper.</t>
  </si>
  <si>
    <t>ISE-220</t>
  </si>
  <si>
    <t xml:space="preserve">I emailed VARC for help with EE364, which is probability and statistics, and they told me to make an appointment with you. </t>
  </si>
  <si>
    <t>i would like help with homework and with understanding the material</t>
  </si>
  <si>
    <t>Probability and Statistics</t>
  </si>
  <si>
    <t>I would like help with homework problems is AME 201</t>
  </si>
  <si>
    <t>Help with homework in AME 201</t>
  </si>
  <si>
    <t>Review for test</t>
  </si>
  <si>
    <t>A2 Final Draft</t>
  </si>
  <si>
    <t>I would like to proof read my essay.</t>
  </si>
  <si>
    <t>I would like help with derivatives in Calculus 125.</t>
  </si>
  <si>
    <t>Hi Rachel!  Next Thursday is my PHYS 152 midterm, so I'd like to go over a few basic concepts that I don't completely understand with you Monday (Gauss's Law, potential differences, etc)</t>
  </si>
  <si>
    <t>Physics 152 Midterm 1 Reviewing</t>
  </si>
  <si>
    <t>Electric fields, voltage, capacitors</t>
  </si>
  <si>
    <t xml:space="preserve">I would like help with some questions from chapter 11 section 5. </t>
  </si>
  <si>
    <t>I would like help in reviewing, correcting, and understanding the past four homework assignments.</t>
  </si>
  <si>
    <t>Midterm 1 Review</t>
  </si>
  <si>
    <t>Review of chapter 6 of stewart essential calculus textbook for midterm.</t>
  </si>
  <si>
    <t>I would like help in checking my homework assignment is correct and clear some ideas before my EE101 test</t>
  </si>
  <si>
    <t>I would like help with PHYS 151 - Professor Burke.</t>
  </si>
  <si>
    <t>I have a midterm on wednesday.</t>
  </si>
  <si>
    <t xml:space="preserve">i would like help with a chem105b prelab question </t>
  </si>
  <si>
    <t>Help with homework and concept</t>
  </si>
  <si>
    <t>chapter 11</t>
  </si>
  <si>
    <t>Help with Matlab in 404</t>
  </si>
  <si>
    <t xml:space="preserve">I would like help in Math 126 to review for midterm and ask questions about old exam that TA provided and did not have time to explain.  </t>
  </si>
  <si>
    <t>I would like help preparing for my physics 152 midterm over the following topics coulombs law, electric fields, gauss law, electric potential, capacitance, dielectricity, current, resistance, DC circuits</t>
  </si>
  <si>
    <t xml:space="preserve">Review of Chapter 6.6 from Stewart's Essential Calculus for midterm </t>
  </si>
  <si>
    <t>I would like to get help with some of the problems on the practice midterm for Math 126 and hopefully learn some good strategies for working through problems quickly and doing well on the test.  I have Baxendale for Math 126.</t>
  </si>
  <si>
    <t>I would like help with Laplace Transforms and comprehension of the overarching broader purpose of AME-451.</t>
  </si>
  <si>
    <t>calc prep</t>
  </si>
  <si>
    <t>writ 121</t>
  </si>
  <si>
    <t>I would like to proofread my essay.</t>
  </si>
  <si>
    <t xml:space="preserve">Midterm Review </t>
  </si>
  <si>
    <t>writing skill</t>
  </si>
  <si>
    <t>Electricity</t>
  </si>
  <si>
    <t>I would like help with MASC110, covering chemical bonds, percent composition, stoichiometric problems, etc. Thank you!</t>
  </si>
  <si>
    <t>Help with GE Essay</t>
  </si>
  <si>
    <t>Would like to review for upcoming Midterm</t>
  </si>
  <si>
    <t>Gauss' Law  Knowing when to use certain Phys 152 formulas</t>
  </si>
  <si>
    <t>I would like help reviewing the basic concepts for my midterm 1 in physics 152</t>
  </si>
  <si>
    <t>ch 4-5</t>
  </si>
  <si>
    <t>Hw help</t>
  </si>
  <si>
    <t>ch 6-7</t>
  </si>
  <si>
    <t xml:space="preserve">  I would like help preparing for my physics 152 midterm over the following topics coulombs law, electric fields, gauss law, electric potential, capacitance, dielectricity, current, resistance, DC circuits</t>
  </si>
  <si>
    <t>I would like help in my homework.</t>
  </si>
  <si>
    <t>I would like help on limits of functions for upcoming midterm</t>
  </si>
  <si>
    <t xml:space="preserve">Need help with calculus HW questions </t>
  </si>
  <si>
    <t>need help in thermodynamics</t>
  </si>
  <si>
    <t>EE-357</t>
  </si>
  <si>
    <t>Need help with homework. I am totally lost.</t>
  </si>
  <si>
    <t xml:space="preserve">Need help with hw questions </t>
  </si>
  <si>
    <t xml:space="preserve">I need help with Matlab for BME 101. </t>
  </si>
  <si>
    <t>Help in thermo 330</t>
  </si>
  <si>
    <t xml:space="preserve">Midterm review </t>
  </si>
  <si>
    <t>I would like help with my CHE classes.</t>
  </si>
  <si>
    <t xml:space="preserve">midterm review </t>
  </si>
  <si>
    <t>Chapter 4 solubility, precipitation reactions, understanding basic chemistry reactions and gas laws</t>
  </si>
  <si>
    <t>I would like help with review for my midterm in Math 126. The test is on Chs 5.6-5.8, 6.1-6.6. Specifically I have questions about using the p-test, calculating errors in midpoint reimann sums, and evaluating difficult integrals, along with general tips</t>
  </si>
  <si>
    <t>THERMO  -mike</t>
  </si>
  <si>
    <t>Help with limits in Math 125  Review limit problems</t>
  </si>
  <si>
    <t>help with calculus quiz and prep for next one</t>
  </si>
  <si>
    <t xml:space="preserve">need help with pre-lab </t>
  </si>
  <si>
    <t>I would like help with spectrum graphs.</t>
  </si>
  <si>
    <t>I would like help with Op-Amps and thevanin and norton equivalents.</t>
  </si>
  <si>
    <t>need help in thermo</t>
  </si>
  <si>
    <t xml:space="preserve">Need help with Writ 140 Essay assignment. Will come with rough draft prepared. Need consultation on the paper and advice for the final draft. </t>
  </si>
  <si>
    <t xml:space="preserve">paper 2 for book 'golden ass'  </t>
  </si>
  <si>
    <t>Midterm Prep.  Also, I have a MASC 310 exam on Tuesday this week, are you able to meet tomorrow (Monday) to go over a couple questions?</t>
  </si>
  <si>
    <t>I would like help with preparing for my phys 152 midterm</t>
  </si>
  <si>
    <t>Help with Physics Midterm</t>
  </si>
  <si>
    <t>I would like help with review problems for my midterm on Electric Fields, Voltage, Capacitance, etc.</t>
  </si>
  <si>
    <t>help w homework</t>
  </si>
  <si>
    <t xml:space="preserve">Help with Op Amps, Norton, and Thevenin equivalent circuits. </t>
  </si>
  <si>
    <t>I need help with Karnaugh map!</t>
  </si>
  <si>
    <t>PHYS-153</t>
  </si>
  <si>
    <t xml:space="preserve">Midterm 1 review  </t>
  </si>
  <si>
    <t>Help with Physics Midterm 1</t>
  </si>
  <si>
    <t>Reduction formula with solving integrals</t>
  </si>
  <si>
    <t>I would like help in reviewing my essay for Writing 140. the essay deals with social ecology vs. deep ecology (environmental ethics)</t>
  </si>
  <si>
    <t>I would like help with my WRIT 140 essay which deals with deep ecology vs. social ecology (environmental ethics)</t>
  </si>
  <si>
    <t>I need to prepare for my midterm the next day on 1.1-2.4</t>
  </si>
  <si>
    <t>I would like to go over some book questions.</t>
  </si>
  <si>
    <t>wer</t>
  </si>
  <si>
    <t>Chapter 4/5 solubility, precipitation reactions, understanding basic chemistry reactions and gas laws</t>
  </si>
  <si>
    <t>we</t>
  </si>
  <si>
    <t>Help understanding the methods of integration</t>
  </si>
  <si>
    <t>I would like help with my "researched" paper</t>
  </si>
  <si>
    <t>using the chain rule</t>
  </si>
  <si>
    <t xml:space="preserve">I have an essay that I would like proofread. </t>
  </si>
  <si>
    <t>I would like some help studying for my Math 126 midterm.</t>
  </si>
  <si>
    <t>Help with limits in Math 125  Practice limit Problems  Practice derivatives and rules</t>
  </si>
  <si>
    <t>I am failing the class.</t>
  </si>
  <si>
    <t>Prepare for Midterm</t>
  </si>
  <si>
    <t>Lab</t>
  </si>
  <si>
    <t>Lab material</t>
  </si>
  <si>
    <t>Help with Chem 105a Lab Report.</t>
  </si>
  <si>
    <t>lab work</t>
  </si>
  <si>
    <t>I would like help with op-amp circuits.</t>
  </si>
  <si>
    <t xml:space="preserve">I'd like help with my BME Homework #3 and studying for the exam. </t>
  </si>
  <si>
    <t>Prepare for midterm</t>
  </si>
  <si>
    <t>I would like to review the class material for my midterm. Thanks!</t>
  </si>
  <si>
    <t>ISE-435</t>
  </si>
  <si>
    <t>I have research paper that I want you to look at it.</t>
  </si>
  <si>
    <t>like to get help with lab.</t>
  </si>
  <si>
    <t>I need help with running a break out game on Linux. Thank you</t>
  </si>
  <si>
    <t>I would like help with conservation equations and setting up systems (chapter 2 of BME).</t>
  </si>
  <si>
    <t>Help with che330 practice exam</t>
  </si>
  <si>
    <t>Follow up appointment</t>
  </si>
  <si>
    <t>Chapter 10/11 midterm review</t>
  </si>
  <si>
    <t>I would like help with my outline and thesis for my next research paper with the prompt "What guidelines should humans follow in the event of first contact with alien life?"</t>
  </si>
  <si>
    <t xml:space="preserve">I would like to go over a completed assignment to try to look for flaws in logic and things that could be marked off. </t>
  </si>
  <si>
    <t>lab report</t>
  </si>
  <si>
    <t>I have a midterm on Thursday and would like to go over solving some systems.</t>
  </si>
  <si>
    <t>AME-309</t>
  </si>
  <si>
    <t>I would like help reviewing for my 309 midterm, which is on Tuesday, 10/9</t>
  </si>
  <si>
    <t>I have a test on Wednesday and I would like some help with some of the material.</t>
  </si>
  <si>
    <t>Help with AME 301 HW</t>
  </si>
  <si>
    <t>Homework and concepts</t>
  </si>
  <si>
    <t xml:space="preserve">I would like help with sequences and series. </t>
  </si>
  <si>
    <t>I need help catching up on many topics of Calc III. I am quite lost.</t>
  </si>
  <si>
    <t>AME-101</t>
  </si>
  <si>
    <t>I would like help with drawing  free body diagrams</t>
  </si>
  <si>
    <t>Chapter 4</t>
  </si>
  <si>
    <t>Help with momentum mastering physics</t>
  </si>
  <si>
    <t>Help with chapter 4,5,6 in Tro book  Review problems mostly  Topics:  Gases  Stoichiometry  Thermochemistry</t>
  </si>
  <si>
    <t>I have a midterm in Calc 3 on Wednesday and I would like help with some of the material.</t>
  </si>
  <si>
    <t>I need help with running a game in Linux using Qt. Sorry, I missed the appointment this morning. My nose was bleeding very bad when I woke up.</t>
  </si>
  <si>
    <t>I would like help with 2d/3d arrays and argv functions.</t>
  </si>
  <si>
    <t>I would like help with op amps.</t>
  </si>
  <si>
    <t xml:space="preserve">Currently we are studying stereochemistry, ionic reactions, and the properties of alkenes and alkynes </t>
  </si>
  <si>
    <t>Midterm Review Chapter 10/11</t>
  </si>
  <si>
    <t xml:space="preserve">I would like help with PHYS 151 - Professor Burke. </t>
  </si>
  <si>
    <t>I would like help with Acid and Base Salts</t>
  </si>
  <si>
    <t>Stereochemistry (chiral structures)    Ionic Reactions (Nucleophilic substitution and elimination reactions)</t>
  </si>
  <si>
    <t>Midterm Review from currents to graphs</t>
  </si>
  <si>
    <t>EE homework</t>
  </si>
  <si>
    <t>Review for an exam in Math 245</t>
  </si>
  <si>
    <t>Chap. 10/11 midterm review</t>
  </si>
  <si>
    <t>I would like help with my homework this week on signals and waves, such as period, wavelength, RMS, average value, etc.</t>
  </si>
  <si>
    <t>I would like help with Laplace transforms still, as well as homework help (since I've been running into problems with every assignment).</t>
  </si>
  <si>
    <t xml:space="preserve">Op amps  </t>
  </si>
  <si>
    <t>I would like help with my 341 Lab</t>
  </si>
  <si>
    <t>Chapter 4, rigid bodies</t>
  </si>
  <si>
    <t>A3</t>
  </si>
  <si>
    <t>review for test</t>
  </si>
  <si>
    <t>I need help for my research paper.</t>
  </si>
  <si>
    <t>I would like help with some review questions for my midterm.</t>
  </si>
  <si>
    <t>Chem lab finding pka</t>
  </si>
  <si>
    <t>Help with GE Paper</t>
  </si>
  <si>
    <t>I would like to check my practice exam answers.</t>
  </si>
  <si>
    <t>Chapters 1 to 5 in CSCI101 C++  If statements, operators, etc</t>
  </si>
  <si>
    <t>practice exam</t>
  </si>
  <si>
    <t>Chapter 6 homework</t>
  </si>
  <si>
    <t>I would like help with understanding looping statements</t>
  </si>
  <si>
    <t>Review for Midterm</t>
  </si>
  <si>
    <t>Help with Ochem exam prep</t>
  </si>
  <si>
    <t>Help with panels in CS 200</t>
  </si>
  <si>
    <t>midterm</t>
  </si>
  <si>
    <t>I would like to get help with Verilog</t>
  </si>
  <si>
    <t>Help in thermo. Thank you</t>
  </si>
  <si>
    <t>Help with 2D and 3D moment problems and Rigid Body Equilibrium problems</t>
  </si>
  <si>
    <t>i would like help with a postlab Chem105b question</t>
  </si>
  <si>
    <t>Help in thermo</t>
  </si>
  <si>
    <t>Lagrange Method</t>
  </si>
  <si>
    <t>Hai  -mike</t>
  </si>
  <si>
    <t>practice questions</t>
  </si>
  <si>
    <t>I would like specific help on the finer points of the practice exam that I can't figure out on my own and some partial derivatives questions.</t>
  </si>
  <si>
    <t>Need some help working through a chemistry review in preparation for a test.</t>
  </si>
  <si>
    <t>help with areas between curves</t>
  </si>
  <si>
    <t>Run down of thermochemistry.</t>
  </si>
  <si>
    <t>Sequences and Series</t>
  </si>
  <si>
    <t>Sequences and series</t>
  </si>
  <si>
    <t>I would like help with a MatLab assignment as well as an explanation on how higher order ODE's work.</t>
  </si>
  <si>
    <t>I would like help with my physics homework.</t>
  </si>
  <si>
    <t>Review problems from ch. 4,5,6  Topics:  -stoichiometry  -gases  -thermochemistry</t>
  </si>
  <si>
    <t>Capacitors</t>
  </si>
  <si>
    <t>Midterm Review</t>
  </si>
  <si>
    <t xml:space="preserve">I would like help with Phys 135a conservation of energy homework. </t>
  </si>
  <si>
    <t xml:space="preserve">I would like help with Phys 135a. </t>
  </si>
  <si>
    <t>I would like help with MATH-226. Questions about ch. 11 (partial derivatives, tangent planes, max and min, etc.) for test.</t>
  </si>
  <si>
    <t>I would like a help with physics lab quiz</t>
  </si>
  <si>
    <t>Questions about Math 226 ch. 11 for test</t>
  </si>
  <si>
    <t>I would like help with equilibrium.</t>
  </si>
  <si>
    <t>I would like to have some general questions answered with circuits.</t>
  </si>
  <si>
    <t xml:space="preserve">Help with EE 202, op amp circuits, node and mesh analysis. </t>
  </si>
  <si>
    <t>Phasor diagrams</t>
  </si>
  <si>
    <t xml:space="preserve">Diffraction </t>
  </si>
  <si>
    <t>Help with Physics homework</t>
  </si>
  <si>
    <t>Paper</t>
  </si>
  <si>
    <t>Help with Critical Thinking Paper</t>
  </si>
  <si>
    <t>I would like to work on u-substitutions</t>
  </si>
  <si>
    <t>help with area between curves</t>
  </si>
  <si>
    <t>catching up after failing the first midterm</t>
  </si>
  <si>
    <t>catchup after failing the last midterm.</t>
  </si>
  <si>
    <t>I would like help with my physics homework</t>
  </si>
  <si>
    <t xml:space="preserve">help with lab and some clarification </t>
  </si>
  <si>
    <t xml:space="preserve">same </t>
  </si>
  <si>
    <t>Help with Chemistry Pre-Lab and Post-Lab.</t>
  </si>
  <si>
    <t xml:space="preserve">I need help with Lab 1.5 in Professor Burke's class. It has to do with probability of landing on certain web pages and for and while loops. </t>
  </si>
  <si>
    <t>I would like help with a matlab assignment in EE 150.</t>
  </si>
  <si>
    <t>I would like help with electric fields and electric potential in PHYS 152.</t>
  </si>
  <si>
    <t>homework set 3</t>
  </si>
  <si>
    <t>I need help with Acid Base type problems. (Buffers, Equivalence, Ksp, etc.)</t>
  </si>
  <si>
    <t>i would like help studying for a Chem105b test</t>
  </si>
  <si>
    <t>Help with BME101 homework, Chapter 3 (especially problem 3.3)</t>
  </si>
  <si>
    <t>Chapter 12</t>
  </si>
  <si>
    <t>I would like help with my phys 152 homework.</t>
  </si>
  <si>
    <t>I would like help with the BME 101 Homework</t>
  </si>
  <si>
    <t>ISE-310</t>
  </si>
  <si>
    <t>I would like help with my midterm review.</t>
  </si>
  <si>
    <t>I have a quiz on Tuesday in Math 226 I would like help with</t>
  </si>
  <si>
    <t xml:space="preserve">Help with homework on Conservation of Mass </t>
  </si>
  <si>
    <t>Help with CHEM 322b Exam 2 Preparation</t>
  </si>
  <si>
    <t>paper</t>
  </si>
  <si>
    <t>I would like help with chem pre and post labs, as well as homework help (Mastering Chemistry).  I would also like to review the material that is being covered in class to make sure that I understand it, so any additional practice problems would be appreciated.</t>
  </si>
  <si>
    <t>I would like help with chem pre and post labs, as well as homework help (Mastering Chemistry). I would also like to review the material that is being covered in class to make sure that I understand it, so any additional practice problems would be appreciated.</t>
  </si>
  <si>
    <t>Homework help</t>
  </si>
  <si>
    <t>I would like help in AME 451</t>
  </si>
  <si>
    <t>help with concepts</t>
  </si>
  <si>
    <t xml:space="preserve">help with writting </t>
  </si>
  <si>
    <t>Practice question</t>
  </si>
  <si>
    <t>I would like help with preparing for my midterm</t>
  </si>
  <si>
    <t>Math 245 Chapter 4, probably mostly 4.7</t>
  </si>
  <si>
    <t>I will need a bit of help with my homework on related rates.  And I might also need assistance with linear approximations.</t>
  </si>
  <si>
    <t>I would like help with my moment homework</t>
  </si>
  <si>
    <t>Capacitors and Resistors</t>
  </si>
  <si>
    <t>I need help on homework for AME 101 involving calculating moments.</t>
  </si>
  <si>
    <t>I want to prepare for Tuesday's quiz on sections 11.6-11.8.</t>
  </si>
  <si>
    <t>Need help with Mastering Physics</t>
  </si>
  <si>
    <t>I like to go over my programming assignment and solve file input/output problems.</t>
  </si>
  <si>
    <t xml:space="preserve">simulation and load analysis </t>
  </si>
  <si>
    <t>135a circular motion</t>
  </si>
  <si>
    <t>I would like help with my assignment in regards to for loops and file objects.</t>
  </si>
  <si>
    <t>135a rotational motion</t>
  </si>
  <si>
    <t>I would like help with PHYS 151 with Burke.</t>
  </si>
  <si>
    <t>I would like help with Calculus 1.</t>
  </si>
  <si>
    <t>ch 6</t>
  </si>
  <si>
    <t>I would like help with min/max. Especially partial derivatives and optimization problems.</t>
  </si>
  <si>
    <t>Help with signals in EE 105</t>
  </si>
  <si>
    <t>programming</t>
  </si>
  <si>
    <t>synthesis</t>
  </si>
  <si>
    <t>MATLab</t>
  </si>
  <si>
    <t>Chapter 12.3 (both concepts and homework) in math 226</t>
  </si>
  <si>
    <t>I would like help in Matlab in AME 404</t>
  </si>
  <si>
    <t>I would like help with Matlab and conservation equations in BME 101.</t>
  </si>
  <si>
    <t>a3</t>
  </si>
  <si>
    <t>I would like help preparing for my midterm</t>
  </si>
  <si>
    <t>Chapter 7</t>
  </si>
  <si>
    <t>I would like help with making sure my set up for my paper is connected enough, and also some advice regarding the balance of evidence and analysis.</t>
  </si>
  <si>
    <t xml:space="preserve">Exam 2 material   Ionic Reactions </t>
  </si>
  <si>
    <t>I would really appreciate help with Phys 151. I have a hard time understanding relative motion, and I also want to review the current concepts we're learning (conservation of momentum and collisions). Also, any tips on how to do well in the class in general would be really appreciated. Thank you!</t>
  </si>
  <si>
    <t>Drawing phase portraits, component plots of general solutions with repeated eigenvalues and with imaginary eigenvalues.</t>
  </si>
  <si>
    <t>ch 7</t>
  </si>
  <si>
    <t>Help with momentum</t>
  </si>
  <si>
    <t>I would like to go over multiplexors and encoders.</t>
  </si>
  <si>
    <t>I need help with Matlab in BME 101</t>
  </si>
  <si>
    <t>Help in chem</t>
  </si>
  <si>
    <t>I would like help with homework problems in CHE 330.</t>
  </si>
  <si>
    <t>Help with PHYS hw</t>
  </si>
  <si>
    <t xml:space="preserve">Cascading </t>
  </si>
  <si>
    <t>I need help in fundamental of spectrophotometry</t>
  </si>
  <si>
    <t xml:space="preserve">help with adders and subtractors </t>
  </si>
  <si>
    <t>I need help.</t>
  </si>
  <si>
    <t>help with mux and rom's</t>
  </si>
  <si>
    <t xml:space="preserve">I would like help with integration. </t>
  </si>
  <si>
    <t>lab question</t>
  </si>
  <si>
    <t>I need help</t>
  </si>
  <si>
    <t>i would like help with Chem105b prelab questions</t>
  </si>
  <si>
    <t>I would like help with derivatives homework</t>
  </si>
  <si>
    <t>hai</t>
  </si>
  <si>
    <t>I would like help with my derivatives homework (related rates and implicit derivatives)</t>
  </si>
  <si>
    <t>I would like help with convergence tests for series. Ch 8.4 in stewart essential calculus first edition</t>
  </si>
  <si>
    <t>help with volumes of rotation</t>
  </si>
  <si>
    <t xml:space="preserve">help with volumes of rotation  </t>
  </si>
  <si>
    <t>I would like help reviewing for a quiz</t>
  </si>
  <si>
    <t>Help with series convergence tests in MATH 126</t>
  </si>
  <si>
    <t>I would like help in developing ideas and arguments for this paper.  I would like to get an A on this paper too!</t>
  </si>
  <si>
    <t>7.4 Arc Lengths</t>
  </si>
  <si>
    <t>need help with HW</t>
  </si>
  <si>
    <t>I need help understanding the concepts needed to perform the Lab properly.</t>
  </si>
  <si>
    <t>I would like help on some general concepts</t>
  </si>
  <si>
    <t>I would like help both in lecture and lab HW for AME 101.</t>
  </si>
  <si>
    <t>Resistors and Capacitors</t>
  </si>
  <si>
    <t>Computer programming, simplex method</t>
  </si>
  <si>
    <t>EE101 HW 5 Overflow</t>
  </si>
  <si>
    <t>help with math homework on linear transformations</t>
  </si>
  <si>
    <t xml:space="preserve">I did not do very well at all on my first midterm, and I want to learn the material and master it by the next midterm so that I can bring my overall grade up. I don't understand physics very well at all, and it is hard for me to study, since I am not exactly sure how to start. </t>
  </si>
  <si>
    <t>help with span, dimension, etc</t>
  </si>
  <si>
    <t>Critical Thinking paper</t>
  </si>
  <si>
    <t>I would like help with math homework</t>
  </si>
  <si>
    <t xml:space="preserve">Max/Min Values and Mean Value Theorem/Rolle's Theorem </t>
  </si>
  <si>
    <t>I would like help on my math homework</t>
  </si>
  <si>
    <t>I would like help in ensuring I understand the concepts of limits and derivatives.</t>
  </si>
  <si>
    <t>circuits</t>
  </si>
  <si>
    <t>local and absolute minimum/maximum, mean value theorem, and derivatives and the shapes of graphs</t>
  </si>
  <si>
    <t>same as other</t>
  </si>
  <si>
    <t>I'd like help reviewing mistakes from past midterm ~ mostly on limits &amp; would like help on derivatives</t>
  </si>
  <si>
    <t>ee101</t>
  </si>
  <si>
    <t>Expanding product/sum terms  Converting to Canonical Sum/Product  Active High/Active Low  Karnaugh Maps  Multiplexers  Xlinix</t>
  </si>
  <si>
    <t>I would like help in understanding complementary slackness and converting to standard form.</t>
  </si>
  <si>
    <t xml:space="preserve">active low outputs building larger decoders from smaller decoders </t>
  </si>
  <si>
    <t>I need help with HW.</t>
  </si>
  <si>
    <t xml:space="preserve">demultiplexers </t>
  </si>
  <si>
    <t>Ch 12</t>
  </si>
  <si>
    <t>help with span dimension, etc</t>
  </si>
  <si>
    <t>I would like help with my CHEM 322B lab literature assignment.</t>
  </si>
  <si>
    <t>Going over homeworks and old midterm</t>
  </si>
  <si>
    <t>I would like help with related rates problems and implicit differentiation.</t>
  </si>
  <si>
    <t>I would like help with math problems in Math 125.</t>
  </si>
  <si>
    <t>Ealc350</t>
  </si>
  <si>
    <t>I would like to discuss how to approach problems.</t>
  </si>
  <si>
    <t>Third Paper for Metamorphosis Lab</t>
  </si>
  <si>
    <t>Section 3.2 of the textbook on Mean Value Theorem and Rolle's Theorem</t>
  </si>
  <si>
    <t>Help with cover letter writing. Especially focus on work choice and transition. Thank you do much.</t>
  </si>
  <si>
    <t>studying sections 12.1 and 12.2 in book and just want a general overview to help understand</t>
  </si>
  <si>
    <t>I need help with some Mean Value Theorem problems</t>
  </si>
  <si>
    <t>AME 201. conceptual trouble</t>
  </si>
  <si>
    <t>quiz on sections 12.1 and 12.2</t>
  </si>
  <si>
    <t>Chapter 9</t>
  </si>
  <si>
    <t>I would like help</t>
  </si>
  <si>
    <t>I would like help in for loops and file streaming.</t>
  </si>
  <si>
    <t>Programming Help</t>
  </si>
  <si>
    <t xml:space="preserve">Help with the midterm for EE101.  Review for the materials learned, especially decoders, mix, multipliers,comparators, adders etc. </t>
  </si>
  <si>
    <t>ch 12</t>
  </si>
  <si>
    <t>CE-110</t>
  </si>
  <si>
    <t xml:space="preserve">Hello, I am actually in CE 106 and I was wondering if you can take a look at my first technical writing I wrote. </t>
  </si>
  <si>
    <t>12.1/2</t>
  </si>
  <si>
    <t>Hi, I need some help on our current physics math assignments. I really don't understand the setup of the cable problems or the volume/density questions.</t>
  </si>
  <si>
    <t>review for first midterm. boolean algebra, mixes, decoders, etc</t>
  </si>
  <si>
    <t>Physics</t>
  </si>
  <si>
    <t xml:space="preserve">I would like a little help in mathmatica. Just to see if I am doing the problems right. </t>
  </si>
  <si>
    <t>Help with lab</t>
  </si>
  <si>
    <t>PHY 152 Homework assignment</t>
  </si>
  <si>
    <t>abstract</t>
  </si>
  <si>
    <t>I would like to get help with a journal paper. Thank you/</t>
  </si>
  <si>
    <t>Help with lab writeup</t>
  </si>
  <si>
    <t>I would like to go over my rough draft so that I could get suggestions on how to improve my paper overall.</t>
  </si>
  <si>
    <t>e101</t>
  </si>
  <si>
    <t>I would like help studying for my quiz on the mean value thereom and  max/min values</t>
  </si>
  <si>
    <t>chem lab using beers law</t>
  </si>
  <si>
    <t>I would like help on breadth-first search for a maze program</t>
  </si>
  <si>
    <t>i'd like help with comparators and adders</t>
  </si>
  <si>
    <t>adders and comparators</t>
  </si>
  <si>
    <t>Help with "applications to physics and engineering" section 7.5</t>
  </si>
  <si>
    <t>I would like help with Double Integrals for MATH 226</t>
  </si>
  <si>
    <t xml:space="preserve">I would like help with Double Integrals for MATH 226  </t>
  </si>
  <si>
    <t>I need help with a CHEM-105a lab report involving making graphs with Microsoft Excel.</t>
  </si>
  <si>
    <t>Post lab question for preparation nbutyl I</t>
  </si>
  <si>
    <t>I would like help with the use of triple integrals in finding volume and center of mass.</t>
  </si>
  <si>
    <t>Math hw</t>
  </si>
  <si>
    <t>I am behind in Math 125. I would like some help catching up with a few topics.</t>
  </si>
  <si>
    <t>I need help with capacitors.</t>
  </si>
  <si>
    <t>I would like help with my A3 paper.</t>
  </si>
  <si>
    <t>I need help with inductors.</t>
  </si>
  <si>
    <t>help with GE paper</t>
  </si>
  <si>
    <t xml:space="preserve">general review of sections we are learning about series and circuits </t>
  </si>
  <si>
    <t>PHYS 152 HW</t>
  </si>
  <si>
    <t>Help with content for upcoming midterm</t>
  </si>
  <si>
    <t>I would like help with my Jewish Hisoty historical analysis assignment.</t>
  </si>
  <si>
    <t>I would like help with rotational motion for Phys 135a.</t>
  </si>
  <si>
    <t>AME</t>
  </si>
  <si>
    <t xml:space="preserve">I would like help on rotational motion for phys 135a. </t>
  </si>
  <si>
    <t>Circuits</t>
  </si>
  <si>
    <t>Hi Jasmine, I was wondering if I could get help for ISE 331. I am extremely falling behind in this class and cannot understand the material on my own. We're mostly focusing on conditional probabilities and exponential distribution and poisson process.</t>
  </si>
  <si>
    <t>programming help</t>
  </si>
  <si>
    <t>I would like help with ISE 331.</t>
  </si>
  <si>
    <t>Help with math 225 homework</t>
  </si>
  <si>
    <t>EE Lab 5 help</t>
  </si>
  <si>
    <t>Writ 140 essay help</t>
  </si>
  <si>
    <t>I need help in understanding Poissan Value and Expected Value. It would help a lot if you can help me in the thinking process for problems. I have difficulty getting started, and get confused in probability.</t>
  </si>
  <si>
    <t>I would like help on my physics homework.</t>
  </si>
  <si>
    <t xml:space="preserve">Writ 140 help </t>
  </si>
  <si>
    <t>I would like to go over my homework for EE 105 this week on waves (finding frequency, wavelength, etc. and waves through air vs. other materials), and analog to digital conversion</t>
  </si>
  <si>
    <t>I would like help on some homework problems.</t>
  </si>
  <si>
    <t>I would like to go over my paper one final time to make sure everything is well done and ready to turn in.</t>
  </si>
  <si>
    <t>varc</t>
  </si>
  <si>
    <t>Math Hw  Double integrals  Polar coordinates</t>
  </si>
  <si>
    <t>I would like help with my A3 essay in my writing 140 class.</t>
  </si>
  <si>
    <t>Jewish paper</t>
  </si>
  <si>
    <t>Help with matlab</t>
  </si>
  <si>
    <t>need help with 152</t>
  </si>
  <si>
    <t>Help with chem problems</t>
  </si>
  <si>
    <t>I'm working with multidimensional arrays and using breadth-first-search and need a bit of help on that.</t>
  </si>
  <si>
    <t>Help with Ripple Cary Adders &amp; Comparators.</t>
  </si>
  <si>
    <t>Help with MATLAB assignment</t>
  </si>
  <si>
    <t>help with MATLAB</t>
  </si>
  <si>
    <t>Help with differential equations (section 7.6 in book)</t>
  </si>
  <si>
    <t>Chem help with Solving problems</t>
  </si>
  <si>
    <t>I would like help with Matlab in  EE 150.</t>
  </si>
  <si>
    <t>I am doing lab 2 and I just need some help with the matlab syntax.</t>
  </si>
  <si>
    <t>I have finished my homework assignment and would just like to review my answers and make sure I understand the concepts.</t>
  </si>
  <si>
    <t>BME textbook homework and/or MATLAB.</t>
  </si>
  <si>
    <t>matlab</t>
  </si>
  <si>
    <t>BME Homework set 4, conservation of mass, bioreactor, molar/mass flow rates</t>
  </si>
  <si>
    <t>linked lists, virtual functions</t>
  </si>
  <si>
    <t>lab</t>
  </si>
  <si>
    <t>Homework set 4</t>
  </si>
  <si>
    <t>I would like help catching up on material in MATH 225.</t>
  </si>
  <si>
    <t xml:space="preserve">I would like help going over arrays and the swapit function and just some of the programming examples in the C++ textbook. </t>
  </si>
  <si>
    <t>I would like help catching up in MATH 225.</t>
  </si>
  <si>
    <t>I would like help reviewing pointers and references in Computer Science.</t>
  </si>
  <si>
    <t>Help on editing Jewish History Assignment.</t>
  </si>
  <si>
    <t>vector spaces</t>
  </si>
  <si>
    <t>EAlC350</t>
  </si>
  <si>
    <t>EALC350</t>
  </si>
  <si>
    <t xml:space="preserve">help with mechanical energy </t>
  </si>
  <si>
    <t>help with rotational kinematics</t>
  </si>
  <si>
    <t xml:space="preserve">practice questions </t>
  </si>
  <si>
    <t>I would like help with my writing 140 essay. Mostly revising and editing</t>
  </si>
  <si>
    <t>Help with homework problems.</t>
  </si>
  <si>
    <t>Help with Matlab.</t>
  </si>
  <si>
    <t>Basic Calc. 1 stuff</t>
  </si>
  <si>
    <t>statics.Distributed Forces: Moments of Inertia.</t>
  </si>
  <si>
    <t>ch 9</t>
  </si>
  <si>
    <t>prepare for midterm 2</t>
  </si>
  <si>
    <t>Calculus III Midterm Prep</t>
  </si>
  <si>
    <t>prepare for midterm2</t>
  </si>
  <si>
    <t>I would like help with my homework for math 126.</t>
  </si>
  <si>
    <t>Help with matlab in math-245 (first and second order differential equations)</t>
  </si>
  <si>
    <t>I would like help with Optimization.</t>
  </si>
  <si>
    <t xml:space="preserve">lab </t>
  </si>
  <si>
    <t>2nd order</t>
  </si>
  <si>
    <t>I need help with post-lab calculations and  a pre-lab data table.</t>
  </si>
  <si>
    <t>I want to review some problems before my midterm in MATH226</t>
  </si>
  <si>
    <t>I would like help with optimization.</t>
  </si>
  <si>
    <t>various questions for midterm tommorow, i seem to understand the concepts there are just a few things i am unsure of</t>
  </si>
  <si>
    <t>I would like help reviewing for the chemistry midterm</t>
  </si>
  <si>
    <t xml:space="preserve">Help with calculating electron affinity and enthalpy for a reaction </t>
  </si>
  <si>
    <t>I would like help with PHYS 151 with Professor Burke.</t>
  </si>
  <si>
    <t>I would like help preparing for the midterm by going through the midterm review</t>
  </si>
  <si>
    <t>I would like help in Phys 151 please. I need help understanding torque, rotational dynamics, angular momentum/acceleration, and the right-hand rule. Thank you!</t>
  </si>
  <si>
    <t>Magnetism</t>
  </si>
  <si>
    <t>Here is the question i need help on, it is about angular momentum and energy:   A red ball and a blue ball are shot out of two identical cannons vertically in the air at the surface of the earth. Assume no friction due to the air. The same amount of gun powder is used in each cannon. All of the gun powder is burned in each shot.The blue ball comes out of its cannon with no spin. The red ball comes out of its cannon with spin. Which ball comes out of its cannon with the highest velocity of its center of mass?</t>
  </si>
  <si>
    <t>I would like help studying for my math test.</t>
  </si>
  <si>
    <t>I would like help on my physics homework</t>
  </si>
  <si>
    <t>Magnetism, current, ampere's law, biot-savart law.</t>
  </si>
  <si>
    <t xml:space="preserve">I would like help with the homework. </t>
  </si>
  <si>
    <t>plz help my a4</t>
  </si>
  <si>
    <t>I am applying for the Viterbi Overseas Program and would like you to give feedback on my personal statement.     Thanks!</t>
  </si>
  <si>
    <t>Research Essay</t>
  </si>
  <si>
    <t>I would like to get help with journal paper.</t>
  </si>
  <si>
    <t>I would like to go over past chem midterms in preparation for the third chem exam on Thursday, November 1.</t>
  </si>
  <si>
    <t>Help with chem lab</t>
  </si>
  <si>
    <t>I would like to get help with the content flow and transition with my paper</t>
  </si>
  <si>
    <t xml:space="preserve">Help solving chemistry problems from previous exams </t>
  </si>
  <si>
    <t>Jewish paper (centaur)</t>
  </si>
  <si>
    <t xml:space="preserve">I need help revising the final draft of an essay. </t>
  </si>
  <si>
    <t>I would like help reviewing for my chapter 12 midterm tomorrow.</t>
  </si>
  <si>
    <t>Exam 2 prep, questions.</t>
  </si>
  <si>
    <t>Review for next week's exam. Also, help with Matlab script</t>
  </si>
  <si>
    <t>I would like help with simple differentiable equaions</t>
  </si>
  <si>
    <t>Help with chem midterm 3 (Thermochemistry, Quantum-mechanical model, periodic properties of elements)</t>
  </si>
  <si>
    <t>Help with CSCI 101 Assignment</t>
  </si>
  <si>
    <t>Help with CSCI Assignment</t>
  </si>
  <si>
    <t>Midterm Prep</t>
  </si>
  <si>
    <t>I would like help with the applications of derivatives homework</t>
  </si>
  <si>
    <t>I would like help with Derivatives and the shapes of graphs (section 3.3 in the calculus book) and also with Curve sketching (section 3.4).</t>
  </si>
  <si>
    <t>Hi, I would like to have some help with some applications of integration and series problems. Thanks!</t>
  </si>
  <si>
    <t xml:space="preserve">LAB </t>
  </si>
  <si>
    <t xml:space="preserve">I would like help with triple integrals in cylinder and spherical coordinates </t>
  </si>
  <si>
    <t>I would like help in triple integrals in cylinder and spherical coordinates</t>
  </si>
  <si>
    <t>writ 140</t>
  </si>
  <si>
    <t>Physics HW</t>
  </si>
  <si>
    <t>Series and Sequences (8.1 and 8.2 of Stewart's Essential Calculus Textbook)</t>
  </si>
  <si>
    <t>I would like feedback and help on improving my essay.</t>
  </si>
  <si>
    <t>math midterm</t>
  </si>
  <si>
    <t>Help with practice problems on exam 3 for chem 105a</t>
  </si>
  <si>
    <t>I would like some help with a research paper for my Writing 140 class.</t>
  </si>
  <si>
    <t>I'd like help on some optimization problems.</t>
  </si>
  <si>
    <t>I would like help on trusses and equilibrium in AME 201</t>
  </si>
  <si>
    <t>help with xilinx in ee101</t>
  </si>
  <si>
    <t>Hi I need help with the Simplex method for ISE 330. I understand the algebra and geometric fundamentals of simplex, but I am having trouble with the two phase method. Thanks</t>
  </si>
  <si>
    <t>Just a gentle nudge in the right direction for physics homework.</t>
  </si>
  <si>
    <t>I would like help with MATH 225 homework</t>
  </si>
  <si>
    <t>Help with Physics hw</t>
  </si>
  <si>
    <t>carc</t>
  </si>
  <si>
    <t>I would like help with ethics assignment paper in WRIT 340</t>
  </si>
  <si>
    <t>math 245 matlab</t>
  </si>
  <si>
    <t>plz help me a4</t>
  </si>
  <si>
    <t xml:space="preserve">Matlab </t>
  </si>
  <si>
    <t>Help with Ochem material.</t>
  </si>
  <si>
    <t>I have a few issues with my search algorgithm I'd like to figure out. &lt;maybe only 45 mins.&gt;</t>
  </si>
  <si>
    <t>EE101</t>
  </si>
  <si>
    <t>I need to catch up on sections 12.4-12.6. triple integrals and such</t>
  </si>
  <si>
    <t>I would like to get a help with my programming assignment in CSCI 101. (I need to make a program that runs a maze in command prompt of Ubuntu.)</t>
  </si>
  <si>
    <t>help with differential equations/ sequences(8.1 in text)</t>
  </si>
  <si>
    <t>EE 202 review</t>
  </si>
  <si>
    <t>midterm2</t>
  </si>
  <si>
    <t>same</t>
  </si>
  <si>
    <t>152 HW on Biot-Savart Law</t>
  </si>
  <si>
    <t xml:space="preserve">Help with Midterm II Exam </t>
  </si>
  <si>
    <t>balancing redox reactions</t>
  </si>
  <si>
    <t>I have a midterm on Friday and needed a bit of help on optimization problems</t>
  </si>
  <si>
    <t>I would like Math 226 help in Polar Coordinates and Double Integrals</t>
  </si>
  <si>
    <t>Help with MATH 225 Homework</t>
  </si>
  <si>
    <t>Follow up appointment.</t>
  </si>
  <si>
    <t>Preparation for midterm</t>
  </si>
  <si>
    <t xml:space="preserve">flip flops </t>
  </si>
  <si>
    <t xml:space="preserve">Midterm 2 Review </t>
  </si>
  <si>
    <t>Help with essay</t>
  </si>
  <si>
    <t>everything</t>
  </si>
  <si>
    <t>I need help with my research paper.</t>
  </si>
  <si>
    <t>I have a midterm on wednesday and i would like help with gradient vectors and Lagrange multipliers. It may also be good too look over triple integrals.</t>
  </si>
  <si>
    <t>I would like some help with applied physics in math 126.</t>
  </si>
  <si>
    <t>i would like help studying for a chem105a test</t>
  </si>
  <si>
    <t>I need help with lagrange multipliers and iterated integrals.</t>
  </si>
  <si>
    <t xml:space="preserve">I would like to get some help for the EE150 labs. </t>
  </si>
  <si>
    <t xml:space="preserve">I would like to get help for the EE150 labs. </t>
  </si>
  <si>
    <t>Help with polishing a one page paper</t>
  </si>
  <si>
    <t>Lecture materials</t>
  </si>
  <si>
    <t>general help</t>
  </si>
  <si>
    <t>I would like help with AME 201</t>
  </si>
  <si>
    <t>I need to learn triple integrals before my midterm on Wednesday.</t>
  </si>
  <si>
    <t>EE 202 review for first-order and second-order RL/RC series, parallel</t>
  </si>
  <si>
    <t>Mid term studying</t>
  </si>
  <si>
    <t>Hello I have questions about series and applied physics</t>
  </si>
  <si>
    <t>I have a midterm on 11/6 and had questions regarding collisions and energy problems.</t>
  </si>
  <si>
    <t>I would like help with understanding related rates, implicit differentiation and the  Mean Value Theorem.</t>
  </si>
  <si>
    <t>midterm problem</t>
  </si>
  <si>
    <t>C++ Arrays  Reference calls</t>
  </si>
  <si>
    <t>Ch 12/13</t>
  </si>
  <si>
    <t>I'd like to go over antiderivatives and optimization problems</t>
  </si>
  <si>
    <t>adfasdf</t>
  </si>
  <si>
    <t>I would like to start over the lab together. I do not have any idea to start the process.</t>
  </si>
  <si>
    <t>Help with the second midterm in calc 125 which covers the sections 2.3-4.1.</t>
  </si>
  <si>
    <t>I would like help with gradient vectors, Lagrange multipliers and triple integrals using polar coordinates.</t>
  </si>
  <si>
    <t>Magnitism</t>
  </si>
  <si>
    <t>I would like help in differential equations (word problems) and sequences and series</t>
  </si>
  <si>
    <t>fluid statics problems:    1) A barge made of steel is being used to transport solid steel bars via canal from one location in a steel mill to another. Since the locations are at different elevations, the barge must pass through a set of locks. The barge entered the locks and the locks were closed. Once the locks closed, the barge was effectively floating in a large tank of water. To judge how much water had to be admitted to raise the barge from one level to another, the lock operator looked at a depth gauge that showed the water level and noted that the level was some value, h1. However, before the lock operator could flood the locks to raise the barge to the next level, the loading system on the barge malfunctioned and the entire load of steel bars was dumped into the water. Being steel, the bars naturally sank to the bottom and came to rest. The lock operator looked at the depth gauge again and saw that the gauge showed the value, h2. Assuming static equilibrium, is h2 &lt; h1, h2 = h1, or h2 &gt; h1? To receive credit, you must show your work.    2) An empty container, open at the top, is H tall, W wide, and L long. The cross sectional area of the bottom is WL. The cross sectional area of the walls is negligible so the buoyancy due to the volume of air displaced may be ignored. When placed in a tank full of water of density ρw, the bottom of the container is a distance y1 below the surface of the water. The atmosphere above the container and water is at a pressure p0.The container is slowly filled with oil of density ρo until the water is about to come in over the top of the container</t>
  </si>
  <si>
    <t>a4</t>
  </si>
  <si>
    <t>I would like to have help on my essay for my ARLT class.</t>
  </si>
  <si>
    <t>Help in reviewing my essay.</t>
  </si>
  <si>
    <t xml:space="preserve">I have a test tomorrow and I have a couple of last minute homework questions from chapters 11 and 12. </t>
  </si>
  <si>
    <t>I would like to brainstorm some ideas for my paper.</t>
  </si>
  <si>
    <t>Fluid statics</t>
  </si>
  <si>
    <t>bme 101 ch 3</t>
  </si>
  <si>
    <t>I need help understanding Fluid Phase Equilibria in Mixtures (ideal&amp;non-ideal). I have difficulty understanding different models such as Raoult's and Henry's. I may also need some help with the concept of fugacity. I'd really appreciate you letting me know how to approach these types of questions!</t>
  </si>
  <si>
    <t>I would like help with sequences and series</t>
  </si>
  <si>
    <t>I would like help with series and sequences</t>
  </si>
  <si>
    <t xml:space="preserve">I have my CSCI 101 second midterm this Friday, and I would like to go over some topics like arrays, pointers, classes and vectors. </t>
  </si>
  <si>
    <t>Help completing a HW set.</t>
  </si>
  <si>
    <t>Help with ochem exam prep</t>
  </si>
  <si>
    <t>I would like help preparing for the midterm on Friday</t>
  </si>
  <si>
    <t>I would like help going over a few homework problems I am having troubles with. They are 7.2 #46, 7.3 #21 and 7.3 #41</t>
  </si>
  <si>
    <t>I would like help preparing for the math midterm</t>
  </si>
  <si>
    <t>fugacity and stuff</t>
  </si>
  <si>
    <t>Hi, I am studing for a midterm and I'm having trouble with rotations and cylindrical shells. I might also need some help with series tests too. Thanks!</t>
  </si>
  <si>
    <t>CE-210</t>
  </si>
  <si>
    <t>408??</t>
  </si>
  <si>
    <t>more 408 yeah!</t>
  </si>
  <si>
    <t>I would like help with my paper</t>
  </si>
  <si>
    <t>I would like to go over the math 126 class materials and solve some of the HW problems.</t>
  </si>
  <si>
    <t>I would like help editing my final draft for my writing class. I'm worried that it still has useless tangents or not focused enough.</t>
  </si>
  <si>
    <t>hoemwork</t>
  </si>
  <si>
    <t>I need help revising an essay due on 11/8 for my Medieval History class on the Letters of Abelard and Heloise</t>
  </si>
  <si>
    <t>I would like help with understanding, writing, and implementing classes and dynamic memory allocation in C++ in CSCI 101.</t>
  </si>
  <si>
    <t xml:space="preserve">We have a quiz on Bistables, Latches, and Flip flops coming up and have a couple questions from the practice problems we were given. </t>
  </si>
  <si>
    <t>I would like help with Linked Lists and Vector in CSCI 101 class. I have 2 small exercise programs to work on.</t>
  </si>
  <si>
    <t>ISE 331</t>
  </si>
  <si>
    <t>I would like help with homework from chapter 40. Questions 34, 35, 47, 51, 57</t>
  </si>
  <si>
    <t>ise 331</t>
  </si>
  <si>
    <t>heisenberg uncertainty principle</t>
  </si>
  <si>
    <t>Review for ISE midterm (including probability, linear approximation, review of homework etc)</t>
  </si>
  <si>
    <t xml:space="preserve">wave functions </t>
  </si>
  <si>
    <t>Help with midterm study guide</t>
  </si>
  <si>
    <t>Help with physics hw</t>
  </si>
  <si>
    <t>I would like help with my philosophy class. What is a definition? What is a counterexample to a definition? What defines bravery? In other words, what one feature that defines instances of bravery?</t>
  </si>
  <si>
    <t>Philosophy paper help</t>
  </si>
  <si>
    <t>Help with proper source to back up and develop my idea.</t>
  </si>
  <si>
    <t>I would like help with applying calc to Physics and series.</t>
  </si>
  <si>
    <t xml:space="preserve">I would like help with my research abroad application personal statement. </t>
  </si>
  <si>
    <t xml:space="preserve">I would like to get help on my blog assignment for WRIT340. </t>
  </si>
  <si>
    <t>Midterm II Help</t>
  </si>
  <si>
    <t>drawing orbitals and lewis dot structures. chapter 9</t>
  </si>
  <si>
    <t>Learn better studying/test-taking strategies.</t>
  </si>
  <si>
    <t>Help regarding derivative applications (approximation,MVT, etc.) and some integrals</t>
  </si>
  <si>
    <t>I'd like help using integrals and derivatives to solve optimization problems</t>
  </si>
  <si>
    <t>I have a Math 126 Midterm on friday and just want to go over difficult problems that I don't understand. thanks a lot</t>
  </si>
  <si>
    <t>I would like help with pointers and dynamic memory allocation</t>
  </si>
  <si>
    <t>I'd like help better understanding structs and classes.</t>
  </si>
  <si>
    <t>help studying with math 125 midterm</t>
  </si>
  <si>
    <t>Question on Series</t>
  </si>
  <si>
    <t xml:space="preserve">Math 126  </t>
  </si>
  <si>
    <t>Conservation of Mass Problem</t>
  </si>
  <si>
    <t xml:space="preserve">Going over the weeks hw, capacitors and LRC. </t>
  </si>
  <si>
    <t>Line integrals, change of variables in multiple integrals, change of variables in multiple integrals</t>
  </si>
  <si>
    <t>I would like help with problem 3.16 and 5.1 in the textbook.</t>
  </si>
  <si>
    <t>I would like help with Calculus and application to physics and engineering (Work, Force, etc.)</t>
  </si>
  <si>
    <t>I would help with csci 101. Confused about loops</t>
  </si>
  <si>
    <t>Help with Ochem exam 3</t>
  </si>
  <si>
    <t>Preparation for next midterm, conceptual ideas for fugacity, gibbs free energy, diagrams.</t>
  </si>
  <si>
    <t>I would like help with my grammer.</t>
  </si>
  <si>
    <t>dif eq</t>
  </si>
  <si>
    <t xml:space="preserve">Chapter 12 (Val Der Waal Activity model) homework help:    -van laar model  -scatchard hildebrand theory  -ssced  </t>
  </si>
  <si>
    <t>I would like help with my grammer</t>
  </si>
  <si>
    <t>I would like help proofreading my essay, fixing any grammatical errors, or awkward phrasing.</t>
  </si>
  <si>
    <t>I would like to go over the homework after last exam</t>
  </si>
  <si>
    <t>I would like help with upcoming midterm and homework in CHE 330.</t>
  </si>
  <si>
    <t>EE-364</t>
  </si>
  <si>
    <t>I would like help with a homework problem. Thanks in advance!</t>
  </si>
  <si>
    <t>general help with drawing lewis dot structures, determining the shapes and polarities</t>
  </si>
  <si>
    <t>Lab report</t>
  </si>
  <si>
    <t>I'm finishing up an essay on chapter four of Hume's "Dialogues Concerning Natural Religion". I'd like some feedback, and thoughts on how to improve.</t>
  </si>
  <si>
    <t>magnitism</t>
  </si>
  <si>
    <t>I need help studying for my midterm. i need to review ch 11-13</t>
  </si>
  <si>
    <t>Calc III HW</t>
  </si>
  <si>
    <t>Chapt 5/6</t>
  </si>
  <si>
    <t>I need help with EE150 MATLAB</t>
  </si>
  <si>
    <t>CSCI 101 Assignment</t>
  </si>
  <si>
    <t>understanding CHEM 105a Chapter 10</t>
  </si>
  <si>
    <t>CHEM 105a Chapter 10</t>
  </si>
  <si>
    <t>I need a help with the programming assignment that is related to the Social Networking, using c++ classes (public &amp; private) with file I/O.</t>
  </si>
  <si>
    <t>lab material</t>
  </si>
  <si>
    <t>I would like help editing my technical writing paper for my CE-106 class. I didn't get my previous paper back so I am unsure what is competent technical writing.</t>
  </si>
  <si>
    <t>test prep</t>
  </si>
  <si>
    <t>how to graph discontinuous functions. Then transform the graph to a mathematical   expression on which one can use Laplace transforms</t>
  </si>
  <si>
    <t xml:space="preserve">Need help with homework. </t>
  </si>
  <si>
    <t>midterm review</t>
  </si>
  <si>
    <t>I need help with starting lab 3. I don't understand what i'm supposed to do.</t>
  </si>
  <si>
    <t>I would like help in understanding Sequences and Series, chapters 8.1 and 8.2 respectively, of the James Stewarts 1st Edition of Essential Calculus.</t>
  </si>
  <si>
    <t>Help with Physics midterm 2 prep</t>
  </si>
  <si>
    <t>I started lab 3 but i need help with it.</t>
  </si>
  <si>
    <t>Jewish paper--aiming for A- in class, it's really possible!!</t>
  </si>
  <si>
    <t>Midterm 2 Review</t>
  </si>
  <si>
    <t>I would like to get help with journal writing</t>
  </si>
  <si>
    <t xml:space="preserve">I would like help with this weeks Mechops lab, and also with understanding what I've been doing wrong on the last few--I'll bring those reports. </t>
  </si>
  <si>
    <t>I would like help with my A4</t>
  </si>
  <si>
    <t>Chapter 5/6</t>
  </si>
  <si>
    <t>Help with right-hand-rule, B and E fields for Phys 152</t>
  </si>
  <si>
    <t>Molecular geometry, hybrid orbitals</t>
  </si>
  <si>
    <t>I would like help with my A4.</t>
  </si>
  <si>
    <t>AME solidworks</t>
  </si>
  <si>
    <t>Exam 3 Material  Chapter 8,9,11</t>
  </si>
  <si>
    <t>Solidworks HW</t>
  </si>
  <si>
    <t xml:space="preserve">practice test questions  </t>
  </si>
  <si>
    <t>CSCI 101help with material on second midterm</t>
  </si>
  <si>
    <t>PHYS 152 Midterm Review</t>
  </si>
  <si>
    <t>I would like help with my homework and with infinite limits</t>
  </si>
  <si>
    <t xml:space="preserve">Arrays  Function call  Loops  </t>
  </si>
  <si>
    <t>CSCI-271</t>
  </si>
  <si>
    <t>Hello,  I was ill and missed several classes, so I am behind. I would like to catch up and make up for my second midterm grade, which suffered from my absences.  Thank you,  Kyna Sherman</t>
  </si>
  <si>
    <t>I would like help implementing a linked list in my program.</t>
  </si>
  <si>
    <t>I would like help with reiman sums and integrals homework</t>
  </si>
  <si>
    <t>Review Material for Thermo midterm numero dos!</t>
  </si>
  <si>
    <t>I need some help with calculations for some lab reports.</t>
  </si>
  <si>
    <t>Chemistry Quiz and Mastering Chemistry HW</t>
  </si>
  <si>
    <t>MC HW and QUiz</t>
  </si>
  <si>
    <t>I would like help with my essay. Bouncing off ideas and style issues.</t>
  </si>
  <si>
    <t>Helping to revise rough draft of paper</t>
  </si>
  <si>
    <t>I would like help understanding chapters 9 and 10 of the textbook (lewis dot structure, molecular and electron geometry, hybridization)</t>
  </si>
  <si>
    <t>Help turn rough draft into a solid paper</t>
  </si>
  <si>
    <t>Iam working with my writing 140 4th essay assignment.  and as a international student im having trouble with basic english problem, such as awkward sentences or grammar.     i want to be corrected in terms of whether my sentences have a clear experssion and correct grammer.</t>
  </si>
  <si>
    <t>MATH review concepts and midterms</t>
  </si>
  <si>
    <t>Help with buddhism essay</t>
  </si>
  <si>
    <t>Go over a few practice problems</t>
  </si>
  <si>
    <t>SolidWorks help and understanding of the pressures in buoyancy</t>
  </si>
  <si>
    <t>PHYS Midterm Review</t>
  </si>
  <si>
    <t>I would like help with series and applications of integration (rotating solids). ch 7.1-7.3 and ch8 in the stewart essential calculus first edition book</t>
  </si>
  <si>
    <t>Want to go over Electrical Potential &amp; Magnetic Fields for upcoming exam</t>
  </si>
  <si>
    <t>I would like help with buoyancy</t>
  </si>
  <si>
    <t>Would like help with Electric Potentail and RLC Circuits</t>
  </si>
  <si>
    <t>I would like help with a Programming Assignment. It's almost done but I am just having a few scope errors and other random ones that I am not familiar with.</t>
  </si>
  <si>
    <t>State machine analysis</t>
  </si>
  <si>
    <t xml:space="preserve">I have some vector questions  </t>
  </si>
  <si>
    <t>essay help</t>
  </si>
  <si>
    <t>Help with Physics midterm 2</t>
  </si>
  <si>
    <t>I would like help with series.</t>
  </si>
  <si>
    <t>HW</t>
  </si>
  <si>
    <t>I would like help reading over my rough draft for my writing 140 essay.</t>
  </si>
  <si>
    <t xml:space="preserve">I would like help with revision of the final draft of a paper. </t>
  </si>
  <si>
    <t>math hw help 12.6-12.8 cylindrical coordinates, spherical coordinates, and change of variables in multiple integrals</t>
  </si>
  <si>
    <t>Working with series as well as 3D integrals</t>
  </si>
  <si>
    <t>Help with series and 3D integrals</t>
  </si>
  <si>
    <t>I have some last-minute questions on the social network assignment</t>
  </si>
  <si>
    <t>Chem lab question</t>
  </si>
  <si>
    <t>I would like help with the bonding chemistry web quiz</t>
  </si>
  <si>
    <t>I would like help with Matlab in EE 150.</t>
  </si>
  <si>
    <t>Chapters 9-11, Lewis Dot Structures!</t>
  </si>
  <si>
    <t>Math HW</t>
  </si>
  <si>
    <t>Review for exam</t>
  </si>
  <si>
    <t>MOs</t>
  </si>
  <si>
    <t>Can you please help me with thermo</t>
  </si>
  <si>
    <t>Mathematical Induction</t>
  </si>
  <si>
    <t>I would like help with the assigned HW</t>
  </si>
  <si>
    <t>BME 101</t>
  </si>
  <si>
    <t>halps me, im going to fail this :(</t>
  </si>
  <si>
    <t xml:space="preserve">I would like help with my grammer </t>
  </si>
  <si>
    <t>I would like help with grammer in WRIT 340</t>
  </si>
  <si>
    <t>I would like help to proofread my final draft for my writing 140 essay.</t>
  </si>
  <si>
    <t>Help for CHEM 330 midterm</t>
  </si>
  <si>
    <t>Research Article Summary Review Paper</t>
  </si>
  <si>
    <t>I would like help with test-studying strategies for the course, considering that the tests are open-book and the difficult nature of the course, including strategies for maximizing my grade on a test where I don't reasonably expect to be able to get a high percentage grade, since the average grades are always so low</t>
  </si>
  <si>
    <t>I need help with my Essay.</t>
  </si>
  <si>
    <t>Help with Homework assignment/concepts from recent lecture.</t>
  </si>
  <si>
    <t>essay</t>
  </si>
  <si>
    <t>Chapters 9-11 please! It's Lewis Dot Structures.</t>
  </si>
  <si>
    <t>I would like help with understanding discs and dvd including storage capacity, compression schemes,and sampling rates.</t>
  </si>
  <si>
    <t>I would like help with homework for PHYS 162</t>
  </si>
  <si>
    <t>AME basics</t>
  </si>
  <si>
    <t>I dont know yet</t>
  </si>
  <si>
    <t>Help to get data from text files and plot them</t>
  </si>
  <si>
    <t>Matlab in EE-101</t>
  </si>
  <si>
    <t>I would like help with chapters 10 and 11.</t>
  </si>
  <si>
    <t>I would like help understanding chapter 10.</t>
  </si>
  <si>
    <t xml:space="preserve">help with matlab </t>
  </si>
  <si>
    <t xml:space="preserve">Assignment #4 </t>
  </si>
  <si>
    <t>I need help with a truss problem that deals with the analysis of structures</t>
  </si>
  <si>
    <t>homeowkr 6</t>
  </si>
  <si>
    <t>Working on Power Series. Chapter 8.</t>
  </si>
  <si>
    <t>homework 6 and circuits</t>
  </si>
  <si>
    <t>project</t>
  </si>
  <si>
    <t>cs102</t>
  </si>
  <si>
    <t>Follow-up on recommended modifications to ISE564 Research Article Summary</t>
  </si>
  <si>
    <t>diff eq</t>
  </si>
  <si>
    <t>I need someone to go over my essay, looking to see if I have a good thesis, if my evidence supports the thesis, if the paragraphs are organized and well structured, and of course to look for silly little grammatical errors.</t>
  </si>
  <si>
    <t>Help with Performance Analysis Research Article Summary</t>
  </si>
  <si>
    <t>Help with ISE 330 Homework.</t>
  </si>
  <si>
    <t>I would like help on my Jewish History Assignment.</t>
  </si>
  <si>
    <t>ch 13</t>
  </si>
  <si>
    <t>I would like to edit my essay  for my portfolio</t>
  </si>
  <si>
    <t>Ealc 350</t>
  </si>
  <si>
    <t xml:space="preserve">I would like help in writing a project report. </t>
  </si>
  <si>
    <t xml:space="preserve">Chem lab </t>
  </si>
  <si>
    <t>static problem</t>
  </si>
  <si>
    <t>review study for chem exam 4</t>
  </si>
  <si>
    <t>beams</t>
  </si>
  <si>
    <t>MATH HW help</t>
  </si>
  <si>
    <t>I would like help with cs102 homework 4. graph data structures.</t>
  </si>
  <si>
    <t>Final project help</t>
  </si>
  <si>
    <t>Taylor Series and Mathematica Lab report</t>
  </si>
  <si>
    <t>I would like help with my Math 126 homework. I do not understand the concepts that well and my Math lab is confusing</t>
  </si>
  <si>
    <t>Calc III Ch. 13</t>
  </si>
  <si>
    <t>I would like to review material for exam 4.</t>
  </si>
  <si>
    <t>having trouble with EE150 Lab hw, need help</t>
  </si>
  <si>
    <t>lab 4 (bouncing ball)</t>
  </si>
  <si>
    <t>evaluating integrals, the substitution rule, inverse functions, log</t>
  </si>
  <si>
    <t>please help me with my a5</t>
  </si>
  <si>
    <t>paper consulting</t>
  </si>
  <si>
    <t>Polarity and dipole movements</t>
  </si>
  <si>
    <t xml:space="preserve">I would like help with my final mechops report. I have some Matlab usage questions, and other questions as well (I'm sure more will come up as I work on it over the next day). Thanks. </t>
  </si>
  <si>
    <t>Study for chem exam</t>
  </si>
  <si>
    <t>I would like help with my Writing 140 essay. intro editing</t>
  </si>
  <si>
    <t>I want help with my paper</t>
  </si>
  <si>
    <t>REL paper help.</t>
  </si>
  <si>
    <t>Help with CHE 330 homework.</t>
  </si>
  <si>
    <t>OOP</t>
  </si>
  <si>
    <t>Chem test #4 review</t>
  </si>
  <si>
    <t>Final project help.</t>
  </si>
  <si>
    <t>I would like help with integrals homework</t>
  </si>
  <si>
    <t xml:space="preserve">Hi, I would like help with power series, taylor series and radius of convergence. </t>
  </si>
  <si>
    <t>Help with hybrid orbitals</t>
  </si>
  <si>
    <t>Section 13.2-13.5, Linear Integrals and different theorems used to solve them.</t>
  </si>
  <si>
    <t>I need help making graphs on Excel for a lab report and help with final calculations for the same report.</t>
  </si>
  <si>
    <t>Help w/ chemistry in regards to solving problems relating to Lewis Theory, Molecular Shapes, Valence Bonds, orbital theory, Liquids, Solids, and Inter molecular theory</t>
  </si>
  <si>
    <t>I kind of need to learn chapter 13 somewhat soon.</t>
  </si>
  <si>
    <t>Chem exam review</t>
  </si>
  <si>
    <t>i would like help understanding chapter 7 in Engineering Mechanics book used in CE 205</t>
  </si>
  <si>
    <t xml:space="preserve">I would like to go over the midterm we just took for physics 152. </t>
  </si>
  <si>
    <t>MAth quiz review</t>
  </si>
  <si>
    <t>I would like to help with editing my 340 Paper</t>
  </si>
  <si>
    <t>Chem exma review</t>
  </si>
  <si>
    <t>electricity</t>
  </si>
  <si>
    <t>I need help with going over class topics, pointers, arrays, and so one because i can not grasp the way they have been taught.  also i would like help with my robot project using pictures and pixels</t>
  </si>
  <si>
    <t>I would like to get help for the final EE150 lab. I am having trouble in generating animation.</t>
  </si>
  <si>
    <t xml:space="preserve"> I need help with going over class topics, pointers, arrays, and so one because i can not grasp the way they have been taught.  also i would like help with my robot project using pictures and pixels</t>
  </si>
  <si>
    <t>ISE-225</t>
  </si>
  <si>
    <t>i need help understanding a concept.</t>
  </si>
  <si>
    <t>help with linear algebra, specifically Real Vector Spaces, Eigenvalues, Eigenvectors, and Diagonalization</t>
  </si>
  <si>
    <t>section 5.2 and 5.3</t>
  </si>
  <si>
    <t>I would like help with math hw</t>
  </si>
  <si>
    <t>Help with phys hw</t>
  </si>
  <si>
    <t>I would like help with grammer</t>
  </si>
  <si>
    <t>I would help in learning the correct procedure for writing a report</t>
  </si>
  <si>
    <t>organic compound naming</t>
  </si>
  <si>
    <t xml:space="preserve">REL Paper help  </t>
  </si>
  <si>
    <t xml:space="preserve">It would be great to get some helpful study tips for the second terror quiz, happening on Monday, Dec 3rd. </t>
  </si>
  <si>
    <t>math hw help ch13</t>
  </si>
  <si>
    <t>Magnetic field calculations.</t>
  </si>
  <si>
    <t xml:space="preserve">I would like help on my physics homework </t>
  </si>
  <si>
    <t>CHEM QUIZ AND MC HW</t>
  </si>
  <si>
    <t>AME Heat hw</t>
  </si>
  <si>
    <t>help with C++</t>
  </si>
  <si>
    <t>C++</t>
  </si>
  <si>
    <t>I need help with homework involving determining the cost of heating a building.</t>
  </si>
  <si>
    <t>help with heat interior of house</t>
  </si>
  <si>
    <t>Chem HW</t>
  </si>
  <si>
    <t>I need help with my Mathematica Lab. Specifically on Taylor Series</t>
  </si>
  <si>
    <t>Taylor and McLaurin Series, Series in general, Power Series</t>
  </si>
  <si>
    <t>Calc III Ch.13</t>
  </si>
  <si>
    <t>Help with homework</t>
  </si>
  <si>
    <t>I need help with LRC currents</t>
  </si>
  <si>
    <t>Help with AC Circuits</t>
  </si>
  <si>
    <t>I need help with HW 6 (chapter 5)</t>
  </si>
  <si>
    <t>APPOINTMENT COMMENTS</t>
  </si>
  <si>
    <t>problems</t>
  </si>
  <si>
    <t>appointment was accidentally cancelled</t>
  </si>
  <si>
    <t>Number</t>
  </si>
  <si>
    <t>NO SHOW</t>
  </si>
  <si>
    <t>%</t>
  </si>
  <si>
    <t xml:space="preserve"> Help with BME101 homework (circuits)</t>
  </si>
  <si>
    <t xml:space="preserve"> Help with BME 101 homework</t>
  </si>
  <si>
    <t xml:space="preserve"> I would like help with thermodynamics</t>
  </si>
  <si>
    <t xml:space="preserve"> general help with csci102</t>
  </si>
  <si>
    <t xml:space="preserve"> I would like help preparing for my final. I want to go over past midterms and see what I did wrong</t>
  </si>
  <si>
    <t xml:space="preserve"> CSCI 101 Assignment</t>
  </si>
  <si>
    <t xml:space="preserve"> CSCI Assignment Help</t>
  </si>
  <si>
    <t xml:space="preserve"> I would like help on BME homework.</t>
  </si>
  <si>
    <t xml:space="preserve"> ch 13</t>
  </si>
  <si>
    <t xml:space="preserve"> Help on final project in Ghyam''s final project for CSCI 101.</t>
  </si>
  <si>
    <t>Katie</t>
  </si>
  <si>
    <t>McClung</t>
  </si>
  <si>
    <t xml:space="preserve"> Csci 101 Final project</t>
  </si>
  <si>
    <t xml:space="preserve"> writing</t>
  </si>
  <si>
    <t xml:space="preserve"> Chapter 13, Surface integrals</t>
  </si>
  <si>
    <t xml:space="preserve"> dif eq</t>
  </si>
  <si>
    <t xml:space="preserve"> I would like help with revising my A4 and discussing my A5 if there is time.</t>
  </si>
  <si>
    <t xml:space="preserve"> I would like help with my A4 revision and A5 if there is time for the latter.</t>
  </si>
  <si>
    <t xml:space="preserve"> Help with ISE 330 Homework/understand some concepts from lecture.</t>
  </si>
  <si>
    <t xml:space="preserve"> Ealc320</t>
  </si>
  <si>
    <t>Finished appointment early.</t>
  </si>
  <si>
    <t xml:space="preserve"> review for final</t>
  </si>
  <si>
    <t xml:space="preserve"> REL paper proof reading</t>
  </si>
  <si>
    <t xml:space="preserve"> Study questions</t>
  </si>
  <si>
    <t xml:space="preserve"> I would like help with parallel and series laws for resistors and capacitors.</t>
  </si>
  <si>
    <t xml:space="preserve"> I need help with my essay</t>
  </si>
  <si>
    <t>Student stopped by the cancel.</t>
  </si>
  <si>
    <t xml:space="preserve"> Help with physics hw</t>
  </si>
  <si>
    <t xml:space="preserve"> I need help with sheer and moment diagrams.</t>
  </si>
  <si>
    <t xml:space="preserve"> AME HEAT HW</t>
  </si>
  <si>
    <t xml:space="preserve"> review</t>
  </si>
  <si>
    <t xml:space="preserve"> Math Hw sec 5.1, 5.2, 5.3</t>
  </si>
  <si>
    <t xml:space="preserve"> ch 8</t>
  </si>
  <si>
    <t xml:space="preserve"> i would like to go over the practice mt assigned to me</t>
  </si>
  <si>
    <t xml:space="preserve"> CHEM LAB PRACTICAL</t>
  </si>
  <si>
    <t xml:space="preserve"> Final project help.</t>
  </si>
  <si>
    <t xml:space="preserve"> I would like some help with thermodynamics. </t>
  </si>
  <si>
    <t xml:space="preserve"> I would like help with AC circuits.</t>
  </si>
  <si>
    <t xml:space="preserve"> I would like help with my final project in CSCI 101</t>
  </si>
  <si>
    <t>Lani</t>
  </si>
  <si>
    <t>Amaro</t>
  </si>
  <si>
    <t xml:space="preserve"> state machines </t>
  </si>
  <si>
    <t xml:space="preserve"> resonance, lewis structures, isomers</t>
  </si>
  <si>
    <t xml:space="preserve"> state machines</t>
  </si>
  <si>
    <t xml:space="preserve"> hw</t>
  </si>
  <si>
    <t xml:space="preserve"> Heat Transfer Mechanisms</t>
  </si>
  <si>
    <t xml:space="preserve"> I would like help with designing a simple computer in EE101</t>
  </si>
  <si>
    <t xml:space="preserve"> thermodynamics/heat engines </t>
  </si>
  <si>
    <t xml:space="preserve"> I'd like some help getting ready for my test on Wednesday</t>
  </si>
  <si>
    <t xml:space="preserve"> I would like to help with editing my 340 paper</t>
  </si>
  <si>
    <t xml:space="preserve"> I would like help with Surface integrals and Stokes theorem </t>
  </si>
  <si>
    <t xml:space="preserve"> editing for A5 </t>
  </si>
  <si>
    <t xml:space="preserve"> I would like help editing my Essay</t>
  </si>
  <si>
    <t xml:space="preserve"> Help with ochem materials</t>
  </si>
  <si>
    <t xml:space="preserve"> REL paper Proof reading.</t>
  </si>
  <si>
    <t xml:space="preserve"> Gauss' Law</t>
  </si>
  <si>
    <t xml:space="preserve"> I would like to get some advises, such as logic flow and grammar mistakes, for my writ 140 paper</t>
  </si>
  <si>
    <t xml:space="preserve"> Lab HW</t>
  </si>
  <si>
    <t xml:space="preserve"> finals</t>
  </si>
  <si>
    <t xml:space="preserve"> I am completing my final CSCI 101 project. I am getting errors that I cannot solve on my own and would like assistance. </t>
  </si>
  <si>
    <t>Kylie</t>
  </si>
  <si>
    <t>Nicholson</t>
  </si>
  <si>
    <t xml:space="preserve"> Final review. Help with anything that you think will be on the MASC 310 final.</t>
  </si>
  <si>
    <t xml:space="preserve"> Help with final project.</t>
  </si>
  <si>
    <t>O'Brien</t>
  </si>
  <si>
    <t xml:space="preserve"> I have some questions regarding my final project.</t>
  </si>
  <si>
    <t>CHE-120</t>
  </si>
  <si>
    <t xml:space="preserve"> Help me figure out my major por favor</t>
  </si>
  <si>
    <t xml:space="preserve"> I would like help with log and exponential homework.</t>
  </si>
  <si>
    <t xml:space="preserve"> homework help</t>
  </si>
  <si>
    <t xml:space="preserve"> isomers, resonance, lewis structures </t>
  </si>
  <si>
    <t xml:space="preserve"> Chem lab exam</t>
  </si>
  <si>
    <t xml:space="preserve"> I would like help reviewing information for my final. I also want to work on Poynting vectors.</t>
  </si>
  <si>
    <t xml:space="preserve"> I would like help with my A5.</t>
  </si>
  <si>
    <t xml:space="preserve"> problems from final !</t>
  </si>
  <si>
    <t xml:space="preserve"> Math review for quiz</t>
  </si>
  <si>
    <t xml:space="preserve"> I would like to get some help with Carno/Otto Cycles(Thermodynamics). Thanks</t>
  </si>
  <si>
    <t xml:space="preserve"> Thermodynamics </t>
  </si>
  <si>
    <t xml:space="preserve"> Review for final</t>
  </si>
  <si>
    <t xml:space="preserve"> thermodynamics</t>
  </si>
  <si>
    <t xml:space="preserve"> state machine </t>
  </si>
  <si>
    <t xml:space="preserve"> CSCI Assignment</t>
  </si>
  <si>
    <t xml:space="preserve"> CSCI Assignment  </t>
  </si>
  <si>
    <t xml:space="preserve"> I would like help with reviewing alternating currents before my final.</t>
  </si>
  <si>
    <t xml:space="preserve"> I would like help with differential equations, particularly with annihilators.</t>
  </si>
  <si>
    <t>Iain</t>
  </si>
  <si>
    <t>Nash</t>
  </si>
  <si>
    <t xml:space="preserve"> EE202</t>
  </si>
  <si>
    <t xml:space="preserve"> GE Essay Help</t>
  </si>
  <si>
    <t xml:space="preserve"> Help with understanding concepts for the Final.</t>
  </si>
  <si>
    <t xml:space="preserve"> work, rotation of rigid body</t>
  </si>
  <si>
    <t xml:space="preserve"> Newtons theory of gravity and Energy</t>
  </si>
  <si>
    <t xml:space="preserve"> editing for the revision essay </t>
  </si>
  <si>
    <t xml:space="preserve"> I would like help with grammar</t>
  </si>
  <si>
    <t xml:space="preserve"> ANOVA, Linear Regression</t>
  </si>
  <si>
    <t xml:space="preserve"> I would like help looking over my final portfolio for Writing 140. </t>
  </si>
  <si>
    <t>Juliana</t>
  </si>
  <si>
    <t xml:space="preserve"> I would like help looking over my final portfolio for Writing 140.</t>
  </si>
  <si>
    <t xml:space="preserve"> MC HW</t>
  </si>
  <si>
    <t xml:space="preserve"> I need help with all of chapter 13.4 until the end of the chapter! It's like Stokes Theorem and surface integrals and parametric surfaces. </t>
  </si>
  <si>
    <t>Catherine</t>
  </si>
  <si>
    <t>Keligian</t>
  </si>
  <si>
    <t xml:space="preserve"> Same as the session before and maybe review old tests if theres time, thank you!</t>
  </si>
  <si>
    <t xml:space="preserve"> Mc Hw</t>
  </si>
  <si>
    <t>he came in for the previous slot as well, if you want to add him in</t>
  </si>
  <si>
    <t xml:space="preserve"> help with C++</t>
  </si>
  <si>
    <t xml:space="preserve"> Help with ochem concepts</t>
  </si>
  <si>
    <t xml:space="preserve"> work and energy, entropy</t>
  </si>
  <si>
    <t xml:space="preserve"> Help with final review</t>
  </si>
  <si>
    <t xml:space="preserve"> Id really really like help on some last-minute programming assignment mostly data structure questions</t>
  </si>
  <si>
    <t xml:space="preserve"> Help on final project</t>
  </si>
  <si>
    <t xml:space="preserve"> Math finals</t>
  </si>
  <si>
    <t xml:space="preserve"> I need help with the final lab. it is doing the going broke lab except in c++</t>
  </si>
  <si>
    <t xml:space="preserve"> I want to conclude my review for my final and make sure I understand everything. Focus on magnetic fields and induction</t>
  </si>
  <si>
    <t xml:space="preserve"> I need help with Chapter 13. I dont have any homework due but just a more clear explanation and some example problems would help me a lot! Thanks!</t>
  </si>
  <si>
    <t xml:space="preserve"> Same as before and if theres any time, go over past midterms</t>
  </si>
  <si>
    <t>Dec</t>
  </si>
  <si>
    <t>totals</t>
  </si>
  <si>
    <t>Year</t>
  </si>
  <si>
    <t>Percent</t>
  </si>
  <si>
    <t>Gender</t>
  </si>
  <si>
    <t>Major</t>
  </si>
  <si>
    <t>ISE</t>
  </si>
  <si>
    <t>EE</t>
  </si>
  <si>
    <t>M</t>
  </si>
  <si>
    <t>CHE</t>
  </si>
  <si>
    <t>ME</t>
  </si>
  <si>
    <t>CSBA</t>
  </si>
  <si>
    <t>F</t>
  </si>
  <si>
    <t>AE</t>
  </si>
  <si>
    <t>CECS</t>
  </si>
  <si>
    <t>BME</t>
  </si>
  <si>
    <t>ENE</t>
  </si>
  <si>
    <t>ENGR</t>
  </si>
  <si>
    <t>CSGM</t>
  </si>
  <si>
    <t>ASTE</t>
  </si>
  <si>
    <t>CE</t>
  </si>
  <si>
    <t>CSCI</t>
  </si>
  <si>
    <t>6 30-min appts</t>
  </si>
  <si>
    <t>Average:</t>
  </si>
  <si>
    <t>Freshmen (94)</t>
  </si>
  <si>
    <t>Sophomore (111)</t>
  </si>
  <si>
    <t>Junior (52)</t>
  </si>
  <si>
    <t>Senior (15)</t>
  </si>
  <si>
    <t>Graduate (10)</t>
  </si>
  <si>
    <t>Male</t>
  </si>
  <si>
    <t>Female</t>
  </si>
  <si>
    <t>Empty</t>
  </si>
  <si>
    <t>Monday</t>
  </si>
  <si>
    <t>Tuesday</t>
  </si>
  <si>
    <t>Wednesday</t>
  </si>
  <si>
    <t>Thursday</t>
  </si>
  <si>
    <t>Friday</t>
  </si>
  <si>
    <t>Weekday</t>
  </si>
  <si>
    <t>No-Show</t>
  </si>
  <si>
    <t>Total</t>
  </si>
  <si>
    <t>Cancel</t>
  </si>
  <si>
    <t>*note, 61 unaccounted for</t>
  </si>
  <si>
    <t>% Conducted</t>
  </si>
  <si>
    <t>% No-Show</t>
  </si>
  <si>
    <t>% Cancelled</t>
  </si>
  <si>
    <t>% Empty</t>
  </si>
  <si>
    <t>Avg.</t>
  </si>
  <si>
    <t>STDEV</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</si>
</sst>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3">
    <xf numFmtId="0" fontId="0" fillId="0" borderId="0" xfId="0"/>
    <xf numFmtId="14" fontId="0" fillId="0" borderId="0" xfId="0" applyNumberFormat="1"/>
    <xf numFmtId="21" fontId="0" fillId="0" borderId="0" xfId="0" applyNumberFormat="1"/>
    <xf numFmtId="0" fontId="0" fillId="0" borderId="0" xfId="0" applyFont="1"/>
    <xf numFmtId="14" fontId="0" fillId="0" borderId="0" xfId="0" applyNumberFormat="1" applyFill="1"/>
    <xf numFmtId="21" fontId="0" fillId="0" borderId="0" xfId="0" applyNumberFormat="1" applyFill="1"/>
    <xf numFmtId="0" fontId="0" fillId="0" borderId="0" xfId="0" applyFill="1"/>
    <xf numFmtId="14" fontId="0" fillId="0" borderId="0" xfId="0" applyNumberFormat="1" applyFont="1" applyFill="1"/>
    <xf numFmtId="21" fontId="0" fillId="0" borderId="0" xfId="0" applyNumberFormat="1" applyFont="1" applyFill="1"/>
    <xf numFmtId="0" fontId="0" fillId="0" borderId="0" xfId="0" applyFont="1" applyFill="1"/>
    <xf numFmtId="16" fontId="0" fillId="0" borderId="0" xfId="0" applyNumberFormat="1"/>
    <xf numFmtId="9" fontId="0" fillId="0" borderId="0" xfId="42" applyFont="1"/>
    <xf numFmtId="9"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b="1" i="0" baseline="0">
                <a:effectLst/>
              </a:rPr>
              <a:t>Figure 1: Available, Conducted, and  First-Time Appointments Per Week</a:t>
            </a:r>
            <a:endParaRPr lang="en-US" sz="1200">
              <a:effectLst/>
            </a:endParaRPr>
          </a:p>
        </c:rich>
      </c:tx>
      <c:layout/>
      <c:overlay val="0"/>
    </c:title>
    <c:autoTitleDeleted val="0"/>
    <c:plotArea>
      <c:layout/>
      <c:lineChart>
        <c:grouping val="standard"/>
        <c:varyColors val="0"/>
        <c:ser>
          <c:idx val="0"/>
          <c:order val="0"/>
          <c:tx>
            <c:strRef>
              <c:f>'Data for Reports'!$B$7</c:f>
              <c:strCache>
                <c:ptCount val="1"/>
                <c:pt idx="0">
                  <c:v>All</c:v>
                </c:pt>
              </c:strCache>
            </c:strRef>
          </c:tx>
          <c:cat>
            <c:numRef>
              <c:f>'Data for Reports'!$A$8:$A$20</c:f>
              <c:numCache>
                <c:formatCode>d\-mmm</c:formatCode>
                <c:ptCount val="13"/>
                <c:pt idx="0">
                  <c:v>41162</c:v>
                </c:pt>
                <c:pt idx="1">
                  <c:v>41169</c:v>
                </c:pt>
                <c:pt idx="2">
                  <c:v>41176</c:v>
                </c:pt>
                <c:pt idx="3">
                  <c:v>41183</c:v>
                </c:pt>
                <c:pt idx="4">
                  <c:v>41190</c:v>
                </c:pt>
                <c:pt idx="5">
                  <c:v>41197</c:v>
                </c:pt>
                <c:pt idx="6">
                  <c:v>41204</c:v>
                </c:pt>
                <c:pt idx="7">
                  <c:v>41211</c:v>
                </c:pt>
                <c:pt idx="8">
                  <c:v>41218</c:v>
                </c:pt>
                <c:pt idx="9">
                  <c:v>41225</c:v>
                </c:pt>
                <c:pt idx="10">
                  <c:v>41232</c:v>
                </c:pt>
                <c:pt idx="11">
                  <c:v>41239</c:v>
                </c:pt>
                <c:pt idx="12">
                  <c:v>41246</c:v>
                </c:pt>
              </c:numCache>
            </c:numRef>
          </c:cat>
          <c:val>
            <c:numRef>
              <c:f>'Data for Reports'!$B$8:$B$20</c:f>
              <c:numCache>
                <c:formatCode>General</c:formatCode>
                <c:ptCount val="13"/>
                <c:pt idx="0">
                  <c:v>262</c:v>
                </c:pt>
                <c:pt idx="1">
                  <c:v>272</c:v>
                </c:pt>
                <c:pt idx="2">
                  <c:v>251</c:v>
                </c:pt>
                <c:pt idx="3">
                  <c:v>249</c:v>
                </c:pt>
                <c:pt idx="4">
                  <c:v>241</c:v>
                </c:pt>
                <c:pt idx="5">
                  <c:v>230</c:v>
                </c:pt>
                <c:pt idx="6">
                  <c:v>233</c:v>
                </c:pt>
                <c:pt idx="7">
                  <c:v>240</c:v>
                </c:pt>
                <c:pt idx="8">
                  <c:v>236</c:v>
                </c:pt>
                <c:pt idx="9">
                  <c:v>237</c:v>
                </c:pt>
                <c:pt idx="10">
                  <c:v>95</c:v>
                </c:pt>
                <c:pt idx="11">
                  <c:v>236</c:v>
                </c:pt>
                <c:pt idx="12">
                  <c:v>220</c:v>
                </c:pt>
              </c:numCache>
            </c:numRef>
          </c:val>
          <c:smooth val="0"/>
        </c:ser>
        <c:ser>
          <c:idx val="1"/>
          <c:order val="1"/>
          <c:tx>
            <c:strRef>
              <c:f>'Data for Reports'!$C$7</c:f>
              <c:strCache>
                <c:ptCount val="1"/>
                <c:pt idx="0">
                  <c:v>Conducted</c:v>
                </c:pt>
              </c:strCache>
            </c:strRef>
          </c:tx>
          <c:cat>
            <c:numRef>
              <c:f>'Data for Reports'!$A$8:$A$20</c:f>
              <c:numCache>
                <c:formatCode>d\-mmm</c:formatCode>
                <c:ptCount val="13"/>
                <c:pt idx="0">
                  <c:v>41162</c:v>
                </c:pt>
                <c:pt idx="1">
                  <c:v>41169</c:v>
                </c:pt>
                <c:pt idx="2">
                  <c:v>41176</c:v>
                </c:pt>
                <c:pt idx="3">
                  <c:v>41183</c:v>
                </c:pt>
                <c:pt idx="4">
                  <c:v>41190</c:v>
                </c:pt>
                <c:pt idx="5">
                  <c:v>41197</c:v>
                </c:pt>
                <c:pt idx="6">
                  <c:v>41204</c:v>
                </c:pt>
                <c:pt idx="7">
                  <c:v>41211</c:v>
                </c:pt>
                <c:pt idx="8">
                  <c:v>41218</c:v>
                </c:pt>
                <c:pt idx="9">
                  <c:v>41225</c:v>
                </c:pt>
                <c:pt idx="10">
                  <c:v>41232</c:v>
                </c:pt>
                <c:pt idx="11">
                  <c:v>41239</c:v>
                </c:pt>
                <c:pt idx="12">
                  <c:v>41246</c:v>
                </c:pt>
              </c:numCache>
            </c:numRef>
          </c:cat>
          <c:val>
            <c:numRef>
              <c:f>'Data for Reports'!$C$8:$C$20</c:f>
              <c:numCache>
                <c:formatCode>General</c:formatCode>
                <c:ptCount val="13"/>
                <c:pt idx="0">
                  <c:v>157</c:v>
                </c:pt>
                <c:pt idx="1">
                  <c:v>149</c:v>
                </c:pt>
                <c:pt idx="2">
                  <c:v>158</c:v>
                </c:pt>
                <c:pt idx="3">
                  <c:v>161</c:v>
                </c:pt>
                <c:pt idx="4">
                  <c:v>146</c:v>
                </c:pt>
                <c:pt idx="5">
                  <c:v>138</c:v>
                </c:pt>
                <c:pt idx="6">
                  <c:v>143</c:v>
                </c:pt>
                <c:pt idx="7">
                  <c:v>134</c:v>
                </c:pt>
                <c:pt idx="8">
                  <c:v>153</c:v>
                </c:pt>
                <c:pt idx="9">
                  <c:v>139</c:v>
                </c:pt>
                <c:pt idx="10">
                  <c:v>33</c:v>
                </c:pt>
                <c:pt idx="11">
                  <c:v>145</c:v>
                </c:pt>
                <c:pt idx="12">
                  <c:v>115</c:v>
                </c:pt>
              </c:numCache>
            </c:numRef>
          </c:val>
          <c:smooth val="0"/>
        </c:ser>
        <c:ser>
          <c:idx val="2"/>
          <c:order val="2"/>
          <c:tx>
            <c:strRef>
              <c:f>'Data for Reports'!$D$7</c:f>
              <c:strCache>
                <c:ptCount val="1"/>
                <c:pt idx="0">
                  <c:v>First-Time</c:v>
                </c:pt>
              </c:strCache>
            </c:strRef>
          </c:tx>
          <c:cat>
            <c:numRef>
              <c:f>'Data for Reports'!$A$8:$A$20</c:f>
              <c:numCache>
                <c:formatCode>d\-mmm</c:formatCode>
                <c:ptCount val="13"/>
                <c:pt idx="0">
                  <c:v>41162</c:v>
                </c:pt>
                <c:pt idx="1">
                  <c:v>41169</c:v>
                </c:pt>
                <c:pt idx="2">
                  <c:v>41176</c:v>
                </c:pt>
                <c:pt idx="3">
                  <c:v>41183</c:v>
                </c:pt>
                <c:pt idx="4">
                  <c:v>41190</c:v>
                </c:pt>
                <c:pt idx="5">
                  <c:v>41197</c:v>
                </c:pt>
                <c:pt idx="6">
                  <c:v>41204</c:v>
                </c:pt>
                <c:pt idx="7">
                  <c:v>41211</c:v>
                </c:pt>
                <c:pt idx="8">
                  <c:v>41218</c:v>
                </c:pt>
                <c:pt idx="9">
                  <c:v>41225</c:v>
                </c:pt>
                <c:pt idx="10">
                  <c:v>41232</c:v>
                </c:pt>
                <c:pt idx="11">
                  <c:v>41239</c:v>
                </c:pt>
                <c:pt idx="12">
                  <c:v>41246</c:v>
                </c:pt>
              </c:numCache>
            </c:numRef>
          </c:cat>
          <c:val>
            <c:numRef>
              <c:f>'Data for Reports'!$D$8:$D$20</c:f>
              <c:numCache>
                <c:formatCode>General</c:formatCode>
                <c:ptCount val="13"/>
                <c:pt idx="0">
                  <c:v>48</c:v>
                </c:pt>
                <c:pt idx="1">
                  <c:v>29</c:v>
                </c:pt>
                <c:pt idx="2">
                  <c:v>32</c:v>
                </c:pt>
                <c:pt idx="3">
                  <c:v>29</c:v>
                </c:pt>
                <c:pt idx="4">
                  <c:v>20</c:v>
                </c:pt>
                <c:pt idx="5">
                  <c:v>24</c:v>
                </c:pt>
                <c:pt idx="6">
                  <c:v>26</c:v>
                </c:pt>
                <c:pt idx="7">
                  <c:v>15</c:v>
                </c:pt>
                <c:pt idx="8">
                  <c:v>27</c:v>
                </c:pt>
                <c:pt idx="9">
                  <c:v>18</c:v>
                </c:pt>
                <c:pt idx="10">
                  <c:v>6</c:v>
                </c:pt>
                <c:pt idx="11">
                  <c:v>11</c:v>
                </c:pt>
                <c:pt idx="12">
                  <c:v>3</c:v>
                </c:pt>
              </c:numCache>
            </c:numRef>
          </c:val>
          <c:smooth val="0"/>
        </c:ser>
        <c:dLbls>
          <c:showLegendKey val="0"/>
          <c:showVal val="0"/>
          <c:showCatName val="0"/>
          <c:showSerName val="0"/>
          <c:showPercent val="0"/>
          <c:showBubbleSize val="0"/>
        </c:dLbls>
        <c:marker val="1"/>
        <c:smooth val="0"/>
        <c:axId val="548484608"/>
        <c:axId val="548486144"/>
      </c:lineChart>
      <c:dateAx>
        <c:axId val="548484608"/>
        <c:scaling>
          <c:orientation val="minMax"/>
        </c:scaling>
        <c:delete val="0"/>
        <c:axPos val="b"/>
        <c:numFmt formatCode="d\-mmm" sourceLinked="1"/>
        <c:majorTickMark val="out"/>
        <c:minorTickMark val="none"/>
        <c:tickLblPos val="nextTo"/>
        <c:crossAx val="548486144"/>
        <c:crosses val="autoZero"/>
        <c:auto val="1"/>
        <c:lblOffset val="100"/>
        <c:baseTimeUnit val="days"/>
      </c:dateAx>
      <c:valAx>
        <c:axId val="548486144"/>
        <c:scaling>
          <c:orientation val="minMax"/>
        </c:scaling>
        <c:delete val="0"/>
        <c:axPos val="l"/>
        <c:majorGridlines/>
        <c:numFmt formatCode="General" sourceLinked="1"/>
        <c:majorTickMark val="out"/>
        <c:minorTickMark val="none"/>
        <c:tickLblPos val="nextTo"/>
        <c:crossAx val="5484846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Appointment</a:t>
            </a:r>
            <a:r>
              <a:rPr lang="en-US" sz="1400" baseline="0"/>
              <a:t> Distribution by Day for Duration of Semester </a:t>
            </a:r>
            <a:endParaRPr lang="en-US" sz="1400"/>
          </a:p>
        </c:rich>
      </c:tx>
      <c:layout/>
      <c:overlay val="0"/>
    </c:title>
    <c:autoTitleDeleted val="0"/>
    <c:plotArea>
      <c:layout/>
      <c:barChart>
        <c:barDir val="col"/>
        <c:grouping val="clustered"/>
        <c:varyColors val="0"/>
        <c:ser>
          <c:idx val="0"/>
          <c:order val="0"/>
          <c:tx>
            <c:strRef>
              <c:f>'Data for Reports'!$A$30</c:f>
              <c:strCache>
                <c:ptCount val="1"/>
                <c:pt idx="0">
                  <c:v>% Conducted</c:v>
                </c:pt>
              </c:strCache>
            </c:strRef>
          </c:tx>
          <c:invertIfNegative val="0"/>
          <c:cat>
            <c:strRef>
              <c:f>'Data for Reports'!$B$24:$F$24</c:f>
              <c:strCache>
                <c:ptCount val="5"/>
                <c:pt idx="0">
                  <c:v>Monday</c:v>
                </c:pt>
                <c:pt idx="1">
                  <c:v>Tuesday</c:v>
                </c:pt>
                <c:pt idx="2">
                  <c:v>Wednesday</c:v>
                </c:pt>
                <c:pt idx="3">
                  <c:v>Thursday</c:v>
                </c:pt>
                <c:pt idx="4">
                  <c:v>Friday</c:v>
                </c:pt>
              </c:strCache>
            </c:strRef>
          </c:cat>
          <c:val>
            <c:numRef>
              <c:f>'Data for Reports'!$B$30:$F$30</c:f>
              <c:numCache>
                <c:formatCode>General</c:formatCode>
                <c:ptCount val="5"/>
                <c:pt idx="0">
                  <c:v>47.058823529411761</c:v>
                </c:pt>
                <c:pt idx="1">
                  <c:v>55.191256830601091</c:v>
                </c:pt>
                <c:pt idx="2">
                  <c:v>47.052845528455286</c:v>
                </c:pt>
                <c:pt idx="3">
                  <c:v>46.244477172312223</c:v>
                </c:pt>
                <c:pt idx="4">
                  <c:v>34.814814814814817</c:v>
                </c:pt>
              </c:numCache>
            </c:numRef>
          </c:val>
        </c:ser>
        <c:ser>
          <c:idx val="1"/>
          <c:order val="1"/>
          <c:tx>
            <c:strRef>
              <c:f>'Data for Reports'!$A$31</c:f>
              <c:strCache>
                <c:ptCount val="1"/>
                <c:pt idx="0">
                  <c:v>% No-Show</c:v>
                </c:pt>
              </c:strCache>
            </c:strRef>
          </c:tx>
          <c:invertIfNegative val="0"/>
          <c:cat>
            <c:strRef>
              <c:f>'Data for Reports'!$B$24:$F$24</c:f>
              <c:strCache>
                <c:ptCount val="5"/>
                <c:pt idx="0">
                  <c:v>Monday</c:v>
                </c:pt>
                <c:pt idx="1">
                  <c:v>Tuesday</c:v>
                </c:pt>
                <c:pt idx="2">
                  <c:v>Wednesday</c:v>
                </c:pt>
                <c:pt idx="3">
                  <c:v>Thursday</c:v>
                </c:pt>
                <c:pt idx="4">
                  <c:v>Friday</c:v>
                </c:pt>
              </c:strCache>
            </c:strRef>
          </c:cat>
          <c:val>
            <c:numRef>
              <c:f>'Data for Reports'!$B$31:$F$31</c:f>
              <c:numCache>
                <c:formatCode>General</c:formatCode>
                <c:ptCount val="5"/>
                <c:pt idx="0">
                  <c:v>7.7798861480075905</c:v>
                </c:pt>
                <c:pt idx="1">
                  <c:v>4.2349726775956285</c:v>
                </c:pt>
                <c:pt idx="2">
                  <c:v>4.8780487804878048</c:v>
                </c:pt>
                <c:pt idx="3">
                  <c:v>6.9219440353460975</c:v>
                </c:pt>
                <c:pt idx="4">
                  <c:v>7.7777777777777777</c:v>
                </c:pt>
              </c:numCache>
            </c:numRef>
          </c:val>
        </c:ser>
        <c:ser>
          <c:idx val="2"/>
          <c:order val="2"/>
          <c:tx>
            <c:strRef>
              <c:f>'Data for Reports'!$A$33</c:f>
              <c:strCache>
                <c:ptCount val="1"/>
                <c:pt idx="0">
                  <c:v>% Empty</c:v>
                </c:pt>
              </c:strCache>
            </c:strRef>
          </c:tx>
          <c:invertIfNegative val="0"/>
          <c:cat>
            <c:strRef>
              <c:f>'Data for Reports'!$B$24:$F$24</c:f>
              <c:strCache>
                <c:ptCount val="5"/>
                <c:pt idx="0">
                  <c:v>Monday</c:v>
                </c:pt>
                <c:pt idx="1">
                  <c:v>Tuesday</c:v>
                </c:pt>
                <c:pt idx="2">
                  <c:v>Wednesday</c:v>
                </c:pt>
                <c:pt idx="3">
                  <c:v>Thursday</c:v>
                </c:pt>
                <c:pt idx="4">
                  <c:v>Friday</c:v>
                </c:pt>
              </c:strCache>
            </c:strRef>
          </c:cat>
          <c:val>
            <c:numRef>
              <c:f>'Data for Reports'!$B$33:$F$33</c:f>
              <c:numCache>
                <c:formatCode>General</c:formatCode>
                <c:ptCount val="5"/>
                <c:pt idx="0">
                  <c:v>25.806451612903224</c:v>
                </c:pt>
                <c:pt idx="1">
                  <c:v>19.94535519125683</c:v>
                </c:pt>
                <c:pt idx="2">
                  <c:v>31.50406504065041</c:v>
                </c:pt>
                <c:pt idx="3">
                  <c:v>26.804123711340207</c:v>
                </c:pt>
                <c:pt idx="4">
                  <c:v>35.185185185185183</c:v>
                </c:pt>
              </c:numCache>
            </c:numRef>
          </c:val>
        </c:ser>
        <c:ser>
          <c:idx val="3"/>
          <c:order val="3"/>
          <c:tx>
            <c:strRef>
              <c:f>'Data for Reports'!$A$32</c:f>
              <c:strCache>
                <c:ptCount val="1"/>
                <c:pt idx="0">
                  <c:v>% Cancelled</c:v>
                </c:pt>
              </c:strCache>
            </c:strRef>
          </c:tx>
          <c:invertIfNegative val="0"/>
          <c:cat>
            <c:strRef>
              <c:f>'Data for Reports'!$B$24:$F$24</c:f>
              <c:strCache>
                <c:ptCount val="5"/>
                <c:pt idx="0">
                  <c:v>Monday</c:v>
                </c:pt>
                <c:pt idx="1">
                  <c:v>Tuesday</c:v>
                </c:pt>
                <c:pt idx="2">
                  <c:v>Wednesday</c:v>
                </c:pt>
                <c:pt idx="3">
                  <c:v>Thursday</c:v>
                </c:pt>
                <c:pt idx="4">
                  <c:v>Friday</c:v>
                </c:pt>
              </c:strCache>
            </c:strRef>
          </c:cat>
          <c:val>
            <c:numRef>
              <c:f>'Data for Reports'!$B$32:$F$32</c:f>
              <c:numCache>
                <c:formatCode>General</c:formatCode>
                <c:ptCount val="5"/>
                <c:pt idx="0">
                  <c:v>19.35483870967742</c:v>
                </c:pt>
                <c:pt idx="1">
                  <c:v>20.62841530054645</c:v>
                </c:pt>
                <c:pt idx="2">
                  <c:v>16.565040650406505</c:v>
                </c:pt>
                <c:pt idx="3">
                  <c:v>20.029455081001473</c:v>
                </c:pt>
                <c:pt idx="4">
                  <c:v>22.222222222222221</c:v>
                </c:pt>
              </c:numCache>
            </c:numRef>
          </c:val>
        </c:ser>
        <c:dLbls>
          <c:showLegendKey val="0"/>
          <c:showVal val="0"/>
          <c:showCatName val="0"/>
          <c:showSerName val="0"/>
          <c:showPercent val="0"/>
          <c:showBubbleSize val="0"/>
        </c:dLbls>
        <c:gapWidth val="150"/>
        <c:axId val="548521472"/>
        <c:axId val="548523008"/>
      </c:barChart>
      <c:catAx>
        <c:axId val="548521472"/>
        <c:scaling>
          <c:orientation val="minMax"/>
        </c:scaling>
        <c:delete val="0"/>
        <c:axPos val="b"/>
        <c:majorTickMark val="out"/>
        <c:minorTickMark val="none"/>
        <c:tickLblPos val="nextTo"/>
        <c:crossAx val="548523008"/>
        <c:crosses val="autoZero"/>
        <c:auto val="1"/>
        <c:lblAlgn val="ctr"/>
        <c:lblOffset val="100"/>
        <c:noMultiLvlLbl val="0"/>
      </c:catAx>
      <c:valAx>
        <c:axId val="548523008"/>
        <c:scaling>
          <c:orientation val="minMax"/>
        </c:scaling>
        <c:delete val="0"/>
        <c:axPos val="l"/>
        <c:minorGridlines/>
        <c:title>
          <c:tx>
            <c:rich>
              <a:bodyPr rot="-5400000" vert="horz"/>
              <a:lstStyle/>
              <a:p>
                <a:pPr>
                  <a:defRPr/>
                </a:pPr>
                <a:r>
                  <a:rPr lang="en-US"/>
                  <a:t>Percentage</a:t>
                </a:r>
              </a:p>
            </c:rich>
          </c:tx>
          <c:layout/>
          <c:overlay val="0"/>
        </c:title>
        <c:numFmt formatCode="General" sourceLinked="1"/>
        <c:majorTickMark val="out"/>
        <c:minorTickMark val="none"/>
        <c:tickLblPos val="nextTo"/>
        <c:crossAx val="5485214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b="1" i="0" baseline="0">
                <a:effectLst/>
              </a:rPr>
              <a:t>Figure 2: Percentage of Completed Appointments by Class Year</a:t>
            </a:r>
            <a:endParaRPr lang="en-US" sz="1200">
              <a:effectLst/>
            </a:endParaRPr>
          </a:p>
        </c:rich>
      </c:tx>
      <c:overlay val="0"/>
    </c:title>
    <c:autoTitleDeleted val="0"/>
    <c:plotArea>
      <c:layout/>
      <c:pieChart>
        <c:varyColors val="1"/>
        <c:ser>
          <c:idx val="0"/>
          <c:order val="0"/>
          <c:tx>
            <c:strRef>
              <c:f>Individuals!$J$1</c:f>
              <c:strCache>
                <c:ptCount val="1"/>
                <c:pt idx="0">
                  <c:v>Percent</c:v>
                </c:pt>
              </c:strCache>
            </c:strRef>
          </c:tx>
          <c:dLbls>
            <c:dLblPos val="outEnd"/>
            <c:showLegendKey val="0"/>
            <c:showVal val="1"/>
            <c:showCatName val="0"/>
            <c:showSerName val="0"/>
            <c:showPercent val="0"/>
            <c:showBubbleSize val="0"/>
            <c:showLeaderLines val="1"/>
          </c:dLbls>
          <c:cat>
            <c:strRef>
              <c:f>Individuals!$I$2:$I$6</c:f>
              <c:strCache>
                <c:ptCount val="5"/>
                <c:pt idx="0">
                  <c:v>Freshmen (94)</c:v>
                </c:pt>
                <c:pt idx="1">
                  <c:v>Sophomore (111)</c:v>
                </c:pt>
                <c:pt idx="2">
                  <c:v>Junior (52)</c:v>
                </c:pt>
                <c:pt idx="3">
                  <c:v>Senior (15)</c:v>
                </c:pt>
                <c:pt idx="4">
                  <c:v>Graduate (10)</c:v>
                </c:pt>
              </c:strCache>
            </c:strRef>
          </c:cat>
          <c:val>
            <c:numRef>
              <c:f>Individuals!$J$2:$J$6</c:f>
              <c:numCache>
                <c:formatCode>0%</c:formatCode>
                <c:ptCount val="5"/>
                <c:pt idx="0">
                  <c:v>0.33098591549295775</c:v>
                </c:pt>
                <c:pt idx="1">
                  <c:v>0.39084507042253519</c:v>
                </c:pt>
                <c:pt idx="2">
                  <c:v>0.18309859154929578</c:v>
                </c:pt>
                <c:pt idx="3">
                  <c:v>5.2816901408450703E-2</c:v>
                </c:pt>
                <c:pt idx="4">
                  <c:v>3.5211267605633804E-2</c:v>
                </c:pt>
              </c:numCache>
            </c:numRef>
          </c:val>
        </c:ser>
        <c:dLbls>
          <c:dLblPos val="outEnd"/>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Completed</a:t>
            </a:r>
            <a:r>
              <a:rPr lang="en-US" baseline="0"/>
              <a:t> Appointments by Major</a:t>
            </a:r>
            <a:endParaRPr lang="en-US"/>
          </a:p>
        </c:rich>
      </c:tx>
      <c:overlay val="0"/>
    </c:title>
    <c:autoTitleDeleted val="0"/>
    <c:plotArea>
      <c:layout/>
      <c:barChart>
        <c:barDir val="col"/>
        <c:grouping val="clustered"/>
        <c:varyColors val="0"/>
        <c:ser>
          <c:idx val="0"/>
          <c:order val="0"/>
          <c:tx>
            <c:strRef>
              <c:f>Individuals!$I$8</c:f>
              <c:strCache>
                <c:ptCount val="1"/>
                <c:pt idx="0">
                  <c:v>Number</c:v>
                </c:pt>
              </c:strCache>
            </c:strRef>
          </c:tx>
          <c:invertIfNegative val="0"/>
          <c:cat>
            <c:strRef>
              <c:f>Individuals!$H$9:$H$22</c:f>
              <c:strCache>
                <c:ptCount val="14"/>
                <c:pt idx="0">
                  <c:v>AE</c:v>
                </c:pt>
                <c:pt idx="1">
                  <c:v>ASTE</c:v>
                </c:pt>
                <c:pt idx="2">
                  <c:v>BME</c:v>
                </c:pt>
                <c:pt idx="3">
                  <c:v>CE</c:v>
                </c:pt>
                <c:pt idx="4">
                  <c:v>CECS</c:v>
                </c:pt>
                <c:pt idx="5">
                  <c:v>CHE</c:v>
                </c:pt>
                <c:pt idx="6">
                  <c:v>CSBA</c:v>
                </c:pt>
                <c:pt idx="7">
                  <c:v>CSCI</c:v>
                </c:pt>
                <c:pt idx="8">
                  <c:v>CSGM</c:v>
                </c:pt>
                <c:pt idx="9">
                  <c:v>EE</c:v>
                </c:pt>
                <c:pt idx="10">
                  <c:v>ENE</c:v>
                </c:pt>
                <c:pt idx="11">
                  <c:v>ENGR</c:v>
                </c:pt>
                <c:pt idx="12">
                  <c:v>ISE</c:v>
                </c:pt>
                <c:pt idx="13">
                  <c:v>ME</c:v>
                </c:pt>
              </c:strCache>
            </c:strRef>
          </c:cat>
          <c:val>
            <c:numRef>
              <c:f>Individuals!$I$9:$I$22</c:f>
              <c:numCache>
                <c:formatCode>General</c:formatCode>
                <c:ptCount val="14"/>
                <c:pt idx="0">
                  <c:v>9</c:v>
                </c:pt>
                <c:pt idx="1">
                  <c:v>2</c:v>
                </c:pt>
                <c:pt idx="2">
                  <c:v>48</c:v>
                </c:pt>
                <c:pt idx="3">
                  <c:v>22</c:v>
                </c:pt>
                <c:pt idx="4">
                  <c:v>17</c:v>
                </c:pt>
                <c:pt idx="5">
                  <c:v>33</c:v>
                </c:pt>
                <c:pt idx="6">
                  <c:v>11</c:v>
                </c:pt>
                <c:pt idx="7">
                  <c:v>14</c:v>
                </c:pt>
                <c:pt idx="8">
                  <c:v>7</c:v>
                </c:pt>
                <c:pt idx="9">
                  <c:v>31</c:v>
                </c:pt>
                <c:pt idx="10">
                  <c:v>7</c:v>
                </c:pt>
                <c:pt idx="11">
                  <c:v>18</c:v>
                </c:pt>
                <c:pt idx="12">
                  <c:v>29</c:v>
                </c:pt>
                <c:pt idx="13">
                  <c:v>35</c:v>
                </c:pt>
              </c:numCache>
            </c:numRef>
          </c:val>
        </c:ser>
        <c:dLbls>
          <c:showLegendKey val="0"/>
          <c:showVal val="0"/>
          <c:showCatName val="0"/>
          <c:showSerName val="0"/>
          <c:showPercent val="0"/>
          <c:showBubbleSize val="0"/>
        </c:dLbls>
        <c:gapWidth val="150"/>
        <c:axId val="548711424"/>
        <c:axId val="548721408"/>
      </c:barChart>
      <c:catAx>
        <c:axId val="548711424"/>
        <c:scaling>
          <c:orientation val="minMax"/>
        </c:scaling>
        <c:delete val="0"/>
        <c:axPos val="b"/>
        <c:majorTickMark val="out"/>
        <c:minorTickMark val="none"/>
        <c:tickLblPos val="nextTo"/>
        <c:crossAx val="548721408"/>
        <c:crosses val="autoZero"/>
        <c:auto val="1"/>
        <c:lblAlgn val="ctr"/>
        <c:lblOffset val="100"/>
        <c:noMultiLvlLbl val="0"/>
      </c:catAx>
      <c:valAx>
        <c:axId val="548721408"/>
        <c:scaling>
          <c:orientation val="minMax"/>
        </c:scaling>
        <c:delete val="0"/>
        <c:axPos val="l"/>
        <c:majorGridlines/>
        <c:numFmt formatCode="General" sourceLinked="1"/>
        <c:majorTickMark val="out"/>
        <c:minorTickMark val="none"/>
        <c:tickLblPos val="nextTo"/>
        <c:crossAx val="54871142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Figure</a:t>
            </a:r>
            <a:r>
              <a:rPr lang="en-US" sz="1200" baseline="0"/>
              <a:t> 3: Percentage of Individual Student by Gender</a:t>
            </a:r>
            <a:endParaRPr lang="en-US" sz="1200"/>
          </a:p>
        </c:rich>
      </c:tx>
      <c:overlay val="0"/>
    </c:title>
    <c:autoTitleDeleted val="0"/>
    <c:plotArea>
      <c:layout/>
      <c:pieChart>
        <c:varyColors val="1"/>
        <c:ser>
          <c:idx val="0"/>
          <c:order val="0"/>
          <c:tx>
            <c:strRef>
              <c:f>Individuals!$I$24</c:f>
              <c:strCache>
                <c:ptCount val="1"/>
                <c:pt idx="0">
                  <c:v>Percent</c:v>
                </c:pt>
              </c:strCache>
            </c:strRef>
          </c:tx>
          <c:cat>
            <c:strRef>
              <c:f>Individuals!$H$25:$H$26</c:f>
              <c:strCache>
                <c:ptCount val="2"/>
                <c:pt idx="0">
                  <c:v>Male</c:v>
                </c:pt>
                <c:pt idx="1">
                  <c:v>Female</c:v>
                </c:pt>
              </c:strCache>
            </c:strRef>
          </c:cat>
          <c:val>
            <c:numRef>
              <c:f>Individuals!$I$25:$I$26</c:f>
              <c:numCache>
                <c:formatCode>0%</c:formatCode>
                <c:ptCount val="2"/>
                <c:pt idx="0">
                  <c:v>0.51943462897526504</c:v>
                </c:pt>
                <c:pt idx="1">
                  <c:v>0.48056537102473496</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Figure 4: Percentage of Individual Students by Major</a:t>
            </a:r>
          </a:p>
        </c:rich>
      </c:tx>
      <c:overlay val="0"/>
    </c:title>
    <c:autoTitleDeleted val="0"/>
    <c:plotArea>
      <c:layout/>
      <c:pieChart>
        <c:varyColors val="1"/>
        <c:ser>
          <c:idx val="0"/>
          <c:order val="0"/>
          <c:tx>
            <c:strRef>
              <c:f>Individuals!$I$28</c:f>
              <c:strCache>
                <c:ptCount val="1"/>
                <c:pt idx="0">
                  <c:v>Percent</c:v>
                </c:pt>
              </c:strCache>
            </c:strRef>
          </c:tx>
          <c:dLbls>
            <c:dLblPos val="bestFit"/>
            <c:showLegendKey val="0"/>
            <c:showVal val="1"/>
            <c:showCatName val="0"/>
            <c:showSerName val="0"/>
            <c:showPercent val="0"/>
            <c:showBubbleSize val="0"/>
            <c:showLeaderLines val="1"/>
          </c:dLbls>
          <c:cat>
            <c:strRef>
              <c:f>Individuals!$H$29:$H$42</c:f>
              <c:strCache>
                <c:ptCount val="14"/>
                <c:pt idx="0">
                  <c:v>BME</c:v>
                </c:pt>
                <c:pt idx="1">
                  <c:v>ME</c:v>
                </c:pt>
                <c:pt idx="2">
                  <c:v>CHE</c:v>
                </c:pt>
                <c:pt idx="3">
                  <c:v>EE</c:v>
                </c:pt>
                <c:pt idx="4">
                  <c:v>ISE</c:v>
                </c:pt>
                <c:pt idx="5">
                  <c:v>CE</c:v>
                </c:pt>
                <c:pt idx="6">
                  <c:v>ENGR</c:v>
                </c:pt>
                <c:pt idx="7">
                  <c:v>CECS</c:v>
                </c:pt>
                <c:pt idx="8">
                  <c:v>CSCI</c:v>
                </c:pt>
                <c:pt idx="9">
                  <c:v>CSBA</c:v>
                </c:pt>
                <c:pt idx="10">
                  <c:v>AE</c:v>
                </c:pt>
                <c:pt idx="11">
                  <c:v>ENE</c:v>
                </c:pt>
                <c:pt idx="12">
                  <c:v>CSGM</c:v>
                </c:pt>
                <c:pt idx="13">
                  <c:v>ASTE</c:v>
                </c:pt>
              </c:strCache>
            </c:strRef>
          </c:cat>
          <c:val>
            <c:numRef>
              <c:f>Individuals!$I$29:$I$42</c:f>
              <c:numCache>
                <c:formatCode>0%</c:formatCode>
                <c:ptCount val="14"/>
                <c:pt idx="0">
                  <c:v>0.16961130742049471</c:v>
                </c:pt>
                <c:pt idx="1">
                  <c:v>0.12367491166077739</c:v>
                </c:pt>
                <c:pt idx="2">
                  <c:v>0.1166077738515901</c:v>
                </c:pt>
                <c:pt idx="3">
                  <c:v>0.10954063604240283</c:v>
                </c:pt>
                <c:pt idx="4">
                  <c:v>0.10247349823321555</c:v>
                </c:pt>
                <c:pt idx="5">
                  <c:v>7.7738515901060068E-2</c:v>
                </c:pt>
                <c:pt idx="6">
                  <c:v>6.3604240282685506E-2</c:v>
                </c:pt>
                <c:pt idx="7">
                  <c:v>6.0070671378091869E-2</c:v>
                </c:pt>
                <c:pt idx="8">
                  <c:v>4.9469964664310952E-2</c:v>
                </c:pt>
                <c:pt idx="9">
                  <c:v>3.8869257950530034E-2</c:v>
                </c:pt>
                <c:pt idx="10">
                  <c:v>3.1802120141342753E-2</c:v>
                </c:pt>
                <c:pt idx="11">
                  <c:v>2.4734982332155476E-2</c:v>
                </c:pt>
                <c:pt idx="12">
                  <c:v>2.4734982332155476E-2</c:v>
                </c:pt>
                <c:pt idx="13">
                  <c:v>7.0671378091872791E-3</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228600</xdr:colOff>
      <xdr:row>0</xdr:row>
      <xdr:rowOff>185737</xdr:rowOff>
    </xdr:from>
    <xdr:to>
      <xdr:col>14</xdr:col>
      <xdr:colOff>533400</xdr:colOff>
      <xdr:row>15</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476249</xdr:colOff>
      <xdr:row>17</xdr:row>
      <xdr:rowOff>109536</xdr:rowOff>
    </xdr:from>
    <xdr:to>
      <xdr:col>17</xdr:col>
      <xdr:colOff>352424</xdr:colOff>
      <xdr:row>33</xdr:row>
      <xdr:rowOff>114299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0.76002</cdr:x>
      <cdr:y>0.77535</cdr:y>
    </cdr:from>
    <cdr:to>
      <cdr:x>1</cdr:x>
      <cdr:y>0.95418</cdr:y>
    </cdr:to>
    <cdr:sp macro="" textlink="">
      <cdr:nvSpPr>
        <cdr:cNvPr id="2" name="TextBox 1"/>
        <cdr:cNvSpPr txBox="1"/>
      </cdr:nvSpPr>
      <cdr:spPr>
        <a:xfrm xmlns:a="http://schemas.openxmlformats.org/drawingml/2006/main">
          <a:off x="3612355" y="2366964"/>
          <a:ext cx="1140620" cy="54592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t>Note: Error</a:t>
          </a:r>
          <a:r>
            <a:rPr lang="en-US" sz="800" baseline="0"/>
            <a:t> Bars denote standard deviation</a:t>
          </a:r>
          <a:endParaRPr lang="en-US" sz="800"/>
        </a:p>
      </cdr:txBody>
    </cdr:sp>
  </cdr:relSizeAnchor>
</c:userShapes>
</file>

<file path=xl/drawings/drawing3.xml><?xml version="1.0" encoding="utf-8"?>
<xdr:wsDr xmlns:xdr="http://schemas.openxmlformats.org/drawingml/2006/spreadsheetDrawing" xmlns:a="http://schemas.openxmlformats.org/drawingml/2006/main">
  <xdr:twoCellAnchor>
    <xdr:from>
      <xdr:col>10</xdr:col>
      <xdr:colOff>295275</xdr:colOff>
      <xdr:row>22</xdr:row>
      <xdr:rowOff>185737</xdr:rowOff>
    </xdr:from>
    <xdr:to>
      <xdr:col>17</xdr:col>
      <xdr:colOff>600075</xdr:colOff>
      <xdr:row>37</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114300</xdr:colOff>
      <xdr:row>7</xdr:row>
      <xdr:rowOff>4762</xdr:rowOff>
    </xdr:from>
    <xdr:to>
      <xdr:col>17</xdr:col>
      <xdr:colOff>419100</xdr:colOff>
      <xdr:row>21</xdr:row>
      <xdr:rowOff>80962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32</xdr:row>
      <xdr:rowOff>80962</xdr:rowOff>
    </xdr:from>
    <xdr:to>
      <xdr:col>22</xdr:col>
      <xdr:colOff>304800</xdr:colOff>
      <xdr:row>46</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95249</xdr:colOff>
      <xdr:row>26</xdr:row>
      <xdr:rowOff>166687</xdr:rowOff>
    </xdr:from>
    <xdr:to>
      <xdr:col>23</xdr:col>
      <xdr:colOff>333374</xdr:colOff>
      <xdr:row>42</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3006"/>
  <sheetViews>
    <sheetView zoomScale="70" zoomScaleNormal="70" workbookViewId="0">
      <selection activeCell="Q43" sqref="Q43"/>
    </sheetView>
  </sheetViews>
  <sheetFormatPr defaultRowHeight="15" x14ac:dyDescent="0.25"/>
  <cols>
    <col min="2" max="2" width="17.42578125" customWidth="1"/>
    <col min="3" max="3" width="11.85546875" customWidth="1"/>
    <col min="4" max="4" width="13.7109375" customWidth="1"/>
    <col min="5" max="5" width="27.140625" customWidth="1"/>
    <col min="6" max="6" width="50.7109375" customWidth="1"/>
    <col min="7" max="7" width="14.28515625" customWidth="1"/>
    <col min="8" max="8" width="13.28515625" customWidth="1"/>
    <col min="9" max="9" width="12.7109375" customWidth="1"/>
    <col min="10" max="11" width="12.140625" customWidth="1"/>
    <col min="12" max="12" width="20.42578125" customWidth="1"/>
    <col min="13" max="13" width="19.85546875" bestFit="1" customWidth="1"/>
    <col min="14" max="14" width="22.5703125" style="6" bestFit="1" customWidth="1"/>
    <col min="15" max="15" width="22" style="6" bestFit="1" customWidth="1"/>
    <col min="16" max="16" width="15.42578125" bestFit="1" customWidth="1"/>
  </cols>
  <sheetData>
    <row r="1" spans="1:16" x14ac:dyDescent="0.25">
      <c r="A1" t="s">
        <v>2451</v>
      </c>
      <c r="B1" t="s">
        <v>0</v>
      </c>
      <c r="C1" t="s">
        <v>1</v>
      </c>
      <c r="D1" t="s">
        <v>2</v>
      </c>
      <c r="E1" t="s">
        <v>2292</v>
      </c>
      <c r="F1" t="s">
        <v>3</v>
      </c>
      <c r="G1" t="s">
        <v>4</v>
      </c>
      <c r="H1" t="s">
        <v>5</v>
      </c>
      <c r="I1" t="s">
        <v>6</v>
      </c>
      <c r="J1" t="s">
        <v>2296</v>
      </c>
      <c r="K1" t="s">
        <v>2445</v>
      </c>
      <c r="L1" t="s">
        <v>7</v>
      </c>
      <c r="M1" t="s">
        <v>8</v>
      </c>
      <c r="N1" s="6" t="s">
        <v>9</v>
      </c>
      <c r="O1" s="6" t="s">
        <v>10</v>
      </c>
      <c r="P1" t="s">
        <v>11</v>
      </c>
    </row>
    <row r="2" spans="1:16" hidden="1" x14ac:dyDescent="0.25">
      <c r="A2">
        <f>WEEKDAY(B2)</f>
        <v>2</v>
      </c>
      <c r="B2" s="1">
        <v>41162</v>
      </c>
      <c r="C2" s="2">
        <v>0.41666666666666669</v>
      </c>
      <c r="D2" t="s">
        <v>1135</v>
      </c>
      <c r="E2" t="s">
        <v>1136</v>
      </c>
      <c r="F2" t="s">
        <v>475</v>
      </c>
      <c r="G2">
        <v>1</v>
      </c>
      <c r="H2">
        <v>0</v>
      </c>
      <c r="I2">
        <v>1</v>
      </c>
      <c r="J2">
        <v>0</v>
      </c>
      <c r="K2">
        <f>IF(AND(NOT(G:G), NOT(J:J)), 1, 0)</f>
        <v>0</v>
      </c>
      <c r="L2" t="s">
        <v>135</v>
      </c>
      <c r="M2" t="s">
        <v>136</v>
      </c>
      <c r="N2" s="6" t="s">
        <v>67</v>
      </c>
      <c r="O2" s="6" t="s">
        <v>68</v>
      </c>
      <c r="P2" t="s">
        <v>22</v>
      </c>
    </row>
    <row r="3" spans="1:16" hidden="1" x14ac:dyDescent="0.25">
      <c r="A3">
        <f t="shared" ref="A3:A66" si="0">WEEKDAY(B3)</f>
        <v>2</v>
      </c>
      <c r="B3" s="1">
        <v>41162</v>
      </c>
      <c r="C3" s="2">
        <v>0.41666666666666669</v>
      </c>
      <c r="G3">
        <v>0</v>
      </c>
      <c r="H3">
        <v>0</v>
      </c>
      <c r="I3">
        <v>0</v>
      </c>
      <c r="J3">
        <v>0</v>
      </c>
      <c r="K3">
        <f t="shared" ref="K3:K66" si="1">IF(AND(NOT(G:G), NOT(J:J)), 1, 0)</f>
        <v>1</v>
      </c>
      <c r="M3" t="s">
        <v>172</v>
      </c>
    </row>
    <row r="4" spans="1:16" hidden="1" x14ac:dyDescent="0.25">
      <c r="A4">
        <f t="shared" si="0"/>
        <v>2</v>
      </c>
      <c r="B4" s="1">
        <v>41162</v>
      </c>
      <c r="C4" s="2">
        <v>0.4375</v>
      </c>
      <c r="D4" t="s">
        <v>1135</v>
      </c>
      <c r="E4" t="s">
        <v>1137</v>
      </c>
      <c r="G4">
        <v>1</v>
      </c>
      <c r="H4">
        <v>0</v>
      </c>
      <c r="I4">
        <v>0</v>
      </c>
      <c r="J4">
        <v>0</v>
      </c>
      <c r="K4">
        <f t="shared" si="1"/>
        <v>0</v>
      </c>
      <c r="L4" t="s">
        <v>135</v>
      </c>
      <c r="M4" t="s">
        <v>136</v>
      </c>
      <c r="N4" s="6" t="s">
        <v>67</v>
      </c>
      <c r="O4" s="6" t="s">
        <v>68</v>
      </c>
      <c r="P4" t="s">
        <v>22</v>
      </c>
    </row>
    <row r="5" spans="1:16" hidden="1" x14ac:dyDescent="0.25">
      <c r="A5">
        <f t="shared" si="0"/>
        <v>2</v>
      </c>
      <c r="B5" s="1">
        <v>41162</v>
      </c>
      <c r="C5" s="2">
        <v>0.4375</v>
      </c>
      <c r="G5">
        <v>0</v>
      </c>
      <c r="H5">
        <v>0</v>
      </c>
      <c r="I5">
        <v>0</v>
      </c>
      <c r="J5">
        <v>0</v>
      </c>
      <c r="K5">
        <f t="shared" si="1"/>
        <v>1</v>
      </c>
      <c r="L5" t="s">
        <v>151</v>
      </c>
      <c r="M5" t="s">
        <v>152</v>
      </c>
    </row>
    <row r="6" spans="1:16" hidden="1" x14ac:dyDescent="0.25">
      <c r="A6">
        <f t="shared" si="0"/>
        <v>2</v>
      </c>
      <c r="B6" s="1">
        <v>41162</v>
      </c>
      <c r="C6" s="2">
        <v>0.4375</v>
      </c>
      <c r="G6">
        <v>0</v>
      </c>
      <c r="H6">
        <v>0</v>
      </c>
      <c r="I6">
        <v>0</v>
      </c>
      <c r="J6">
        <v>0</v>
      </c>
      <c r="K6">
        <f t="shared" si="1"/>
        <v>1</v>
      </c>
      <c r="M6" t="s">
        <v>172</v>
      </c>
    </row>
    <row r="7" spans="1:16" hidden="1" x14ac:dyDescent="0.25">
      <c r="A7">
        <f t="shared" si="0"/>
        <v>2</v>
      </c>
      <c r="B7" s="1">
        <v>41162</v>
      </c>
      <c r="C7" s="2">
        <v>0.45833333333333331</v>
      </c>
      <c r="D7" t="s">
        <v>1138</v>
      </c>
      <c r="E7" t="s">
        <v>1139</v>
      </c>
      <c r="G7">
        <v>1</v>
      </c>
      <c r="H7">
        <v>0</v>
      </c>
      <c r="I7">
        <v>1</v>
      </c>
      <c r="J7">
        <v>0</v>
      </c>
      <c r="K7">
        <f t="shared" si="1"/>
        <v>0</v>
      </c>
      <c r="M7" t="s">
        <v>172</v>
      </c>
      <c r="N7" s="6" t="s">
        <v>167</v>
      </c>
      <c r="O7" s="6" t="s">
        <v>168</v>
      </c>
      <c r="P7" t="s">
        <v>29</v>
      </c>
    </row>
    <row r="8" spans="1:16" hidden="1" x14ac:dyDescent="0.25">
      <c r="A8">
        <f t="shared" si="0"/>
        <v>2</v>
      </c>
      <c r="B8" s="1">
        <v>41162</v>
      </c>
      <c r="C8" s="2">
        <v>0.45833333333333331</v>
      </c>
      <c r="D8" t="s">
        <v>1140</v>
      </c>
      <c r="E8" t="s">
        <v>1141</v>
      </c>
      <c r="G8">
        <v>1</v>
      </c>
      <c r="H8">
        <v>0</v>
      </c>
      <c r="I8">
        <v>1</v>
      </c>
      <c r="J8">
        <v>0</v>
      </c>
      <c r="K8">
        <f t="shared" si="1"/>
        <v>0</v>
      </c>
      <c r="L8" t="s">
        <v>53</v>
      </c>
      <c r="M8" t="s">
        <v>87</v>
      </c>
      <c r="N8" s="6" t="s">
        <v>108</v>
      </c>
      <c r="O8" s="6" t="s">
        <v>109</v>
      </c>
      <c r="P8" t="s">
        <v>110</v>
      </c>
    </row>
    <row r="9" spans="1:16" hidden="1" x14ac:dyDescent="0.25">
      <c r="A9">
        <f t="shared" si="0"/>
        <v>2</v>
      </c>
      <c r="B9" s="1">
        <v>41162</v>
      </c>
      <c r="C9" s="2">
        <v>0.45833333333333331</v>
      </c>
      <c r="G9">
        <v>0</v>
      </c>
      <c r="H9">
        <v>0</v>
      </c>
      <c r="I9">
        <v>0</v>
      </c>
      <c r="J9">
        <v>0</v>
      </c>
      <c r="K9">
        <f t="shared" si="1"/>
        <v>1</v>
      </c>
      <c r="L9" t="s">
        <v>151</v>
      </c>
      <c r="M9" t="s">
        <v>152</v>
      </c>
    </row>
    <row r="10" spans="1:16" hidden="1" x14ac:dyDescent="0.25">
      <c r="A10">
        <f t="shared" si="0"/>
        <v>2</v>
      </c>
      <c r="B10" s="1">
        <v>41162</v>
      </c>
      <c r="C10" s="2">
        <v>0.45833333333333331</v>
      </c>
      <c r="G10">
        <v>0</v>
      </c>
      <c r="H10">
        <v>0</v>
      </c>
      <c r="I10">
        <v>0</v>
      </c>
      <c r="J10">
        <v>0</v>
      </c>
      <c r="K10">
        <f t="shared" si="1"/>
        <v>1</v>
      </c>
      <c r="M10" t="s">
        <v>136</v>
      </c>
    </row>
    <row r="11" spans="1:16" hidden="1" x14ac:dyDescent="0.25">
      <c r="A11">
        <f t="shared" si="0"/>
        <v>2</v>
      </c>
      <c r="B11" s="1">
        <v>41162</v>
      </c>
      <c r="C11" s="2">
        <v>0.47916666666666669</v>
      </c>
      <c r="D11" t="s">
        <v>1140</v>
      </c>
      <c r="E11" t="s">
        <v>1141</v>
      </c>
      <c r="G11">
        <v>1</v>
      </c>
      <c r="H11">
        <v>0</v>
      </c>
      <c r="I11">
        <v>0</v>
      </c>
      <c r="J11">
        <v>0</v>
      </c>
      <c r="K11">
        <f t="shared" si="1"/>
        <v>0</v>
      </c>
      <c r="M11" t="s">
        <v>87</v>
      </c>
      <c r="N11" s="6" t="s">
        <v>108</v>
      </c>
      <c r="O11" s="6" t="s">
        <v>109</v>
      </c>
      <c r="P11" t="s">
        <v>110</v>
      </c>
    </row>
    <row r="12" spans="1:16" hidden="1" x14ac:dyDescent="0.25">
      <c r="A12">
        <f t="shared" si="0"/>
        <v>2</v>
      </c>
      <c r="B12" s="1">
        <v>41162</v>
      </c>
      <c r="C12" s="2">
        <v>0.47916666666666669</v>
      </c>
      <c r="G12">
        <v>0</v>
      </c>
      <c r="H12">
        <v>0</v>
      </c>
      <c r="I12">
        <v>0</v>
      </c>
      <c r="J12">
        <v>0</v>
      </c>
      <c r="K12">
        <f t="shared" si="1"/>
        <v>1</v>
      </c>
      <c r="L12" t="s">
        <v>151</v>
      </c>
      <c r="M12" t="s">
        <v>152</v>
      </c>
    </row>
    <row r="13" spans="1:16" hidden="1" x14ac:dyDescent="0.25">
      <c r="A13">
        <f t="shared" si="0"/>
        <v>2</v>
      </c>
      <c r="B13" s="1">
        <v>41162</v>
      </c>
      <c r="C13" s="2">
        <v>0.47916666666666669</v>
      </c>
      <c r="G13">
        <v>0</v>
      </c>
      <c r="H13">
        <v>0</v>
      </c>
      <c r="I13">
        <v>0</v>
      </c>
      <c r="J13">
        <v>0</v>
      </c>
      <c r="K13">
        <f t="shared" si="1"/>
        <v>1</v>
      </c>
      <c r="M13" t="s">
        <v>172</v>
      </c>
    </row>
    <row r="14" spans="1:16" hidden="1" x14ac:dyDescent="0.25">
      <c r="A14">
        <f t="shared" si="0"/>
        <v>2</v>
      </c>
      <c r="B14" s="1">
        <v>41162</v>
      </c>
      <c r="C14" s="2">
        <v>0.47916666666666669</v>
      </c>
      <c r="G14">
        <v>0</v>
      </c>
      <c r="H14">
        <v>0</v>
      </c>
      <c r="I14">
        <v>0</v>
      </c>
      <c r="J14">
        <v>0</v>
      </c>
      <c r="K14">
        <f t="shared" si="1"/>
        <v>1</v>
      </c>
      <c r="M14" t="s">
        <v>136</v>
      </c>
    </row>
    <row r="15" spans="1:16" hidden="1" x14ac:dyDescent="0.25">
      <c r="A15">
        <f t="shared" si="0"/>
        <v>2</v>
      </c>
      <c r="B15" s="1">
        <v>41162</v>
      </c>
      <c r="C15" s="2">
        <v>0.5</v>
      </c>
      <c r="G15">
        <v>0</v>
      </c>
      <c r="H15">
        <v>0</v>
      </c>
      <c r="I15">
        <v>0</v>
      </c>
      <c r="J15">
        <v>0</v>
      </c>
      <c r="K15">
        <f t="shared" si="1"/>
        <v>1</v>
      </c>
      <c r="M15" t="s">
        <v>172</v>
      </c>
    </row>
    <row r="16" spans="1:16" hidden="1" x14ac:dyDescent="0.25">
      <c r="A16">
        <f t="shared" si="0"/>
        <v>2</v>
      </c>
      <c r="B16" s="1">
        <v>41162</v>
      </c>
      <c r="C16" s="2">
        <v>0.5</v>
      </c>
      <c r="G16">
        <v>0</v>
      </c>
      <c r="H16">
        <v>0</v>
      </c>
      <c r="I16">
        <v>0</v>
      </c>
      <c r="J16">
        <v>0</v>
      </c>
      <c r="K16">
        <f t="shared" si="1"/>
        <v>1</v>
      </c>
      <c r="M16" t="s">
        <v>87</v>
      </c>
    </row>
    <row r="17" spans="1:16" hidden="1" x14ac:dyDescent="0.25">
      <c r="A17">
        <f t="shared" si="0"/>
        <v>2</v>
      </c>
      <c r="B17" s="1">
        <v>41162</v>
      </c>
      <c r="C17" s="2">
        <v>0.5</v>
      </c>
      <c r="G17">
        <v>0</v>
      </c>
      <c r="H17">
        <v>0</v>
      </c>
      <c r="I17">
        <v>0</v>
      </c>
      <c r="J17">
        <v>0</v>
      </c>
      <c r="K17">
        <f t="shared" si="1"/>
        <v>1</v>
      </c>
      <c r="M17" t="s">
        <v>136</v>
      </c>
    </row>
    <row r="18" spans="1:16" hidden="1" x14ac:dyDescent="0.25">
      <c r="A18">
        <f t="shared" si="0"/>
        <v>2</v>
      </c>
      <c r="B18" s="1">
        <v>41162</v>
      </c>
      <c r="C18" s="2">
        <v>0.52083333333333337</v>
      </c>
      <c r="D18" t="s">
        <v>476</v>
      </c>
      <c r="E18" t="s">
        <v>1142</v>
      </c>
      <c r="G18">
        <v>1</v>
      </c>
      <c r="H18">
        <v>0</v>
      </c>
      <c r="I18">
        <v>1</v>
      </c>
      <c r="J18">
        <v>0</v>
      </c>
      <c r="K18">
        <f t="shared" si="1"/>
        <v>0</v>
      </c>
      <c r="M18" t="s">
        <v>172</v>
      </c>
      <c r="N18" s="6" t="s">
        <v>165</v>
      </c>
      <c r="O18" s="6" t="s">
        <v>166</v>
      </c>
      <c r="P18" t="s">
        <v>22</v>
      </c>
    </row>
    <row r="19" spans="1:16" hidden="1" x14ac:dyDescent="0.25">
      <c r="A19">
        <f t="shared" si="0"/>
        <v>2</v>
      </c>
      <c r="B19" s="1">
        <v>41162</v>
      </c>
      <c r="C19" s="2">
        <v>0.52083333333333337</v>
      </c>
      <c r="G19">
        <v>0</v>
      </c>
      <c r="H19">
        <v>0</v>
      </c>
      <c r="I19">
        <v>0</v>
      </c>
      <c r="J19">
        <v>0</v>
      </c>
      <c r="K19">
        <f t="shared" si="1"/>
        <v>1</v>
      </c>
      <c r="M19" t="s">
        <v>87</v>
      </c>
    </row>
    <row r="20" spans="1:16" hidden="1" x14ac:dyDescent="0.25">
      <c r="A20">
        <f t="shared" si="0"/>
        <v>2</v>
      </c>
      <c r="B20" s="1">
        <v>41162</v>
      </c>
      <c r="C20" s="2">
        <v>0.52083333333333337</v>
      </c>
      <c r="G20">
        <v>0</v>
      </c>
      <c r="H20">
        <v>0</v>
      </c>
      <c r="I20">
        <v>0</v>
      </c>
      <c r="J20">
        <v>0</v>
      </c>
      <c r="K20">
        <f t="shared" si="1"/>
        <v>1</v>
      </c>
      <c r="M20" t="s">
        <v>136</v>
      </c>
    </row>
    <row r="21" spans="1:16" hidden="1" x14ac:dyDescent="0.25">
      <c r="A21">
        <f t="shared" si="0"/>
        <v>2</v>
      </c>
      <c r="B21" s="1">
        <v>41162</v>
      </c>
      <c r="C21" s="2">
        <v>0.54166666666666663</v>
      </c>
      <c r="D21" t="s">
        <v>476</v>
      </c>
      <c r="E21" t="s">
        <v>1143</v>
      </c>
      <c r="G21">
        <v>1</v>
      </c>
      <c r="H21">
        <v>0</v>
      </c>
      <c r="I21">
        <v>0</v>
      </c>
      <c r="J21">
        <v>0</v>
      </c>
      <c r="K21">
        <f t="shared" si="1"/>
        <v>0</v>
      </c>
      <c r="M21" t="s">
        <v>172</v>
      </c>
      <c r="N21" s="6" t="s">
        <v>165</v>
      </c>
      <c r="O21" s="6" t="s">
        <v>166</v>
      </c>
      <c r="P21" t="s">
        <v>22</v>
      </c>
    </row>
    <row r="22" spans="1:16" hidden="1" x14ac:dyDescent="0.25">
      <c r="A22">
        <f t="shared" si="0"/>
        <v>2</v>
      </c>
      <c r="B22" s="1">
        <v>41162</v>
      </c>
      <c r="C22" s="2">
        <v>0.54166666666666663</v>
      </c>
      <c r="D22" t="s">
        <v>479</v>
      </c>
      <c r="E22" t="s">
        <v>1144</v>
      </c>
      <c r="G22">
        <v>1</v>
      </c>
      <c r="H22">
        <v>0</v>
      </c>
      <c r="I22">
        <v>1</v>
      </c>
      <c r="J22">
        <v>0</v>
      </c>
      <c r="K22">
        <f t="shared" si="1"/>
        <v>0</v>
      </c>
      <c r="M22" t="s">
        <v>87</v>
      </c>
      <c r="N22" s="6" t="s">
        <v>449</v>
      </c>
      <c r="O22" s="6" t="s">
        <v>450</v>
      </c>
      <c r="P22" t="s">
        <v>22</v>
      </c>
    </row>
    <row r="23" spans="1:16" hidden="1" x14ac:dyDescent="0.25">
      <c r="A23">
        <f t="shared" si="0"/>
        <v>2</v>
      </c>
      <c r="B23" s="1">
        <v>41162</v>
      </c>
      <c r="C23" s="2">
        <v>0.54166666666666663</v>
      </c>
      <c r="D23" t="s">
        <v>1147</v>
      </c>
      <c r="E23" t="s">
        <v>1148</v>
      </c>
      <c r="G23">
        <v>0</v>
      </c>
      <c r="H23">
        <v>0</v>
      </c>
      <c r="I23">
        <v>0</v>
      </c>
      <c r="J23">
        <v>1</v>
      </c>
      <c r="K23">
        <f t="shared" si="1"/>
        <v>0</v>
      </c>
      <c r="M23" t="s">
        <v>56</v>
      </c>
      <c r="N23" t="s">
        <v>455</v>
      </c>
      <c r="O23" t="s">
        <v>456</v>
      </c>
      <c r="P23" t="s">
        <v>155</v>
      </c>
    </row>
    <row r="24" spans="1:16" hidden="1" x14ac:dyDescent="0.25">
      <c r="A24">
        <f t="shared" si="0"/>
        <v>2</v>
      </c>
      <c r="B24" s="1">
        <v>41162</v>
      </c>
      <c r="C24" s="2">
        <v>0.54166666666666663</v>
      </c>
      <c r="D24" t="s">
        <v>1145</v>
      </c>
      <c r="E24" t="s">
        <v>1146</v>
      </c>
      <c r="G24">
        <v>1</v>
      </c>
      <c r="H24">
        <v>0</v>
      </c>
      <c r="I24">
        <v>1</v>
      </c>
      <c r="J24">
        <v>0</v>
      </c>
      <c r="K24">
        <f t="shared" si="1"/>
        <v>0</v>
      </c>
      <c r="L24" t="s">
        <v>151</v>
      </c>
      <c r="M24" t="s">
        <v>152</v>
      </c>
      <c r="N24" s="6" t="s">
        <v>470</v>
      </c>
      <c r="O24" s="6" t="s">
        <v>471</v>
      </c>
      <c r="P24" t="s">
        <v>22</v>
      </c>
    </row>
    <row r="25" spans="1:16" hidden="1" x14ac:dyDescent="0.25">
      <c r="A25">
        <f t="shared" si="0"/>
        <v>2</v>
      </c>
      <c r="B25" s="1">
        <v>41162</v>
      </c>
      <c r="C25" s="2">
        <v>0.5625</v>
      </c>
      <c r="D25" t="s">
        <v>476</v>
      </c>
      <c r="E25" t="s">
        <v>1149</v>
      </c>
      <c r="G25">
        <v>1</v>
      </c>
      <c r="H25">
        <v>0</v>
      </c>
      <c r="I25">
        <v>1</v>
      </c>
      <c r="J25">
        <v>0</v>
      </c>
      <c r="K25">
        <f t="shared" si="1"/>
        <v>0</v>
      </c>
      <c r="M25" t="s">
        <v>172</v>
      </c>
      <c r="N25" s="6" t="s">
        <v>463</v>
      </c>
      <c r="O25" s="6" t="s">
        <v>464</v>
      </c>
      <c r="P25" t="s">
        <v>22</v>
      </c>
    </row>
    <row r="26" spans="1:16" hidden="1" x14ac:dyDescent="0.25">
      <c r="A26">
        <f t="shared" si="0"/>
        <v>2</v>
      </c>
      <c r="B26" s="1">
        <v>41162</v>
      </c>
      <c r="C26" s="2">
        <v>0.5625</v>
      </c>
      <c r="D26" t="s">
        <v>479</v>
      </c>
      <c r="E26" t="s">
        <v>1144</v>
      </c>
      <c r="G26">
        <v>1</v>
      </c>
      <c r="H26">
        <v>0</v>
      </c>
      <c r="I26">
        <v>0</v>
      </c>
      <c r="J26">
        <v>0</v>
      </c>
      <c r="K26">
        <f t="shared" si="1"/>
        <v>0</v>
      </c>
      <c r="M26" t="s">
        <v>87</v>
      </c>
      <c r="N26" s="6" t="s">
        <v>449</v>
      </c>
      <c r="O26" s="6" t="s">
        <v>450</v>
      </c>
      <c r="P26" t="s">
        <v>22</v>
      </c>
    </row>
    <row r="27" spans="1:16" hidden="1" x14ac:dyDescent="0.25">
      <c r="A27">
        <f t="shared" si="0"/>
        <v>2</v>
      </c>
      <c r="B27" s="1">
        <v>41162</v>
      </c>
      <c r="C27" s="2">
        <v>0.5625</v>
      </c>
      <c r="D27" t="s">
        <v>1145</v>
      </c>
      <c r="E27" t="s">
        <v>1146</v>
      </c>
      <c r="G27">
        <v>1</v>
      </c>
      <c r="H27">
        <v>0</v>
      </c>
      <c r="I27">
        <v>0</v>
      </c>
      <c r="J27">
        <v>0</v>
      </c>
      <c r="K27">
        <f t="shared" si="1"/>
        <v>0</v>
      </c>
      <c r="L27" t="s">
        <v>151</v>
      </c>
      <c r="M27" t="s">
        <v>152</v>
      </c>
      <c r="N27" s="6" t="s">
        <v>470</v>
      </c>
      <c r="O27" s="6" t="s">
        <v>471</v>
      </c>
      <c r="P27" t="s">
        <v>22</v>
      </c>
    </row>
    <row r="28" spans="1:16" hidden="1" x14ac:dyDescent="0.25">
      <c r="A28">
        <f t="shared" si="0"/>
        <v>2</v>
      </c>
      <c r="B28" s="1">
        <v>41162</v>
      </c>
      <c r="C28" s="2">
        <v>0.5625</v>
      </c>
      <c r="D28" t="s">
        <v>1147</v>
      </c>
      <c r="E28" t="s">
        <v>1150</v>
      </c>
      <c r="G28">
        <v>1</v>
      </c>
      <c r="H28">
        <v>0</v>
      </c>
      <c r="I28">
        <v>1</v>
      </c>
      <c r="J28">
        <v>0</v>
      </c>
      <c r="K28">
        <f t="shared" si="1"/>
        <v>0</v>
      </c>
      <c r="M28" t="s">
        <v>56</v>
      </c>
      <c r="N28" s="6" t="s">
        <v>287</v>
      </c>
      <c r="O28" s="6" t="s">
        <v>288</v>
      </c>
      <c r="P28" t="s">
        <v>29</v>
      </c>
    </row>
    <row r="29" spans="1:16" hidden="1" x14ac:dyDescent="0.25">
      <c r="A29">
        <f t="shared" si="0"/>
        <v>2</v>
      </c>
      <c r="B29" s="1">
        <v>41162</v>
      </c>
      <c r="C29" s="2">
        <v>0.58333333333333337</v>
      </c>
      <c r="D29" t="s">
        <v>479</v>
      </c>
      <c r="F29" t="s">
        <v>477</v>
      </c>
      <c r="G29">
        <v>1</v>
      </c>
      <c r="H29">
        <v>0</v>
      </c>
      <c r="I29">
        <v>1</v>
      </c>
      <c r="J29">
        <v>0</v>
      </c>
      <c r="K29">
        <f t="shared" si="1"/>
        <v>0</v>
      </c>
      <c r="M29" t="s">
        <v>87</v>
      </c>
      <c r="N29" s="6" t="s">
        <v>480</v>
      </c>
      <c r="O29" s="6" t="s">
        <v>481</v>
      </c>
      <c r="P29" t="s">
        <v>16</v>
      </c>
    </row>
    <row r="30" spans="1:16" hidden="1" x14ac:dyDescent="0.25">
      <c r="A30">
        <f t="shared" si="0"/>
        <v>2</v>
      </c>
      <c r="B30" s="1">
        <v>41162</v>
      </c>
      <c r="C30" s="2">
        <v>0.58333333333333337</v>
      </c>
      <c r="D30" t="s">
        <v>476</v>
      </c>
      <c r="E30" t="s">
        <v>1151</v>
      </c>
      <c r="G30">
        <v>1</v>
      </c>
      <c r="H30">
        <v>0</v>
      </c>
      <c r="I30">
        <v>1</v>
      </c>
      <c r="J30">
        <v>0</v>
      </c>
      <c r="K30">
        <f t="shared" si="1"/>
        <v>0</v>
      </c>
      <c r="M30" t="s">
        <v>201</v>
      </c>
      <c r="N30" s="6" t="s">
        <v>69</v>
      </c>
      <c r="O30" s="6" t="s">
        <v>70</v>
      </c>
      <c r="P30" t="s">
        <v>29</v>
      </c>
    </row>
    <row r="31" spans="1:16" hidden="1" x14ac:dyDescent="0.25">
      <c r="A31">
        <f t="shared" si="0"/>
        <v>2</v>
      </c>
      <c r="B31" s="1">
        <v>41162</v>
      </c>
      <c r="C31" s="2">
        <v>0.58333333333333337</v>
      </c>
      <c r="D31" t="s">
        <v>1152</v>
      </c>
      <c r="E31" t="s">
        <v>1153</v>
      </c>
      <c r="G31">
        <v>1</v>
      </c>
      <c r="H31">
        <v>0</v>
      </c>
      <c r="I31">
        <v>1</v>
      </c>
      <c r="J31">
        <v>0</v>
      </c>
      <c r="K31">
        <f t="shared" si="1"/>
        <v>0</v>
      </c>
      <c r="L31" t="s">
        <v>151</v>
      </c>
      <c r="M31" t="s">
        <v>152</v>
      </c>
      <c r="N31" s="6" t="s">
        <v>472</v>
      </c>
      <c r="O31" s="6" t="s">
        <v>473</v>
      </c>
      <c r="P31" t="s">
        <v>29</v>
      </c>
    </row>
    <row r="32" spans="1:16" hidden="1" x14ac:dyDescent="0.25">
      <c r="A32">
        <f t="shared" si="0"/>
        <v>2</v>
      </c>
      <c r="B32" s="1">
        <v>41162</v>
      </c>
      <c r="C32" s="2">
        <v>0.58333333333333337</v>
      </c>
      <c r="G32">
        <v>0</v>
      </c>
      <c r="H32">
        <v>0</v>
      </c>
      <c r="I32">
        <v>0</v>
      </c>
      <c r="J32">
        <v>0</v>
      </c>
      <c r="K32">
        <f t="shared" si="1"/>
        <v>1</v>
      </c>
      <c r="M32" t="s">
        <v>56</v>
      </c>
    </row>
    <row r="33" spans="1:16" hidden="1" x14ac:dyDescent="0.25">
      <c r="A33">
        <f t="shared" si="0"/>
        <v>2</v>
      </c>
      <c r="B33" s="1">
        <v>41162</v>
      </c>
      <c r="C33" s="2">
        <v>0.60416666666666663</v>
      </c>
      <c r="D33" t="s">
        <v>1147</v>
      </c>
      <c r="E33" t="s">
        <v>1154</v>
      </c>
      <c r="G33">
        <v>1</v>
      </c>
      <c r="H33">
        <v>0</v>
      </c>
      <c r="I33">
        <v>1</v>
      </c>
      <c r="J33">
        <v>0</v>
      </c>
      <c r="K33">
        <f t="shared" si="1"/>
        <v>0</v>
      </c>
      <c r="M33" t="s">
        <v>56</v>
      </c>
      <c r="N33" s="6" t="s">
        <v>118</v>
      </c>
      <c r="O33" s="6" t="s">
        <v>119</v>
      </c>
      <c r="P33" t="s">
        <v>22</v>
      </c>
    </row>
    <row r="34" spans="1:16" hidden="1" x14ac:dyDescent="0.25">
      <c r="A34">
        <f t="shared" si="0"/>
        <v>2</v>
      </c>
      <c r="B34" s="1">
        <v>41162</v>
      </c>
      <c r="C34" s="2">
        <v>0.60416666666666663</v>
      </c>
      <c r="D34" t="s">
        <v>476</v>
      </c>
      <c r="E34" t="s">
        <v>1151</v>
      </c>
      <c r="G34">
        <v>1</v>
      </c>
      <c r="H34">
        <v>0</v>
      </c>
      <c r="I34">
        <v>0</v>
      </c>
      <c r="J34">
        <v>0</v>
      </c>
      <c r="K34">
        <f t="shared" si="1"/>
        <v>0</v>
      </c>
      <c r="M34" t="s">
        <v>201</v>
      </c>
      <c r="N34" s="6" t="s">
        <v>69</v>
      </c>
      <c r="O34" s="6" t="s">
        <v>70</v>
      </c>
      <c r="P34" t="s">
        <v>29</v>
      </c>
    </row>
    <row r="35" spans="1:16" hidden="1" x14ac:dyDescent="0.25">
      <c r="A35">
        <f t="shared" si="0"/>
        <v>2</v>
      </c>
      <c r="B35" s="1">
        <v>41162</v>
      </c>
      <c r="C35" s="2">
        <v>0.60416666666666663</v>
      </c>
      <c r="D35" t="s">
        <v>1152</v>
      </c>
      <c r="E35" t="s">
        <v>1153</v>
      </c>
      <c r="G35">
        <v>1</v>
      </c>
      <c r="H35">
        <v>0</v>
      </c>
      <c r="I35">
        <v>0</v>
      </c>
      <c r="J35">
        <v>0</v>
      </c>
      <c r="K35">
        <f t="shared" si="1"/>
        <v>0</v>
      </c>
      <c r="L35" t="s">
        <v>151</v>
      </c>
      <c r="M35" t="s">
        <v>152</v>
      </c>
      <c r="N35" s="6" t="s">
        <v>472</v>
      </c>
      <c r="O35" s="6" t="s">
        <v>473</v>
      </c>
      <c r="P35" t="s">
        <v>29</v>
      </c>
    </row>
    <row r="36" spans="1:16" hidden="1" x14ac:dyDescent="0.25">
      <c r="A36">
        <f t="shared" si="0"/>
        <v>2</v>
      </c>
      <c r="B36" s="1">
        <v>41162</v>
      </c>
      <c r="C36" s="2">
        <v>0.60416666666666663</v>
      </c>
      <c r="G36">
        <v>0</v>
      </c>
      <c r="H36">
        <v>0</v>
      </c>
      <c r="I36">
        <v>0</v>
      </c>
      <c r="J36">
        <v>0</v>
      </c>
      <c r="K36">
        <f t="shared" si="1"/>
        <v>1</v>
      </c>
      <c r="M36" t="s">
        <v>87</v>
      </c>
    </row>
    <row r="37" spans="1:16" hidden="1" x14ac:dyDescent="0.25">
      <c r="A37">
        <f t="shared" si="0"/>
        <v>2</v>
      </c>
      <c r="B37" s="1">
        <v>41162</v>
      </c>
      <c r="C37" s="2">
        <v>0.625</v>
      </c>
      <c r="D37" t="s">
        <v>1147</v>
      </c>
      <c r="E37" t="s">
        <v>1155</v>
      </c>
      <c r="G37">
        <v>1</v>
      </c>
      <c r="H37">
        <v>0</v>
      </c>
      <c r="I37">
        <v>0</v>
      </c>
      <c r="J37">
        <v>0</v>
      </c>
      <c r="K37">
        <f t="shared" si="1"/>
        <v>0</v>
      </c>
      <c r="M37" t="s">
        <v>56</v>
      </c>
      <c r="N37" s="6" t="s">
        <v>118</v>
      </c>
      <c r="O37" s="6" t="s">
        <v>119</v>
      </c>
      <c r="P37" t="s">
        <v>22</v>
      </c>
    </row>
    <row r="38" spans="1:16" hidden="1" x14ac:dyDescent="0.25">
      <c r="A38">
        <f t="shared" si="0"/>
        <v>2</v>
      </c>
      <c r="B38" s="1">
        <v>41162</v>
      </c>
      <c r="C38" s="2">
        <v>0.625</v>
      </c>
      <c r="D38" t="s">
        <v>1156</v>
      </c>
      <c r="E38" t="s">
        <v>1157</v>
      </c>
      <c r="G38">
        <v>1</v>
      </c>
      <c r="H38">
        <v>0</v>
      </c>
      <c r="I38">
        <v>0</v>
      </c>
      <c r="J38">
        <v>0</v>
      </c>
      <c r="K38">
        <f t="shared" si="1"/>
        <v>0</v>
      </c>
      <c r="M38" t="s">
        <v>201</v>
      </c>
      <c r="N38" s="6" t="s">
        <v>38</v>
      </c>
      <c r="O38" s="6" t="s">
        <v>39</v>
      </c>
      <c r="P38" t="s">
        <v>22</v>
      </c>
    </row>
    <row r="39" spans="1:16" hidden="1" x14ac:dyDescent="0.25">
      <c r="A39">
        <f t="shared" si="0"/>
        <v>2</v>
      </c>
      <c r="B39" s="1">
        <v>41162</v>
      </c>
      <c r="C39" s="2">
        <v>0.625</v>
      </c>
      <c r="G39">
        <v>0</v>
      </c>
      <c r="H39">
        <v>0</v>
      </c>
      <c r="I39">
        <v>0</v>
      </c>
      <c r="J39">
        <v>0</v>
      </c>
      <c r="K39">
        <f t="shared" si="1"/>
        <v>1</v>
      </c>
      <c r="L39" t="s">
        <v>151</v>
      </c>
      <c r="M39" t="s">
        <v>152</v>
      </c>
    </row>
    <row r="40" spans="1:16" hidden="1" x14ac:dyDescent="0.25">
      <c r="A40">
        <f t="shared" si="0"/>
        <v>2</v>
      </c>
      <c r="B40" s="1">
        <v>41162</v>
      </c>
      <c r="C40" s="2">
        <v>0.625</v>
      </c>
      <c r="G40">
        <v>0</v>
      </c>
      <c r="H40">
        <v>0</v>
      </c>
      <c r="I40">
        <v>0</v>
      </c>
      <c r="J40">
        <v>0</v>
      </c>
      <c r="K40">
        <f t="shared" si="1"/>
        <v>1</v>
      </c>
      <c r="M40" t="s">
        <v>87</v>
      </c>
    </row>
    <row r="41" spans="1:16" hidden="1" x14ac:dyDescent="0.25">
      <c r="A41">
        <f t="shared" si="0"/>
        <v>2</v>
      </c>
      <c r="B41" s="1">
        <v>41162</v>
      </c>
      <c r="C41" s="2">
        <v>0.64583333333333337</v>
      </c>
      <c r="D41" t="s">
        <v>1158</v>
      </c>
      <c r="E41" t="s">
        <v>1159</v>
      </c>
      <c r="G41">
        <v>1</v>
      </c>
      <c r="H41">
        <v>0</v>
      </c>
      <c r="I41">
        <v>1</v>
      </c>
      <c r="J41">
        <v>0</v>
      </c>
      <c r="K41">
        <f t="shared" si="1"/>
        <v>0</v>
      </c>
      <c r="M41" t="s">
        <v>56</v>
      </c>
      <c r="N41" s="6" t="s">
        <v>439</v>
      </c>
      <c r="O41" s="6" t="s">
        <v>440</v>
      </c>
      <c r="P41" t="s">
        <v>22</v>
      </c>
    </row>
    <row r="42" spans="1:16" hidden="1" x14ac:dyDescent="0.25">
      <c r="A42">
        <f t="shared" si="0"/>
        <v>2</v>
      </c>
      <c r="B42" s="1">
        <v>41162</v>
      </c>
      <c r="C42" s="2">
        <v>0.64583333333333337</v>
      </c>
      <c r="D42" t="s">
        <v>1156</v>
      </c>
      <c r="E42" t="s">
        <v>1157</v>
      </c>
      <c r="G42">
        <v>1</v>
      </c>
      <c r="H42">
        <v>0</v>
      </c>
      <c r="I42">
        <v>0</v>
      </c>
      <c r="J42">
        <v>0</v>
      </c>
      <c r="K42">
        <f t="shared" si="1"/>
        <v>0</v>
      </c>
      <c r="M42" t="s">
        <v>201</v>
      </c>
      <c r="N42" s="6" t="s">
        <v>38</v>
      </c>
      <c r="O42" s="6" t="s">
        <v>39</v>
      </c>
      <c r="P42" t="s">
        <v>22</v>
      </c>
    </row>
    <row r="43" spans="1:16" hidden="1" x14ac:dyDescent="0.25">
      <c r="A43">
        <f t="shared" si="0"/>
        <v>2</v>
      </c>
      <c r="B43" s="1">
        <v>41162</v>
      </c>
      <c r="C43" s="2">
        <v>0.64583333333333337</v>
      </c>
      <c r="G43">
        <v>0</v>
      </c>
      <c r="H43">
        <v>0</v>
      </c>
      <c r="I43">
        <v>0</v>
      </c>
      <c r="J43">
        <v>0</v>
      </c>
      <c r="K43">
        <f t="shared" si="1"/>
        <v>1</v>
      </c>
      <c r="L43" t="s">
        <v>151</v>
      </c>
      <c r="M43" t="s">
        <v>152</v>
      </c>
    </row>
    <row r="44" spans="1:16" hidden="1" x14ac:dyDescent="0.25">
      <c r="A44">
        <f t="shared" si="0"/>
        <v>2</v>
      </c>
      <c r="B44" s="1">
        <v>41162</v>
      </c>
      <c r="C44" s="2">
        <v>0.64583333333333337</v>
      </c>
      <c r="G44">
        <v>0</v>
      </c>
      <c r="H44">
        <v>0</v>
      </c>
      <c r="I44">
        <v>0</v>
      </c>
      <c r="J44">
        <v>0</v>
      </c>
      <c r="K44">
        <f t="shared" si="1"/>
        <v>1</v>
      </c>
      <c r="M44" t="s">
        <v>87</v>
      </c>
    </row>
    <row r="45" spans="1:16" hidden="1" x14ac:dyDescent="0.25">
      <c r="A45">
        <f t="shared" si="0"/>
        <v>2</v>
      </c>
      <c r="B45" s="1">
        <v>41162</v>
      </c>
      <c r="C45" s="2">
        <v>0.66666666666666663</v>
      </c>
      <c r="D45" t="s">
        <v>476</v>
      </c>
      <c r="E45" t="s">
        <v>1151</v>
      </c>
      <c r="F45" t="s">
        <v>474</v>
      </c>
      <c r="G45">
        <v>1</v>
      </c>
      <c r="H45">
        <v>0</v>
      </c>
      <c r="I45">
        <v>0</v>
      </c>
      <c r="J45">
        <v>0</v>
      </c>
      <c r="K45">
        <f t="shared" si="1"/>
        <v>0</v>
      </c>
      <c r="L45" t="s">
        <v>51</v>
      </c>
      <c r="M45" t="s">
        <v>52</v>
      </c>
      <c r="N45" s="6" t="s">
        <v>69</v>
      </c>
      <c r="O45" s="6" t="s">
        <v>70</v>
      </c>
      <c r="P45" t="s">
        <v>29</v>
      </c>
    </row>
    <row r="46" spans="1:16" hidden="1" x14ac:dyDescent="0.25">
      <c r="A46">
        <f t="shared" si="0"/>
        <v>2</v>
      </c>
      <c r="B46" s="1">
        <v>41162</v>
      </c>
      <c r="C46" s="2">
        <v>0.66666666666666663</v>
      </c>
      <c r="G46">
        <v>0</v>
      </c>
      <c r="H46">
        <v>0</v>
      </c>
      <c r="I46">
        <v>0</v>
      </c>
      <c r="J46">
        <v>0</v>
      </c>
      <c r="K46">
        <f t="shared" si="1"/>
        <v>1</v>
      </c>
      <c r="M46" t="s">
        <v>91</v>
      </c>
    </row>
    <row r="47" spans="1:16" hidden="1" x14ac:dyDescent="0.25">
      <c r="A47">
        <f t="shared" si="0"/>
        <v>2</v>
      </c>
      <c r="B47" s="1">
        <v>41162</v>
      </c>
      <c r="C47" s="2">
        <v>0.66666666666666663</v>
      </c>
      <c r="G47">
        <v>0</v>
      </c>
      <c r="H47">
        <v>0</v>
      </c>
      <c r="I47">
        <v>0</v>
      </c>
      <c r="J47">
        <v>0</v>
      </c>
      <c r="K47">
        <f t="shared" si="1"/>
        <v>1</v>
      </c>
      <c r="M47" t="s">
        <v>56</v>
      </c>
    </row>
    <row r="48" spans="1:16" hidden="1" x14ac:dyDescent="0.25">
      <c r="A48">
        <f t="shared" si="0"/>
        <v>2</v>
      </c>
      <c r="B48" s="1">
        <v>41162</v>
      </c>
      <c r="C48" s="2">
        <v>0.6875</v>
      </c>
      <c r="D48" t="s">
        <v>1160</v>
      </c>
      <c r="E48" t="s">
        <v>1161</v>
      </c>
      <c r="F48" t="s">
        <v>462</v>
      </c>
      <c r="G48">
        <v>1</v>
      </c>
      <c r="H48">
        <v>0</v>
      </c>
      <c r="I48">
        <v>0</v>
      </c>
      <c r="J48">
        <v>0</v>
      </c>
      <c r="K48">
        <f t="shared" si="1"/>
        <v>0</v>
      </c>
      <c r="L48" t="s">
        <v>90</v>
      </c>
      <c r="M48" t="s">
        <v>91</v>
      </c>
      <c r="N48" s="6" t="s">
        <v>167</v>
      </c>
      <c r="O48" s="6" t="s">
        <v>168</v>
      </c>
      <c r="P48" t="s">
        <v>29</v>
      </c>
    </row>
    <row r="49" spans="1:17" hidden="1" x14ac:dyDescent="0.25">
      <c r="A49">
        <f t="shared" si="0"/>
        <v>2</v>
      </c>
      <c r="B49" s="1">
        <v>41162</v>
      </c>
      <c r="C49" s="2">
        <v>0.6875</v>
      </c>
      <c r="D49" t="s">
        <v>476</v>
      </c>
      <c r="E49" t="s">
        <v>1151</v>
      </c>
      <c r="G49">
        <v>1</v>
      </c>
      <c r="H49">
        <v>0</v>
      </c>
      <c r="I49">
        <v>0</v>
      </c>
      <c r="J49">
        <v>0</v>
      </c>
      <c r="K49">
        <f t="shared" si="1"/>
        <v>0</v>
      </c>
      <c r="L49" t="s">
        <v>51</v>
      </c>
      <c r="M49" t="s">
        <v>52</v>
      </c>
      <c r="N49" s="6" t="s">
        <v>69</v>
      </c>
      <c r="O49" s="6" t="s">
        <v>70</v>
      </c>
      <c r="P49" t="s">
        <v>29</v>
      </c>
    </row>
    <row r="50" spans="1:17" hidden="1" x14ac:dyDescent="0.25">
      <c r="A50">
        <f t="shared" si="0"/>
        <v>2</v>
      </c>
      <c r="B50" s="1">
        <v>41162</v>
      </c>
      <c r="C50" s="2">
        <v>0.6875</v>
      </c>
      <c r="G50">
        <v>0</v>
      </c>
      <c r="H50">
        <v>0</v>
      </c>
      <c r="I50">
        <v>0</v>
      </c>
      <c r="J50">
        <v>0</v>
      </c>
      <c r="K50">
        <f t="shared" si="1"/>
        <v>1</v>
      </c>
      <c r="M50" t="s">
        <v>56</v>
      </c>
    </row>
    <row r="51" spans="1:17" hidden="1" x14ac:dyDescent="0.25">
      <c r="A51">
        <f t="shared" si="0"/>
        <v>2</v>
      </c>
      <c r="B51" s="1">
        <v>41162</v>
      </c>
      <c r="C51" s="2">
        <v>0.70833333333333337</v>
      </c>
      <c r="D51" t="s">
        <v>1162</v>
      </c>
      <c r="E51" t="s">
        <v>1163</v>
      </c>
      <c r="G51">
        <v>1</v>
      </c>
      <c r="H51">
        <v>0</v>
      </c>
      <c r="I51">
        <v>1</v>
      </c>
      <c r="J51">
        <v>0</v>
      </c>
      <c r="K51">
        <f t="shared" si="1"/>
        <v>0</v>
      </c>
      <c r="L51" t="s">
        <v>51</v>
      </c>
      <c r="M51" t="s">
        <v>52</v>
      </c>
      <c r="N51" s="6" t="s">
        <v>88</v>
      </c>
      <c r="O51" s="6" t="s">
        <v>89</v>
      </c>
      <c r="P51" t="s">
        <v>22</v>
      </c>
    </row>
    <row r="52" spans="1:17" hidden="1" x14ac:dyDescent="0.25">
      <c r="A52">
        <f t="shared" si="0"/>
        <v>2</v>
      </c>
      <c r="B52" s="1">
        <v>41162</v>
      </c>
      <c r="C52" s="2">
        <v>0.70833333333333337</v>
      </c>
      <c r="D52" t="s">
        <v>1160</v>
      </c>
      <c r="E52" t="s">
        <v>1161</v>
      </c>
      <c r="G52">
        <v>1</v>
      </c>
      <c r="H52">
        <v>0</v>
      </c>
      <c r="I52">
        <v>0</v>
      </c>
      <c r="J52">
        <v>0</v>
      </c>
      <c r="K52">
        <f t="shared" si="1"/>
        <v>0</v>
      </c>
      <c r="L52" t="s">
        <v>90</v>
      </c>
      <c r="M52" t="s">
        <v>91</v>
      </c>
      <c r="N52" s="6" t="s">
        <v>167</v>
      </c>
      <c r="O52" s="6" t="s">
        <v>168</v>
      </c>
      <c r="P52" t="s">
        <v>29</v>
      </c>
    </row>
    <row r="53" spans="1:17" hidden="1" x14ac:dyDescent="0.25">
      <c r="A53">
        <f t="shared" si="0"/>
        <v>2</v>
      </c>
      <c r="B53" s="1">
        <v>41162</v>
      </c>
      <c r="C53" s="2">
        <v>0.70833333333333337</v>
      </c>
      <c r="D53" t="s">
        <v>1156</v>
      </c>
      <c r="E53" t="s">
        <v>1164</v>
      </c>
      <c r="G53">
        <v>1</v>
      </c>
      <c r="H53">
        <v>0</v>
      </c>
      <c r="I53">
        <v>1</v>
      </c>
      <c r="J53">
        <v>0</v>
      </c>
      <c r="K53">
        <f t="shared" si="1"/>
        <v>0</v>
      </c>
      <c r="M53" t="s">
        <v>149</v>
      </c>
      <c r="N53" s="6" t="s">
        <v>53</v>
      </c>
      <c r="O53" s="6" t="s">
        <v>54</v>
      </c>
      <c r="P53" t="s">
        <v>22</v>
      </c>
    </row>
    <row r="54" spans="1:17" hidden="1" x14ac:dyDescent="0.25">
      <c r="A54">
        <f t="shared" si="0"/>
        <v>2</v>
      </c>
      <c r="B54" s="1">
        <v>41162</v>
      </c>
      <c r="C54" s="2">
        <v>0.72916666666666663</v>
      </c>
      <c r="D54" t="s">
        <v>476</v>
      </c>
      <c r="E54" t="s">
        <v>1165</v>
      </c>
      <c r="G54">
        <v>1</v>
      </c>
      <c r="H54">
        <v>0</v>
      </c>
      <c r="I54">
        <v>0</v>
      </c>
      <c r="J54">
        <v>0</v>
      </c>
      <c r="K54">
        <f t="shared" si="1"/>
        <v>0</v>
      </c>
      <c r="M54" t="s">
        <v>149</v>
      </c>
      <c r="N54" s="6" t="s">
        <v>53</v>
      </c>
      <c r="O54" s="6" t="s">
        <v>54</v>
      </c>
      <c r="P54" t="s">
        <v>22</v>
      </c>
    </row>
    <row r="55" spans="1:17" hidden="1" x14ac:dyDescent="0.25">
      <c r="A55">
        <f t="shared" si="0"/>
        <v>2</v>
      </c>
      <c r="B55" s="1">
        <v>41162</v>
      </c>
      <c r="C55" s="2">
        <v>0.72916666666666663</v>
      </c>
      <c r="D55" t="s">
        <v>476</v>
      </c>
      <c r="F55" t="s">
        <v>477</v>
      </c>
      <c r="G55">
        <v>1</v>
      </c>
      <c r="H55">
        <v>0</v>
      </c>
      <c r="I55">
        <v>0</v>
      </c>
      <c r="J55">
        <v>0</v>
      </c>
      <c r="K55">
        <f t="shared" si="1"/>
        <v>0</v>
      </c>
      <c r="L55" t="s">
        <v>90</v>
      </c>
      <c r="M55" t="s">
        <v>91</v>
      </c>
      <c r="N55" s="6" t="s">
        <v>69</v>
      </c>
      <c r="O55" s="6" t="s">
        <v>70</v>
      </c>
      <c r="P55" t="s">
        <v>29</v>
      </c>
    </row>
    <row r="56" spans="1:17" hidden="1" x14ac:dyDescent="0.25">
      <c r="A56">
        <f t="shared" si="0"/>
        <v>2</v>
      </c>
      <c r="B56" s="1">
        <v>41162</v>
      </c>
      <c r="C56" s="2">
        <v>0.75</v>
      </c>
      <c r="D56" t="s">
        <v>1156</v>
      </c>
      <c r="E56" t="s">
        <v>1166</v>
      </c>
      <c r="G56">
        <v>1</v>
      </c>
      <c r="H56">
        <v>0</v>
      </c>
      <c r="I56">
        <v>0</v>
      </c>
      <c r="J56">
        <v>0</v>
      </c>
      <c r="K56">
        <f t="shared" si="1"/>
        <v>0</v>
      </c>
      <c r="M56" t="s">
        <v>149</v>
      </c>
      <c r="N56" s="6" t="s">
        <v>242</v>
      </c>
      <c r="O56" s="6" t="s">
        <v>243</v>
      </c>
      <c r="P56" t="s">
        <v>22</v>
      </c>
    </row>
    <row r="57" spans="1:17" hidden="1" x14ac:dyDescent="0.25">
      <c r="A57">
        <f t="shared" si="0"/>
        <v>2</v>
      </c>
      <c r="B57" s="1">
        <v>41162</v>
      </c>
      <c r="C57" s="2">
        <v>0.75</v>
      </c>
      <c r="G57">
        <v>0</v>
      </c>
      <c r="H57">
        <v>0</v>
      </c>
      <c r="I57">
        <v>0</v>
      </c>
      <c r="J57">
        <v>0</v>
      </c>
      <c r="K57">
        <f t="shared" si="1"/>
        <v>1</v>
      </c>
      <c r="M57" t="s">
        <v>91</v>
      </c>
    </row>
    <row r="58" spans="1:17" hidden="1" x14ac:dyDescent="0.25">
      <c r="A58">
        <f t="shared" si="0"/>
        <v>2</v>
      </c>
      <c r="B58" s="1">
        <v>41162</v>
      </c>
      <c r="C58" s="2">
        <v>0.77083333333333337</v>
      </c>
      <c r="D58" t="s">
        <v>479</v>
      </c>
      <c r="E58" t="s">
        <v>1167</v>
      </c>
      <c r="G58">
        <v>1</v>
      </c>
      <c r="H58">
        <v>0</v>
      </c>
      <c r="I58">
        <v>1</v>
      </c>
      <c r="J58">
        <v>0</v>
      </c>
      <c r="K58">
        <f t="shared" si="1"/>
        <v>0</v>
      </c>
      <c r="M58" t="s">
        <v>24</v>
      </c>
      <c r="N58" s="6" t="s">
        <v>38</v>
      </c>
      <c r="O58" s="6" t="s">
        <v>39</v>
      </c>
      <c r="P58" t="s">
        <v>22</v>
      </c>
    </row>
    <row r="59" spans="1:17" hidden="1" x14ac:dyDescent="0.25">
      <c r="A59">
        <f t="shared" si="0"/>
        <v>2</v>
      </c>
      <c r="B59" s="1">
        <v>41162</v>
      </c>
      <c r="C59" s="2">
        <v>0.77083333333333337</v>
      </c>
      <c r="D59" t="s">
        <v>1156</v>
      </c>
      <c r="E59" t="s">
        <v>1166</v>
      </c>
      <c r="G59">
        <v>1</v>
      </c>
      <c r="H59">
        <v>0</v>
      </c>
      <c r="I59">
        <v>0</v>
      </c>
      <c r="J59">
        <v>0</v>
      </c>
      <c r="K59">
        <f t="shared" si="1"/>
        <v>0</v>
      </c>
      <c r="M59" t="s">
        <v>149</v>
      </c>
      <c r="N59" s="6" t="s">
        <v>242</v>
      </c>
      <c r="O59" s="6" t="s">
        <v>243</v>
      </c>
      <c r="P59" t="s">
        <v>22</v>
      </c>
    </row>
    <row r="60" spans="1:17" hidden="1" x14ac:dyDescent="0.25">
      <c r="A60">
        <f t="shared" si="0"/>
        <v>2</v>
      </c>
      <c r="B60" s="1">
        <v>41162</v>
      </c>
      <c r="C60" s="2">
        <v>0.77083333333333337</v>
      </c>
      <c r="G60">
        <v>0</v>
      </c>
      <c r="H60">
        <v>0</v>
      </c>
      <c r="I60">
        <v>0</v>
      </c>
      <c r="J60">
        <v>0</v>
      </c>
      <c r="K60">
        <f t="shared" si="1"/>
        <v>1</v>
      </c>
      <c r="M60" t="s">
        <v>91</v>
      </c>
      <c r="Q60" s="6"/>
    </row>
    <row r="61" spans="1:17" hidden="1" x14ac:dyDescent="0.25">
      <c r="A61">
        <f t="shared" si="0"/>
        <v>2</v>
      </c>
      <c r="B61" s="1">
        <v>41162</v>
      </c>
      <c r="C61" s="2">
        <v>0.79166666666666663</v>
      </c>
      <c r="D61" t="s">
        <v>1168</v>
      </c>
      <c r="E61" t="s">
        <v>1169</v>
      </c>
      <c r="G61">
        <v>1</v>
      </c>
      <c r="H61">
        <v>0</v>
      </c>
      <c r="I61">
        <v>1</v>
      </c>
      <c r="J61">
        <v>0</v>
      </c>
      <c r="K61">
        <f t="shared" si="1"/>
        <v>0</v>
      </c>
      <c r="M61" t="s">
        <v>127</v>
      </c>
      <c r="N61" s="6" t="s">
        <v>309</v>
      </c>
      <c r="O61" s="6" t="s">
        <v>310</v>
      </c>
      <c r="P61" t="s">
        <v>29</v>
      </c>
    </row>
    <row r="62" spans="1:17" hidden="1" x14ac:dyDescent="0.25">
      <c r="A62">
        <f t="shared" si="0"/>
        <v>2</v>
      </c>
      <c r="B62" s="1">
        <v>41162</v>
      </c>
      <c r="C62" s="2">
        <v>0.79166666666666663</v>
      </c>
      <c r="D62" t="s">
        <v>479</v>
      </c>
      <c r="E62" t="s">
        <v>1167</v>
      </c>
      <c r="F62" t="s">
        <v>469</v>
      </c>
      <c r="G62">
        <v>1</v>
      </c>
      <c r="H62">
        <v>0</v>
      </c>
      <c r="I62">
        <v>0</v>
      </c>
      <c r="J62">
        <v>0</v>
      </c>
      <c r="K62">
        <f t="shared" si="1"/>
        <v>0</v>
      </c>
      <c r="M62" t="s">
        <v>24</v>
      </c>
      <c r="N62" s="6" t="s">
        <v>38</v>
      </c>
      <c r="O62" s="6" t="s">
        <v>39</v>
      </c>
      <c r="P62" t="s">
        <v>22</v>
      </c>
    </row>
    <row r="63" spans="1:17" hidden="1" x14ac:dyDescent="0.25">
      <c r="A63">
        <f t="shared" si="0"/>
        <v>2</v>
      </c>
      <c r="B63" s="1">
        <v>41162</v>
      </c>
      <c r="C63" s="2">
        <v>0.8125</v>
      </c>
      <c r="D63" t="s">
        <v>1172</v>
      </c>
      <c r="E63" t="s">
        <v>1173</v>
      </c>
      <c r="G63">
        <v>0</v>
      </c>
      <c r="H63">
        <v>0</v>
      </c>
      <c r="I63">
        <v>0</v>
      </c>
      <c r="J63">
        <v>1</v>
      </c>
      <c r="K63">
        <f t="shared" si="1"/>
        <v>0</v>
      </c>
      <c r="L63" t="s">
        <v>135</v>
      </c>
      <c r="M63" t="s">
        <v>136</v>
      </c>
      <c r="N63" t="s">
        <v>209</v>
      </c>
      <c r="O63" t="s">
        <v>210</v>
      </c>
      <c r="P63" t="s">
        <v>16</v>
      </c>
    </row>
    <row r="64" spans="1:17" hidden="1" x14ac:dyDescent="0.25">
      <c r="A64">
        <f t="shared" si="0"/>
        <v>2</v>
      </c>
      <c r="B64" s="1">
        <v>41162</v>
      </c>
      <c r="C64" s="2">
        <v>0.8125</v>
      </c>
      <c r="D64" t="s">
        <v>1170</v>
      </c>
      <c r="E64" t="s">
        <v>1171</v>
      </c>
      <c r="G64">
        <v>1</v>
      </c>
      <c r="H64">
        <v>0</v>
      </c>
      <c r="I64">
        <v>1</v>
      </c>
      <c r="J64">
        <v>0</v>
      </c>
      <c r="K64">
        <f t="shared" si="1"/>
        <v>0</v>
      </c>
      <c r="M64" t="s">
        <v>24</v>
      </c>
      <c r="N64" s="6" t="s">
        <v>81</v>
      </c>
      <c r="O64" s="6" t="s">
        <v>82</v>
      </c>
      <c r="P64" t="s">
        <v>22</v>
      </c>
    </row>
    <row r="65" spans="1:16" hidden="1" x14ac:dyDescent="0.25">
      <c r="A65">
        <f t="shared" si="0"/>
        <v>2</v>
      </c>
      <c r="B65" s="1">
        <v>41162</v>
      </c>
      <c r="C65" s="2">
        <v>0.8125</v>
      </c>
      <c r="G65">
        <v>0</v>
      </c>
      <c r="H65">
        <v>0</v>
      </c>
      <c r="I65">
        <v>0</v>
      </c>
      <c r="J65">
        <v>0</v>
      </c>
      <c r="K65">
        <f t="shared" si="1"/>
        <v>1</v>
      </c>
      <c r="M65" t="s">
        <v>127</v>
      </c>
    </row>
    <row r="66" spans="1:16" hidden="1" x14ac:dyDescent="0.25">
      <c r="A66">
        <f t="shared" si="0"/>
        <v>2</v>
      </c>
      <c r="B66" s="1">
        <v>41162</v>
      </c>
      <c r="C66" s="2">
        <v>0.83333333333333337</v>
      </c>
      <c r="D66" t="s">
        <v>1172</v>
      </c>
      <c r="E66" t="s">
        <v>1173</v>
      </c>
      <c r="G66">
        <v>0</v>
      </c>
      <c r="H66">
        <v>0</v>
      </c>
      <c r="I66">
        <v>0</v>
      </c>
      <c r="J66">
        <v>1</v>
      </c>
      <c r="K66">
        <f t="shared" si="1"/>
        <v>0</v>
      </c>
      <c r="L66" t="s">
        <v>135</v>
      </c>
      <c r="M66" t="s">
        <v>136</v>
      </c>
      <c r="N66" t="s">
        <v>209</v>
      </c>
      <c r="O66" t="s">
        <v>210</v>
      </c>
      <c r="P66" t="s">
        <v>16</v>
      </c>
    </row>
    <row r="67" spans="1:16" hidden="1" x14ac:dyDescent="0.25">
      <c r="A67">
        <f t="shared" ref="A67:A130" si="2">WEEKDAY(B67)</f>
        <v>2</v>
      </c>
      <c r="B67" s="1">
        <v>41162</v>
      </c>
      <c r="C67" s="2">
        <v>0.83333333333333337</v>
      </c>
      <c r="D67" t="s">
        <v>476</v>
      </c>
      <c r="E67" t="s">
        <v>1174</v>
      </c>
      <c r="F67" t="s">
        <v>461</v>
      </c>
      <c r="G67">
        <v>1</v>
      </c>
      <c r="H67">
        <v>0</v>
      </c>
      <c r="I67">
        <v>0</v>
      </c>
      <c r="J67">
        <v>0</v>
      </c>
      <c r="K67">
        <f t="shared" ref="K67:K130" si="3">IF(AND(NOT(G:G), NOT(J:J)), 1, 0)</f>
        <v>0</v>
      </c>
      <c r="M67" t="s">
        <v>24</v>
      </c>
      <c r="N67" s="6" t="s">
        <v>69</v>
      </c>
      <c r="O67" s="6" t="s">
        <v>70</v>
      </c>
      <c r="P67" t="s">
        <v>29</v>
      </c>
    </row>
    <row r="68" spans="1:16" hidden="1" x14ac:dyDescent="0.25">
      <c r="A68">
        <f t="shared" si="2"/>
        <v>2</v>
      </c>
      <c r="B68" s="1">
        <v>41162</v>
      </c>
      <c r="C68" s="2">
        <v>0.83333333333333337</v>
      </c>
      <c r="G68">
        <v>0</v>
      </c>
      <c r="H68">
        <v>0</v>
      </c>
      <c r="I68">
        <v>0</v>
      </c>
      <c r="J68">
        <v>0</v>
      </c>
      <c r="K68">
        <f t="shared" si="3"/>
        <v>1</v>
      </c>
      <c r="M68" t="s">
        <v>127</v>
      </c>
    </row>
    <row r="69" spans="1:16" hidden="1" x14ac:dyDescent="0.25">
      <c r="A69">
        <f t="shared" si="2"/>
        <v>2</v>
      </c>
      <c r="B69" s="1">
        <v>41162</v>
      </c>
      <c r="C69" s="2">
        <v>0.85416666666666663</v>
      </c>
      <c r="D69" t="s">
        <v>1168</v>
      </c>
      <c r="E69" t="s">
        <v>1177</v>
      </c>
      <c r="F69" t="s">
        <v>460</v>
      </c>
      <c r="G69">
        <v>0</v>
      </c>
      <c r="H69">
        <v>0</v>
      </c>
      <c r="I69">
        <v>0</v>
      </c>
      <c r="J69">
        <v>1</v>
      </c>
      <c r="K69">
        <f t="shared" si="3"/>
        <v>0</v>
      </c>
      <c r="M69" t="s">
        <v>127</v>
      </c>
      <c r="N69" t="s">
        <v>309</v>
      </c>
      <c r="O69" t="s">
        <v>310</v>
      </c>
      <c r="P69" t="s">
        <v>29</v>
      </c>
    </row>
    <row r="70" spans="1:16" hidden="1" x14ac:dyDescent="0.25">
      <c r="A70">
        <f t="shared" si="2"/>
        <v>2</v>
      </c>
      <c r="B70" s="1">
        <v>41162</v>
      </c>
      <c r="C70" s="2">
        <v>0.85416666666666663</v>
      </c>
      <c r="D70" t="s">
        <v>1172</v>
      </c>
      <c r="E70" t="s">
        <v>1175</v>
      </c>
      <c r="G70">
        <v>1</v>
      </c>
      <c r="H70">
        <v>0</v>
      </c>
      <c r="I70">
        <v>1</v>
      </c>
      <c r="J70">
        <v>0</v>
      </c>
      <c r="K70">
        <f t="shared" si="3"/>
        <v>0</v>
      </c>
      <c r="L70" t="s">
        <v>135</v>
      </c>
      <c r="M70" t="s">
        <v>136</v>
      </c>
      <c r="N70" s="6" t="s">
        <v>307</v>
      </c>
      <c r="O70" s="6" t="s">
        <v>308</v>
      </c>
      <c r="P70" t="s">
        <v>22</v>
      </c>
    </row>
    <row r="71" spans="1:16" hidden="1" x14ac:dyDescent="0.25">
      <c r="A71">
        <f t="shared" si="2"/>
        <v>2</v>
      </c>
      <c r="B71" s="1">
        <v>41162</v>
      </c>
      <c r="C71" s="2">
        <v>0.85416666666666663</v>
      </c>
      <c r="D71" t="s">
        <v>476</v>
      </c>
      <c r="E71" t="s">
        <v>1176</v>
      </c>
      <c r="G71">
        <v>1</v>
      </c>
      <c r="H71">
        <v>0</v>
      </c>
      <c r="I71">
        <v>0</v>
      </c>
      <c r="J71">
        <v>0</v>
      </c>
      <c r="K71">
        <f t="shared" si="3"/>
        <v>0</v>
      </c>
      <c r="M71" t="s">
        <v>24</v>
      </c>
      <c r="N71" s="6" t="s">
        <v>69</v>
      </c>
      <c r="O71" s="6" t="s">
        <v>70</v>
      </c>
      <c r="P71" t="s">
        <v>29</v>
      </c>
    </row>
    <row r="72" spans="1:16" hidden="1" x14ac:dyDescent="0.25">
      <c r="A72">
        <f t="shared" si="2"/>
        <v>2</v>
      </c>
      <c r="B72" s="1">
        <v>41162</v>
      </c>
      <c r="C72" s="2">
        <v>0.875</v>
      </c>
      <c r="D72" t="s">
        <v>476</v>
      </c>
      <c r="F72" s="3"/>
      <c r="G72">
        <v>1</v>
      </c>
      <c r="H72">
        <v>0</v>
      </c>
      <c r="I72">
        <v>0</v>
      </c>
      <c r="J72">
        <v>0</v>
      </c>
      <c r="K72">
        <f t="shared" si="3"/>
        <v>0</v>
      </c>
      <c r="M72" t="s">
        <v>24</v>
      </c>
      <c r="N72" s="6" t="s">
        <v>482</v>
      </c>
      <c r="O72" s="6" t="s">
        <v>859</v>
      </c>
      <c r="P72" t="s">
        <v>29</v>
      </c>
    </row>
    <row r="73" spans="1:16" hidden="1" x14ac:dyDescent="0.25">
      <c r="A73">
        <f t="shared" si="2"/>
        <v>3</v>
      </c>
      <c r="B73" s="1">
        <v>41163</v>
      </c>
      <c r="C73" s="2">
        <v>0.4375</v>
      </c>
      <c r="G73">
        <v>0</v>
      </c>
      <c r="H73">
        <v>0</v>
      </c>
      <c r="I73">
        <v>0</v>
      </c>
      <c r="J73">
        <v>0</v>
      </c>
      <c r="K73">
        <f t="shared" si="3"/>
        <v>1</v>
      </c>
      <c r="M73" t="s">
        <v>91</v>
      </c>
    </row>
    <row r="74" spans="1:16" hidden="1" x14ac:dyDescent="0.25">
      <c r="A74">
        <f t="shared" si="2"/>
        <v>3</v>
      </c>
      <c r="B74" s="1">
        <v>41163</v>
      </c>
      <c r="C74" s="2">
        <v>0.45833333333333331</v>
      </c>
      <c r="G74">
        <v>0</v>
      </c>
      <c r="H74">
        <v>0</v>
      </c>
      <c r="I74">
        <v>0</v>
      </c>
      <c r="J74">
        <v>0</v>
      </c>
      <c r="K74">
        <f t="shared" si="3"/>
        <v>1</v>
      </c>
      <c r="M74" t="s">
        <v>91</v>
      </c>
    </row>
    <row r="75" spans="1:16" hidden="1" x14ac:dyDescent="0.25">
      <c r="A75">
        <f t="shared" si="2"/>
        <v>3</v>
      </c>
      <c r="B75" s="1">
        <v>41163</v>
      </c>
      <c r="C75" s="2">
        <v>0.47916666666666669</v>
      </c>
      <c r="D75" t="s">
        <v>1172</v>
      </c>
      <c r="E75" t="s">
        <v>1178</v>
      </c>
      <c r="G75">
        <v>1</v>
      </c>
      <c r="H75">
        <v>0</v>
      </c>
      <c r="I75">
        <v>1</v>
      </c>
      <c r="J75">
        <v>0</v>
      </c>
      <c r="K75">
        <f t="shared" si="3"/>
        <v>0</v>
      </c>
      <c r="L75" t="s">
        <v>51</v>
      </c>
      <c r="M75" t="s">
        <v>52</v>
      </c>
      <c r="N75" s="6" t="s">
        <v>46</v>
      </c>
      <c r="O75" s="6" t="s">
        <v>335</v>
      </c>
      <c r="P75" t="s">
        <v>110</v>
      </c>
    </row>
    <row r="76" spans="1:16" hidden="1" x14ac:dyDescent="0.25">
      <c r="A76">
        <f t="shared" si="2"/>
        <v>3</v>
      </c>
      <c r="B76" s="1">
        <v>41163</v>
      </c>
      <c r="C76" s="2">
        <v>0.47916666666666669</v>
      </c>
      <c r="G76">
        <v>0</v>
      </c>
      <c r="H76">
        <v>0</v>
      </c>
      <c r="I76">
        <v>0</v>
      </c>
      <c r="J76">
        <v>0</v>
      </c>
      <c r="K76">
        <f t="shared" si="3"/>
        <v>1</v>
      </c>
      <c r="M76" t="s">
        <v>91</v>
      </c>
    </row>
    <row r="77" spans="1:16" hidden="1" x14ac:dyDescent="0.25">
      <c r="A77">
        <f t="shared" si="2"/>
        <v>3</v>
      </c>
      <c r="B77" s="1">
        <v>41163</v>
      </c>
      <c r="C77" s="2">
        <v>0.5</v>
      </c>
      <c r="D77" t="s">
        <v>1172</v>
      </c>
      <c r="E77" t="s">
        <v>1178</v>
      </c>
      <c r="G77">
        <v>1</v>
      </c>
      <c r="H77">
        <v>0</v>
      </c>
      <c r="I77">
        <v>0</v>
      </c>
      <c r="J77">
        <v>0</v>
      </c>
      <c r="K77">
        <f t="shared" si="3"/>
        <v>0</v>
      </c>
      <c r="L77" t="s">
        <v>51</v>
      </c>
      <c r="M77" t="s">
        <v>52</v>
      </c>
      <c r="N77" s="6" t="s">
        <v>46</v>
      </c>
      <c r="O77" s="6" t="s">
        <v>335</v>
      </c>
      <c r="P77" t="s">
        <v>110</v>
      </c>
    </row>
    <row r="78" spans="1:16" hidden="1" x14ac:dyDescent="0.25">
      <c r="A78">
        <f t="shared" si="2"/>
        <v>3</v>
      </c>
      <c r="B78" s="1">
        <v>41163</v>
      </c>
      <c r="C78" s="2">
        <v>0.5</v>
      </c>
      <c r="D78" t="s">
        <v>476</v>
      </c>
      <c r="F78" t="s">
        <v>477</v>
      </c>
      <c r="G78">
        <v>1</v>
      </c>
      <c r="H78">
        <v>0</v>
      </c>
      <c r="I78">
        <v>0</v>
      </c>
      <c r="J78">
        <v>0</v>
      </c>
      <c r="K78">
        <f t="shared" si="3"/>
        <v>0</v>
      </c>
      <c r="M78" t="s">
        <v>76</v>
      </c>
      <c r="N78" s="6" t="s">
        <v>69</v>
      </c>
      <c r="O78" s="6" t="s">
        <v>70</v>
      </c>
      <c r="P78" t="s">
        <v>29</v>
      </c>
    </row>
    <row r="79" spans="1:16" hidden="1" x14ac:dyDescent="0.25">
      <c r="A79">
        <f t="shared" si="2"/>
        <v>3</v>
      </c>
      <c r="B79" s="1">
        <v>41163</v>
      </c>
      <c r="C79" s="2">
        <v>0.5</v>
      </c>
      <c r="G79">
        <v>0</v>
      </c>
      <c r="H79">
        <v>0</v>
      </c>
      <c r="I79">
        <v>0</v>
      </c>
      <c r="J79">
        <v>0</v>
      </c>
      <c r="K79">
        <f t="shared" si="3"/>
        <v>1</v>
      </c>
      <c r="M79" t="s">
        <v>91</v>
      </c>
    </row>
    <row r="80" spans="1:16" hidden="1" x14ac:dyDescent="0.25">
      <c r="A80">
        <f t="shared" si="2"/>
        <v>3</v>
      </c>
      <c r="B80" s="1">
        <v>41163</v>
      </c>
      <c r="C80" s="2">
        <v>0.5</v>
      </c>
      <c r="G80">
        <v>0</v>
      </c>
      <c r="H80">
        <v>0</v>
      </c>
      <c r="I80">
        <v>0</v>
      </c>
      <c r="J80">
        <v>0</v>
      </c>
      <c r="K80">
        <f t="shared" si="3"/>
        <v>1</v>
      </c>
      <c r="L80" t="s">
        <v>44</v>
      </c>
      <c r="M80" t="s">
        <v>45</v>
      </c>
    </row>
    <row r="81" spans="1:16" hidden="1" x14ac:dyDescent="0.25">
      <c r="A81">
        <f t="shared" si="2"/>
        <v>3</v>
      </c>
      <c r="B81" s="1">
        <v>41163</v>
      </c>
      <c r="C81" s="2">
        <v>0.52083333333333337</v>
      </c>
      <c r="D81" t="s">
        <v>483</v>
      </c>
      <c r="F81" t="s">
        <v>477</v>
      </c>
      <c r="G81">
        <v>1</v>
      </c>
      <c r="H81">
        <v>0</v>
      </c>
      <c r="I81">
        <v>0</v>
      </c>
      <c r="J81">
        <v>0</v>
      </c>
      <c r="K81">
        <f t="shared" si="3"/>
        <v>0</v>
      </c>
      <c r="L81" t="s">
        <v>51</v>
      </c>
      <c r="M81" t="s">
        <v>52</v>
      </c>
      <c r="N81" s="6" t="s">
        <v>182</v>
      </c>
      <c r="O81" s="6" t="s">
        <v>183</v>
      </c>
      <c r="P81" t="s">
        <v>29</v>
      </c>
    </row>
    <row r="82" spans="1:16" hidden="1" x14ac:dyDescent="0.25">
      <c r="A82">
        <f t="shared" si="2"/>
        <v>3</v>
      </c>
      <c r="B82" s="1">
        <v>41163</v>
      </c>
      <c r="C82" s="2">
        <v>0.52083333333333337</v>
      </c>
      <c r="D82" t="s">
        <v>1168</v>
      </c>
      <c r="E82" t="s">
        <v>1179</v>
      </c>
      <c r="G82">
        <v>1</v>
      </c>
      <c r="H82">
        <v>0</v>
      </c>
      <c r="I82">
        <v>1</v>
      </c>
      <c r="J82">
        <v>0</v>
      </c>
      <c r="K82">
        <f t="shared" si="3"/>
        <v>0</v>
      </c>
      <c r="M82" t="s">
        <v>76</v>
      </c>
      <c r="N82" s="6" t="s">
        <v>220</v>
      </c>
      <c r="O82" s="6" t="s">
        <v>221</v>
      </c>
      <c r="P82" t="s">
        <v>16</v>
      </c>
    </row>
    <row r="83" spans="1:16" hidden="1" x14ac:dyDescent="0.25">
      <c r="A83">
        <f t="shared" si="2"/>
        <v>3</v>
      </c>
      <c r="B83" s="1">
        <v>41163</v>
      </c>
      <c r="C83" s="2">
        <v>0.52083333333333337</v>
      </c>
      <c r="D83" t="s">
        <v>476</v>
      </c>
      <c r="F83" t="s">
        <v>477</v>
      </c>
      <c r="G83">
        <v>1</v>
      </c>
      <c r="H83">
        <v>0</v>
      </c>
      <c r="I83">
        <v>0</v>
      </c>
      <c r="J83">
        <v>0</v>
      </c>
      <c r="K83">
        <f t="shared" si="3"/>
        <v>0</v>
      </c>
      <c r="L83" t="s">
        <v>44</v>
      </c>
      <c r="M83" t="s">
        <v>45</v>
      </c>
      <c r="N83" s="6" t="s">
        <v>69</v>
      </c>
      <c r="O83" s="6" t="s">
        <v>70</v>
      </c>
      <c r="P83" t="s">
        <v>29</v>
      </c>
    </row>
    <row r="84" spans="1:16" hidden="1" x14ac:dyDescent="0.25">
      <c r="A84">
        <f t="shared" si="2"/>
        <v>3</v>
      </c>
      <c r="B84" s="1">
        <v>41163</v>
      </c>
      <c r="C84" s="2">
        <v>0.52083333333333337</v>
      </c>
      <c r="G84">
        <v>0</v>
      </c>
      <c r="H84">
        <v>0</v>
      </c>
      <c r="I84">
        <v>0</v>
      </c>
      <c r="J84">
        <v>0</v>
      </c>
      <c r="K84">
        <f t="shared" si="3"/>
        <v>1</v>
      </c>
      <c r="M84" t="s">
        <v>91</v>
      </c>
    </row>
    <row r="85" spans="1:16" hidden="1" x14ac:dyDescent="0.25">
      <c r="A85">
        <f t="shared" si="2"/>
        <v>3</v>
      </c>
      <c r="B85" s="1">
        <v>41163</v>
      </c>
      <c r="C85" s="2">
        <v>0.54166666666666663</v>
      </c>
      <c r="D85" t="s">
        <v>1168</v>
      </c>
      <c r="E85" t="s">
        <v>1179</v>
      </c>
      <c r="G85">
        <v>1</v>
      </c>
      <c r="H85">
        <v>0</v>
      </c>
      <c r="I85">
        <v>0</v>
      </c>
      <c r="J85">
        <v>0</v>
      </c>
      <c r="K85">
        <f t="shared" si="3"/>
        <v>0</v>
      </c>
      <c r="M85" t="s">
        <v>76</v>
      </c>
      <c r="N85" s="6" t="s">
        <v>220</v>
      </c>
      <c r="O85" s="6" t="s">
        <v>221</v>
      </c>
      <c r="P85" t="s">
        <v>16</v>
      </c>
    </row>
    <row r="86" spans="1:16" hidden="1" x14ac:dyDescent="0.25">
      <c r="A86">
        <f t="shared" si="2"/>
        <v>3</v>
      </c>
      <c r="B86" s="1">
        <v>41163</v>
      </c>
      <c r="C86" s="2">
        <v>0.54166666666666663</v>
      </c>
      <c r="D86" t="s">
        <v>476</v>
      </c>
      <c r="F86" t="s">
        <v>478</v>
      </c>
      <c r="G86">
        <v>1</v>
      </c>
      <c r="H86">
        <v>0</v>
      </c>
      <c r="I86">
        <v>0</v>
      </c>
      <c r="J86">
        <v>0</v>
      </c>
      <c r="K86">
        <f t="shared" si="3"/>
        <v>0</v>
      </c>
      <c r="L86" t="s">
        <v>44</v>
      </c>
      <c r="M86" t="s">
        <v>45</v>
      </c>
      <c r="N86" s="6" t="s">
        <v>69</v>
      </c>
      <c r="O86" s="6" t="s">
        <v>70</v>
      </c>
      <c r="P86" t="s">
        <v>29</v>
      </c>
    </row>
    <row r="87" spans="1:16" hidden="1" x14ac:dyDescent="0.25">
      <c r="A87">
        <f t="shared" si="2"/>
        <v>3</v>
      </c>
      <c r="B87" s="1">
        <v>41163</v>
      </c>
      <c r="C87" s="2">
        <v>0.54166666666666663</v>
      </c>
      <c r="G87">
        <v>0</v>
      </c>
      <c r="H87">
        <v>0</v>
      </c>
      <c r="I87">
        <v>0</v>
      </c>
      <c r="J87">
        <v>0</v>
      </c>
      <c r="K87">
        <f t="shared" si="3"/>
        <v>1</v>
      </c>
      <c r="M87" t="s">
        <v>52</v>
      </c>
    </row>
    <row r="88" spans="1:16" hidden="1" x14ac:dyDescent="0.25">
      <c r="A88">
        <f t="shared" si="2"/>
        <v>3</v>
      </c>
      <c r="B88" s="1">
        <v>41163</v>
      </c>
      <c r="C88" s="2">
        <v>0.54166666666666663</v>
      </c>
      <c r="G88">
        <v>0</v>
      </c>
      <c r="H88">
        <v>0</v>
      </c>
      <c r="I88">
        <v>0</v>
      </c>
      <c r="J88">
        <v>0</v>
      </c>
      <c r="K88">
        <f t="shared" si="3"/>
        <v>1</v>
      </c>
      <c r="M88" t="s">
        <v>91</v>
      </c>
    </row>
    <row r="89" spans="1:16" hidden="1" x14ac:dyDescent="0.25">
      <c r="A89">
        <f t="shared" si="2"/>
        <v>3</v>
      </c>
      <c r="B89" s="1">
        <v>41163</v>
      </c>
      <c r="C89" s="2">
        <v>0.5625</v>
      </c>
      <c r="D89" t="s">
        <v>1156</v>
      </c>
      <c r="E89" t="s">
        <v>1180</v>
      </c>
      <c r="G89">
        <v>1</v>
      </c>
      <c r="H89">
        <v>0</v>
      </c>
      <c r="I89">
        <v>0</v>
      </c>
      <c r="J89">
        <v>0</v>
      </c>
      <c r="K89">
        <f t="shared" si="3"/>
        <v>0</v>
      </c>
      <c r="M89" t="s">
        <v>76</v>
      </c>
      <c r="N89" s="6" t="s">
        <v>53</v>
      </c>
      <c r="O89" s="6" t="s">
        <v>54</v>
      </c>
      <c r="P89" t="s">
        <v>22</v>
      </c>
    </row>
    <row r="90" spans="1:16" hidden="1" x14ac:dyDescent="0.25">
      <c r="A90">
        <f t="shared" si="2"/>
        <v>3</v>
      </c>
      <c r="B90" s="1">
        <v>41163</v>
      </c>
      <c r="C90" s="2">
        <v>0.5625</v>
      </c>
      <c r="D90" t="s">
        <v>476</v>
      </c>
      <c r="E90" t="s">
        <v>1181</v>
      </c>
      <c r="G90">
        <v>1</v>
      </c>
      <c r="H90">
        <v>0</v>
      </c>
      <c r="I90">
        <v>0</v>
      </c>
      <c r="J90">
        <v>0</v>
      </c>
      <c r="K90">
        <f t="shared" si="3"/>
        <v>0</v>
      </c>
      <c r="L90" t="s">
        <v>51</v>
      </c>
      <c r="M90" t="s">
        <v>52</v>
      </c>
      <c r="N90" s="6" t="s">
        <v>69</v>
      </c>
      <c r="O90" s="6" t="s">
        <v>70</v>
      </c>
      <c r="P90" t="s">
        <v>29</v>
      </c>
    </row>
    <row r="91" spans="1:16" hidden="1" x14ac:dyDescent="0.25">
      <c r="A91">
        <f t="shared" si="2"/>
        <v>3</v>
      </c>
      <c r="B91" s="1">
        <v>41163</v>
      </c>
      <c r="C91" s="2">
        <v>0.58333333333333337</v>
      </c>
      <c r="D91" t="s">
        <v>1184</v>
      </c>
      <c r="E91" t="s">
        <v>1185</v>
      </c>
      <c r="G91">
        <v>0</v>
      </c>
      <c r="H91">
        <v>0</v>
      </c>
      <c r="I91">
        <v>1</v>
      </c>
      <c r="J91">
        <v>1</v>
      </c>
      <c r="K91">
        <f t="shared" si="3"/>
        <v>0</v>
      </c>
      <c r="L91" t="s">
        <v>64</v>
      </c>
      <c r="M91" t="s">
        <v>65</v>
      </c>
      <c r="N91" t="s">
        <v>443</v>
      </c>
      <c r="O91" t="s">
        <v>444</v>
      </c>
      <c r="P91" t="s">
        <v>16</v>
      </c>
    </row>
    <row r="92" spans="1:16" hidden="1" x14ac:dyDescent="0.25">
      <c r="A92">
        <f t="shared" si="2"/>
        <v>3</v>
      </c>
      <c r="B92" s="1">
        <v>41163</v>
      </c>
      <c r="C92" s="2">
        <v>0.58333333333333337</v>
      </c>
      <c r="D92" t="s">
        <v>483</v>
      </c>
      <c r="E92" t="s">
        <v>1182</v>
      </c>
      <c r="G92">
        <v>1</v>
      </c>
      <c r="H92">
        <v>0</v>
      </c>
      <c r="I92">
        <v>0</v>
      </c>
      <c r="J92">
        <v>0</v>
      </c>
      <c r="K92">
        <f t="shared" si="3"/>
        <v>0</v>
      </c>
      <c r="L92" t="s">
        <v>51</v>
      </c>
      <c r="M92" t="s">
        <v>52</v>
      </c>
      <c r="N92" s="6" t="s">
        <v>284</v>
      </c>
      <c r="O92" s="6" t="s">
        <v>285</v>
      </c>
    </row>
    <row r="93" spans="1:16" hidden="1" x14ac:dyDescent="0.25">
      <c r="A93">
        <f t="shared" si="2"/>
        <v>3</v>
      </c>
      <c r="B93" s="1">
        <v>41163</v>
      </c>
      <c r="C93" s="2">
        <v>0.58333333333333337</v>
      </c>
      <c r="D93" t="s">
        <v>1156</v>
      </c>
      <c r="E93" t="s">
        <v>1180</v>
      </c>
      <c r="G93">
        <v>1</v>
      </c>
      <c r="H93">
        <v>0</v>
      </c>
      <c r="I93">
        <v>0</v>
      </c>
      <c r="J93">
        <v>0</v>
      </c>
      <c r="K93">
        <f t="shared" si="3"/>
        <v>0</v>
      </c>
      <c r="M93" t="s">
        <v>76</v>
      </c>
      <c r="N93" s="6" t="s">
        <v>53</v>
      </c>
      <c r="O93" s="6" t="s">
        <v>54</v>
      </c>
      <c r="P93" t="s">
        <v>22</v>
      </c>
    </row>
    <row r="94" spans="1:16" hidden="1" x14ac:dyDescent="0.25">
      <c r="A94">
        <f t="shared" si="2"/>
        <v>3</v>
      </c>
      <c r="B94" s="1">
        <v>41163</v>
      </c>
      <c r="C94" s="2">
        <v>0.58333333333333337</v>
      </c>
      <c r="D94" t="s">
        <v>476</v>
      </c>
      <c r="E94" t="s">
        <v>1183</v>
      </c>
      <c r="G94">
        <v>1</v>
      </c>
      <c r="H94">
        <v>0</v>
      </c>
      <c r="I94">
        <v>0</v>
      </c>
      <c r="J94">
        <v>0</v>
      </c>
      <c r="K94">
        <f t="shared" si="3"/>
        <v>0</v>
      </c>
      <c r="M94" t="s">
        <v>201</v>
      </c>
      <c r="N94" s="6" t="s">
        <v>69</v>
      </c>
      <c r="O94" s="6" t="s">
        <v>70</v>
      </c>
      <c r="P94" t="s">
        <v>29</v>
      </c>
    </row>
    <row r="95" spans="1:16" hidden="1" x14ac:dyDescent="0.25">
      <c r="A95">
        <f t="shared" si="2"/>
        <v>3</v>
      </c>
      <c r="B95" s="1">
        <v>41163</v>
      </c>
      <c r="C95" s="2">
        <v>0.60416666666666663</v>
      </c>
      <c r="D95" t="s">
        <v>483</v>
      </c>
      <c r="E95" t="s">
        <v>1186</v>
      </c>
      <c r="G95">
        <v>1</v>
      </c>
      <c r="H95">
        <v>0</v>
      </c>
      <c r="I95">
        <v>0</v>
      </c>
      <c r="J95">
        <v>0</v>
      </c>
      <c r="K95">
        <f t="shared" si="3"/>
        <v>0</v>
      </c>
      <c r="L95" t="s">
        <v>51</v>
      </c>
      <c r="M95" t="s">
        <v>52</v>
      </c>
      <c r="N95" s="6" t="s">
        <v>284</v>
      </c>
      <c r="O95" s="6" t="s">
        <v>285</v>
      </c>
    </row>
    <row r="96" spans="1:16" hidden="1" x14ac:dyDescent="0.25">
      <c r="A96">
        <f t="shared" si="2"/>
        <v>3</v>
      </c>
      <c r="B96" s="1">
        <v>41163</v>
      </c>
      <c r="C96" s="2">
        <v>0.60416666666666663</v>
      </c>
      <c r="D96" t="s">
        <v>483</v>
      </c>
      <c r="E96" t="s">
        <v>1182</v>
      </c>
      <c r="G96">
        <v>1</v>
      </c>
      <c r="H96">
        <v>0</v>
      </c>
      <c r="I96">
        <v>0</v>
      </c>
      <c r="J96">
        <v>0</v>
      </c>
      <c r="K96">
        <f t="shared" si="3"/>
        <v>0</v>
      </c>
      <c r="L96" t="s">
        <v>51</v>
      </c>
      <c r="M96" t="s">
        <v>52</v>
      </c>
      <c r="N96" s="6" t="s">
        <v>284</v>
      </c>
      <c r="O96" s="6" t="s">
        <v>285</v>
      </c>
    </row>
    <row r="97" spans="1:18" hidden="1" x14ac:dyDescent="0.25">
      <c r="A97">
        <f t="shared" si="2"/>
        <v>3</v>
      </c>
      <c r="B97" s="1">
        <v>41163</v>
      </c>
      <c r="C97" s="2">
        <v>0.60416666666666663</v>
      </c>
      <c r="D97" t="s">
        <v>1187</v>
      </c>
      <c r="E97" t="s">
        <v>1188</v>
      </c>
      <c r="G97">
        <v>1</v>
      </c>
      <c r="H97">
        <v>0</v>
      </c>
      <c r="I97">
        <v>1</v>
      </c>
      <c r="J97">
        <v>0</v>
      </c>
      <c r="K97">
        <f t="shared" si="3"/>
        <v>0</v>
      </c>
      <c r="M97" t="s">
        <v>76</v>
      </c>
      <c r="N97" s="6" t="s">
        <v>240</v>
      </c>
      <c r="O97" s="6" t="s">
        <v>241</v>
      </c>
      <c r="P97" t="s">
        <v>16</v>
      </c>
    </row>
    <row r="98" spans="1:18" hidden="1" x14ac:dyDescent="0.25">
      <c r="A98">
        <f t="shared" si="2"/>
        <v>3</v>
      </c>
      <c r="B98" s="1">
        <v>41163</v>
      </c>
      <c r="C98" s="2">
        <v>0.60416666666666663</v>
      </c>
      <c r="D98" t="s">
        <v>476</v>
      </c>
      <c r="E98" t="s">
        <v>1183</v>
      </c>
      <c r="G98">
        <v>1</v>
      </c>
      <c r="H98">
        <v>0</v>
      </c>
      <c r="I98">
        <v>0</v>
      </c>
      <c r="J98">
        <v>0</v>
      </c>
      <c r="K98">
        <f t="shared" si="3"/>
        <v>0</v>
      </c>
      <c r="M98" t="s">
        <v>201</v>
      </c>
      <c r="N98" s="6" t="s">
        <v>69</v>
      </c>
      <c r="O98" s="6" t="s">
        <v>70</v>
      </c>
      <c r="P98" t="s">
        <v>29</v>
      </c>
    </row>
    <row r="99" spans="1:18" hidden="1" x14ac:dyDescent="0.25">
      <c r="A99">
        <f t="shared" si="2"/>
        <v>3</v>
      </c>
      <c r="B99" s="1">
        <v>41163</v>
      </c>
      <c r="C99" s="2">
        <v>0.625</v>
      </c>
      <c r="D99" t="s">
        <v>476</v>
      </c>
      <c r="E99" t="s">
        <v>1189</v>
      </c>
      <c r="G99">
        <v>1</v>
      </c>
      <c r="H99">
        <v>0</v>
      </c>
      <c r="I99">
        <v>0</v>
      </c>
      <c r="J99">
        <v>0</v>
      </c>
      <c r="K99">
        <f t="shared" si="3"/>
        <v>0</v>
      </c>
      <c r="L99" t="s">
        <v>64</v>
      </c>
      <c r="M99" t="s">
        <v>65</v>
      </c>
      <c r="N99" s="6" t="s">
        <v>225</v>
      </c>
      <c r="O99" s="6" t="s">
        <v>226</v>
      </c>
      <c r="P99" t="s">
        <v>22</v>
      </c>
    </row>
    <row r="100" spans="1:18" hidden="1" x14ac:dyDescent="0.25">
      <c r="A100">
        <f t="shared" si="2"/>
        <v>3</v>
      </c>
      <c r="B100" s="1">
        <v>41163</v>
      </c>
      <c r="C100" s="2">
        <v>0.625</v>
      </c>
      <c r="D100" t="s">
        <v>476</v>
      </c>
      <c r="E100" t="s">
        <v>1190</v>
      </c>
      <c r="G100">
        <v>1</v>
      </c>
      <c r="H100">
        <v>0</v>
      </c>
      <c r="I100">
        <v>0</v>
      </c>
      <c r="J100">
        <v>0</v>
      </c>
      <c r="K100">
        <f t="shared" si="3"/>
        <v>0</v>
      </c>
      <c r="L100" t="s">
        <v>51</v>
      </c>
      <c r="M100" t="s">
        <v>52</v>
      </c>
      <c r="N100" s="6" t="s">
        <v>165</v>
      </c>
      <c r="O100" s="6" t="s">
        <v>166</v>
      </c>
      <c r="P100" t="s">
        <v>22</v>
      </c>
    </row>
    <row r="101" spans="1:18" hidden="1" x14ac:dyDescent="0.25">
      <c r="A101">
        <f t="shared" si="2"/>
        <v>3</v>
      </c>
      <c r="B101" s="1">
        <v>41163</v>
      </c>
      <c r="C101" s="2">
        <v>0.625</v>
      </c>
      <c r="D101" t="s">
        <v>1187</v>
      </c>
      <c r="E101" t="s">
        <v>1188</v>
      </c>
      <c r="G101">
        <v>1</v>
      </c>
      <c r="H101">
        <v>0</v>
      </c>
      <c r="I101">
        <v>0</v>
      </c>
      <c r="J101">
        <v>0</v>
      </c>
      <c r="K101">
        <f t="shared" si="3"/>
        <v>0</v>
      </c>
      <c r="M101" t="s">
        <v>76</v>
      </c>
      <c r="N101" s="6" t="s">
        <v>240</v>
      </c>
      <c r="O101" s="6" t="s">
        <v>241</v>
      </c>
      <c r="P101" t="s">
        <v>16</v>
      </c>
    </row>
    <row r="102" spans="1:18" hidden="1" x14ac:dyDescent="0.25">
      <c r="A102">
        <f t="shared" si="2"/>
        <v>3</v>
      </c>
      <c r="B102" s="1">
        <v>41163</v>
      </c>
      <c r="C102" s="2">
        <v>0.625</v>
      </c>
      <c r="D102" t="s">
        <v>476</v>
      </c>
      <c r="E102" t="s">
        <v>1183</v>
      </c>
      <c r="G102">
        <v>1</v>
      </c>
      <c r="H102">
        <v>0</v>
      </c>
      <c r="I102">
        <v>0</v>
      </c>
      <c r="J102">
        <v>0</v>
      </c>
      <c r="K102">
        <f t="shared" si="3"/>
        <v>0</v>
      </c>
      <c r="M102" t="s">
        <v>201</v>
      </c>
      <c r="N102" s="6" t="s">
        <v>69</v>
      </c>
      <c r="O102" s="6" t="s">
        <v>70</v>
      </c>
      <c r="P102" t="s">
        <v>29</v>
      </c>
    </row>
    <row r="103" spans="1:18" hidden="1" x14ac:dyDescent="0.25">
      <c r="A103">
        <f t="shared" si="2"/>
        <v>3</v>
      </c>
      <c r="B103" s="1">
        <v>41163</v>
      </c>
      <c r="C103" s="2">
        <v>0.64583333333333337</v>
      </c>
      <c r="D103" t="s">
        <v>476</v>
      </c>
      <c r="E103" t="s">
        <v>1191</v>
      </c>
      <c r="G103">
        <v>1</v>
      </c>
      <c r="H103">
        <v>0</v>
      </c>
      <c r="I103">
        <v>0</v>
      </c>
      <c r="J103">
        <v>0</v>
      </c>
      <c r="K103">
        <f t="shared" si="3"/>
        <v>0</v>
      </c>
      <c r="L103" t="s">
        <v>64</v>
      </c>
      <c r="M103" t="s">
        <v>65</v>
      </c>
      <c r="N103" s="6" t="s">
        <v>165</v>
      </c>
      <c r="O103" s="6" t="s">
        <v>166</v>
      </c>
      <c r="P103" t="s">
        <v>22</v>
      </c>
    </row>
    <row r="104" spans="1:18" hidden="1" x14ac:dyDescent="0.25">
      <c r="A104">
        <f t="shared" si="2"/>
        <v>3</v>
      </c>
      <c r="B104" s="1">
        <v>41163</v>
      </c>
      <c r="C104" s="2">
        <v>0.64583333333333337</v>
      </c>
      <c r="D104" t="s">
        <v>483</v>
      </c>
      <c r="E104" t="s">
        <v>1192</v>
      </c>
      <c r="G104">
        <v>1</v>
      </c>
      <c r="H104">
        <v>0</v>
      </c>
      <c r="I104">
        <v>1</v>
      </c>
      <c r="J104">
        <v>0</v>
      </c>
      <c r="K104">
        <f t="shared" si="3"/>
        <v>0</v>
      </c>
      <c r="L104" t="s">
        <v>51</v>
      </c>
      <c r="M104" t="s">
        <v>52</v>
      </c>
      <c r="N104" s="6" t="s">
        <v>182</v>
      </c>
      <c r="O104" s="6" t="s">
        <v>183</v>
      </c>
      <c r="P104" t="s">
        <v>29</v>
      </c>
    </row>
    <row r="105" spans="1:18" hidden="1" x14ac:dyDescent="0.25">
      <c r="A105">
        <f t="shared" si="2"/>
        <v>3</v>
      </c>
      <c r="B105" s="1">
        <v>41163</v>
      </c>
      <c r="C105" s="2">
        <v>0.64583333333333337</v>
      </c>
      <c r="D105" t="s">
        <v>1168</v>
      </c>
      <c r="E105" t="s">
        <v>1177</v>
      </c>
      <c r="G105">
        <v>0</v>
      </c>
      <c r="H105">
        <v>0</v>
      </c>
      <c r="I105">
        <v>0</v>
      </c>
      <c r="J105">
        <v>1</v>
      </c>
      <c r="K105">
        <f t="shared" si="3"/>
        <v>0</v>
      </c>
      <c r="M105" t="s">
        <v>76</v>
      </c>
      <c r="N105" t="s">
        <v>309</v>
      </c>
      <c r="O105" t="s">
        <v>310</v>
      </c>
      <c r="P105" t="s">
        <v>29</v>
      </c>
    </row>
    <row r="106" spans="1:18" hidden="1" x14ac:dyDescent="0.25">
      <c r="A106">
        <f t="shared" si="2"/>
        <v>3</v>
      </c>
      <c r="B106" s="1">
        <v>41163</v>
      </c>
      <c r="C106" s="2">
        <v>0.64583333333333337</v>
      </c>
      <c r="D106" t="s">
        <v>476</v>
      </c>
      <c r="E106" t="s">
        <v>1183</v>
      </c>
      <c r="G106">
        <v>1</v>
      </c>
      <c r="H106">
        <v>0</v>
      </c>
      <c r="I106">
        <v>0</v>
      </c>
      <c r="J106">
        <v>0</v>
      </c>
      <c r="K106">
        <f t="shared" si="3"/>
        <v>0</v>
      </c>
      <c r="M106" t="s">
        <v>201</v>
      </c>
      <c r="N106" s="6" t="s">
        <v>69</v>
      </c>
      <c r="O106" s="6" t="s">
        <v>70</v>
      </c>
      <c r="P106" t="s">
        <v>29</v>
      </c>
    </row>
    <row r="107" spans="1:18" s="6" customFormat="1" hidden="1" x14ac:dyDescent="0.25">
      <c r="A107">
        <f t="shared" si="2"/>
        <v>3</v>
      </c>
      <c r="B107" s="1">
        <v>41163</v>
      </c>
      <c r="C107" s="2">
        <v>0.66666666666666663</v>
      </c>
      <c r="D107" t="s">
        <v>479</v>
      </c>
      <c r="E107" s="6" t="s">
        <v>1193</v>
      </c>
      <c r="F107"/>
      <c r="G107">
        <v>1</v>
      </c>
      <c r="H107">
        <v>0</v>
      </c>
      <c r="I107">
        <v>0</v>
      </c>
      <c r="J107">
        <v>0</v>
      </c>
      <c r="K107">
        <f t="shared" si="3"/>
        <v>0</v>
      </c>
      <c r="L107"/>
      <c r="M107" t="s">
        <v>76</v>
      </c>
      <c r="N107" s="6" t="s">
        <v>225</v>
      </c>
      <c r="O107" s="6" t="s">
        <v>226</v>
      </c>
      <c r="P107" t="s">
        <v>22</v>
      </c>
      <c r="Q107"/>
      <c r="R107"/>
    </row>
    <row r="108" spans="1:18" hidden="1" x14ac:dyDescent="0.25">
      <c r="A108">
        <f t="shared" si="2"/>
        <v>3</v>
      </c>
      <c r="B108" s="1">
        <v>41163</v>
      </c>
      <c r="C108" s="2">
        <v>0.66666666666666663</v>
      </c>
      <c r="D108" t="s">
        <v>483</v>
      </c>
      <c r="E108" t="s">
        <v>1192</v>
      </c>
      <c r="G108">
        <v>1</v>
      </c>
      <c r="H108">
        <v>0</v>
      </c>
      <c r="I108">
        <v>0</v>
      </c>
      <c r="J108">
        <v>0</v>
      </c>
      <c r="K108">
        <f t="shared" si="3"/>
        <v>0</v>
      </c>
      <c r="L108" t="s">
        <v>51</v>
      </c>
      <c r="M108" t="s">
        <v>52</v>
      </c>
      <c r="N108" s="6" t="s">
        <v>182</v>
      </c>
      <c r="O108" s="6" t="s">
        <v>183</v>
      </c>
      <c r="P108" t="s">
        <v>29</v>
      </c>
    </row>
    <row r="109" spans="1:18" hidden="1" x14ac:dyDescent="0.25">
      <c r="A109">
        <f t="shared" si="2"/>
        <v>3</v>
      </c>
      <c r="B109" s="1">
        <v>41163</v>
      </c>
      <c r="C109" s="2">
        <v>0.66666666666666663</v>
      </c>
      <c r="D109" t="s">
        <v>1147</v>
      </c>
      <c r="E109" t="s">
        <v>1194</v>
      </c>
      <c r="G109">
        <v>1</v>
      </c>
      <c r="H109">
        <v>0</v>
      </c>
      <c r="I109">
        <v>0</v>
      </c>
      <c r="J109">
        <v>0</v>
      </c>
      <c r="K109">
        <f t="shared" si="3"/>
        <v>0</v>
      </c>
      <c r="M109" t="s">
        <v>56</v>
      </c>
      <c r="N109" s="6" t="s">
        <v>118</v>
      </c>
      <c r="O109" s="6" t="s">
        <v>119</v>
      </c>
      <c r="P109" t="s">
        <v>22</v>
      </c>
    </row>
    <row r="110" spans="1:18" hidden="1" x14ac:dyDescent="0.25">
      <c r="A110">
        <f t="shared" si="2"/>
        <v>3</v>
      </c>
      <c r="B110" s="1">
        <v>41163</v>
      </c>
      <c r="C110" s="2">
        <v>0.66666666666666663</v>
      </c>
      <c r="D110" t="s">
        <v>1172</v>
      </c>
      <c r="E110" t="s">
        <v>1195</v>
      </c>
      <c r="G110">
        <v>0</v>
      </c>
      <c r="H110">
        <v>0</v>
      </c>
      <c r="I110">
        <v>0</v>
      </c>
      <c r="J110">
        <v>1</v>
      </c>
      <c r="K110">
        <f t="shared" si="3"/>
        <v>0</v>
      </c>
      <c r="L110" t="s">
        <v>51</v>
      </c>
      <c r="M110" t="s">
        <v>52</v>
      </c>
      <c r="N110" t="s">
        <v>67</v>
      </c>
      <c r="O110" t="s">
        <v>68</v>
      </c>
      <c r="P110" t="s">
        <v>22</v>
      </c>
    </row>
    <row r="111" spans="1:18" hidden="1" x14ac:dyDescent="0.25">
      <c r="A111">
        <f t="shared" si="2"/>
        <v>3</v>
      </c>
      <c r="B111" s="1">
        <v>41163</v>
      </c>
      <c r="C111" s="2">
        <v>0.6875</v>
      </c>
      <c r="G111">
        <v>0</v>
      </c>
      <c r="H111">
        <v>0</v>
      </c>
      <c r="I111">
        <v>0</v>
      </c>
      <c r="J111">
        <v>0</v>
      </c>
      <c r="K111">
        <f t="shared" si="3"/>
        <v>1</v>
      </c>
      <c r="M111" t="s">
        <v>76</v>
      </c>
    </row>
    <row r="112" spans="1:18" hidden="1" x14ac:dyDescent="0.25">
      <c r="A112">
        <f t="shared" si="2"/>
        <v>3</v>
      </c>
      <c r="B112" s="1">
        <v>41163</v>
      </c>
      <c r="C112" s="2">
        <v>0.70833333333333337</v>
      </c>
      <c r="D112" t="s">
        <v>1196</v>
      </c>
      <c r="E112" t="s">
        <v>1197</v>
      </c>
      <c r="G112">
        <v>1</v>
      </c>
      <c r="H112">
        <v>0</v>
      </c>
      <c r="I112">
        <v>0</v>
      </c>
      <c r="J112">
        <v>0</v>
      </c>
      <c r="K112">
        <f t="shared" si="3"/>
        <v>0</v>
      </c>
      <c r="L112" t="s">
        <v>64</v>
      </c>
      <c r="M112" t="s">
        <v>65</v>
      </c>
      <c r="N112" s="6" t="s">
        <v>277</v>
      </c>
      <c r="O112" s="6" t="s">
        <v>278</v>
      </c>
      <c r="P112" t="s">
        <v>110</v>
      </c>
    </row>
    <row r="113" spans="1:17" hidden="1" x14ac:dyDescent="0.25">
      <c r="A113">
        <f t="shared" si="2"/>
        <v>3</v>
      </c>
      <c r="B113" s="1">
        <v>41163</v>
      </c>
      <c r="C113" s="2">
        <v>0.72916666666666663</v>
      </c>
      <c r="D113" t="s">
        <v>1158</v>
      </c>
      <c r="E113" t="s">
        <v>1198</v>
      </c>
      <c r="G113">
        <v>1</v>
      </c>
      <c r="H113">
        <v>0</v>
      </c>
      <c r="I113">
        <v>0</v>
      </c>
      <c r="J113">
        <v>0</v>
      </c>
      <c r="K113">
        <f t="shared" si="3"/>
        <v>0</v>
      </c>
      <c r="M113" t="s">
        <v>56</v>
      </c>
      <c r="N113" s="6" t="s">
        <v>439</v>
      </c>
      <c r="O113" s="6" t="s">
        <v>440</v>
      </c>
      <c r="P113" t="s">
        <v>22</v>
      </c>
      <c r="Q113" s="6"/>
    </row>
    <row r="114" spans="1:17" hidden="1" x14ac:dyDescent="0.25">
      <c r="A114">
        <f t="shared" si="2"/>
        <v>3</v>
      </c>
      <c r="B114" s="1">
        <v>41163</v>
      </c>
      <c r="C114" s="2">
        <v>0.72916666666666663</v>
      </c>
      <c r="D114" t="s">
        <v>483</v>
      </c>
      <c r="E114" t="s">
        <v>1199</v>
      </c>
      <c r="G114">
        <v>1</v>
      </c>
      <c r="H114">
        <v>0</v>
      </c>
      <c r="I114">
        <v>0</v>
      </c>
      <c r="J114">
        <v>0</v>
      </c>
      <c r="K114">
        <f t="shared" si="3"/>
        <v>0</v>
      </c>
      <c r="L114" t="s">
        <v>64</v>
      </c>
      <c r="M114" t="s">
        <v>65</v>
      </c>
      <c r="N114" s="6" t="s">
        <v>182</v>
      </c>
      <c r="O114" s="6" t="s">
        <v>183</v>
      </c>
      <c r="P114" t="s">
        <v>29</v>
      </c>
    </row>
    <row r="115" spans="1:17" hidden="1" x14ac:dyDescent="0.25">
      <c r="A115">
        <f t="shared" si="2"/>
        <v>3</v>
      </c>
      <c r="B115" s="1">
        <v>41163</v>
      </c>
      <c r="C115" s="2">
        <v>0.75</v>
      </c>
      <c r="G115">
        <v>0</v>
      </c>
      <c r="H115">
        <v>0</v>
      </c>
      <c r="I115">
        <v>0</v>
      </c>
      <c r="J115">
        <v>0</v>
      </c>
      <c r="K115">
        <f t="shared" si="3"/>
        <v>1</v>
      </c>
      <c r="M115" t="s">
        <v>56</v>
      </c>
    </row>
    <row r="116" spans="1:17" hidden="1" x14ac:dyDescent="0.25">
      <c r="A116">
        <f t="shared" si="2"/>
        <v>3</v>
      </c>
      <c r="B116" s="1">
        <v>41163</v>
      </c>
      <c r="C116" s="2">
        <v>0.77083333333333337</v>
      </c>
      <c r="G116">
        <v>0</v>
      </c>
      <c r="H116">
        <v>0</v>
      </c>
      <c r="I116">
        <v>0</v>
      </c>
      <c r="J116">
        <v>0</v>
      </c>
      <c r="K116">
        <f t="shared" si="3"/>
        <v>1</v>
      </c>
      <c r="M116" t="s">
        <v>56</v>
      </c>
    </row>
    <row r="117" spans="1:17" hidden="1" x14ac:dyDescent="0.25">
      <c r="A117">
        <f t="shared" si="2"/>
        <v>3</v>
      </c>
      <c r="B117" s="1">
        <v>41163</v>
      </c>
      <c r="C117" s="2">
        <v>0.79166666666666663</v>
      </c>
      <c r="D117" t="s">
        <v>1158</v>
      </c>
      <c r="E117" t="s">
        <v>1200</v>
      </c>
      <c r="G117">
        <v>1</v>
      </c>
      <c r="H117">
        <v>0</v>
      </c>
      <c r="I117">
        <v>1</v>
      </c>
      <c r="J117">
        <v>0</v>
      </c>
      <c r="K117">
        <f t="shared" si="3"/>
        <v>0</v>
      </c>
      <c r="M117" t="s">
        <v>56</v>
      </c>
      <c r="N117" s="6" t="s">
        <v>435</v>
      </c>
      <c r="O117" s="6" t="s">
        <v>436</v>
      </c>
      <c r="P117" t="s">
        <v>29</v>
      </c>
    </row>
    <row r="118" spans="1:17" hidden="1" x14ac:dyDescent="0.25">
      <c r="A118">
        <f t="shared" si="2"/>
        <v>3</v>
      </c>
      <c r="B118" s="1">
        <v>41163</v>
      </c>
      <c r="C118" s="2">
        <v>0.79166666666666663</v>
      </c>
      <c r="D118" t="s">
        <v>479</v>
      </c>
      <c r="E118" t="s">
        <v>1201</v>
      </c>
      <c r="G118">
        <v>1</v>
      </c>
      <c r="H118">
        <v>0</v>
      </c>
      <c r="I118">
        <v>1</v>
      </c>
      <c r="J118">
        <v>0</v>
      </c>
      <c r="K118">
        <f t="shared" si="3"/>
        <v>0</v>
      </c>
      <c r="M118" t="s">
        <v>149</v>
      </c>
      <c r="N118" s="6" t="s">
        <v>242</v>
      </c>
      <c r="O118" s="6" t="s">
        <v>243</v>
      </c>
      <c r="P118" t="s">
        <v>22</v>
      </c>
    </row>
    <row r="119" spans="1:17" hidden="1" x14ac:dyDescent="0.25">
      <c r="A119">
        <f t="shared" si="2"/>
        <v>3</v>
      </c>
      <c r="B119" s="1">
        <v>41163</v>
      </c>
      <c r="C119" s="2">
        <v>0.79166666666666663</v>
      </c>
      <c r="D119" t="s">
        <v>1202</v>
      </c>
      <c r="E119" t="s">
        <v>1203</v>
      </c>
      <c r="G119">
        <v>1</v>
      </c>
      <c r="H119">
        <v>0</v>
      </c>
      <c r="I119">
        <v>1</v>
      </c>
      <c r="J119">
        <v>0</v>
      </c>
      <c r="K119">
        <f t="shared" si="3"/>
        <v>0</v>
      </c>
      <c r="M119" t="s">
        <v>26</v>
      </c>
      <c r="N119" s="6" t="s">
        <v>441</v>
      </c>
      <c r="O119" s="6" t="s">
        <v>442</v>
      </c>
      <c r="P119" t="s">
        <v>29</v>
      </c>
    </row>
    <row r="120" spans="1:17" hidden="1" x14ac:dyDescent="0.25">
      <c r="A120">
        <f t="shared" si="2"/>
        <v>3</v>
      </c>
      <c r="B120" s="1">
        <v>41163</v>
      </c>
      <c r="C120" s="2">
        <v>0.8125</v>
      </c>
      <c r="D120" t="s">
        <v>1158</v>
      </c>
      <c r="E120" t="s">
        <v>1200</v>
      </c>
      <c r="G120">
        <v>1</v>
      </c>
      <c r="H120">
        <v>0</v>
      </c>
      <c r="I120">
        <v>0</v>
      </c>
      <c r="J120">
        <v>0</v>
      </c>
      <c r="K120">
        <f t="shared" si="3"/>
        <v>0</v>
      </c>
      <c r="M120" t="s">
        <v>56</v>
      </c>
      <c r="N120" s="6" t="s">
        <v>435</v>
      </c>
      <c r="O120" s="6" t="s">
        <v>436</v>
      </c>
      <c r="P120" t="s">
        <v>29</v>
      </c>
    </row>
    <row r="121" spans="1:17" hidden="1" x14ac:dyDescent="0.25">
      <c r="A121">
        <f t="shared" si="2"/>
        <v>3</v>
      </c>
      <c r="B121" s="1">
        <v>41163</v>
      </c>
      <c r="C121" s="2">
        <v>0.8125</v>
      </c>
      <c r="D121" t="s">
        <v>479</v>
      </c>
      <c r="E121" t="s">
        <v>1201</v>
      </c>
      <c r="G121">
        <v>1</v>
      </c>
      <c r="H121">
        <v>0</v>
      </c>
      <c r="I121">
        <v>0</v>
      </c>
      <c r="J121">
        <v>0</v>
      </c>
      <c r="K121">
        <f t="shared" si="3"/>
        <v>0</v>
      </c>
      <c r="M121" t="s">
        <v>149</v>
      </c>
      <c r="N121" s="6" t="s">
        <v>242</v>
      </c>
      <c r="O121" s="6" t="s">
        <v>243</v>
      </c>
      <c r="P121" t="s">
        <v>22</v>
      </c>
    </row>
    <row r="122" spans="1:17" hidden="1" x14ac:dyDescent="0.25">
      <c r="A122">
        <f t="shared" si="2"/>
        <v>3</v>
      </c>
      <c r="B122" s="1">
        <v>41163</v>
      </c>
      <c r="C122" s="2">
        <v>0.8125</v>
      </c>
      <c r="D122" t="s">
        <v>1202</v>
      </c>
      <c r="E122" t="s">
        <v>1204</v>
      </c>
      <c r="G122">
        <v>1</v>
      </c>
      <c r="H122">
        <v>0</v>
      </c>
      <c r="I122">
        <v>0</v>
      </c>
      <c r="J122">
        <v>0</v>
      </c>
      <c r="K122">
        <f t="shared" si="3"/>
        <v>0</v>
      </c>
      <c r="M122" t="s">
        <v>26</v>
      </c>
      <c r="N122" s="6" t="s">
        <v>441</v>
      </c>
      <c r="O122" s="6" t="s">
        <v>442</v>
      </c>
      <c r="P122" t="s">
        <v>29</v>
      </c>
    </row>
    <row r="123" spans="1:17" hidden="1" x14ac:dyDescent="0.25">
      <c r="A123">
        <f t="shared" si="2"/>
        <v>3</v>
      </c>
      <c r="B123" s="1">
        <v>41163</v>
      </c>
      <c r="C123" s="2">
        <v>0.83333333333333337</v>
      </c>
      <c r="D123" t="s">
        <v>479</v>
      </c>
      <c r="E123" t="s">
        <v>1205</v>
      </c>
      <c r="G123">
        <v>1</v>
      </c>
      <c r="H123">
        <v>0</v>
      </c>
      <c r="I123">
        <v>1</v>
      </c>
      <c r="J123">
        <v>0</v>
      </c>
      <c r="K123">
        <f t="shared" si="3"/>
        <v>0</v>
      </c>
      <c r="M123" t="s">
        <v>149</v>
      </c>
      <c r="N123" s="6" t="s">
        <v>437</v>
      </c>
      <c r="O123" s="6" t="s">
        <v>438</v>
      </c>
      <c r="P123" t="s">
        <v>16</v>
      </c>
    </row>
    <row r="124" spans="1:17" hidden="1" x14ac:dyDescent="0.25">
      <c r="A124">
        <f t="shared" si="2"/>
        <v>4</v>
      </c>
      <c r="B124" s="1">
        <v>41164</v>
      </c>
      <c r="C124" s="2">
        <v>0.41666666666666669</v>
      </c>
      <c r="D124" t="s">
        <v>476</v>
      </c>
      <c r="E124" t="s">
        <v>1206</v>
      </c>
      <c r="G124">
        <v>1</v>
      </c>
      <c r="H124">
        <v>0</v>
      </c>
      <c r="I124">
        <v>0</v>
      </c>
      <c r="J124">
        <v>0</v>
      </c>
      <c r="K124">
        <f t="shared" si="3"/>
        <v>0</v>
      </c>
      <c r="M124" t="s">
        <v>172</v>
      </c>
      <c r="N124" s="6" t="s">
        <v>165</v>
      </c>
      <c r="O124" s="6" t="s">
        <v>166</v>
      </c>
      <c r="P124" t="s">
        <v>22</v>
      </c>
    </row>
    <row r="125" spans="1:17" hidden="1" x14ac:dyDescent="0.25">
      <c r="A125">
        <f t="shared" si="2"/>
        <v>4</v>
      </c>
      <c r="B125" s="1">
        <v>41164</v>
      </c>
      <c r="C125" s="2">
        <v>0.41666666666666669</v>
      </c>
      <c r="D125" t="s">
        <v>1207</v>
      </c>
      <c r="E125" t="s">
        <v>1208</v>
      </c>
      <c r="G125">
        <v>1</v>
      </c>
      <c r="H125">
        <v>0</v>
      </c>
      <c r="I125">
        <v>0</v>
      </c>
      <c r="J125">
        <v>0</v>
      </c>
      <c r="K125">
        <f t="shared" si="3"/>
        <v>0</v>
      </c>
      <c r="L125" t="s">
        <v>135</v>
      </c>
      <c r="M125" t="s">
        <v>136</v>
      </c>
      <c r="N125" s="6" t="s">
        <v>46</v>
      </c>
      <c r="O125" s="6" t="s">
        <v>335</v>
      </c>
      <c r="P125" t="s">
        <v>110</v>
      </c>
    </row>
    <row r="126" spans="1:17" hidden="1" x14ac:dyDescent="0.25">
      <c r="A126">
        <f t="shared" si="2"/>
        <v>4</v>
      </c>
      <c r="B126" s="1">
        <v>41164</v>
      </c>
      <c r="C126" s="2">
        <v>0.4375</v>
      </c>
      <c r="D126" t="s">
        <v>476</v>
      </c>
      <c r="E126" t="s">
        <v>1206</v>
      </c>
      <c r="G126">
        <v>1</v>
      </c>
      <c r="H126">
        <v>0</v>
      </c>
      <c r="I126">
        <v>0</v>
      </c>
      <c r="J126">
        <v>0</v>
      </c>
      <c r="K126">
        <f t="shared" si="3"/>
        <v>0</v>
      </c>
      <c r="M126" t="s">
        <v>172</v>
      </c>
      <c r="N126" s="6" t="s">
        <v>165</v>
      </c>
      <c r="O126" s="6" t="s">
        <v>166</v>
      </c>
      <c r="P126" t="s">
        <v>22</v>
      </c>
    </row>
    <row r="127" spans="1:17" hidden="1" x14ac:dyDescent="0.25">
      <c r="A127">
        <f t="shared" si="2"/>
        <v>4</v>
      </c>
      <c r="B127" s="1">
        <v>41164</v>
      </c>
      <c r="C127" s="2">
        <v>0.4375</v>
      </c>
      <c r="D127" t="s">
        <v>1207</v>
      </c>
      <c r="E127" t="s">
        <v>1209</v>
      </c>
      <c r="G127">
        <v>1</v>
      </c>
      <c r="H127">
        <v>0</v>
      </c>
      <c r="I127">
        <v>0</v>
      </c>
      <c r="J127">
        <v>0</v>
      </c>
      <c r="K127">
        <f t="shared" si="3"/>
        <v>0</v>
      </c>
      <c r="L127" t="s">
        <v>135</v>
      </c>
      <c r="M127" t="s">
        <v>136</v>
      </c>
      <c r="N127" s="6" t="s">
        <v>46</v>
      </c>
      <c r="O127" s="6" t="s">
        <v>335</v>
      </c>
      <c r="P127" t="s">
        <v>110</v>
      </c>
    </row>
    <row r="128" spans="1:17" hidden="1" x14ac:dyDescent="0.25">
      <c r="A128">
        <f t="shared" si="2"/>
        <v>4</v>
      </c>
      <c r="B128" s="1">
        <v>41164</v>
      </c>
      <c r="C128" s="2">
        <v>0.45833333333333331</v>
      </c>
      <c r="D128" t="s">
        <v>1135</v>
      </c>
      <c r="E128" t="s">
        <v>1210</v>
      </c>
      <c r="G128">
        <v>1</v>
      </c>
      <c r="H128">
        <v>0</v>
      </c>
      <c r="I128">
        <v>1</v>
      </c>
      <c r="J128">
        <v>0</v>
      </c>
      <c r="K128">
        <f t="shared" si="3"/>
        <v>0</v>
      </c>
      <c r="L128" t="s">
        <v>135</v>
      </c>
      <c r="M128" t="s">
        <v>136</v>
      </c>
      <c r="N128" s="6" t="s">
        <v>248</v>
      </c>
      <c r="O128" s="6" t="s">
        <v>249</v>
      </c>
      <c r="P128" t="s">
        <v>22</v>
      </c>
    </row>
    <row r="129" spans="1:16" hidden="1" x14ac:dyDescent="0.25">
      <c r="A129">
        <f t="shared" si="2"/>
        <v>4</v>
      </c>
      <c r="B129" s="1">
        <v>41164</v>
      </c>
      <c r="C129" s="2">
        <v>0.45833333333333331</v>
      </c>
      <c r="D129" t="s">
        <v>476</v>
      </c>
      <c r="E129" t="s">
        <v>1211</v>
      </c>
      <c r="G129">
        <v>1</v>
      </c>
      <c r="H129">
        <v>0</v>
      </c>
      <c r="I129">
        <v>1</v>
      </c>
      <c r="J129">
        <v>0</v>
      </c>
      <c r="K129">
        <f t="shared" si="3"/>
        <v>0</v>
      </c>
      <c r="M129" t="s">
        <v>172</v>
      </c>
      <c r="N129" s="6" t="s">
        <v>100</v>
      </c>
      <c r="O129" s="6" t="s">
        <v>101</v>
      </c>
      <c r="P129" t="s">
        <v>22</v>
      </c>
    </row>
    <row r="130" spans="1:16" hidden="1" x14ac:dyDescent="0.25">
      <c r="A130">
        <f t="shared" si="2"/>
        <v>4</v>
      </c>
      <c r="B130" s="1">
        <v>41164</v>
      </c>
      <c r="C130" s="2">
        <v>0.47916666666666669</v>
      </c>
      <c r="D130" t="s">
        <v>1135</v>
      </c>
      <c r="E130" t="s">
        <v>1210</v>
      </c>
      <c r="G130">
        <v>1</v>
      </c>
      <c r="H130">
        <v>0</v>
      </c>
      <c r="I130">
        <v>0</v>
      </c>
      <c r="J130">
        <v>0</v>
      </c>
      <c r="K130">
        <f t="shared" si="3"/>
        <v>0</v>
      </c>
      <c r="L130" t="s">
        <v>135</v>
      </c>
      <c r="M130" t="s">
        <v>136</v>
      </c>
      <c r="N130" s="6" t="s">
        <v>248</v>
      </c>
      <c r="O130" s="6" t="s">
        <v>249</v>
      </c>
      <c r="P130" t="s">
        <v>22</v>
      </c>
    </row>
    <row r="131" spans="1:16" hidden="1" x14ac:dyDescent="0.25">
      <c r="A131">
        <f t="shared" ref="A131:A194" si="4">WEEKDAY(B131)</f>
        <v>4</v>
      </c>
      <c r="B131" s="1">
        <v>41164</v>
      </c>
      <c r="C131" s="2">
        <v>0.47916666666666669</v>
      </c>
      <c r="G131">
        <v>0</v>
      </c>
      <c r="H131">
        <v>0</v>
      </c>
      <c r="I131">
        <v>0</v>
      </c>
      <c r="J131">
        <v>0</v>
      </c>
      <c r="K131">
        <f t="shared" ref="K131:K194" si="5">IF(AND(NOT(G:G), NOT(J:J)), 1, 0)</f>
        <v>1</v>
      </c>
      <c r="L131" t="s">
        <v>151</v>
      </c>
      <c r="M131" t="s">
        <v>152</v>
      </c>
    </row>
    <row r="132" spans="1:16" hidden="1" x14ac:dyDescent="0.25">
      <c r="A132">
        <f t="shared" si="4"/>
        <v>4</v>
      </c>
      <c r="B132" s="1">
        <v>41164</v>
      </c>
      <c r="C132" s="2">
        <v>0.47916666666666669</v>
      </c>
      <c r="G132">
        <v>0</v>
      </c>
      <c r="H132">
        <v>0</v>
      </c>
      <c r="I132">
        <v>0</v>
      </c>
      <c r="J132">
        <v>0</v>
      </c>
      <c r="K132">
        <f t="shared" si="5"/>
        <v>1</v>
      </c>
      <c r="L132" t="s">
        <v>12</v>
      </c>
      <c r="M132" t="s">
        <v>19</v>
      </c>
    </row>
    <row r="133" spans="1:16" hidden="1" x14ac:dyDescent="0.25">
      <c r="A133">
        <f t="shared" si="4"/>
        <v>4</v>
      </c>
      <c r="B133" s="1">
        <v>41164</v>
      </c>
      <c r="C133" s="2">
        <v>0.5</v>
      </c>
      <c r="D133" t="s">
        <v>476</v>
      </c>
      <c r="E133" t="s">
        <v>1212</v>
      </c>
      <c r="G133">
        <v>1</v>
      </c>
      <c r="H133">
        <v>0</v>
      </c>
      <c r="I133">
        <v>0</v>
      </c>
      <c r="J133">
        <v>0</v>
      </c>
      <c r="K133">
        <f t="shared" si="5"/>
        <v>0</v>
      </c>
      <c r="M133" t="s">
        <v>172</v>
      </c>
      <c r="N133" s="6" t="s">
        <v>225</v>
      </c>
      <c r="O133" s="6" t="s">
        <v>226</v>
      </c>
      <c r="P133" t="s">
        <v>22</v>
      </c>
    </row>
    <row r="134" spans="1:16" hidden="1" x14ac:dyDescent="0.25">
      <c r="A134">
        <f t="shared" si="4"/>
        <v>4</v>
      </c>
      <c r="B134" s="1">
        <v>41164</v>
      </c>
      <c r="C134" s="2">
        <v>0.5</v>
      </c>
      <c r="D134" t="s">
        <v>1135</v>
      </c>
      <c r="E134" t="s">
        <v>1213</v>
      </c>
      <c r="G134">
        <v>1</v>
      </c>
      <c r="H134">
        <v>0</v>
      </c>
      <c r="I134">
        <v>1</v>
      </c>
      <c r="J134">
        <v>0</v>
      </c>
      <c r="K134">
        <f t="shared" si="5"/>
        <v>0</v>
      </c>
      <c r="L134" t="s">
        <v>135</v>
      </c>
      <c r="M134" t="s">
        <v>136</v>
      </c>
      <c r="N134" s="6" t="s">
        <v>223</v>
      </c>
      <c r="O134" s="6" t="s">
        <v>302</v>
      </c>
      <c r="P134" t="s">
        <v>22</v>
      </c>
    </row>
    <row r="135" spans="1:16" hidden="1" x14ac:dyDescent="0.25">
      <c r="A135">
        <f t="shared" si="4"/>
        <v>4</v>
      </c>
      <c r="B135" s="1">
        <v>41164</v>
      </c>
      <c r="C135" s="2">
        <v>0.5</v>
      </c>
      <c r="D135" t="s">
        <v>1214</v>
      </c>
      <c r="E135" t="s">
        <v>1215</v>
      </c>
      <c r="G135">
        <v>1</v>
      </c>
      <c r="H135">
        <v>0</v>
      </c>
      <c r="I135">
        <v>0</v>
      </c>
      <c r="J135">
        <v>0</v>
      </c>
      <c r="K135">
        <f t="shared" si="5"/>
        <v>0</v>
      </c>
      <c r="L135" t="s">
        <v>151</v>
      </c>
      <c r="M135" t="s">
        <v>152</v>
      </c>
      <c r="N135" s="6" t="s">
        <v>417</v>
      </c>
      <c r="O135" s="6" t="s">
        <v>418</v>
      </c>
      <c r="P135" t="s">
        <v>22</v>
      </c>
    </row>
    <row r="136" spans="1:16" hidden="1" x14ac:dyDescent="0.25">
      <c r="A136">
        <f t="shared" si="4"/>
        <v>4</v>
      </c>
      <c r="B136" s="1">
        <v>41164</v>
      </c>
      <c r="C136" s="2">
        <v>0.5</v>
      </c>
      <c r="G136">
        <v>0</v>
      </c>
      <c r="H136">
        <v>0</v>
      </c>
      <c r="I136">
        <v>0</v>
      </c>
      <c r="J136">
        <v>0</v>
      </c>
      <c r="K136">
        <f t="shared" si="5"/>
        <v>1</v>
      </c>
      <c r="L136" t="s">
        <v>12</v>
      </c>
      <c r="M136" t="s">
        <v>19</v>
      </c>
    </row>
    <row r="137" spans="1:16" hidden="1" x14ac:dyDescent="0.25">
      <c r="A137">
        <f t="shared" si="4"/>
        <v>4</v>
      </c>
      <c r="B137" s="1">
        <v>41164</v>
      </c>
      <c r="C137" s="2">
        <v>0.52083333333333337</v>
      </c>
      <c r="D137" t="s">
        <v>476</v>
      </c>
      <c r="E137" t="s">
        <v>1212</v>
      </c>
      <c r="G137">
        <v>1</v>
      </c>
      <c r="H137">
        <v>0</v>
      </c>
      <c r="I137">
        <v>0</v>
      </c>
      <c r="J137">
        <v>0</v>
      </c>
      <c r="K137">
        <f t="shared" si="5"/>
        <v>0</v>
      </c>
      <c r="M137" t="s">
        <v>172</v>
      </c>
      <c r="N137" s="6" t="s">
        <v>225</v>
      </c>
      <c r="O137" s="6" t="s">
        <v>226</v>
      </c>
      <c r="P137" t="s">
        <v>22</v>
      </c>
    </row>
    <row r="138" spans="1:16" hidden="1" x14ac:dyDescent="0.25">
      <c r="A138">
        <f t="shared" si="4"/>
        <v>4</v>
      </c>
      <c r="B138" s="1">
        <v>41164</v>
      </c>
      <c r="C138" s="2">
        <v>0.52083333333333337</v>
      </c>
      <c r="D138" t="s">
        <v>1135</v>
      </c>
      <c r="E138" t="s">
        <v>1216</v>
      </c>
      <c r="F138" t="s">
        <v>416</v>
      </c>
      <c r="G138">
        <v>1</v>
      </c>
      <c r="H138">
        <v>0</v>
      </c>
      <c r="I138">
        <v>0</v>
      </c>
      <c r="J138">
        <v>0</v>
      </c>
      <c r="K138">
        <f t="shared" si="5"/>
        <v>0</v>
      </c>
      <c r="L138" t="s">
        <v>135</v>
      </c>
      <c r="M138" t="s">
        <v>136</v>
      </c>
      <c r="N138" s="6" t="s">
        <v>223</v>
      </c>
      <c r="O138" s="6" t="s">
        <v>302</v>
      </c>
      <c r="P138" t="s">
        <v>22</v>
      </c>
    </row>
    <row r="139" spans="1:16" hidden="1" x14ac:dyDescent="0.25">
      <c r="A139">
        <f t="shared" si="4"/>
        <v>4</v>
      </c>
      <c r="B139" s="1">
        <v>41164</v>
      </c>
      <c r="C139" s="2">
        <v>0.52083333333333337</v>
      </c>
      <c r="G139">
        <v>0</v>
      </c>
      <c r="H139">
        <v>0</v>
      </c>
      <c r="I139">
        <v>0</v>
      </c>
      <c r="J139">
        <v>0</v>
      </c>
      <c r="K139">
        <f t="shared" si="5"/>
        <v>1</v>
      </c>
      <c r="L139" t="s">
        <v>151</v>
      </c>
      <c r="M139" t="s">
        <v>152</v>
      </c>
    </row>
    <row r="140" spans="1:16" hidden="1" x14ac:dyDescent="0.25">
      <c r="A140">
        <f t="shared" si="4"/>
        <v>4</v>
      </c>
      <c r="B140" s="1">
        <v>41164</v>
      </c>
      <c r="C140" s="2">
        <v>0.52083333333333337</v>
      </c>
      <c r="G140">
        <v>0</v>
      </c>
      <c r="H140">
        <v>0</v>
      </c>
      <c r="I140">
        <v>0</v>
      </c>
      <c r="J140">
        <v>0</v>
      </c>
      <c r="K140">
        <f t="shared" si="5"/>
        <v>1</v>
      </c>
      <c r="L140" t="s">
        <v>44</v>
      </c>
      <c r="M140" t="s">
        <v>45</v>
      </c>
    </row>
    <row r="141" spans="1:16" hidden="1" x14ac:dyDescent="0.25">
      <c r="A141">
        <f t="shared" si="4"/>
        <v>4</v>
      </c>
      <c r="B141" s="1">
        <v>41164</v>
      </c>
      <c r="C141" s="2">
        <v>0.54166666666666663</v>
      </c>
      <c r="D141" t="s">
        <v>479</v>
      </c>
      <c r="E141" t="s">
        <v>1167</v>
      </c>
      <c r="G141">
        <v>1</v>
      </c>
      <c r="H141">
        <v>0</v>
      </c>
      <c r="I141">
        <v>0</v>
      </c>
      <c r="J141">
        <v>0</v>
      </c>
      <c r="K141">
        <f t="shared" si="5"/>
        <v>0</v>
      </c>
      <c r="L141" t="s">
        <v>30</v>
      </c>
      <c r="M141" t="s">
        <v>31</v>
      </c>
      <c r="N141" s="6" t="s">
        <v>38</v>
      </c>
      <c r="O141" s="6" t="s">
        <v>39</v>
      </c>
      <c r="P141" t="s">
        <v>22</v>
      </c>
    </row>
    <row r="142" spans="1:16" hidden="1" x14ac:dyDescent="0.25">
      <c r="A142">
        <f t="shared" si="4"/>
        <v>4</v>
      </c>
      <c r="B142" s="1">
        <v>41164</v>
      </c>
      <c r="C142" s="2">
        <v>0.54166666666666663</v>
      </c>
      <c r="G142">
        <v>0</v>
      </c>
      <c r="H142">
        <v>0</v>
      </c>
      <c r="I142">
        <v>0</v>
      </c>
      <c r="J142">
        <v>0</v>
      </c>
      <c r="K142">
        <f t="shared" si="5"/>
        <v>1</v>
      </c>
      <c r="L142" t="s">
        <v>151</v>
      </c>
      <c r="M142" t="s">
        <v>152</v>
      </c>
    </row>
    <row r="143" spans="1:16" hidden="1" x14ac:dyDescent="0.25">
      <c r="A143">
        <f t="shared" si="4"/>
        <v>4</v>
      </c>
      <c r="B143" s="1">
        <v>41164</v>
      </c>
      <c r="C143" s="2">
        <v>0.54166666666666663</v>
      </c>
      <c r="G143">
        <v>0</v>
      </c>
      <c r="H143">
        <v>0</v>
      </c>
      <c r="I143">
        <v>0</v>
      </c>
      <c r="J143">
        <v>0</v>
      </c>
      <c r="K143">
        <f t="shared" si="5"/>
        <v>1</v>
      </c>
      <c r="L143" t="s">
        <v>44</v>
      </c>
      <c r="M143" t="s">
        <v>45</v>
      </c>
    </row>
    <row r="144" spans="1:16" hidden="1" x14ac:dyDescent="0.25">
      <c r="A144">
        <f t="shared" si="4"/>
        <v>4</v>
      </c>
      <c r="B144" s="1">
        <v>41164</v>
      </c>
      <c r="C144" s="2">
        <v>0.5625</v>
      </c>
      <c r="D144" t="s">
        <v>479</v>
      </c>
      <c r="E144" t="s">
        <v>1167</v>
      </c>
      <c r="G144">
        <v>1</v>
      </c>
      <c r="H144">
        <v>0</v>
      </c>
      <c r="I144">
        <v>0</v>
      </c>
      <c r="J144">
        <v>0</v>
      </c>
      <c r="K144">
        <f t="shared" si="5"/>
        <v>0</v>
      </c>
      <c r="L144" t="s">
        <v>30</v>
      </c>
      <c r="M144" t="s">
        <v>31</v>
      </c>
      <c r="N144" s="6" t="s">
        <v>38</v>
      </c>
      <c r="O144" s="6" t="s">
        <v>39</v>
      </c>
      <c r="P144" t="s">
        <v>22</v>
      </c>
    </row>
    <row r="145" spans="1:16" hidden="1" x14ac:dyDescent="0.25">
      <c r="A145">
        <f t="shared" si="4"/>
        <v>4</v>
      </c>
      <c r="B145" s="1">
        <v>41164</v>
      </c>
      <c r="C145" s="2">
        <v>0.5625</v>
      </c>
      <c r="D145" t="s">
        <v>1214</v>
      </c>
      <c r="E145" t="s">
        <v>1217</v>
      </c>
      <c r="G145">
        <v>1</v>
      </c>
      <c r="H145">
        <v>0</v>
      </c>
      <c r="I145">
        <v>1</v>
      </c>
      <c r="J145">
        <v>0</v>
      </c>
      <c r="K145">
        <f t="shared" si="5"/>
        <v>0</v>
      </c>
      <c r="L145" t="s">
        <v>151</v>
      </c>
      <c r="M145" t="s">
        <v>152</v>
      </c>
      <c r="N145" s="6" t="s">
        <v>228</v>
      </c>
      <c r="O145" s="6" t="s">
        <v>229</v>
      </c>
      <c r="P145" t="s">
        <v>29</v>
      </c>
    </row>
    <row r="146" spans="1:16" hidden="1" x14ac:dyDescent="0.25">
      <c r="A146">
        <f t="shared" si="4"/>
        <v>4</v>
      </c>
      <c r="B146" s="1">
        <v>41164</v>
      </c>
      <c r="C146" s="2">
        <v>0.5625</v>
      </c>
      <c r="G146">
        <v>0</v>
      </c>
      <c r="H146">
        <v>0</v>
      </c>
      <c r="I146">
        <v>0</v>
      </c>
      <c r="J146">
        <v>0</v>
      </c>
      <c r="K146">
        <f t="shared" si="5"/>
        <v>1</v>
      </c>
      <c r="M146" t="s">
        <v>91</v>
      </c>
    </row>
    <row r="147" spans="1:16" hidden="1" x14ac:dyDescent="0.25">
      <c r="A147">
        <f t="shared" si="4"/>
        <v>4</v>
      </c>
      <c r="B147" s="1">
        <v>41164</v>
      </c>
      <c r="C147" s="2">
        <v>0.5625</v>
      </c>
      <c r="G147">
        <v>0</v>
      </c>
      <c r="H147">
        <v>0</v>
      </c>
      <c r="I147">
        <v>0</v>
      </c>
      <c r="J147">
        <v>0</v>
      </c>
      <c r="K147">
        <f t="shared" si="5"/>
        <v>1</v>
      </c>
      <c r="L147" t="s">
        <v>44</v>
      </c>
      <c r="M147" t="s">
        <v>45</v>
      </c>
    </row>
    <row r="148" spans="1:16" hidden="1" x14ac:dyDescent="0.25">
      <c r="A148">
        <f t="shared" si="4"/>
        <v>4</v>
      </c>
      <c r="B148" s="1">
        <v>41164</v>
      </c>
      <c r="C148" s="2">
        <v>0.58333333333333337</v>
      </c>
      <c r="D148" t="s">
        <v>1160</v>
      </c>
      <c r="E148" t="s">
        <v>1139</v>
      </c>
      <c r="G148">
        <v>1</v>
      </c>
      <c r="H148">
        <v>0</v>
      </c>
      <c r="I148">
        <v>0</v>
      </c>
      <c r="J148">
        <v>0</v>
      </c>
      <c r="K148">
        <f t="shared" si="5"/>
        <v>0</v>
      </c>
      <c r="L148" t="s">
        <v>90</v>
      </c>
      <c r="M148" t="s">
        <v>91</v>
      </c>
      <c r="N148" s="6" t="s">
        <v>167</v>
      </c>
      <c r="O148" s="6" t="s">
        <v>168</v>
      </c>
      <c r="P148" t="s">
        <v>29</v>
      </c>
    </row>
    <row r="149" spans="1:16" hidden="1" x14ac:dyDescent="0.25">
      <c r="A149">
        <f t="shared" si="4"/>
        <v>4</v>
      </c>
      <c r="B149" s="1">
        <v>41164</v>
      </c>
      <c r="C149" s="2">
        <v>0.58333333333333337</v>
      </c>
      <c r="D149" t="s">
        <v>1218</v>
      </c>
      <c r="E149" t="s">
        <v>1219</v>
      </c>
      <c r="G149">
        <v>1</v>
      </c>
      <c r="H149">
        <v>0</v>
      </c>
      <c r="I149">
        <v>0</v>
      </c>
      <c r="J149">
        <v>0</v>
      </c>
      <c r="K149">
        <f t="shared" si="5"/>
        <v>0</v>
      </c>
      <c r="L149" t="s">
        <v>151</v>
      </c>
      <c r="M149" t="s">
        <v>152</v>
      </c>
      <c r="N149" s="6" t="s">
        <v>81</v>
      </c>
      <c r="O149" s="6" t="s">
        <v>82</v>
      </c>
      <c r="P149" t="s">
        <v>22</v>
      </c>
    </row>
    <row r="150" spans="1:16" hidden="1" x14ac:dyDescent="0.25">
      <c r="A150">
        <f t="shared" si="4"/>
        <v>4</v>
      </c>
      <c r="B150" s="1">
        <v>41164</v>
      </c>
      <c r="C150" s="2">
        <v>0.58333333333333337</v>
      </c>
      <c r="D150" t="s">
        <v>479</v>
      </c>
      <c r="E150" t="s">
        <v>1167</v>
      </c>
      <c r="G150">
        <v>1</v>
      </c>
      <c r="H150">
        <v>0</v>
      </c>
      <c r="I150">
        <v>0</v>
      </c>
      <c r="J150">
        <v>0</v>
      </c>
      <c r="K150">
        <f t="shared" si="5"/>
        <v>0</v>
      </c>
      <c r="L150" t="s">
        <v>30</v>
      </c>
      <c r="M150" t="s">
        <v>31</v>
      </c>
      <c r="N150" s="6" t="s">
        <v>38</v>
      </c>
      <c r="O150" s="6" t="s">
        <v>39</v>
      </c>
      <c r="P150" t="s">
        <v>22</v>
      </c>
    </row>
    <row r="151" spans="1:16" hidden="1" x14ac:dyDescent="0.25">
      <c r="A151">
        <f t="shared" si="4"/>
        <v>4</v>
      </c>
      <c r="B151" s="1">
        <v>41164</v>
      </c>
      <c r="C151" s="2">
        <v>0.60416666666666663</v>
      </c>
      <c r="D151" t="s">
        <v>1145</v>
      </c>
      <c r="E151" t="s">
        <v>1220</v>
      </c>
      <c r="G151">
        <v>1</v>
      </c>
      <c r="H151">
        <v>0</v>
      </c>
      <c r="I151">
        <v>1</v>
      </c>
      <c r="J151">
        <v>0</v>
      </c>
      <c r="K151">
        <f t="shared" si="5"/>
        <v>0</v>
      </c>
      <c r="L151" t="s">
        <v>151</v>
      </c>
      <c r="M151" t="s">
        <v>152</v>
      </c>
      <c r="N151" s="6" t="s">
        <v>419</v>
      </c>
      <c r="O151" s="6" t="s">
        <v>420</v>
      </c>
      <c r="P151" t="s">
        <v>29</v>
      </c>
    </row>
    <row r="152" spans="1:16" hidden="1" x14ac:dyDescent="0.25">
      <c r="A152">
        <f t="shared" si="4"/>
        <v>4</v>
      </c>
      <c r="B152" s="1">
        <v>41164</v>
      </c>
      <c r="C152" s="2">
        <v>0.60416666666666663</v>
      </c>
      <c r="D152" t="s">
        <v>1160</v>
      </c>
      <c r="E152" t="s">
        <v>1221</v>
      </c>
      <c r="G152">
        <v>1</v>
      </c>
      <c r="H152">
        <v>0</v>
      </c>
      <c r="I152">
        <v>0</v>
      </c>
      <c r="J152">
        <v>0</v>
      </c>
      <c r="K152">
        <f t="shared" si="5"/>
        <v>0</v>
      </c>
      <c r="L152" t="s">
        <v>90</v>
      </c>
      <c r="M152" t="s">
        <v>91</v>
      </c>
      <c r="N152" s="6" t="s">
        <v>167</v>
      </c>
      <c r="O152" s="6" t="s">
        <v>168</v>
      </c>
      <c r="P152" t="s">
        <v>29</v>
      </c>
    </row>
    <row r="153" spans="1:16" hidden="1" x14ac:dyDescent="0.25">
      <c r="A153">
        <f t="shared" si="4"/>
        <v>4</v>
      </c>
      <c r="B153" s="1">
        <v>41164</v>
      </c>
      <c r="C153" s="2">
        <v>0.60416666666666663</v>
      </c>
      <c r="G153">
        <v>0</v>
      </c>
      <c r="H153">
        <v>0</v>
      </c>
      <c r="I153">
        <v>0</v>
      </c>
      <c r="J153">
        <v>0</v>
      </c>
      <c r="K153">
        <f t="shared" si="5"/>
        <v>1</v>
      </c>
      <c r="M153" t="s">
        <v>31</v>
      </c>
    </row>
    <row r="154" spans="1:16" hidden="1" x14ac:dyDescent="0.25">
      <c r="A154">
        <f t="shared" si="4"/>
        <v>4</v>
      </c>
      <c r="B154" s="1">
        <v>41164</v>
      </c>
      <c r="C154" s="2">
        <v>0.625</v>
      </c>
      <c r="D154" t="s">
        <v>1145</v>
      </c>
      <c r="E154" t="s">
        <v>1220</v>
      </c>
      <c r="G154">
        <v>1</v>
      </c>
      <c r="H154">
        <v>0</v>
      </c>
      <c r="I154">
        <v>0</v>
      </c>
      <c r="J154">
        <v>0</v>
      </c>
      <c r="K154">
        <f t="shared" si="5"/>
        <v>0</v>
      </c>
      <c r="L154" t="s">
        <v>151</v>
      </c>
      <c r="M154" t="s">
        <v>152</v>
      </c>
      <c r="N154" s="6" t="s">
        <v>419</v>
      </c>
      <c r="O154" s="6" t="s">
        <v>420</v>
      </c>
      <c r="P154" t="s">
        <v>29</v>
      </c>
    </row>
    <row r="155" spans="1:16" hidden="1" x14ac:dyDescent="0.25">
      <c r="A155">
        <f t="shared" si="4"/>
        <v>4</v>
      </c>
      <c r="B155" s="1">
        <v>41164</v>
      </c>
      <c r="C155" s="2">
        <v>0.625</v>
      </c>
      <c r="D155" t="s">
        <v>476</v>
      </c>
      <c r="F155" t="s">
        <v>477</v>
      </c>
      <c r="G155">
        <v>1</v>
      </c>
      <c r="H155">
        <v>0</v>
      </c>
      <c r="I155">
        <v>0</v>
      </c>
      <c r="J155">
        <v>0</v>
      </c>
      <c r="K155">
        <f t="shared" si="5"/>
        <v>0</v>
      </c>
      <c r="L155" t="s">
        <v>90</v>
      </c>
      <c r="M155" t="s">
        <v>91</v>
      </c>
      <c r="N155" s="6" t="s">
        <v>69</v>
      </c>
      <c r="O155" s="6" t="s">
        <v>70</v>
      </c>
      <c r="P155" t="s">
        <v>29</v>
      </c>
    </row>
    <row r="156" spans="1:16" hidden="1" x14ac:dyDescent="0.25">
      <c r="A156">
        <f t="shared" si="4"/>
        <v>4</v>
      </c>
      <c r="B156" s="1">
        <v>41164</v>
      </c>
      <c r="C156" s="2">
        <v>0.625</v>
      </c>
      <c r="G156">
        <v>0</v>
      </c>
      <c r="H156">
        <v>0</v>
      </c>
      <c r="I156">
        <v>0</v>
      </c>
      <c r="J156">
        <v>0</v>
      </c>
      <c r="K156">
        <f t="shared" si="5"/>
        <v>1</v>
      </c>
      <c r="M156" t="s">
        <v>31</v>
      </c>
    </row>
    <row r="157" spans="1:16" hidden="1" x14ac:dyDescent="0.25">
      <c r="A157">
        <f t="shared" si="4"/>
        <v>4</v>
      </c>
      <c r="B157" s="1">
        <v>41164</v>
      </c>
      <c r="C157" s="2">
        <v>0.64583333333333337</v>
      </c>
      <c r="D157" t="s">
        <v>1218</v>
      </c>
      <c r="E157" t="s">
        <v>1222</v>
      </c>
      <c r="G157">
        <v>1</v>
      </c>
      <c r="H157">
        <v>0</v>
      </c>
      <c r="I157">
        <v>0</v>
      </c>
      <c r="J157">
        <v>0</v>
      </c>
      <c r="K157">
        <f t="shared" si="5"/>
        <v>0</v>
      </c>
      <c r="L157" t="s">
        <v>151</v>
      </c>
      <c r="M157" t="s">
        <v>152</v>
      </c>
      <c r="N157" s="6" t="s">
        <v>165</v>
      </c>
      <c r="O157" s="6" t="s">
        <v>166</v>
      </c>
      <c r="P157" t="s">
        <v>22</v>
      </c>
    </row>
    <row r="158" spans="1:16" hidden="1" x14ac:dyDescent="0.25">
      <c r="A158">
        <f t="shared" si="4"/>
        <v>4</v>
      </c>
      <c r="B158" s="1">
        <v>41164</v>
      </c>
      <c r="C158" s="2">
        <v>0.64583333333333337</v>
      </c>
      <c r="D158" t="s">
        <v>476</v>
      </c>
      <c r="F158" t="s">
        <v>477</v>
      </c>
      <c r="G158">
        <v>1</v>
      </c>
      <c r="H158">
        <v>0</v>
      </c>
      <c r="I158">
        <v>0</v>
      </c>
      <c r="J158">
        <v>0</v>
      </c>
      <c r="K158">
        <f t="shared" si="5"/>
        <v>0</v>
      </c>
      <c r="L158" t="s">
        <v>90</v>
      </c>
      <c r="M158" t="s">
        <v>91</v>
      </c>
      <c r="N158" s="6" t="s">
        <v>69</v>
      </c>
      <c r="O158" s="6" t="s">
        <v>70</v>
      </c>
      <c r="P158" t="s">
        <v>29</v>
      </c>
    </row>
    <row r="159" spans="1:16" hidden="1" x14ac:dyDescent="0.25">
      <c r="A159">
        <f t="shared" si="4"/>
        <v>4</v>
      </c>
      <c r="B159" s="1">
        <v>41164</v>
      </c>
      <c r="C159" s="2">
        <v>0.64583333333333337</v>
      </c>
      <c r="G159">
        <v>0</v>
      </c>
      <c r="H159">
        <v>0</v>
      </c>
      <c r="I159">
        <v>0</v>
      </c>
      <c r="J159">
        <v>0</v>
      </c>
      <c r="K159">
        <f t="shared" si="5"/>
        <v>1</v>
      </c>
      <c r="M159" t="s">
        <v>31</v>
      </c>
    </row>
    <row r="160" spans="1:16" hidden="1" x14ac:dyDescent="0.25">
      <c r="A160">
        <f t="shared" si="4"/>
        <v>4</v>
      </c>
      <c r="B160" s="1">
        <v>41164</v>
      </c>
      <c r="C160" s="2">
        <v>0.66666666666666663</v>
      </c>
      <c r="D160" t="s">
        <v>1218</v>
      </c>
      <c r="E160" t="s">
        <v>1223</v>
      </c>
      <c r="G160">
        <v>1</v>
      </c>
      <c r="H160">
        <v>0</v>
      </c>
      <c r="I160">
        <v>0</v>
      </c>
      <c r="J160">
        <v>0</v>
      </c>
      <c r="K160">
        <f t="shared" si="5"/>
        <v>0</v>
      </c>
      <c r="L160" t="s">
        <v>151</v>
      </c>
      <c r="M160" t="s">
        <v>152</v>
      </c>
      <c r="N160" s="6" t="s">
        <v>165</v>
      </c>
      <c r="O160" s="6" t="s">
        <v>166</v>
      </c>
      <c r="P160" t="s">
        <v>22</v>
      </c>
    </row>
    <row r="161" spans="1:18" hidden="1" x14ac:dyDescent="0.25">
      <c r="A161">
        <f t="shared" si="4"/>
        <v>4</v>
      </c>
      <c r="B161" s="1">
        <v>41164</v>
      </c>
      <c r="C161" s="2">
        <v>0.66666666666666663</v>
      </c>
      <c r="D161" t="s">
        <v>476</v>
      </c>
      <c r="F161" t="s">
        <v>477</v>
      </c>
      <c r="G161">
        <v>1</v>
      </c>
      <c r="H161">
        <v>0</v>
      </c>
      <c r="I161">
        <v>0</v>
      </c>
      <c r="J161">
        <v>0</v>
      </c>
      <c r="K161">
        <f t="shared" si="5"/>
        <v>0</v>
      </c>
      <c r="L161" t="s">
        <v>90</v>
      </c>
      <c r="M161" t="s">
        <v>91</v>
      </c>
      <c r="N161" s="6" t="s">
        <v>69</v>
      </c>
      <c r="O161" s="6" t="s">
        <v>70</v>
      </c>
      <c r="P161" t="s">
        <v>29</v>
      </c>
    </row>
    <row r="162" spans="1:18" hidden="1" x14ac:dyDescent="0.25">
      <c r="A162">
        <f t="shared" si="4"/>
        <v>4</v>
      </c>
      <c r="B162" s="1">
        <v>41164</v>
      </c>
      <c r="C162" s="2">
        <v>0.66666666666666663</v>
      </c>
      <c r="D162" t="s">
        <v>479</v>
      </c>
      <c r="E162" t="s">
        <v>1224</v>
      </c>
      <c r="G162">
        <v>1</v>
      </c>
      <c r="H162">
        <v>0</v>
      </c>
      <c r="I162">
        <v>0</v>
      </c>
      <c r="J162">
        <v>0</v>
      </c>
      <c r="K162">
        <f t="shared" si="5"/>
        <v>0</v>
      </c>
      <c r="L162" t="s">
        <v>30</v>
      </c>
      <c r="M162" t="s">
        <v>31</v>
      </c>
      <c r="N162" s="6" t="s">
        <v>315</v>
      </c>
      <c r="O162" s="6" t="s">
        <v>316</v>
      </c>
      <c r="P162" t="s">
        <v>22</v>
      </c>
    </row>
    <row r="163" spans="1:18" hidden="1" x14ac:dyDescent="0.25">
      <c r="A163">
        <f t="shared" si="4"/>
        <v>4</v>
      </c>
      <c r="B163" s="1">
        <v>41164</v>
      </c>
      <c r="C163" s="2">
        <v>0.6875</v>
      </c>
      <c r="D163" t="s">
        <v>1218</v>
      </c>
      <c r="E163" t="s">
        <v>1226</v>
      </c>
      <c r="F163" t="s">
        <v>428</v>
      </c>
      <c r="G163">
        <v>0</v>
      </c>
      <c r="H163">
        <v>0</v>
      </c>
      <c r="I163">
        <v>0</v>
      </c>
      <c r="J163">
        <v>1</v>
      </c>
      <c r="K163">
        <f t="shared" si="5"/>
        <v>0</v>
      </c>
      <c r="L163" t="s">
        <v>30</v>
      </c>
      <c r="M163" t="s">
        <v>31</v>
      </c>
      <c r="N163" t="s">
        <v>67</v>
      </c>
      <c r="O163" t="s">
        <v>68</v>
      </c>
      <c r="P163" t="s">
        <v>22</v>
      </c>
    </row>
    <row r="164" spans="1:18" hidden="1" x14ac:dyDescent="0.25">
      <c r="A164">
        <f t="shared" si="4"/>
        <v>4</v>
      </c>
      <c r="B164" s="1">
        <v>41164</v>
      </c>
      <c r="C164" s="2">
        <v>0.6875</v>
      </c>
      <c r="D164" t="s">
        <v>1187</v>
      </c>
      <c r="E164" t="s">
        <v>1225</v>
      </c>
      <c r="G164">
        <v>1</v>
      </c>
      <c r="H164">
        <v>0</v>
      </c>
      <c r="I164">
        <v>1</v>
      </c>
      <c r="J164">
        <v>0</v>
      </c>
      <c r="K164">
        <f t="shared" si="5"/>
        <v>0</v>
      </c>
      <c r="L164" t="s">
        <v>151</v>
      </c>
      <c r="M164" t="s">
        <v>152</v>
      </c>
      <c r="N164" s="6" t="s">
        <v>422</v>
      </c>
      <c r="O164" s="6" t="s">
        <v>423</v>
      </c>
      <c r="P164" t="s">
        <v>16</v>
      </c>
    </row>
    <row r="165" spans="1:18" hidden="1" x14ac:dyDescent="0.25">
      <c r="A165">
        <f t="shared" si="4"/>
        <v>4</v>
      </c>
      <c r="B165" s="1">
        <v>41164</v>
      </c>
      <c r="C165" s="2">
        <v>0.70833333333333337</v>
      </c>
      <c r="D165" t="s">
        <v>1145</v>
      </c>
      <c r="E165" t="s">
        <v>1227</v>
      </c>
      <c r="G165">
        <v>1</v>
      </c>
      <c r="H165">
        <v>0</v>
      </c>
      <c r="I165">
        <v>1</v>
      </c>
      <c r="J165">
        <v>0</v>
      </c>
      <c r="K165">
        <f t="shared" si="5"/>
        <v>0</v>
      </c>
      <c r="L165" t="s">
        <v>151</v>
      </c>
      <c r="M165" t="s">
        <v>152</v>
      </c>
      <c r="N165" s="6" t="s">
        <v>424</v>
      </c>
      <c r="O165" s="6" t="s">
        <v>425</v>
      </c>
      <c r="P165" t="s">
        <v>22</v>
      </c>
    </row>
    <row r="166" spans="1:18" hidden="1" x14ac:dyDescent="0.25">
      <c r="A166">
        <f t="shared" si="4"/>
        <v>4</v>
      </c>
      <c r="B166" s="1">
        <v>41164</v>
      </c>
      <c r="C166" s="2">
        <v>0.70833333333333337</v>
      </c>
      <c r="D166" t="s">
        <v>1147</v>
      </c>
      <c r="E166" t="s">
        <v>1228</v>
      </c>
      <c r="G166">
        <v>1</v>
      </c>
      <c r="H166">
        <v>0</v>
      </c>
      <c r="I166">
        <v>1</v>
      </c>
      <c r="J166">
        <v>0</v>
      </c>
      <c r="K166">
        <f t="shared" si="5"/>
        <v>0</v>
      </c>
      <c r="M166" t="s">
        <v>56</v>
      </c>
      <c r="N166" s="6" t="s">
        <v>83</v>
      </c>
      <c r="O166" s="6" t="s">
        <v>84</v>
      </c>
      <c r="P166" t="s">
        <v>16</v>
      </c>
    </row>
    <row r="167" spans="1:18" hidden="1" x14ac:dyDescent="0.25">
      <c r="A167">
        <f t="shared" si="4"/>
        <v>4</v>
      </c>
      <c r="B167" s="1">
        <v>41164</v>
      </c>
      <c r="C167" s="2">
        <v>0.70833333333333337</v>
      </c>
      <c r="G167">
        <v>0</v>
      </c>
      <c r="H167">
        <v>0</v>
      </c>
      <c r="I167">
        <v>0</v>
      </c>
      <c r="J167">
        <v>0</v>
      </c>
      <c r="K167">
        <f t="shared" si="5"/>
        <v>1</v>
      </c>
      <c r="M167" t="s">
        <v>24</v>
      </c>
    </row>
    <row r="168" spans="1:18" hidden="1" x14ac:dyDescent="0.25">
      <c r="A168">
        <f t="shared" si="4"/>
        <v>4</v>
      </c>
      <c r="B168" s="1">
        <v>41164</v>
      </c>
      <c r="C168" s="2">
        <v>0.72916666666666663</v>
      </c>
      <c r="D168" t="s">
        <v>476</v>
      </c>
      <c r="E168" t="s">
        <v>1229</v>
      </c>
      <c r="F168" t="s">
        <v>427</v>
      </c>
      <c r="G168">
        <v>1</v>
      </c>
      <c r="H168">
        <v>0</v>
      </c>
      <c r="I168">
        <v>0</v>
      </c>
      <c r="J168">
        <v>0</v>
      </c>
      <c r="K168">
        <f t="shared" si="5"/>
        <v>0</v>
      </c>
      <c r="M168" t="s">
        <v>24</v>
      </c>
      <c r="N168" s="6" t="s">
        <v>69</v>
      </c>
      <c r="O168" s="6" t="s">
        <v>70</v>
      </c>
      <c r="P168" t="s">
        <v>29</v>
      </c>
    </row>
    <row r="169" spans="1:18" hidden="1" x14ac:dyDescent="0.25">
      <c r="A169">
        <f t="shared" si="4"/>
        <v>4</v>
      </c>
      <c r="B169" s="1">
        <v>41164</v>
      </c>
      <c r="C169" s="2">
        <v>0.72916666666666663</v>
      </c>
      <c r="D169" t="s">
        <v>1147</v>
      </c>
      <c r="E169" t="s">
        <v>1230</v>
      </c>
      <c r="G169">
        <v>1</v>
      </c>
      <c r="H169">
        <v>0</v>
      </c>
      <c r="I169">
        <v>0</v>
      </c>
      <c r="J169">
        <v>0</v>
      </c>
      <c r="K169">
        <f t="shared" si="5"/>
        <v>0</v>
      </c>
      <c r="M169" t="s">
        <v>56</v>
      </c>
      <c r="N169" s="6" t="s">
        <v>287</v>
      </c>
      <c r="O169" s="6" t="s">
        <v>288</v>
      </c>
      <c r="P169" t="s">
        <v>29</v>
      </c>
    </row>
    <row r="170" spans="1:18" hidden="1" x14ac:dyDescent="0.25">
      <c r="A170">
        <f t="shared" si="4"/>
        <v>4</v>
      </c>
      <c r="B170" s="1">
        <v>41164</v>
      </c>
      <c r="C170" s="2">
        <v>0.75</v>
      </c>
      <c r="D170" t="s">
        <v>1196</v>
      </c>
      <c r="E170" t="s">
        <v>1231</v>
      </c>
      <c r="F170" t="s">
        <v>430</v>
      </c>
      <c r="G170">
        <v>1</v>
      </c>
      <c r="H170">
        <v>0</v>
      </c>
      <c r="I170">
        <v>1</v>
      </c>
      <c r="J170">
        <v>0</v>
      </c>
      <c r="K170">
        <f t="shared" si="5"/>
        <v>0</v>
      </c>
      <c r="M170" t="s">
        <v>24</v>
      </c>
      <c r="N170" s="6" t="s">
        <v>315</v>
      </c>
      <c r="O170" s="6" t="s">
        <v>316</v>
      </c>
      <c r="P170" t="s">
        <v>22</v>
      </c>
    </row>
    <row r="171" spans="1:18" hidden="1" x14ac:dyDescent="0.25">
      <c r="A171">
        <f t="shared" si="4"/>
        <v>4</v>
      </c>
      <c r="B171" s="1">
        <v>41164</v>
      </c>
      <c r="C171" s="2">
        <v>0.75</v>
      </c>
      <c r="G171">
        <v>0</v>
      </c>
      <c r="H171">
        <v>0</v>
      </c>
      <c r="I171">
        <v>0</v>
      </c>
      <c r="J171">
        <v>0</v>
      </c>
      <c r="K171">
        <f t="shared" si="5"/>
        <v>1</v>
      </c>
      <c r="L171" t="s">
        <v>12</v>
      </c>
      <c r="M171" t="s">
        <v>19</v>
      </c>
    </row>
    <row r="172" spans="1:18" hidden="1" x14ac:dyDescent="0.25">
      <c r="A172">
        <f t="shared" si="4"/>
        <v>4</v>
      </c>
      <c r="B172" s="1">
        <v>41164</v>
      </c>
      <c r="C172" s="2">
        <v>0.75</v>
      </c>
      <c r="G172">
        <v>0</v>
      </c>
      <c r="H172">
        <v>0</v>
      </c>
      <c r="I172">
        <v>0</v>
      </c>
      <c r="J172">
        <v>0</v>
      </c>
      <c r="K172">
        <f t="shared" si="5"/>
        <v>1</v>
      </c>
      <c r="M172" t="s">
        <v>56</v>
      </c>
    </row>
    <row r="173" spans="1:18" hidden="1" x14ac:dyDescent="0.25">
      <c r="A173">
        <f t="shared" si="4"/>
        <v>4</v>
      </c>
      <c r="B173" s="1">
        <v>41164</v>
      </c>
      <c r="C173" s="2">
        <v>0.77083333333333337</v>
      </c>
      <c r="D173" t="s">
        <v>1196</v>
      </c>
      <c r="E173" t="s">
        <v>1232</v>
      </c>
      <c r="F173" t="s">
        <v>431</v>
      </c>
      <c r="G173">
        <v>1</v>
      </c>
      <c r="H173">
        <v>0</v>
      </c>
      <c r="I173">
        <v>1</v>
      </c>
      <c r="J173">
        <v>0</v>
      </c>
      <c r="K173">
        <f t="shared" si="5"/>
        <v>0</v>
      </c>
      <c r="M173" t="s">
        <v>24</v>
      </c>
      <c r="N173" s="6" t="s">
        <v>277</v>
      </c>
      <c r="O173" s="6" t="s">
        <v>278</v>
      </c>
      <c r="P173" t="s">
        <v>110</v>
      </c>
    </row>
    <row r="174" spans="1:18" hidden="1" x14ac:dyDescent="0.25">
      <c r="A174">
        <f t="shared" si="4"/>
        <v>4</v>
      </c>
      <c r="B174" s="1">
        <v>41164</v>
      </c>
      <c r="C174" s="2">
        <v>0.77083333333333337</v>
      </c>
      <c r="D174" t="s">
        <v>1158</v>
      </c>
      <c r="E174" t="s">
        <v>1233</v>
      </c>
      <c r="G174">
        <v>1</v>
      </c>
      <c r="H174">
        <v>0</v>
      </c>
      <c r="I174">
        <v>0</v>
      </c>
      <c r="J174">
        <v>0</v>
      </c>
      <c r="K174">
        <f t="shared" si="5"/>
        <v>0</v>
      </c>
      <c r="M174" t="s">
        <v>56</v>
      </c>
      <c r="N174" s="6" t="s">
        <v>435</v>
      </c>
      <c r="O174" s="6" t="s">
        <v>436</v>
      </c>
      <c r="P174" t="s">
        <v>29</v>
      </c>
      <c r="R174" s="6"/>
    </row>
    <row r="175" spans="1:18" hidden="1" x14ac:dyDescent="0.25">
      <c r="A175">
        <f t="shared" si="4"/>
        <v>4</v>
      </c>
      <c r="B175" s="1">
        <v>41164</v>
      </c>
      <c r="C175" s="2">
        <v>0.77083333333333337</v>
      </c>
      <c r="G175">
        <v>0</v>
      </c>
      <c r="H175">
        <v>0</v>
      </c>
      <c r="I175">
        <v>0</v>
      </c>
      <c r="J175">
        <v>0</v>
      </c>
      <c r="K175">
        <f t="shared" si="5"/>
        <v>1</v>
      </c>
      <c r="L175" t="s">
        <v>12</v>
      </c>
      <c r="M175" t="s">
        <v>19</v>
      </c>
    </row>
    <row r="176" spans="1:18" hidden="1" x14ac:dyDescent="0.25">
      <c r="A176">
        <f t="shared" si="4"/>
        <v>4</v>
      </c>
      <c r="B176" s="1">
        <v>41164</v>
      </c>
      <c r="C176" s="2">
        <v>0.79166666666666663</v>
      </c>
      <c r="D176" t="s">
        <v>1187</v>
      </c>
      <c r="E176" t="s">
        <v>1234</v>
      </c>
      <c r="G176">
        <v>1</v>
      </c>
      <c r="H176">
        <v>0</v>
      </c>
      <c r="I176">
        <v>1</v>
      </c>
      <c r="J176">
        <v>0</v>
      </c>
      <c r="K176">
        <f t="shared" si="5"/>
        <v>0</v>
      </c>
      <c r="M176" t="s">
        <v>127</v>
      </c>
      <c r="N176" s="6" t="s">
        <v>405</v>
      </c>
      <c r="O176" s="6" t="s">
        <v>406</v>
      </c>
      <c r="P176" t="s">
        <v>16</v>
      </c>
    </row>
    <row r="177" spans="1:16" hidden="1" x14ac:dyDescent="0.25">
      <c r="A177">
        <f t="shared" si="4"/>
        <v>4</v>
      </c>
      <c r="B177" s="1">
        <v>41164</v>
      </c>
      <c r="C177" s="2">
        <v>0.79166666666666663</v>
      </c>
      <c r="D177" t="s">
        <v>1218</v>
      </c>
      <c r="E177" t="s">
        <v>1235</v>
      </c>
      <c r="G177">
        <v>1</v>
      </c>
      <c r="H177">
        <v>0</v>
      </c>
      <c r="I177">
        <v>0</v>
      </c>
      <c r="J177">
        <v>0</v>
      </c>
      <c r="K177">
        <f t="shared" si="5"/>
        <v>0</v>
      </c>
      <c r="M177" t="s">
        <v>24</v>
      </c>
      <c r="N177" s="6" t="s">
        <v>67</v>
      </c>
      <c r="O177" s="6" t="s">
        <v>68</v>
      </c>
      <c r="P177" t="s">
        <v>22</v>
      </c>
    </row>
    <row r="178" spans="1:16" hidden="1" x14ac:dyDescent="0.25">
      <c r="A178">
        <f t="shared" si="4"/>
        <v>4</v>
      </c>
      <c r="B178" s="1">
        <v>41164</v>
      </c>
      <c r="C178" s="2">
        <v>0.79166666666666663</v>
      </c>
      <c r="D178" t="s">
        <v>1158</v>
      </c>
      <c r="E178" t="s">
        <v>1233</v>
      </c>
      <c r="G178">
        <v>1</v>
      </c>
      <c r="H178">
        <v>0</v>
      </c>
      <c r="I178">
        <v>0</v>
      </c>
      <c r="J178">
        <v>0</v>
      </c>
      <c r="K178">
        <f t="shared" si="5"/>
        <v>0</v>
      </c>
      <c r="M178" t="s">
        <v>56</v>
      </c>
      <c r="N178" s="6" t="s">
        <v>435</v>
      </c>
      <c r="O178" s="6" t="s">
        <v>436</v>
      </c>
      <c r="P178" t="s">
        <v>29</v>
      </c>
    </row>
    <row r="179" spans="1:16" hidden="1" x14ac:dyDescent="0.25">
      <c r="A179">
        <f t="shared" si="4"/>
        <v>4</v>
      </c>
      <c r="B179" s="1">
        <v>41164</v>
      </c>
      <c r="C179" s="2">
        <v>0.79166666666666663</v>
      </c>
      <c r="G179">
        <v>0</v>
      </c>
      <c r="H179">
        <v>0</v>
      </c>
      <c r="I179">
        <v>0</v>
      </c>
      <c r="J179">
        <v>0</v>
      </c>
      <c r="K179">
        <f t="shared" si="5"/>
        <v>1</v>
      </c>
      <c r="M179" t="s">
        <v>149</v>
      </c>
    </row>
    <row r="180" spans="1:16" hidden="1" x14ac:dyDescent="0.25">
      <c r="A180">
        <f t="shared" si="4"/>
        <v>4</v>
      </c>
      <c r="B180" s="1">
        <v>41164</v>
      </c>
      <c r="C180" s="2">
        <v>0.8125</v>
      </c>
      <c r="D180" t="s">
        <v>1196</v>
      </c>
      <c r="E180" t="s">
        <v>1236</v>
      </c>
      <c r="G180">
        <v>1</v>
      </c>
      <c r="H180">
        <v>0</v>
      </c>
      <c r="I180">
        <v>0</v>
      </c>
      <c r="J180">
        <v>0</v>
      </c>
      <c r="K180">
        <f t="shared" si="5"/>
        <v>0</v>
      </c>
      <c r="M180" t="s">
        <v>149</v>
      </c>
      <c r="N180" s="6" t="s">
        <v>93</v>
      </c>
      <c r="O180" s="6" t="s">
        <v>94</v>
      </c>
      <c r="P180" t="s">
        <v>22</v>
      </c>
    </row>
    <row r="181" spans="1:16" hidden="1" x14ac:dyDescent="0.25">
      <c r="A181">
        <f t="shared" si="4"/>
        <v>4</v>
      </c>
      <c r="B181" s="1">
        <v>41164</v>
      </c>
      <c r="C181" s="2">
        <v>0.8125</v>
      </c>
      <c r="D181" t="s">
        <v>1196</v>
      </c>
      <c r="E181" t="s">
        <v>1237</v>
      </c>
      <c r="G181">
        <v>1</v>
      </c>
      <c r="H181">
        <v>0</v>
      </c>
      <c r="I181">
        <v>1</v>
      </c>
      <c r="J181">
        <v>0</v>
      </c>
      <c r="K181">
        <f t="shared" si="5"/>
        <v>0</v>
      </c>
      <c r="M181" t="s">
        <v>24</v>
      </c>
      <c r="N181" s="6" t="s">
        <v>222</v>
      </c>
      <c r="O181" s="6" t="s">
        <v>223</v>
      </c>
      <c r="P181" t="s">
        <v>110</v>
      </c>
    </row>
    <row r="182" spans="1:16" hidden="1" x14ac:dyDescent="0.25">
      <c r="A182">
        <f t="shared" si="4"/>
        <v>4</v>
      </c>
      <c r="B182" s="1">
        <v>41164</v>
      </c>
      <c r="C182" s="2">
        <v>0.8125</v>
      </c>
      <c r="D182" t="s">
        <v>1196</v>
      </c>
      <c r="E182" t="s">
        <v>1238</v>
      </c>
      <c r="G182">
        <v>1</v>
      </c>
      <c r="H182">
        <v>0</v>
      </c>
      <c r="I182">
        <v>0</v>
      </c>
      <c r="J182">
        <v>0</v>
      </c>
      <c r="K182">
        <f t="shared" si="5"/>
        <v>0</v>
      </c>
      <c r="M182" t="s">
        <v>127</v>
      </c>
      <c r="N182" s="6" t="s">
        <v>38</v>
      </c>
      <c r="O182" s="6" t="s">
        <v>39</v>
      </c>
      <c r="P182" t="s">
        <v>22</v>
      </c>
    </row>
    <row r="183" spans="1:16" hidden="1" x14ac:dyDescent="0.25">
      <c r="A183">
        <f t="shared" si="4"/>
        <v>4</v>
      </c>
      <c r="B183" s="1">
        <v>41164</v>
      </c>
      <c r="C183" s="2">
        <v>0.8125</v>
      </c>
      <c r="G183">
        <v>0</v>
      </c>
      <c r="H183">
        <v>0</v>
      </c>
      <c r="I183">
        <v>0</v>
      </c>
      <c r="J183">
        <v>0</v>
      </c>
      <c r="K183">
        <f t="shared" si="5"/>
        <v>1</v>
      </c>
      <c r="M183" t="s">
        <v>56</v>
      </c>
    </row>
    <row r="184" spans="1:16" hidden="1" x14ac:dyDescent="0.25">
      <c r="A184">
        <f t="shared" si="4"/>
        <v>4</v>
      </c>
      <c r="B184" s="1">
        <v>41164</v>
      </c>
      <c r="C184" s="2">
        <v>0.83333333333333337</v>
      </c>
      <c r="D184" t="s">
        <v>1196</v>
      </c>
      <c r="E184" t="s">
        <v>1239</v>
      </c>
      <c r="G184">
        <v>1</v>
      </c>
      <c r="H184">
        <v>0</v>
      </c>
      <c r="I184">
        <v>0</v>
      </c>
      <c r="J184">
        <v>0</v>
      </c>
      <c r="K184">
        <f t="shared" si="5"/>
        <v>0</v>
      </c>
      <c r="M184" t="s">
        <v>127</v>
      </c>
      <c r="N184" s="6" t="s">
        <v>88</v>
      </c>
      <c r="O184" s="6" t="s">
        <v>89</v>
      </c>
      <c r="P184" t="s">
        <v>22</v>
      </c>
    </row>
    <row r="185" spans="1:16" hidden="1" x14ac:dyDescent="0.25">
      <c r="A185">
        <f t="shared" si="4"/>
        <v>4</v>
      </c>
      <c r="B185" s="1">
        <v>41164</v>
      </c>
      <c r="C185" s="2">
        <v>0.83333333333333337</v>
      </c>
      <c r="D185" t="s">
        <v>1152</v>
      </c>
      <c r="E185" t="s">
        <v>1240</v>
      </c>
      <c r="F185" t="s">
        <v>434</v>
      </c>
      <c r="G185">
        <v>1</v>
      </c>
      <c r="H185">
        <v>0</v>
      </c>
      <c r="I185">
        <v>0</v>
      </c>
      <c r="J185">
        <v>0</v>
      </c>
      <c r="K185">
        <f t="shared" si="5"/>
        <v>0</v>
      </c>
      <c r="M185" t="s">
        <v>24</v>
      </c>
      <c r="N185" s="6" t="s">
        <v>58</v>
      </c>
      <c r="O185" s="6" t="s">
        <v>59</v>
      </c>
      <c r="P185" t="s">
        <v>22</v>
      </c>
    </row>
    <row r="186" spans="1:16" hidden="1" x14ac:dyDescent="0.25">
      <c r="A186">
        <f t="shared" si="4"/>
        <v>4</v>
      </c>
      <c r="B186" s="1">
        <v>41164</v>
      </c>
      <c r="C186" s="2">
        <v>0.83333333333333337</v>
      </c>
      <c r="D186" t="s">
        <v>476</v>
      </c>
      <c r="E186" t="s">
        <v>1183</v>
      </c>
      <c r="G186">
        <v>1</v>
      </c>
      <c r="H186">
        <v>0</v>
      </c>
      <c r="I186">
        <v>0</v>
      </c>
      <c r="J186">
        <v>0</v>
      </c>
      <c r="K186">
        <f t="shared" si="5"/>
        <v>0</v>
      </c>
      <c r="M186" t="s">
        <v>149</v>
      </c>
      <c r="N186" s="6" t="s">
        <v>69</v>
      </c>
      <c r="O186" s="6" t="s">
        <v>70</v>
      </c>
      <c r="P186" t="s">
        <v>29</v>
      </c>
    </row>
    <row r="187" spans="1:16" hidden="1" x14ac:dyDescent="0.25">
      <c r="A187">
        <f t="shared" si="4"/>
        <v>4</v>
      </c>
      <c r="B187" s="1">
        <v>41164</v>
      </c>
      <c r="C187" s="2">
        <v>0.85416666666666663</v>
      </c>
      <c r="D187" t="s">
        <v>1152</v>
      </c>
      <c r="E187" t="s">
        <v>1240</v>
      </c>
      <c r="G187">
        <v>1</v>
      </c>
      <c r="H187">
        <v>0</v>
      </c>
      <c r="I187">
        <v>0</v>
      </c>
      <c r="J187">
        <v>0</v>
      </c>
      <c r="K187">
        <f t="shared" si="5"/>
        <v>0</v>
      </c>
      <c r="M187" t="s">
        <v>24</v>
      </c>
      <c r="N187" s="6" t="s">
        <v>58</v>
      </c>
      <c r="O187" s="6" t="s">
        <v>59</v>
      </c>
      <c r="P187" t="s">
        <v>22</v>
      </c>
    </row>
    <row r="188" spans="1:16" hidden="1" x14ac:dyDescent="0.25">
      <c r="A188">
        <f t="shared" si="4"/>
        <v>4</v>
      </c>
      <c r="B188" s="1">
        <v>41164</v>
      </c>
      <c r="C188" s="2">
        <v>0.85416666666666663</v>
      </c>
      <c r="D188" t="s">
        <v>1196</v>
      </c>
      <c r="E188" t="s">
        <v>1241</v>
      </c>
      <c r="G188">
        <v>1</v>
      </c>
      <c r="H188">
        <v>0</v>
      </c>
      <c r="I188">
        <v>0</v>
      </c>
      <c r="J188">
        <v>0</v>
      </c>
      <c r="K188">
        <f t="shared" si="5"/>
        <v>0</v>
      </c>
      <c r="M188" t="s">
        <v>127</v>
      </c>
      <c r="N188" s="6" t="s">
        <v>38</v>
      </c>
      <c r="O188" s="6" t="s">
        <v>39</v>
      </c>
      <c r="P188" t="s">
        <v>22</v>
      </c>
    </row>
    <row r="189" spans="1:16" hidden="1" x14ac:dyDescent="0.25">
      <c r="A189">
        <f t="shared" si="4"/>
        <v>4</v>
      </c>
      <c r="B189" s="1">
        <v>41164</v>
      </c>
      <c r="C189" s="2">
        <v>0.85416666666666663</v>
      </c>
      <c r="D189" t="s">
        <v>476</v>
      </c>
      <c r="E189" t="s">
        <v>1183</v>
      </c>
      <c r="G189">
        <v>1</v>
      </c>
      <c r="H189">
        <v>0</v>
      </c>
      <c r="I189">
        <v>0</v>
      </c>
      <c r="J189">
        <v>0</v>
      </c>
      <c r="K189">
        <f t="shared" si="5"/>
        <v>0</v>
      </c>
      <c r="M189" t="s">
        <v>149</v>
      </c>
      <c r="N189" s="6" t="s">
        <v>69</v>
      </c>
      <c r="O189" s="6" t="s">
        <v>70</v>
      </c>
      <c r="P189" t="s">
        <v>29</v>
      </c>
    </row>
    <row r="190" spans="1:16" hidden="1" x14ac:dyDescent="0.25">
      <c r="A190">
        <f t="shared" si="4"/>
        <v>5</v>
      </c>
      <c r="B190" s="1">
        <v>41165</v>
      </c>
      <c r="C190" s="2">
        <v>0.41666666666666669</v>
      </c>
      <c r="D190" t="s">
        <v>1196</v>
      </c>
      <c r="E190" t="s">
        <v>1238</v>
      </c>
      <c r="G190">
        <v>1</v>
      </c>
      <c r="H190">
        <v>0</v>
      </c>
      <c r="I190">
        <v>0</v>
      </c>
      <c r="J190">
        <v>0</v>
      </c>
      <c r="K190">
        <f t="shared" si="5"/>
        <v>0</v>
      </c>
      <c r="L190" t="s">
        <v>64</v>
      </c>
      <c r="M190" t="s">
        <v>65</v>
      </c>
      <c r="N190" s="6" t="s">
        <v>38</v>
      </c>
      <c r="O190" s="6" t="s">
        <v>39</v>
      </c>
      <c r="P190" t="s">
        <v>22</v>
      </c>
    </row>
    <row r="191" spans="1:16" hidden="1" x14ac:dyDescent="0.25">
      <c r="A191">
        <f t="shared" si="4"/>
        <v>5</v>
      </c>
      <c r="B191" s="1">
        <v>41165</v>
      </c>
      <c r="C191" s="2">
        <v>0.4375</v>
      </c>
      <c r="D191" t="s">
        <v>1196</v>
      </c>
      <c r="E191" t="s">
        <v>1241</v>
      </c>
      <c r="G191">
        <v>1</v>
      </c>
      <c r="H191">
        <v>0</v>
      </c>
      <c r="I191">
        <v>0</v>
      </c>
      <c r="J191">
        <v>0</v>
      </c>
      <c r="K191">
        <f t="shared" si="5"/>
        <v>0</v>
      </c>
      <c r="L191" t="s">
        <v>64</v>
      </c>
      <c r="M191" t="s">
        <v>65</v>
      </c>
      <c r="N191" s="6" t="s">
        <v>38</v>
      </c>
      <c r="O191" s="6" t="s">
        <v>39</v>
      </c>
      <c r="P191" t="s">
        <v>22</v>
      </c>
    </row>
    <row r="192" spans="1:16" hidden="1" x14ac:dyDescent="0.25">
      <c r="A192">
        <f t="shared" si="4"/>
        <v>5</v>
      </c>
      <c r="B192" s="1">
        <v>41165</v>
      </c>
      <c r="C192" s="2">
        <v>0.45833333333333331</v>
      </c>
      <c r="D192" t="s">
        <v>1242</v>
      </c>
      <c r="E192" t="s">
        <v>1243</v>
      </c>
      <c r="G192">
        <v>1</v>
      </c>
      <c r="H192">
        <v>0</v>
      </c>
      <c r="I192">
        <v>1</v>
      </c>
      <c r="J192">
        <v>0</v>
      </c>
      <c r="K192">
        <f t="shared" si="5"/>
        <v>0</v>
      </c>
      <c r="M192" t="s">
        <v>87</v>
      </c>
      <c r="N192" s="6" t="s">
        <v>411</v>
      </c>
      <c r="O192" s="6" t="s">
        <v>412</v>
      </c>
      <c r="P192" t="s">
        <v>22</v>
      </c>
    </row>
    <row r="193" spans="1:16" hidden="1" x14ac:dyDescent="0.25">
      <c r="A193">
        <f t="shared" si="4"/>
        <v>5</v>
      </c>
      <c r="B193" s="1">
        <v>41165</v>
      </c>
      <c r="C193" s="2">
        <v>0.47916666666666669</v>
      </c>
      <c r="D193" t="s">
        <v>479</v>
      </c>
      <c r="E193" t="s">
        <v>1167</v>
      </c>
      <c r="G193">
        <v>1</v>
      </c>
      <c r="H193">
        <v>0</v>
      </c>
      <c r="I193">
        <v>0</v>
      </c>
      <c r="J193">
        <v>0</v>
      </c>
      <c r="K193">
        <f t="shared" si="5"/>
        <v>0</v>
      </c>
      <c r="L193" t="s">
        <v>51</v>
      </c>
      <c r="M193" t="s">
        <v>52</v>
      </c>
      <c r="N193" s="6" t="s">
        <v>38</v>
      </c>
      <c r="O193" s="6" t="s">
        <v>39</v>
      </c>
      <c r="P193" t="s">
        <v>22</v>
      </c>
    </row>
    <row r="194" spans="1:16" hidden="1" x14ac:dyDescent="0.25">
      <c r="A194">
        <f t="shared" si="4"/>
        <v>5</v>
      </c>
      <c r="B194" s="1">
        <v>41165</v>
      </c>
      <c r="C194" s="2">
        <v>0.47916666666666669</v>
      </c>
      <c r="G194">
        <v>0</v>
      </c>
      <c r="H194">
        <v>0</v>
      </c>
      <c r="I194">
        <v>0</v>
      </c>
      <c r="J194">
        <v>0</v>
      </c>
      <c r="K194">
        <f t="shared" si="5"/>
        <v>1</v>
      </c>
      <c r="M194" t="s">
        <v>87</v>
      </c>
    </row>
    <row r="195" spans="1:16" hidden="1" x14ac:dyDescent="0.25">
      <c r="A195">
        <f t="shared" ref="A195:A258" si="6">WEEKDAY(B195)</f>
        <v>5</v>
      </c>
      <c r="B195" s="1">
        <v>41165</v>
      </c>
      <c r="C195" s="2">
        <v>0.5</v>
      </c>
      <c r="D195" t="s">
        <v>479</v>
      </c>
      <c r="E195" t="s">
        <v>1167</v>
      </c>
      <c r="G195">
        <v>1</v>
      </c>
      <c r="H195">
        <v>0</v>
      </c>
      <c r="I195">
        <v>0</v>
      </c>
      <c r="J195">
        <v>0</v>
      </c>
      <c r="K195">
        <f t="shared" ref="K195:K258" si="7">IF(AND(NOT(G:G), NOT(J:J)), 1, 0)</f>
        <v>0</v>
      </c>
      <c r="L195" t="s">
        <v>51</v>
      </c>
      <c r="M195" t="s">
        <v>52</v>
      </c>
      <c r="N195" s="6" t="s">
        <v>38</v>
      </c>
      <c r="O195" s="6" t="s">
        <v>39</v>
      </c>
      <c r="P195" t="s">
        <v>22</v>
      </c>
    </row>
    <row r="196" spans="1:16" hidden="1" x14ac:dyDescent="0.25">
      <c r="A196">
        <f t="shared" si="6"/>
        <v>5</v>
      </c>
      <c r="B196" s="1">
        <v>41165</v>
      </c>
      <c r="C196" s="2">
        <v>0.5</v>
      </c>
      <c r="G196">
        <v>0</v>
      </c>
      <c r="H196">
        <v>0</v>
      </c>
      <c r="I196">
        <v>0</v>
      </c>
      <c r="J196">
        <v>0</v>
      </c>
      <c r="K196">
        <f t="shared" si="7"/>
        <v>1</v>
      </c>
      <c r="M196" t="s">
        <v>87</v>
      </c>
    </row>
    <row r="197" spans="1:16" hidden="1" x14ac:dyDescent="0.25">
      <c r="A197">
        <f t="shared" si="6"/>
        <v>5</v>
      </c>
      <c r="B197" s="1">
        <v>41165</v>
      </c>
      <c r="C197" s="2">
        <v>0.52083333333333337</v>
      </c>
      <c r="D197" t="s">
        <v>476</v>
      </c>
      <c r="E197" t="s">
        <v>1244</v>
      </c>
      <c r="G197">
        <v>1</v>
      </c>
      <c r="H197">
        <v>0</v>
      </c>
      <c r="I197">
        <v>0</v>
      </c>
      <c r="J197">
        <v>0</v>
      </c>
      <c r="K197">
        <f t="shared" si="7"/>
        <v>0</v>
      </c>
      <c r="M197" t="s">
        <v>127</v>
      </c>
      <c r="N197" s="6" t="s">
        <v>100</v>
      </c>
      <c r="O197" s="6" t="s">
        <v>101</v>
      </c>
      <c r="P197" t="s">
        <v>22</v>
      </c>
    </row>
    <row r="198" spans="1:16" hidden="1" x14ac:dyDescent="0.25">
      <c r="A198">
        <f t="shared" si="6"/>
        <v>5</v>
      </c>
      <c r="B198" s="1">
        <v>41165</v>
      </c>
      <c r="C198" s="2">
        <v>0.52083333333333337</v>
      </c>
      <c r="D198" t="s">
        <v>476</v>
      </c>
      <c r="E198" t="s">
        <v>1245</v>
      </c>
      <c r="G198">
        <v>1</v>
      </c>
      <c r="H198">
        <v>0</v>
      </c>
      <c r="I198">
        <v>0</v>
      </c>
      <c r="J198">
        <v>0</v>
      </c>
      <c r="K198">
        <f t="shared" si="7"/>
        <v>0</v>
      </c>
      <c r="L198" t="s">
        <v>51</v>
      </c>
      <c r="M198" t="s">
        <v>52</v>
      </c>
      <c r="N198" s="6" t="s">
        <v>53</v>
      </c>
      <c r="O198" s="6" t="s">
        <v>54</v>
      </c>
      <c r="P198" t="s">
        <v>22</v>
      </c>
    </row>
    <row r="199" spans="1:16" hidden="1" x14ac:dyDescent="0.25">
      <c r="A199">
        <f t="shared" si="6"/>
        <v>5</v>
      </c>
      <c r="B199" s="1">
        <v>41165</v>
      </c>
      <c r="C199" s="2">
        <v>0.52083333333333337</v>
      </c>
      <c r="G199">
        <v>0</v>
      </c>
      <c r="H199">
        <v>0</v>
      </c>
      <c r="I199">
        <v>0</v>
      </c>
      <c r="J199">
        <v>0</v>
      </c>
      <c r="K199">
        <f t="shared" si="7"/>
        <v>1</v>
      </c>
      <c r="M199" t="s">
        <v>87</v>
      </c>
    </row>
    <row r="200" spans="1:16" hidden="1" x14ac:dyDescent="0.25">
      <c r="A200">
        <f t="shared" si="6"/>
        <v>5</v>
      </c>
      <c r="B200" s="1">
        <v>41165</v>
      </c>
      <c r="C200" s="2">
        <v>0.54166666666666663</v>
      </c>
      <c r="D200" t="s">
        <v>1218</v>
      </c>
      <c r="E200" t="s">
        <v>1246</v>
      </c>
      <c r="G200">
        <v>1</v>
      </c>
      <c r="H200">
        <v>0</v>
      </c>
      <c r="I200">
        <v>1</v>
      </c>
      <c r="J200">
        <v>0</v>
      </c>
      <c r="K200">
        <f t="shared" si="7"/>
        <v>0</v>
      </c>
      <c r="M200" t="s">
        <v>127</v>
      </c>
      <c r="N200" s="6" t="s">
        <v>403</v>
      </c>
      <c r="O200" s="6" t="s">
        <v>404</v>
      </c>
      <c r="P200" t="s">
        <v>16</v>
      </c>
    </row>
    <row r="201" spans="1:16" hidden="1" x14ac:dyDescent="0.25">
      <c r="A201">
        <f t="shared" si="6"/>
        <v>5</v>
      </c>
      <c r="B201" s="1">
        <v>41165</v>
      </c>
      <c r="C201" s="2">
        <v>0.54166666666666663</v>
      </c>
      <c r="D201" t="s">
        <v>476</v>
      </c>
      <c r="E201" t="s">
        <v>1245</v>
      </c>
      <c r="G201">
        <v>1</v>
      </c>
      <c r="H201">
        <v>0</v>
      </c>
      <c r="I201">
        <v>0</v>
      </c>
      <c r="J201">
        <v>0</v>
      </c>
      <c r="K201">
        <f t="shared" si="7"/>
        <v>0</v>
      </c>
      <c r="L201" t="s">
        <v>51</v>
      </c>
      <c r="M201" t="s">
        <v>52</v>
      </c>
      <c r="N201" s="6" t="s">
        <v>53</v>
      </c>
      <c r="O201" s="6" t="s">
        <v>54</v>
      </c>
      <c r="P201" t="s">
        <v>22</v>
      </c>
    </row>
    <row r="202" spans="1:16" hidden="1" x14ac:dyDescent="0.25">
      <c r="A202">
        <f t="shared" si="6"/>
        <v>5</v>
      </c>
      <c r="B202" s="1">
        <v>41165</v>
      </c>
      <c r="C202" s="2">
        <v>0.54166666666666663</v>
      </c>
      <c r="D202" t="s">
        <v>1147</v>
      </c>
      <c r="E202" t="s">
        <v>1230</v>
      </c>
      <c r="G202">
        <v>0</v>
      </c>
      <c r="H202">
        <v>0</v>
      </c>
      <c r="I202">
        <v>0</v>
      </c>
      <c r="J202">
        <v>1</v>
      </c>
      <c r="K202">
        <f t="shared" si="7"/>
        <v>0</v>
      </c>
      <c r="M202" t="s">
        <v>56</v>
      </c>
      <c r="N202" t="s">
        <v>287</v>
      </c>
      <c r="O202" t="s">
        <v>288</v>
      </c>
      <c r="P202" t="s">
        <v>29</v>
      </c>
    </row>
    <row r="203" spans="1:16" hidden="1" x14ac:dyDescent="0.25">
      <c r="A203">
        <f t="shared" si="6"/>
        <v>5</v>
      </c>
      <c r="B203" s="1">
        <v>41165</v>
      </c>
      <c r="C203" s="2">
        <v>0.54166666666666663</v>
      </c>
      <c r="G203">
        <v>0</v>
      </c>
      <c r="H203">
        <v>0</v>
      </c>
      <c r="I203">
        <v>0</v>
      </c>
      <c r="J203">
        <v>0</v>
      </c>
      <c r="K203">
        <f t="shared" si="7"/>
        <v>1</v>
      </c>
      <c r="M203" t="s">
        <v>87</v>
      </c>
    </row>
    <row r="204" spans="1:16" hidden="1" x14ac:dyDescent="0.25">
      <c r="A204">
        <f t="shared" si="6"/>
        <v>5</v>
      </c>
      <c r="B204" s="1">
        <v>41165</v>
      </c>
      <c r="C204" s="2">
        <v>0.5625</v>
      </c>
      <c r="D204" t="s">
        <v>1247</v>
      </c>
      <c r="E204" t="s">
        <v>1248</v>
      </c>
      <c r="G204">
        <v>1</v>
      </c>
      <c r="H204">
        <v>0</v>
      </c>
      <c r="I204">
        <v>1</v>
      </c>
      <c r="J204">
        <v>0</v>
      </c>
      <c r="K204">
        <f t="shared" si="7"/>
        <v>0</v>
      </c>
      <c r="M204" t="s">
        <v>127</v>
      </c>
      <c r="N204" s="6" t="s">
        <v>374</v>
      </c>
      <c r="O204" s="6" t="s">
        <v>375</v>
      </c>
      <c r="P204" t="s">
        <v>29</v>
      </c>
    </row>
    <row r="205" spans="1:16" hidden="1" x14ac:dyDescent="0.25">
      <c r="A205">
        <f t="shared" si="6"/>
        <v>5</v>
      </c>
      <c r="B205" s="1">
        <v>41165</v>
      </c>
      <c r="C205" s="2">
        <v>0.5625</v>
      </c>
      <c r="D205" t="s">
        <v>476</v>
      </c>
      <c r="E205" t="s">
        <v>1183</v>
      </c>
      <c r="G205">
        <v>1</v>
      </c>
      <c r="H205">
        <v>0</v>
      </c>
      <c r="I205">
        <v>0</v>
      </c>
      <c r="J205">
        <v>0</v>
      </c>
      <c r="K205">
        <f t="shared" si="7"/>
        <v>0</v>
      </c>
      <c r="L205" t="s">
        <v>51</v>
      </c>
      <c r="M205" t="s">
        <v>52</v>
      </c>
      <c r="N205" s="6" t="s">
        <v>69</v>
      </c>
      <c r="O205" s="6" t="s">
        <v>70</v>
      </c>
      <c r="P205" t="s">
        <v>29</v>
      </c>
    </row>
    <row r="206" spans="1:16" hidden="1" x14ac:dyDescent="0.25">
      <c r="A206">
        <f t="shared" si="6"/>
        <v>5</v>
      </c>
      <c r="B206" s="1">
        <v>41165</v>
      </c>
      <c r="C206" s="2">
        <v>0.5625</v>
      </c>
      <c r="D206" t="s">
        <v>1147</v>
      </c>
      <c r="E206" t="s">
        <v>1230</v>
      </c>
      <c r="G206">
        <v>0</v>
      </c>
      <c r="H206">
        <v>0</v>
      </c>
      <c r="I206">
        <v>0</v>
      </c>
      <c r="J206">
        <v>1</v>
      </c>
      <c r="K206">
        <f t="shared" si="7"/>
        <v>0</v>
      </c>
      <c r="M206" t="s">
        <v>56</v>
      </c>
      <c r="N206" t="s">
        <v>287</v>
      </c>
      <c r="O206" t="s">
        <v>288</v>
      </c>
      <c r="P206" t="s">
        <v>29</v>
      </c>
    </row>
    <row r="207" spans="1:16" hidden="1" x14ac:dyDescent="0.25">
      <c r="A207">
        <f t="shared" si="6"/>
        <v>5</v>
      </c>
      <c r="B207" s="1">
        <v>41165</v>
      </c>
      <c r="C207" s="2">
        <v>0.5625</v>
      </c>
      <c r="G207">
        <v>0</v>
      </c>
      <c r="H207">
        <v>0</v>
      </c>
      <c r="I207">
        <v>0</v>
      </c>
      <c r="J207">
        <v>0</v>
      </c>
      <c r="K207">
        <f t="shared" si="7"/>
        <v>1</v>
      </c>
      <c r="M207" t="s">
        <v>87</v>
      </c>
    </row>
    <row r="208" spans="1:16" hidden="1" x14ac:dyDescent="0.25">
      <c r="A208">
        <f t="shared" si="6"/>
        <v>5</v>
      </c>
      <c r="B208" s="1">
        <v>41165</v>
      </c>
      <c r="C208" s="2">
        <v>0.58333333333333337</v>
      </c>
      <c r="D208" t="s">
        <v>1249</v>
      </c>
      <c r="E208" t="s">
        <v>1250</v>
      </c>
      <c r="G208">
        <v>1</v>
      </c>
      <c r="H208">
        <v>0</v>
      </c>
      <c r="I208">
        <v>0</v>
      </c>
      <c r="J208">
        <v>0</v>
      </c>
      <c r="K208">
        <f t="shared" si="7"/>
        <v>0</v>
      </c>
      <c r="M208" t="s">
        <v>76</v>
      </c>
      <c r="N208" s="6" t="s">
        <v>374</v>
      </c>
      <c r="O208" s="6" t="s">
        <v>375</v>
      </c>
      <c r="P208" t="s">
        <v>29</v>
      </c>
    </row>
    <row r="209" spans="1:16" hidden="1" x14ac:dyDescent="0.25">
      <c r="A209">
        <f t="shared" si="6"/>
        <v>5</v>
      </c>
      <c r="B209" s="1">
        <v>41165</v>
      </c>
      <c r="C209" s="2">
        <v>0.58333333333333337</v>
      </c>
      <c r="D209" t="s">
        <v>476</v>
      </c>
      <c r="E209" t="s">
        <v>1183</v>
      </c>
      <c r="G209">
        <v>1</v>
      </c>
      <c r="H209">
        <v>0</v>
      </c>
      <c r="I209">
        <v>0</v>
      </c>
      <c r="J209">
        <v>0</v>
      </c>
      <c r="K209">
        <f t="shared" si="7"/>
        <v>0</v>
      </c>
      <c r="M209" t="s">
        <v>127</v>
      </c>
      <c r="N209" s="6" t="s">
        <v>69</v>
      </c>
      <c r="O209" s="6" t="s">
        <v>70</v>
      </c>
      <c r="P209" t="s">
        <v>29</v>
      </c>
    </row>
    <row r="210" spans="1:16" hidden="1" x14ac:dyDescent="0.25">
      <c r="A210">
        <f t="shared" si="6"/>
        <v>5</v>
      </c>
      <c r="B210" s="1">
        <v>41165</v>
      </c>
      <c r="C210" s="2">
        <v>0.58333333333333337</v>
      </c>
      <c r="G210">
        <v>0</v>
      </c>
      <c r="H210">
        <v>0</v>
      </c>
      <c r="I210">
        <v>0</v>
      </c>
      <c r="J210">
        <v>0</v>
      </c>
      <c r="K210">
        <f t="shared" si="7"/>
        <v>1</v>
      </c>
      <c r="M210" t="s">
        <v>87</v>
      </c>
    </row>
    <row r="211" spans="1:16" hidden="1" x14ac:dyDescent="0.25">
      <c r="A211">
        <f t="shared" si="6"/>
        <v>5</v>
      </c>
      <c r="B211" s="1">
        <v>41165</v>
      </c>
      <c r="C211" s="2">
        <v>0.58333333333333337</v>
      </c>
      <c r="G211">
        <v>0</v>
      </c>
      <c r="H211">
        <v>0</v>
      </c>
      <c r="I211">
        <v>0</v>
      </c>
      <c r="J211">
        <v>0</v>
      </c>
      <c r="K211">
        <f t="shared" si="7"/>
        <v>1</v>
      </c>
      <c r="M211" t="s">
        <v>56</v>
      </c>
    </row>
    <row r="212" spans="1:16" hidden="1" x14ac:dyDescent="0.25">
      <c r="A212">
        <f t="shared" si="6"/>
        <v>5</v>
      </c>
      <c r="B212" s="1">
        <v>41165</v>
      </c>
      <c r="C212" s="2">
        <v>0.60416666666666663</v>
      </c>
      <c r="D212" t="s">
        <v>1156</v>
      </c>
      <c r="E212" t="s">
        <v>1251</v>
      </c>
      <c r="G212">
        <v>1</v>
      </c>
      <c r="H212">
        <v>0</v>
      </c>
      <c r="I212">
        <v>0</v>
      </c>
      <c r="J212">
        <v>0</v>
      </c>
      <c r="K212">
        <f t="shared" si="7"/>
        <v>0</v>
      </c>
      <c r="M212" t="s">
        <v>76</v>
      </c>
      <c r="N212" s="6" t="s">
        <v>38</v>
      </c>
      <c r="O212" s="6" t="s">
        <v>39</v>
      </c>
      <c r="P212" t="s">
        <v>22</v>
      </c>
    </row>
    <row r="213" spans="1:16" hidden="1" x14ac:dyDescent="0.25">
      <c r="A213">
        <f t="shared" si="6"/>
        <v>5</v>
      </c>
      <c r="B213" s="1">
        <v>41165</v>
      </c>
      <c r="C213" s="2">
        <v>0.60416666666666663</v>
      </c>
      <c r="G213">
        <v>0</v>
      </c>
      <c r="H213">
        <v>0</v>
      </c>
      <c r="I213">
        <v>0</v>
      </c>
      <c r="J213">
        <v>0</v>
      </c>
      <c r="K213">
        <f t="shared" si="7"/>
        <v>1</v>
      </c>
      <c r="M213" t="s">
        <v>87</v>
      </c>
    </row>
    <row r="214" spans="1:16" hidden="1" x14ac:dyDescent="0.25">
      <c r="A214">
        <f t="shared" si="6"/>
        <v>5</v>
      </c>
      <c r="B214" s="1">
        <v>41165</v>
      </c>
      <c r="C214" s="2">
        <v>0.60416666666666663</v>
      </c>
      <c r="G214">
        <v>0</v>
      </c>
      <c r="H214">
        <v>0</v>
      </c>
      <c r="I214">
        <v>0</v>
      </c>
      <c r="J214">
        <v>0</v>
      </c>
      <c r="K214">
        <f t="shared" si="7"/>
        <v>1</v>
      </c>
      <c r="M214" t="s">
        <v>56</v>
      </c>
    </row>
    <row r="215" spans="1:16" hidden="1" x14ac:dyDescent="0.25">
      <c r="A215">
        <f t="shared" si="6"/>
        <v>5</v>
      </c>
      <c r="B215" s="1">
        <v>41165</v>
      </c>
      <c r="C215" s="2">
        <v>0.625</v>
      </c>
      <c r="D215" t="s">
        <v>1156</v>
      </c>
      <c r="E215" t="s">
        <v>1251</v>
      </c>
      <c r="G215">
        <v>1</v>
      </c>
      <c r="H215">
        <v>0</v>
      </c>
      <c r="I215">
        <v>0</v>
      </c>
      <c r="J215">
        <v>0</v>
      </c>
      <c r="K215">
        <f t="shared" si="7"/>
        <v>0</v>
      </c>
      <c r="M215" t="s">
        <v>76</v>
      </c>
      <c r="N215" s="6" t="s">
        <v>38</v>
      </c>
      <c r="O215" s="6" t="s">
        <v>39</v>
      </c>
      <c r="P215" t="s">
        <v>22</v>
      </c>
    </row>
    <row r="216" spans="1:16" hidden="1" x14ac:dyDescent="0.25">
      <c r="A216">
        <f t="shared" si="6"/>
        <v>5</v>
      </c>
      <c r="B216" s="1">
        <v>41165</v>
      </c>
      <c r="C216" s="2">
        <v>0.625</v>
      </c>
      <c r="G216">
        <v>0</v>
      </c>
      <c r="H216">
        <v>0</v>
      </c>
      <c r="I216">
        <v>0</v>
      </c>
      <c r="J216">
        <v>0</v>
      </c>
      <c r="K216">
        <f t="shared" si="7"/>
        <v>1</v>
      </c>
      <c r="L216" t="s">
        <v>12</v>
      </c>
      <c r="M216" t="s">
        <v>19</v>
      </c>
    </row>
    <row r="217" spans="1:16" hidden="1" x14ac:dyDescent="0.25">
      <c r="A217">
        <f t="shared" si="6"/>
        <v>5</v>
      </c>
      <c r="B217" s="1">
        <v>41165</v>
      </c>
      <c r="C217" s="2">
        <v>0.625</v>
      </c>
      <c r="G217">
        <v>0</v>
      </c>
      <c r="H217">
        <v>0</v>
      </c>
      <c r="I217">
        <v>0</v>
      </c>
      <c r="J217">
        <v>0</v>
      </c>
      <c r="K217">
        <f t="shared" si="7"/>
        <v>1</v>
      </c>
      <c r="M217" t="s">
        <v>87</v>
      </c>
    </row>
    <row r="218" spans="1:16" hidden="1" x14ac:dyDescent="0.25">
      <c r="A218">
        <f t="shared" si="6"/>
        <v>5</v>
      </c>
      <c r="B218" s="1">
        <v>41165</v>
      </c>
      <c r="C218" s="2">
        <v>0.625</v>
      </c>
      <c r="G218">
        <v>0</v>
      </c>
      <c r="H218">
        <v>0</v>
      </c>
      <c r="I218">
        <v>0</v>
      </c>
      <c r="J218">
        <v>0</v>
      </c>
      <c r="K218">
        <f t="shared" si="7"/>
        <v>1</v>
      </c>
      <c r="M218" t="s">
        <v>56</v>
      </c>
    </row>
    <row r="219" spans="1:16" hidden="1" x14ac:dyDescent="0.25">
      <c r="A219">
        <f t="shared" si="6"/>
        <v>5</v>
      </c>
      <c r="B219" s="1">
        <v>41165</v>
      </c>
      <c r="C219" s="2">
        <v>0.64583333333333337</v>
      </c>
      <c r="D219" t="s">
        <v>1158</v>
      </c>
      <c r="E219" t="s">
        <v>1252</v>
      </c>
      <c r="G219">
        <v>1</v>
      </c>
      <c r="H219">
        <v>0</v>
      </c>
      <c r="I219">
        <v>0</v>
      </c>
      <c r="J219">
        <v>0</v>
      </c>
      <c r="K219">
        <f t="shared" si="7"/>
        <v>0</v>
      </c>
      <c r="M219" t="s">
        <v>56</v>
      </c>
      <c r="N219" s="6" t="s">
        <v>405</v>
      </c>
      <c r="O219" s="6" t="s">
        <v>406</v>
      </c>
      <c r="P219" t="s">
        <v>16</v>
      </c>
    </row>
    <row r="220" spans="1:16" hidden="1" x14ac:dyDescent="0.25">
      <c r="A220">
        <f t="shared" si="6"/>
        <v>5</v>
      </c>
      <c r="B220" s="1">
        <v>41165</v>
      </c>
      <c r="C220" s="2">
        <v>0.64583333333333337</v>
      </c>
      <c r="D220" t="s">
        <v>1156</v>
      </c>
      <c r="E220" t="s">
        <v>1253</v>
      </c>
      <c r="G220">
        <v>1</v>
      </c>
      <c r="H220">
        <v>0</v>
      </c>
      <c r="I220">
        <v>0</v>
      </c>
      <c r="J220">
        <v>0</v>
      </c>
      <c r="K220">
        <f t="shared" si="7"/>
        <v>0</v>
      </c>
      <c r="M220" t="s">
        <v>76</v>
      </c>
      <c r="N220" s="6" t="s">
        <v>53</v>
      </c>
      <c r="O220" s="6" t="s">
        <v>54</v>
      </c>
      <c r="P220" t="s">
        <v>22</v>
      </c>
    </row>
    <row r="221" spans="1:16" hidden="1" x14ac:dyDescent="0.25">
      <c r="A221">
        <f t="shared" si="6"/>
        <v>5</v>
      </c>
      <c r="B221" s="1">
        <v>41165</v>
      </c>
      <c r="C221" s="2">
        <v>0.64583333333333337</v>
      </c>
      <c r="G221">
        <v>0</v>
      </c>
      <c r="H221">
        <v>0</v>
      </c>
      <c r="I221">
        <v>0</v>
      </c>
      <c r="J221">
        <v>0</v>
      </c>
      <c r="K221">
        <f t="shared" si="7"/>
        <v>1</v>
      </c>
      <c r="L221" t="s">
        <v>12</v>
      </c>
      <c r="M221" t="s">
        <v>19</v>
      </c>
    </row>
    <row r="222" spans="1:16" hidden="1" x14ac:dyDescent="0.25">
      <c r="A222">
        <f t="shared" si="6"/>
        <v>5</v>
      </c>
      <c r="B222" s="1">
        <v>41165</v>
      </c>
      <c r="C222" s="2">
        <v>0.64583333333333337</v>
      </c>
      <c r="G222">
        <v>0</v>
      </c>
      <c r="H222">
        <v>0</v>
      </c>
      <c r="I222">
        <v>0</v>
      </c>
      <c r="J222">
        <v>0</v>
      </c>
      <c r="K222">
        <f t="shared" si="7"/>
        <v>1</v>
      </c>
      <c r="M222" t="s">
        <v>87</v>
      </c>
    </row>
    <row r="223" spans="1:16" hidden="1" x14ac:dyDescent="0.25">
      <c r="A223">
        <f t="shared" si="6"/>
        <v>5</v>
      </c>
      <c r="B223" s="1">
        <v>41165</v>
      </c>
      <c r="C223" s="2">
        <v>0.66666666666666663</v>
      </c>
      <c r="D223" t="s">
        <v>1147</v>
      </c>
      <c r="E223" t="s">
        <v>1254</v>
      </c>
      <c r="G223">
        <v>1</v>
      </c>
      <c r="H223">
        <v>0</v>
      </c>
      <c r="I223">
        <v>0</v>
      </c>
      <c r="J223">
        <v>0</v>
      </c>
      <c r="K223">
        <f t="shared" si="7"/>
        <v>0</v>
      </c>
      <c r="M223" t="s">
        <v>56</v>
      </c>
      <c r="N223" s="6" t="s">
        <v>118</v>
      </c>
      <c r="O223" s="6" t="s">
        <v>119</v>
      </c>
      <c r="P223" t="s">
        <v>22</v>
      </c>
    </row>
    <row r="224" spans="1:16" hidden="1" x14ac:dyDescent="0.25">
      <c r="A224">
        <f t="shared" si="6"/>
        <v>5</v>
      </c>
      <c r="B224" s="1">
        <v>41165</v>
      </c>
      <c r="C224" s="2">
        <v>0.66666666666666663</v>
      </c>
      <c r="D224" t="s">
        <v>1156</v>
      </c>
      <c r="E224" t="s">
        <v>1253</v>
      </c>
      <c r="G224">
        <v>1</v>
      </c>
      <c r="H224">
        <v>0</v>
      </c>
      <c r="I224">
        <v>0</v>
      </c>
      <c r="J224">
        <v>0</v>
      </c>
      <c r="K224">
        <f t="shared" si="7"/>
        <v>0</v>
      </c>
      <c r="M224" t="s">
        <v>76</v>
      </c>
      <c r="N224" s="6" t="s">
        <v>53</v>
      </c>
      <c r="O224" s="6" t="s">
        <v>54</v>
      </c>
      <c r="P224" t="s">
        <v>22</v>
      </c>
    </row>
    <row r="225" spans="1:16" hidden="1" x14ac:dyDescent="0.25">
      <c r="A225">
        <f t="shared" si="6"/>
        <v>5</v>
      </c>
      <c r="B225" s="1">
        <v>41165</v>
      </c>
      <c r="C225" s="2">
        <v>0.66666666666666663</v>
      </c>
      <c r="G225">
        <v>0</v>
      </c>
      <c r="H225">
        <v>0</v>
      </c>
      <c r="I225">
        <v>0</v>
      </c>
      <c r="J225">
        <v>0</v>
      </c>
      <c r="K225">
        <f t="shared" si="7"/>
        <v>1</v>
      </c>
      <c r="L225" t="s">
        <v>12</v>
      </c>
      <c r="M225" t="s">
        <v>19</v>
      </c>
    </row>
    <row r="226" spans="1:16" hidden="1" x14ac:dyDescent="0.25">
      <c r="A226">
        <f t="shared" si="6"/>
        <v>5</v>
      </c>
      <c r="B226" s="1">
        <v>41165</v>
      </c>
      <c r="C226" s="2">
        <v>0.6875</v>
      </c>
      <c r="D226" t="s">
        <v>1147</v>
      </c>
      <c r="E226" t="s">
        <v>1255</v>
      </c>
      <c r="G226">
        <v>1</v>
      </c>
      <c r="H226">
        <v>0</v>
      </c>
      <c r="I226">
        <v>0</v>
      </c>
      <c r="J226">
        <v>0</v>
      </c>
      <c r="K226">
        <f t="shared" si="7"/>
        <v>0</v>
      </c>
      <c r="M226" t="s">
        <v>56</v>
      </c>
      <c r="N226" s="6" t="s">
        <v>118</v>
      </c>
      <c r="O226" s="6" t="s">
        <v>119</v>
      </c>
      <c r="P226" t="s">
        <v>22</v>
      </c>
    </row>
    <row r="227" spans="1:16" hidden="1" x14ac:dyDescent="0.25">
      <c r="A227">
        <f t="shared" si="6"/>
        <v>5</v>
      </c>
      <c r="B227" s="1">
        <v>41165</v>
      </c>
      <c r="C227" s="2">
        <v>0.6875</v>
      </c>
      <c r="D227" t="s">
        <v>1156</v>
      </c>
      <c r="E227" t="s">
        <v>1253</v>
      </c>
      <c r="G227">
        <v>1</v>
      </c>
      <c r="H227">
        <v>0</v>
      </c>
      <c r="I227">
        <v>0</v>
      </c>
      <c r="J227">
        <v>0</v>
      </c>
      <c r="K227">
        <f t="shared" si="7"/>
        <v>0</v>
      </c>
      <c r="M227" t="s">
        <v>76</v>
      </c>
      <c r="N227" s="6" t="s">
        <v>53</v>
      </c>
      <c r="O227" s="6" t="s">
        <v>54</v>
      </c>
      <c r="P227" t="s">
        <v>22</v>
      </c>
    </row>
    <row r="228" spans="1:16" hidden="1" x14ac:dyDescent="0.25">
      <c r="A228">
        <f t="shared" si="6"/>
        <v>5</v>
      </c>
      <c r="B228" s="1">
        <v>41165</v>
      </c>
      <c r="C228" s="2">
        <v>0.6875</v>
      </c>
      <c r="G228">
        <v>0</v>
      </c>
      <c r="H228">
        <v>0</v>
      </c>
      <c r="I228">
        <v>0</v>
      </c>
      <c r="J228">
        <v>0</v>
      </c>
      <c r="K228">
        <f t="shared" si="7"/>
        <v>1</v>
      </c>
      <c r="L228" t="s">
        <v>12</v>
      </c>
      <c r="M228" t="s">
        <v>19</v>
      </c>
    </row>
    <row r="229" spans="1:16" hidden="1" x14ac:dyDescent="0.25">
      <c r="A229">
        <f t="shared" si="6"/>
        <v>5</v>
      </c>
      <c r="B229" s="1">
        <v>41165</v>
      </c>
      <c r="C229" s="2">
        <v>0.6875</v>
      </c>
      <c r="G229">
        <v>0</v>
      </c>
      <c r="H229">
        <v>0</v>
      </c>
      <c r="I229">
        <v>0</v>
      </c>
      <c r="J229">
        <v>0</v>
      </c>
      <c r="K229">
        <f t="shared" si="7"/>
        <v>1</v>
      </c>
      <c r="L229" t="s">
        <v>44</v>
      </c>
      <c r="M229" t="s">
        <v>45</v>
      </c>
    </row>
    <row r="230" spans="1:16" hidden="1" x14ac:dyDescent="0.25">
      <c r="A230">
        <f t="shared" si="6"/>
        <v>5</v>
      </c>
      <c r="B230" s="1">
        <v>41165</v>
      </c>
      <c r="C230" s="2">
        <v>0.70833333333333337</v>
      </c>
      <c r="D230" t="s">
        <v>1184</v>
      </c>
      <c r="E230" t="s">
        <v>1256</v>
      </c>
      <c r="G230">
        <v>1</v>
      </c>
      <c r="H230">
        <v>0</v>
      </c>
      <c r="I230">
        <v>1</v>
      </c>
      <c r="J230">
        <v>0</v>
      </c>
      <c r="K230">
        <f t="shared" si="7"/>
        <v>0</v>
      </c>
      <c r="L230" t="s">
        <v>64</v>
      </c>
      <c r="M230" t="s">
        <v>65</v>
      </c>
      <c r="N230" s="6" t="s">
        <v>253</v>
      </c>
      <c r="O230" s="6" t="s">
        <v>254</v>
      </c>
      <c r="P230" t="s">
        <v>22</v>
      </c>
    </row>
    <row r="231" spans="1:16" hidden="1" x14ac:dyDescent="0.25">
      <c r="A231">
        <f t="shared" si="6"/>
        <v>5</v>
      </c>
      <c r="B231" s="1">
        <v>41165</v>
      </c>
      <c r="C231" s="2">
        <v>0.70833333333333337</v>
      </c>
      <c r="G231">
        <v>0</v>
      </c>
      <c r="H231">
        <v>0</v>
      </c>
      <c r="I231">
        <v>0</v>
      </c>
      <c r="J231">
        <v>0</v>
      </c>
      <c r="K231">
        <f t="shared" si="7"/>
        <v>1</v>
      </c>
      <c r="M231" t="s">
        <v>91</v>
      </c>
    </row>
    <row r="232" spans="1:16" hidden="1" x14ac:dyDescent="0.25">
      <c r="A232">
        <f t="shared" si="6"/>
        <v>5</v>
      </c>
      <c r="B232" s="1">
        <v>41165</v>
      </c>
      <c r="C232" s="2">
        <v>0.70833333333333337</v>
      </c>
      <c r="G232">
        <v>0</v>
      </c>
      <c r="H232">
        <v>0</v>
      </c>
      <c r="I232">
        <v>0</v>
      </c>
      <c r="J232">
        <v>0</v>
      </c>
      <c r="K232">
        <f t="shared" si="7"/>
        <v>1</v>
      </c>
      <c r="L232" t="s">
        <v>44</v>
      </c>
      <c r="M232" t="s">
        <v>45</v>
      </c>
    </row>
    <row r="233" spans="1:16" hidden="1" x14ac:dyDescent="0.25">
      <c r="A233">
        <f t="shared" si="6"/>
        <v>5</v>
      </c>
      <c r="B233" s="1">
        <v>41165</v>
      </c>
      <c r="C233" s="2">
        <v>0.72916666666666663</v>
      </c>
      <c r="D233" t="s">
        <v>1257</v>
      </c>
      <c r="E233" t="s">
        <v>1258</v>
      </c>
      <c r="G233">
        <v>1</v>
      </c>
      <c r="H233">
        <v>0</v>
      </c>
      <c r="I233">
        <v>1</v>
      </c>
      <c r="J233">
        <v>0</v>
      </c>
      <c r="K233">
        <f t="shared" si="7"/>
        <v>0</v>
      </c>
      <c r="L233" t="s">
        <v>90</v>
      </c>
      <c r="M233" t="s">
        <v>91</v>
      </c>
      <c r="N233" s="6" t="s">
        <v>93</v>
      </c>
      <c r="O233" s="6" t="s">
        <v>94</v>
      </c>
      <c r="P233" t="s">
        <v>22</v>
      </c>
    </row>
    <row r="234" spans="1:16" hidden="1" x14ac:dyDescent="0.25">
      <c r="A234">
        <f t="shared" si="6"/>
        <v>5</v>
      </c>
      <c r="B234" s="1">
        <v>41165</v>
      </c>
      <c r="C234" s="2">
        <v>0.72916666666666663</v>
      </c>
      <c r="D234" t="s">
        <v>1184</v>
      </c>
      <c r="E234" t="s">
        <v>1259</v>
      </c>
      <c r="G234">
        <v>1</v>
      </c>
      <c r="H234">
        <v>0</v>
      </c>
      <c r="I234">
        <v>0</v>
      </c>
      <c r="J234">
        <v>0</v>
      </c>
      <c r="K234">
        <f t="shared" si="7"/>
        <v>0</v>
      </c>
      <c r="L234" t="s">
        <v>64</v>
      </c>
      <c r="M234" t="s">
        <v>65</v>
      </c>
      <c r="N234" s="6" t="s">
        <v>253</v>
      </c>
      <c r="O234" s="6" t="s">
        <v>254</v>
      </c>
      <c r="P234" t="s">
        <v>22</v>
      </c>
    </row>
    <row r="235" spans="1:16" hidden="1" x14ac:dyDescent="0.25">
      <c r="A235">
        <f t="shared" si="6"/>
        <v>5</v>
      </c>
      <c r="B235" s="1">
        <v>41165</v>
      </c>
      <c r="C235" s="2">
        <v>0.72916666666666663</v>
      </c>
      <c r="G235">
        <v>0</v>
      </c>
      <c r="H235">
        <v>0</v>
      </c>
      <c r="I235">
        <v>0</v>
      </c>
      <c r="J235">
        <v>0</v>
      </c>
      <c r="K235">
        <f t="shared" si="7"/>
        <v>1</v>
      </c>
      <c r="L235" t="s">
        <v>44</v>
      </c>
      <c r="M235" t="s">
        <v>45</v>
      </c>
    </row>
    <row r="236" spans="1:16" hidden="1" x14ac:dyDescent="0.25">
      <c r="A236">
        <f t="shared" si="6"/>
        <v>5</v>
      </c>
      <c r="B236" s="1">
        <v>41165</v>
      </c>
      <c r="C236" s="2">
        <v>0.75</v>
      </c>
      <c r="G236">
        <v>0</v>
      </c>
      <c r="H236">
        <v>0</v>
      </c>
      <c r="I236">
        <v>0</v>
      </c>
      <c r="J236">
        <v>0</v>
      </c>
      <c r="K236">
        <f t="shared" si="7"/>
        <v>1</v>
      </c>
      <c r="L236" t="s">
        <v>44</v>
      </c>
      <c r="M236" t="s">
        <v>45</v>
      </c>
    </row>
    <row r="237" spans="1:16" hidden="1" x14ac:dyDescent="0.25">
      <c r="A237">
        <f t="shared" si="6"/>
        <v>5</v>
      </c>
      <c r="B237" s="1">
        <v>41165</v>
      </c>
      <c r="C237" s="2">
        <v>0.77083333333333337</v>
      </c>
      <c r="D237" t="s">
        <v>1187</v>
      </c>
      <c r="E237" t="s">
        <v>1260</v>
      </c>
      <c r="G237">
        <v>0</v>
      </c>
      <c r="H237">
        <v>0</v>
      </c>
      <c r="I237">
        <v>0</v>
      </c>
      <c r="J237">
        <v>1</v>
      </c>
      <c r="K237">
        <f t="shared" si="7"/>
        <v>0</v>
      </c>
      <c r="L237" t="s">
        <v>44</v>
      </c>
      <c r="M237" t="s">
        <v>45</v>
      </c>
      <c r="N237" t="s">
        <v>405</v>
      </c>
      <c r="O237" t="s">
        <v>406</v>
      </c>
      <c r="P237" t="s">
        <v>16</v>
      </c>
    </row>
    <row r="238" spans="1:16" hidden="1" x14ac:dyDescent="0.25">
      <c r="A238">
        <f t="shared" si="6"/>
        <v>5</v>
      </c>
      <c r="B238" s="1">
        <v>41165</v>
      </c>
      <c r="C238" s="2">
        <v>0.79166666666666663</v>
      </c>
      <c r="G238">
        <v>0</v>
      </c>
      <c r="H238">
        <v>0</v>
      </c>
      <c r="I238">
        <v>0</v>
      </c>
      <c r="J238">
        <v>0</v>
      </c>
      <c r="K238">
        <f t="shared" si="7"/>
        <v>1</v>
      </c>
      <c r="M238" t="s">
        <v>26</v>
      </c>
    </row>
    <row r="239" spans="1:16" hidden="1" x14ac:dyDescent="0.25">
      <c r="A239">
        <f t="shared" si="6"/>
        <v>5</v>
      </c>
      <c r="B239" s="1">
        <v>41165</v>
      </c>
      <c r="C239" s="2">
        <v>0.8125</v>
      </c>
      <c r="G239">
        <v>0</v>
      </c>
      <c r="H239">
        <v>0</v>
      </c>
      <c r="I239">
        <v>0</v>
      </c>
      <c r="J239">
        <v>0</v>
      </c>
      <c r="K239">
        <f t="shared" si="7"/>
        <v>1</v>
      </c>
      <c r="M239" t="s">
        <v>26</v>
      </c>
    </row>
    <row r="240" spans="1:16" hidden="1" x14ac:dyDescent="0.25">
      <c r="A240">
        <f t="shared" si="6"/>
        <v>5</v>
      </c>
      <c r="B240" s="1">
        <v>41165</v>
      </c>
      <c r="C240" s="2">
        <v>0.83333333333333337</v>
      </c>
      <c r="D240" t="s">
        <v>1152</v>
      </c>
      <c r="E240" t="s">
        <v>1261</v>
      </c>
      <c r="G240">
        <v>1</v>
      </c>
      <c r="H240">
        <v>0</v>
      </c>
      <c r="I240">
        <v>1</v>
      </c>
      <c r="J240">
        <v>0</v>
      </c>
      <c r="K240">
        <f t="shared" si="7"/>
        <v>0</v>
      </c>
      <c r="L240" t="s">
        <v>64</v>
      </c>
      <c r="M240" t="s">
        <v>65</v>
      </c>
      <c r="N240" s="6" t="s">
        <v>58</v>
      </c>
      <c r="O240" s="6" t="s">
        <v>59</v>
      </c>
      <c r="P240" t="s">
        <v>22</v>
      </c>
    </row>
    <row r="241" spans="1:16" hidden="1" x14ac:dyDescent="0.25">
      <c r="A241">
        <f t="shared" si="6"/>
        <v>5</v>
      </c>
      <c r="B241" s="1">
        <v>41165</v>
      </c>
      <c r="C241" s="2">
        <v>0.85416666666666663</v>
      </c>
      <c r="D241" t="s">
        <v>1152</v>
      </c>
      <c r="E241" t="s">
        <v>1261</v>
      </c>
      <c r="G241">
        <v>1</v>
      </c>
      <c r="H241">
        <v>0</v>
      </c>
      <c r="I241">
        <v>0</v>
      </c>
      <c r="J241">
        <v>0</v>
      </c>
      <c r="K241">
        <f t="shared" si="7"/>
        <v>0</v>
      </c>
      <c r="L241" t="s">
        <v>64</v>
      </c>
      <c r="M241" t="s">
        <v>65</v>
      </c>
      <c r="N241" s="6" t="s">
        <v>58</v>
      </c>
      <c r="O241" s="6" t="s">
        <v>59</v>
      </c>
      <c r="P241" t="s">
        <v>22</v>
      </c>
    </row>
    <row r="242" spans="1:16" hidden="1" x14ac:dyDescent="0.25">
      <c r="A242">
        <f t="shared" si="6"/>
        <v>6</v>
      </c>
      <c r="B242" s="1">
        <v>41166</v>
      </c>
      <c r="C242" s="2">
        <v>0.47916666666666669</v>
      </c>
      <c r="G242">
        <v>0</v>
      </c>
      <c r="H242">
        <v>0</v>
      </c>
      <c r="I242">
        <v>0</v>
      </c>
      <c r="J242">
        <v>0</v>
      </c>
      <c r="K242">
        <f t="shared" si="7"/>
        <v>1</v>
      </c>
      <c r="L242" t="s">
        <v>12</v>
      </c>
      <c r="M242" t="s">
        <v>19</v>
      </c>
    </row>
    <row r="243" spans="1:16" hidden="1" x14ac:dyDescent="0.25">
      <c r="A243">
        <f t="shared" si="6"/>
        <v>6</v>
      </c>
      <c r="B243" s="1">
        <v>41166</v>
      </c>
      <c r="C243" s="2">
        <v>0.47916666666666669</v>
      </c>
      <c r="G243">
        <v>0</v>
      </c>
      <c r="H243">
        <v>0</v>
      </c>
      <c r="I243">
        <v>0</v>
      </c>
      <c r="J243">
        <v>0</v>
      </c>
      <c r="K243">
        <f t="shared" si="7"/>
        <v>1</v>
      </c>
      <c r="M243" t="s">
        <v>31</v>
      </c>
    </row>
    <row r="244" spans="1:16" hidden="1" x14ac:dyDescent="0.25">
      <c r="A244">
        <f t="shared" si="6"/>
        <v>6</v>
      </c>
      <c r="B244" s="1">
        <v>41166</v>
      </c>
      <c r="C244" s="2">
        <v>0.5</v>
      </c>
      <c r="G244">
        <v>0</v>
      </c>
      <c r="H244">
        <v>0</v>
      </c>
      <c r="I244">
        <v>0</v>
      </c>
      <c r="J244">
        <v>0</v>
      </c>
      <c r="K244">
        <f t="shared" si="7"/>
        <v>1</v>
      </c>
      <c r="L244" t="s">
        <v>12</v>
      </c>
      <c r="M244" t="s">
        <v>19</v>
      </c>
    </row>
    <row r="245" spans="1:16" hidden="1" x14ac:dyDescent="0.25">
      <c r="A245">
        <f t="shared" si="6"/>
        <v>6</v>
      </c>
      <c r="B245" s="1">
        <v>41166</v>
      </c>
      <c r="C245" s="2">
        <v>0.5</v>
      </c>
      <c r="G245">
        <v>0</v>
      </c>
      <c r="H245">
        <v>0</v>
      </c>
      <c r="I245">
        <v>0</v>
      </c>
      <c r="J245">
        <v>0</v>
      </c>
      <c r="K245">
        <f t="shared" si="7"/>
        <v>1</v>
      </c>
      <c r="M245" t="s">
        <v>65</v>
      </c>
    </row>
    <row r="246" spans="1:16" hidden="1" x14ac:dyDescent="0.25">
      <c r="A246">
        <f t="shared" si="6"/>
        <v>6</v>
      </c>
      <c r="B246" s="1">
        <v>41166</v>
      </c>
      <c r="C246" s="2">
        <v>0.5</v>
      </c>
      <c r="G246">
        <v>0</v>
      </c>
      <c r="H246">
        <v>0</v>
      </c>
      <c r="I246">
        <v>0</v>
      </c>
      <c r="J246">
        <v>0</v>
      </c>
      <c r="K246">
        <f t="shared" si="7"/>
        <v>1</v>
      </c>
      <c r="M246" t="s">
        <v>31</v>
      </c>
    </row>
    <row r="247" spans="1:16" hidden="1" x14ac:dyDescent="0.25">
      <c r="A247">
        <f t="shared" si="6"/>
        <v>6</v>
      </c>
      <c r="B247" s="1">
        <v>41166</v>
      </c>
      <c r="C247" s="2">
        <v>0.52083333333333337</v>
      </c>
      <c r="G247">
        <v>0</v>
      </c>
      <c r="H247">
        <v>0</v>
      </c>
      <c r="I247">
        <v>0</v>
      </c>
      <c r="J247">
        <v>0</v>
      </c>
      <c r="K247">
        <f t="shared" si="7"/>
        <v>1</v>
      </c>
      <c r="M247" t="s">
        <v>65</v>
      </c>
    </row>
    <row r="248" spans="1:16" hidden="1" x14ac:dyDescent="0.25">
      <c r="A248">
        <f t="shared" si="6"/>
        <v>6</v>
      </c>
      <c r="B248" s="1">
        <v>41166</v>
      </c>
      <c r="C248" s="2">
        <v>0.52083333333333337</v>
      </c>
      <c r="G248">
        <v>0</v>
      </c>
      <c r="H248">
        <v>0</v>
      </c>
      <c r="I248">
        <v>0</v>
      </c>
      <c r="J248">
        <v>0</v>
      </c>
      <c r="K248">
        <f t="shared" si="7"/>
        <v>1</v>
      </c>
      <c r="M248" t="s">
        <v>31</v>
      </c>
    </row>
    <row r="249" spans="1:16" hidden="1" x14ac:dyDescent="0.25">
      <c r="A249">
        <f t="shared" si="6"/>
        <v>6</v>
      </c>
      <c r="B249" s="1">
        <v>41166</v>
      </c>
      <c r="C249" s="2">
        <v>0.54166666666666663</v>
      </c>
      <c r="G249">
        <v>0</v>
      </c>
      <c r="H249">
        <v>0</v>
      </c>
      <c r="I249">
        <v>0</v>
      </c>
      <c r="J249">
        <v>0</v>
      </c>
      <c r="K249">
        <f t="shared" si="7"/>
        <v>1</v>
      </c>
      <c r="M249" t="s">
        <v>31</v>
      </c>
    </row>
    <row r="250" spans="1:16" hidden="1" x14ac:dyDescent="0.25">
      <c r="A250">
        <f t="shared" si="6"/>
        <v>6</v>
      </c>
      <c r="B250" s="1">
        <v>41166</v>
      </c>
      <c r="C250" s="2">
        <v>0.58333333333333337</v>
      </c>
      <c r="D250" t="s">
        <v>1214</v>
      </c>
      <c r="E250" t="s">
        <v>1262</v>
      </c>
      <c r="G250">
        <v>1</v>
      </c>
      <c r="H250">
        <v>0</v>
      </c>
      <c r="I250">
        <v>0</v>
      </c>
      <c r="J250">
        <v>0</v>
      </c>
      <c r="K250">
        <f t="shared" si="7"/>
        <v>0</v>
      </c>
      <c r="L250" t="s">
        <v>44</v>
      </c>
      <c r="M250" t="s">
        <v>45</v>
      </c>
      <c r="N250" s="6" t="s">
        <v>81</v>
      </c>
      <c r="O250" s="6" t="s">
        <v>82</v>
      </c>
      <c r="P250" t="s">
        <v>22</v>
      </c>
    </row>
    <row r="251" spans="1:16" hidden="1" x14ac:dyDescent="0.25">
      <c r="A251">
        <f t="shared" si="6"/>
        <v>6</v>
      </c>
      <c r="B251" s="1">
        <v>41166</v>
      </c>
      <c r="C251" s="2">
        <v>0.60416666666666663</v>
      </c>
      <c r="F251" t="s">
        <v>477</v>
      </c>
      <c r="G251">
        <v>1</v>
      </c>
      <c r="H251">
        <v>0</v>
      </c>
      <c r="I251">
        <v>1</v>
      </c>
      <c r="J251">
        <v>0</v>
      </c>
      <c r="K251">
        <f t="shared" si="7"/>
        <v>0</v>
      </c>
      <c r="M251" t="s">
        <v>24</v>
      </c>
      <c r="N251" s="6" t="s">
        <v>398</v>
      </c>
      <c r="O251" s="6" t="s">
        <v>59</v>
      </c>
      <c r="P251" t="s">
        <v>29</v>
      </c>
    </row>
    <row r="252" spans="1:16" hidden="1" x14ac:dyDescent="0.25">
      <c r="A252">
        <f t="shared" si="6"/>
        <v>6</v>
      </c>
      <c r="B252" s="1">
        <v>41166</v>
      </c>
      <c r="C252" s="2">
        <v>0.60416666666666663</v>
      </c>
      <c r="D252" t="s">
        <v>1214</v>
      </c>
      <c r="E252" t="s">
        <v>1262</v>
      </c>
      <c r="F252" t="s">
        <v>388</v>
      </c>
      <c r="G252">
        <v>1</v>
      </c>
      <c r="H252">
        <v>0</v>
      </c>
      <c r="I252">
        <v>0</v>
      </c>
      <c r="J252">
        <v>0</v>
      </c>
      <c r="K252">
        <f t="shared" si="7"/>
        <v>0</v>
      </c>
      <c r="L252" t="s">
        <v>44</v>
      </c>
      <c r="M252" t="s">
        <v>45</v>
      </c>
      <c r="N252" s="6" t="s">
        <v>81</v>
      </c>
      <c r="O252" s="6" t="s">
        <v>82</v>
      </c>
      <c r="P252" t="s">
        <v>22</v>
      </c>
    </row>
    <row r="253" spans="1:16" hidden="1" x14ac:dyDescent="0.25">
      <c r="A253">
        <f t="shared" si="6"/>
        <v>6</v>
      </c>
      <c r="B253" s="1">
        <v>41166</v>
      </c>
      <c r="C253" s="2">
        <v>0.60416666666666663</v>
      </c>
      <c r="G253">
        <v>0</v>
      </c>
      <c r="H253">
        <v>0</v>
      </c>
      <c r="I253">
        <v>0</v>
      </c>
      <c r="J253">
        <v>0</v>
      </c>
      <c r="K253">
        <f t="shared" si="7"/>
        <v>1</v>
      </c>
      <c r="L253" t="s">
        <v>12</v>
      </c>
      <c r="M253" t="s">
        <v>19</v>
      </c>
    </row>
    <row r="254" spans="1:16" hidden="1" x14ac:dyDescent="0.25">
      <c r="A254">
        <f t="shared" si="6"/>
        <v>6</v>
      </c>
      <c r="B254" s="1">
        <v>41166</v>
      </c>
      <c r="C254" s="2">
        <v>0.625</v>
      </c>
      <c r="D254" t="s">
        <v>1170</v>
      </c>
      <c r="E254" t="s">
        <v>1263</v>
      </c>
      <c r="G254">
        <v>1</v>
      </c>
      <c r="H254">
        <v>0</v>
      </c>
      <c r="I254">
        <v>0</v>
      </c>
      <c r="J254">
        <v>0</v>
      </c>
      <c r="K254">
        <f t="shared" si="7"/>
        <v>0</v>
      </c>
      <c r="M254" t="s">
        <v>24</v>
      </c>
      <c r="N254" s="6" t="s">
        <v>81</v>
      </c>
      <c r="O254" s="6" t="s">
        <v>82</v>
      </c>
      <c r="P254" t="s">
        <v>22</v>
      </c>
    </row>
    <row r="255" spans="1:16" hidden="1" x14ac:dyDescent="0.25">
      <c r="A255">
        <f t="shared" si="6"/>
        <v>6</v>
      </c>
      <c r="B255" s="1">
        <v>41166</v>
      </c>
      <c r="C255" s="2">
        <v>0.625</v>
      </c>
      <c r="G255">
        <v>0</v>
      </c>
      <c r="H255">
        <v>0</v>
      </c>
      <c r="I255">
        <v>0</v>
      </c>
      <c r="J255">
        <v>0</v>
      </c>
      <c r="K255">
        <f t="shared" si="7"/>
        <v>1</v>
      </c>
      <c r="L255" t="s">
        <v>12</v>
      </c>
      <c r="M255" t="s">
        <v>19</v>
      </c>
    </row>
    <row r="256" spans="1:16" hidden="1" x14ac:dyDescent="0.25">
      <c r="A256">
        <f t="shared" si="6"/>
        <v>6</v>
      </c>
      <c r="B256" s="1">
        <v>41166</v>
      </c>
      <c r="C256" s="2">
        <v>0.625</v>
      </c>
      <c r="G256">
        <v>0</v>
      </c>
      <c r="H256">
        <v>0</v>
      </c>
      <c r="I256">
        <v>0</v>
      </c>
      <c r="J256">
        <v>0</v>
      </c>
      <c r="K256">
        <f t="shared" si="7"/>
        <v>1</v>
      </c>
      <c r="L256" t="s">
        <v>44</v>
      </c>
      <c r="M256" t="s">
        <v>45</v>
      </c>
    </row>
    <row r="257" spans="1:16" hidden="1" x14ac:dyDescent="0.25">
      <c r="A257">
        <f t="shared" si="6"/>
        <v>6</v>
      </c>
      <c r="B257" s="1">
        <v>41166</v>
      </c>
      <c r="C257" s="2">
        <v>0.64583333333333337</v>
      </c>
      <c r="D257" t="s">
        <v>1160</v>
      </c>
      <c r="E257" t="s">
        <v>1264</v>
      </c>
      <c r="F257" t="s">
        <v>393</v>
      </c>
      <c r="G257">
        <v>0</v>
      </c>
      <c r="H257">
        <v>0</v>
      </c>
      <c r="I257">
        <v>0</v>
      </c>
      <c r="J257">
        <v>1</v>
      </c>
      <c r="K257">
        <f t="shared" si="7"/>
        <v>0</v>
      </c>
      <c r="M257" t="s">
        <v>24</v>
      </c>
      <c r="N257" t="s">
        <v>163</v>
      </c>
      <c r="O257" t="s">
        <v>164</v>
      </c>
      <c r="P257" t="s">
        <v>29</v>
      </c>
    </row>
    <row r="258" spans="1:16" hidden="1" x14ac:dyDescent="0.25">
      <c r="A258">
        <f t="shared" si="6"/>
        <v>6</v>
      </c>
      <c r="B258" s="1">
        <v>41166</v>
      </c>
      <c r="C258" s="2">
        <v>0.64583333333333337</v>
      </c>
      <c r="D258" t="s">
        <v>1196</v>
      </c>
      <c r="F258" t="s">
        <v>477</v>
      </c>
      <c r="G258">
        <v>1</v>
      </c>
      <c r="H258">
        <v>0</v>
      </c>
      <c r="I258">
        <v>1</v>
      </c>
      <c r="J258">
        <v>0</v>
      </c>
      <c r="K258">
        <f t="shared" si="7"/>
        <v>0</v>
      </c>
      <c r="L258" t="s">
        <v>44</v>
      </c>
      <c r="M258" t="s">
        <v>45</v>
      </c>
      <c r="N258" s="6" t="s">
        <v>321</v>
      </c>
      <c r="O258" s="6" t="s">
        <v>322</v>
      </c>
      <c r="P258" t="s">
        <v>22</v>
      </c>
    </row>
    <row r="259" spans="1:16" hidden="1" x14ac:dyDescent="0.25">
      <c r="A259">
        <f t="shared" ref="A259:A322" si="8">WEEKDAY(B259)</f>
        <v>6</v>
      </c>
      <c r="B259" s="1">
        <v>41166</v>
      </c>
      <c r="C259" s="2">
        <v>0.64583333333333337</v>
      </c>
      <c r="G259">
        <v>0</v>
      </c>
      <c r="H259">
        <v>0</v>
      </c>
      <c r="I259">
        <v>0</v>
      </c>
      <c r="J259">
        <v>0</v>
      </c>
      <c r="K259">
        <f t="shared" ref="K259:K322" si="9">IF(AND(NOT(G:G), NOT(J:J)), 1, 0)</f>
        <v>1</v>
      </c>
      <c r="L259" t="s">
        <v>12</v>
      </c>
      <c r="M259" t="s">
        <v>19</v>
      </c>
    </row>
    <row r="260" spans="1:16" hidden="1" x14ac:dyDescent="0.25">
      <c r="A260">
        <f t="shared" si="8"/>
        <v>6</v>
      </c>
      <c r="B260" s="1">
        <v>41166</v>
      </c>
      <c r="C260" s="2">
        <v>0.66666666666666663</v>
      </c>
      <c r="G260">
        <v>0</v>
      </c>
      <c r="H260">
        <v>0</v>
      </c>
      <c r="I260">
        <v>0</v>
      </c>
      <c r="J260">
        <v>0</v>
      </c>
      <c r="K260">
        <f t="shared" si="9"/>
        <v>1</v>
      </c>
      <c r="L260" t="s">
        <v>12</v>
      </c>
      <c r="M260" t="s">
        <v>19</v>
      </c>
    </row>
    <row r="261" spans="1:16" hidden="1" x14ac:dyDescent="0.25">
      <c r="A261">
        <f t="shared" si="8"/>
        <v>6</v>
      </c>
      <c r="B261" s="1">
        <v>41166</v>
      </c>
      <c r="C261" s="2">
        <v>0.66666666666666663</v>
      </c>
      <c r="G261">
        <v>0</v>
      </c>
      <c r="H261">
        <v>0</v>
      </c>
      <c r="I261">
        <v>0</v>
      </c>
      <c r="J261">
        <v>0</v>
      </c>
      <c r="K261">
        <f t="shared" si="9"/>
        <v>1</v>
      </c>
      <c r="M261" t="s">
        <v>26</v>
      </c>
    </row>
    <row r="262" spans="1:16" hidden="1" x14ac:dyDescent="0.25">
      <c r="A262">
        <f t="shared" si="8"/>
        <v>6</v>
      </c>
      <c r="B262" s="1">
        <v>41166</v>
      </c>
      <c r="C262" s="2">
        <v>0.66666666666666663</v>
      </c>
      <c r="G262">
        <v>0</v>
      </c>
      <c r="H262">
        <v>0</v>
      </c>
      <c r="I262">
        <v>0</v>
      </c>
      <c r="J262">
        <v>0</v>
      </c>
      <c r="K262">
        <f t="shared" si="9"/>
        <v>1</v>
      </c>
      <c r="L262" t="s">
        <v>44</v>
      </c>
      <c r="M262" t="s">
        <v>45</v>
      </c>
    </row>
    <row r="263" spans="1:16" hidden="1" x14ac:dyDescent="0.25">
      <c r="A263">
        <f t="shared" si="8"/>
        <v>6</v>
      </c>
      <c r="B263" s="1">
        <v>41166</v>
      </c>
      <c r="C263" s="2">
        <v>0.6875</v>
      </c>
      <c r="D263" t="s">
        <v>476</v>
      </c>
      <c r="F263" t="s">
        <v>477</v>
      </c>
      <c r="G263">
        <v>1</v>
      </c>
      <c r="H263">
        <v>0</v>
      </c>
      <c r="I263">
        <v>0</v>
      </c>
      <c r="J263">
        <v>0</v>
      </c>
      <c r="K263">
        <f t="shared" si="9"/>
        <v>0</v>
      </c>
      <c r="M263" t="s">
        <v>26</v>
      </c>
      <c r="N263" s="6" t="s">
        <v>88</v>
      </c>
      <c r="O263" s="6" t="s">
        <v>89</v>
      </c>
      <c r="P263" t="s">
        <v>22</v>
      </c>
    </row>
    <row r="264" spans="1:16" hidden="1" x14ac:dyDescent="0.25">
      <c r="A264">
        <f t="shared" si="8"/>
        <v>2</v>
      </c>
      <c r="B264" s="1">
        <v>41169</v>
      </c>
      <c r="C264" s="2">
        <v>0.375</v>
      </c>
      <c r="G264">
        <v>0</v>
      </c>
      <c r="H264">
        <v>0</v>
      </c>
      <c r="I264">
        <v>0</v>
      </c>
      <c r="J264">
        <v>0</v>
      </c>
      <c r="K264">
        <f t="shared" si="9"/>
        <v>1</v>
      </c>
      <c r="M264" t="s">
        <v>172</v>
      </c>
    </row>
    <row r="265" spans="1:16" hidden="1" x14ac:dyDescent="0.25">
      <c r="A265">
        <f t="shared" si="8"/>
        <v>2</v>
      </c>
      <c r="B265" s="1">
        <v>41169</v>
      </c>
      <c r="C265" s="2">
        <v>0.39583333333333331</v>
      </c>
      <c r="D265" t="s">
        <v>476</v>
      </c>
      <c r="E265" t="s">
        <v>1265</v>
      </c>
      <c r="G265">
        <v>1</v>
      </c>
      <c r="H265">
        <v>0</v>
      </c>
      <c r="I265">
        <v>0</v>
      </c>
      <c r="J265">
        <v>0</v>
      </c>
      <c r="K265">
        <f t="shared" si="9"/>
        <v>0</v>
      </c>
      <c r="M265" t="s">
        <v>172</v>
      </c>
      <c r="N265" s="6" t="s">
        <v>100</v>
      </c>
      <c r="O265" s="6" t="s">
        <v>101</v>
      </c>
      <c r="P265" t="s">
        <v>22</v>
      </c>
    </row>
    <row r="266" spans="1:16" hidden="1" x14ac:dyDescent="0.25">
      <c r="A266">
        <f t="shared" si="8"/>
        <v>2</v>
      </c>
      <c r="B266" s="1">
        <v>41169</v>
      </c>
      <c r="C266" s="2">
        <v>0.41666666666666669</v>
      </c>
      <c r="D266" t="s">
        <v>1145</v>
      </c>
      <c r="E266" t="s">
        <v>1266</v>
      </c>
      <c r="G266">
        <v>1</v>
      </c>
      <c r="H266">
        <v>0</v>
      </c>
      <c r="I266">
        <v>1</v>
      </c>
      <c r="J266">
        <v>0</v>
      </c>
      <c r="K266">
        <f t="shared" si="9"/>
        <v>0</v>
      </c>
      <c r="L266" t="s">
        <v>151</v>
      </c>
      <c r="M266" t="s">
        <v>152</v>
      </c>
      <c r="N266" s="6" t="s">
        <v>159</v>
      </c>
      <c r="O266" s="6" t="s">
        <v>160</v>
      </c>
      <c r="P266" t="s">
        <v>22</v>
      </c>
    </row>
    <row r="267" spans="1:16" hidden="1" x14ac:dyDescent="0.25">
      <c r="A267">
        <f t="shared" si="8"/>
        <v>2</v>
      </c>
      <c r="B267" s="1">
        <v>41169</v>
      </c>
      <c r="C267" s="2">
        <v>0.41666666666666669</v>
      </c>
      <c r="D267" t="s">
        <v>1160</v>
      </c>
      <c r="E267" t="s">
        <v>1267</v>
      </c>
      <c r="G267">
        <v>1</v>
      </c>
      <c r="H267">
        <v>0</v>
      </c>
      <c r="I267">
        <v>0</v>
      </c>
      <c r="J267">
        <v>0</v>
      </c>
      <c r="K267">
        <f t="shared" si="9"/>
        <v>0</v>
      </c>
      <c r="M267" t="s">
        <v>172</v>
      </c>
      <c r="N267" s="6" t="s">
        <v>163</v>
      </c>
      <c r="O267" s="6" t="s">
        <v>164</v>
      </c>
      <c r="P267" t="s">
        <v>29</v>
      </c>
    </row>
    <row r="268" spans="1:16" hidden="1" x14ac:dyDescent="0.25">
      <c r="A268">
        <f t="shared" si="8"/>
        <v>2</v>
      </c>
      <c r="B268" s="1">
        <v>41169</v>
      </c>
      <c r="C268" s="2">
        <v>0.41666666666666669</v>
      </c>
      <c r="D268" t="s">
        <v>1135</v>
      </c>
      <c r="E268" t="s">
        <v>1268</v>
      </c>
      <c r="G268">
        <v>1</v>
      </c>
      <c r="H268">
        <v>0</v>
      </c>
      <c r="I268">
        <v>1</v>
      </c>
      <c r="J268">
        <v>0</v>
      </c>
      <c r="K268">
        <f t="shared" si="9"/>
        <v>0</v>
      </c>
      <c r="L268" t="s">
        <v>135</v>
      </c>
      <c r="M268" t="s">
        <v>136</v>
      </c>
      <c r="N268" s="6" t="s">
        <v>298</v>
      </c>
      <c r="O268" s="6" t="s">
        <v>299</v>
      </c>
      <c r="P268" t="s">
        <v>22</v>
      </c>
    </row>
    <row r="269" spans="1:16" hidden="1" x14ac:dyDescent="0.25">
      <c r="A269">
        <f t="shared" si="8"/>
        <v>2</v>
      </c>
      <c r="B269" s="1">
        <v>41169</v>
      </c>
      <c r="C269" s="2">
        <v>0.4375</v>
      </c>
      <c r="D269" t="s">
        <v>1145</v>
      </c>
      <c r="E269" t="s">
        <v>1269</v>
      </c>
      <c r="G269">
        <v>1</v>
      </c>
      <c r="H269">
        <v>0</v>
      </c>
      <c r="I269">
        <v>0</v>
      </c>
      <c r="J269">
        <v>0</v>
      </c>
      <c r="K269">
        <f t="shared" si="9"/>
        <v>0</v>
      </c>
      <c r="L269" t="s">
        <v>151</v>
      </c>
      <c r="M269" t="s">
        <v>152</v>
      </c>
      <c r="N269" s="6" t="s">
        <v>159</v>
      </c>
      <c r="O269" s="6" t="s">
        <v>160</v>
      </c>
      <c r="P269" t="s">
        <v>22</v>
      </c>
    </row>
    <row r="270" spans="1:16" hidden="1" x14ac:dyDescent="0.25">
      <c r="A270">
        <f t="shared" si="8"/>
        <v>2</v>
      </c>
      <c r="B270" s="1">
        <v>41169</v>
      </c>
      <c r="C270" s="2">
        <v>0.4375</v>
      </c>
      <c r="D270" t="s">
        <v>1135</v>
      </c>
      <c r="E270" t="s">
        <v>1270</v>
      </c>
      <c r="G270">
        <v>1</v>
      </c>
      <c r="H270">
        <v>0</v>
      </c>
      <c r="I270">
        <v>0</v>
      </c>
      <c r="J270">
        <v>0</v>
      </c>
      <c r="K270">
        <f t="shared" si="9"/>
        <v>0</v>
      </c>
      <c r="L270" t="s">
        <v>135</v>
      </c>
      <c r="M270" t="s">
        <v>136</v>
      </c>
      <c r="N270" s="6" t="s">
        <v>298</v>
      </c>
      <c r="O270" s="6" t="s">
        <v>299</v>
      </c>
      <c r="P270" t="s">
        <v>22</v>
      </c>
    </row>
    <row r="271" spans="1:16" hidden="1" x14ac:dyDescent="0.25">
      <c r="A271">
        <f t="shared" si="8"/>
        <v>2</v>
      </c>
      <c r="B271" s="1">
        <v>41169</v>
      </c>
      <c r="C271" s="2">
        <v>0.4375</v>
      </c>
      <c r="D271" t="s">
        <v>1196</v>
      </c>
      <c r="E271" t="s">
        <v>1271</v>
      </c>
      <c r="G271">
        <v>1</v>
      </c>
      <c r="H271">
        <v>0</v>
      </c>
      <c r="I271">
        <v>0</v>
      </c>
      <c r="J271">
        <v>0</v>
      </c>
      <c r="K271">
        <f t="shared" si="9"/>
        <v>0</v>
      </c>
      <c r="M271" t="s">
        <v>172</v>
      </c>
      <c r="N271" s="6" t="s">
        <v>38</v>
      </c>
      <c r="O271" s="6" t="s">
        <v>39</v>
      </c>
      <c r="P271" t="s">
        <v>22</v>
      </c>
    </row>
    <row r="272" spans="1:16" hidden="1" x14ac:dyDescent="0.25">
      <c r="A272">
        <f t="shared" si="8"/>
        <v>2</v>
      </c>
      <c r="B272" s="1">
        <v>41169</v>
      </c>
      <c r="C272" s="2">
        <v>0.45833333333333331</v>
      </c>
      <c r="D272" t="s">
        <v>1196</v>
      </c>
      <c r="E272" t="s">
        <v>1271</v>
      </c>
      <c r="G272">
        <v>1</v>
      </c>
      <c r="H272">
        <v>0</v>
      </c>
      <c r="I272">
        <v>0</v>
      </c>
      <c r="J272">
        <v>0</v>
      </c>
      <c r="K272">
        <f t="shared" si="9"/>
        <v>0</v>
      </c>
      <c r="M272" t="s">
        <v>172</v>
      </c>
      <c r="N272" s="6" t="s">
        <v>38</v>
      </c>
      <c r="O272" s="6" t="s">
        <v>39</v>
      </c>
      <c r="P272" t="s">
        <v>22</v>
      </c>
    </row>
    <row r="273" spans="1:18" hidden="1" x14ac:dyDescent="0.25">
      <c r="A273">
        <f t="shared" si="8"/>
        <v>2</v>
      </c>
      <c r="B273" s="1">
        <v>41169</v>
      </c>
      <c r="C273" s="2">
        <v>0.45833333333333331</v>
      </c>
      <c r="D273" t="s">
        <v>1135</v>
      </c>
      <c r="E273" t="s">
        <v>1272</v>
      </c>
      <c r="G273">
        <v>1</v>
      </c>
      <c r="H273">
        <v>0</v>
      </c>
      <c r="I273">
        <v>1</v>
      </c>
      <c r="J273">
        <v>0</v>
      </c>
      <c r="K273">
        <f t="shared" si="9"/>
        <v>0</v>
      </c>
      <c r="L273" t="s">
        <v>135</v>
      </c>
      <c r="M273" t="s">
        <v>136</v>
      </c>
      <c r="N273" s="6" t="s">
        <v>353</v>
      </c>
      <c r="O273" s="6" t="s">
        <v>354</v>
      </c>
      <c r="P273" t="s">
        <v>22</v>
      </c>
    </row>
    <row r="274" spans="1:18" hidden="1" x14ac:dyDescent="0.25">
      <c r="A274">
        <f t="shared" si="8"/>
        <v>2</v>
      </c>
      <c r="B274" s="1">
        <v>41169</v>
      </c>
      <c r="C274" s="2">
        <v>0.45833333333333331</v>
      </c>
      <c r="G274">
        <v>0</v>
      </c>
      <c r="H274">
        <v>0</v>
      </c>
      <c r="I274">
        <v>0</v>
      </c>
      <c r="J274">
        <v>0</v>
      </c>
      <c r="K274">
        <f t="shared" si="9"/>
        <v>1</v>
      </c>
      <c r="L274" t="s">
        <v>151</v>
      </c>
      <c r="M274" t="s">
        <v>152</v>
      </c>
    </row>
    <row r="275" spans="1:18" hidden="1" x14ac:dyDescent="0.25">
      <c r="A275">
        <f t="shared" si="8"/>
        <v>2</v>
      </c>
      <c r="B275" s="1">
        <v>41169</v>
      </c>
      <c r="C275" s="2">
        <v>0.45833333333333331</v>
      </c>
      <c r="G275">
        <v>0</v>
      </c>
      <c r="H275">
        <v>0</v>
      </c>
      <c r="I275">
        <v>0</v>
      </c>
      <c r="J275">
        <v>0</v>
      </c>
      <c r="K275">
        <f t="shared" si="9"/>
        <v>1</v>
      </c>
      <c r="M275" t="s">
        <v>87</v>
      </c>
    </row>
    <row r="276" spans="1:18" hidden="1" x14ac:dyDescent="0.25">
      <c r="A276">
        <f t="shared" si="8"/>
        <v>2</v>
      </c>
      <c r="B276" s="1">
        <v>41169</v>
      </c>
      <c r="C276" s="2">
        <v>0.47916666666666669</v>
      </c>
      <c r="D276" t="s">
        <v>479</v>
      </c>
      <c r="E276" t="s">
        <v>1273</v>
      </c>
      <c r="G276">
        <v>1</v>
      </c>
      <c r="H276">
        <v>0</v>
      </c>
      <c r="I276">
        <v>0</v>
      </c>
      <c r="J276">
        <v>0</v>
      </c>
      <c r="K276">
        <f t="shared" si="9"/>
        <v>0</v>
      </c>
      <c r="M276" t="s">
        <v>87</v>
      </c>
      <c r="N276" s="6" t="s">
        <v>225</v>
      </c>
      <c r="O276" s="6" t="s">
        <v>226</v>
      </c>
      <c r="P276" t="s">
        <v>22</v>
      </c>
    </row>
    <row r="277" spans="1:18" hidden="1" x14ac:dyDescent="0.25">
      <c r="A277">
        <f t="shared" si="8"/>
        <v>2</v>
      </c>
      <c r="B277" s="1">
        <v>41169</v>
      </c>
      <c r="C277" s="2">
        <v>0.47916666666666669</v>
      </c>
      <c r="D277" t="s">
        <v>1160</v>
      </c>
      <c r="E277" t="s">
        <v>1139</v>
      </c>
      <c r="G277">
        <v>0</v>
      </c>
      <c r="H277">
        <v>0</v>
      </c>
      <c r="I277">
        <v>0</v>
      </c>
      <c r="J277">
        <v>1</v>
      </c>
      <c r="K277">
        <f t="shared" si="9"/>
        <v>0</v>
      </c>
      <c r="M277" t="s">
        <v>172</v>
      </c>
      <c r="N277" t="s">
        <v>167</v>
      </c>
      <c r="O277" t="s">
        <v>168</v>
      </c>
      <c r="P277" t="s">
        <v>29</v>
      </c>
    </row>
    <row r="278" spans="1:18" hidden="1" x14ac:dyDescent="0.25">
      <c r="A278">
        <f t="shared" si="8"/>
        <v>2</v>
      </c>
      <c r="B278" s="1">
        <v>41169</v>
      </c>
      <c r="C278" s="2">
        <v>0.47916666666666669</v>
      </c>
      <c r="D278" t="s">
        <v>1135</v>
      </c>
      <c r="E278" t="s">
        <v>1272</v>
      </c>
      <c r="G278">
        <v>1</v>
      </c>
      <c r="H278">
        <v>0</v>
      </c>
      <c r="I278">
        <v>0</v>
      </c>
      <c r="J278">
        <v>0</v>
      </c>
      <c r="K278">
        <f t="shared" si="9"/>
        <v>0</v>
      </c>
      <c r="L278" t="s">
        <v>135</v>
      </c>
      <c r="M278" t="s">
        <v>136</v>
      </c>
      <c r="N278" s="6" t="s">
        <v>353</v>
      </c>
      <c r="O278" s="6" t="s">
        <v>354</v>
      </c>
      <c r="P278" t="s">
        <v>22</v>
      </c>
    </row>
    <row r="279" spans="1:18" hidden="1" x14ac:dyDescent="0.25">
      <c r="A279">
        <f t="shared" si="8"/>
        <v>2</v>
      </c>
      <c r="B279" s="1">
        <v>41169</v>
      </c>
      <c r="C279" s="2">
        <v>0.47916666666666669</v>
      </c>
      <c r="G279">
        <v>0</v>
      </c>
      <c r="H279">
        <v>0</v>
      </c>
      <c r="I279">
        <v>0</v>
      </c>
      <c r="J279">
        <v>0</v>
      </c>
      <c r="K279">
        <f t="shared" si="9"/>
        <v>1</v>
      </c>
      <c r="L279" t="s">
        <v>151</v>
      </c>
      <c r="M279" t="s">
        <v>152</v>
      </c>
    </row>
    <row r="280" spans="1:18" s="6" customFormat="1" hidden="1" x14ac:dyDescent="0.25">
      <c r="A280">
        <f t="shared" si="8"/>
        <v>2</v>
      </c>
      <c r="B280" s="1">
        <v>41169</v>
      </c>
      <c r="C280" s="2">
        <v>0.5</v>
      </c>
      <c r="D280" t="s">
        <v>479</v>
      </c>
      <c r="E280" s="6" t="s">
        <v>1274</v>
      </c>
      <c r="F280"/>
      <c r="G280">
        <v>1</v>
      </c>
      <c r="H280">
        <v>0</v>
      </c>
      <c r="I280">
        <v>0</v>
      </c>
      <c r="J280">
        <v>0</v>
      </c>
      <c r="K280">
        <f t="shared" si="9"/>
        <v>0</v>
      </c>
      <c r="L280"/>
      <c r="M280" t="s">
        <v>87</v>
      </c>
      <c r="N280" s="6" t="s">
        <v>225</v>
      </c>
      <c r="O280" s="6" t="s">
        <v>226</v>
      </c>
      <c r="P280" t="s">
        <v>22</v>
      </c>
      <c r="Q280"/>
      <c r="R280"/>
    </row>
    <row r="281" spans="1:18" hidden="1" x14ac:dyDescent="0.25">
      <c r="A281">
        <f t="shared" si="8"/>
        <v>2</v>
      </c>
      <c r="B281" s="1">
        <v>41169</v>
      </c>
      <c r="C281" s="2">
        <v>0.5</v>
      </c>
      <c r="D281" t="s">
        <v>1135</v>
      </c>
      <c r="E281" t="s">
        <v>1275</v>
      </c>
      <c r="F281" t="s">
        <v>477</v>
      </c>
      <c r="G281">
        <v>1</v>
      </c>
      <c r="H281">
        <v>0</v>
      </c>
      <c r="I281">
        <v>0</v>
      </c>
      <c r="J281">
        <v>0</v>
      </c>
      <c r="K281">
        <f t="shared" si="9"/>
        <v>0</v>
      </c>
      <c r="L281" t="s">
        <v>135</v>
      </c>
      <c r="M281" t="s">
        <v>136</v>
      </c>
      <c r="N281" s="6" t="s">
        <v>298</v>
      </c>
      <c r="O281" s="6" t="s">
        <v>299</v>
      </c>
      <c r="P281" t="s">
        <v>22</v>
      </c>
    </row>
    <row r="282" spans="1:18" hidden="1" x14ac:dyDescent="0.25">
      <c r="A282">
        <f t="shared" si="8"/>
        <v>2</v>
      </c>
      <c r="B282" s="1">
        <v>41169</v>
      </c>
      <c r="C282" s="2">
        <v>0.5</v>
      </c>
      <c r="D282" t="s">
        <v>476</v>
      </c>
      <c r="E282" t="s">
        <v>1253</v>
      </c>
      <c r="G282">
        <v>1</v>
      </c>
      <c r="H282">
        <v>0</v>
      </c>
      <c r="I282">
        <v>0</v>
      </c>
      <c r="J282">
        <v>0</v>
      </c>
      <c r="K282">
        <f t="shared" si="9"/>
        <v>0</v>
      </c>
      <c r="M282" t="s">
        <v>172</v>
      </c>
      <c r="N282" s="6" t="s">
        <v>53</v>
      </c>
      <c r="O282" s="6" t="s">
        <v>54</v>
      </c>
      <c r="P282" t="s">
        <v>22</v>
      </c>
    </row>
    <row r="283" spans="1:18" hidden="1" x14ac:dyDescent="0.25">
      <c r="A283">
        <f t="shared" si="8"/>
        <v>2</v>
      </c>
      <c r="B283" s="1">
        <v>41169</v>
      </c>
      <c r="C283" s="2">
        <v>0.5</v>
      </c>
      <c r="G283">
        <v>0</v>
      </c>
      <c r="H283">
        <v>0</v>
      </c>
      <c r="I283">
        <v>0</v>
      </c>
      <c r="J283">
        <v>0</v>
      </c>
      <c r="K283">
        <f t="shared" si="9"/>
        <v>1</v>
      </c>
      <c r="L283" t="s">
        <v>151</v>
      </c>
      <c r="M283" t="s">
        <v>152</v>
      </c>
    </row>
    <row r="284" spans="1:18" hidden="1" x14ac:dyDescent="0.25">
      <c r="A284">
        <f t="shared" si="8"/>
        <v>2</v>
      </c>
      <c r="B284" s="1">
        <v>41169</v>
      </c>
      <c r="C284" s="2">
        <v>0.52083333333333337</v>
      </c>
      <c r="D284" t="s">
        <v>1152</v>
      </c>
      <c r="F284" t="s">
        <v>477</v>
      </c>
      <c r="G284">
        <v>1</v>
      </c>
      <c r="H284">
        <v>0</v>
      </c>
      <c r="I284">
        <v>0</v>
      </c>
      <c r="J284">
        <v>0</v>
      </c>
      <c r="K284">
        <f t="shared" si="9"/>
        <v>0</v>
      </c>
      <c r="L284" t="s">
        <v>151</v>
      </c>
      <c r="M284" t="s">
        <v>152</v>
      </c>
      <c r="N284" s="6" t="s">
        <v>58</v>
      </c>
      <c r="O284" s="6" t="s">
        <v>59</v>
      </c>
      <c r="P284" t="s">
        <v>22</v>
      </c>
    </row>
    <row r="285" spans="1:18" hidden="1" x14ac:dyDescent="0.25">
      <c r="A285">
        <f t="shared" si="8"/>
        <v>2</v>
      </c>
      <c r="B285" s="1">
        <v>41169</v>
      </c>
      <c r="C285" s="2">
        <v>0.52083333333333337</v>
      </c>
      <c r="D285" t="s">
        <v>476</v>
      </c>
      <c r="E285" t="s">
        <v>1253</v>
      </c>
      <c r="G285">
        <v>1</v>
      </c>
      <c r="H285">
        <v>0</v>
      </c>
      <c r="I285">
        <v>0</v>
      </c>
      <c r="J285">
        <v>0</v>
      </c>
      <c r="K285">
        <f t="shared" si="9"/>
        <v>0</v>
      </c>
      <c r="M285" t="s">
        <v>172</v>
      </c>
      <c r="N285" s="6" t="s">
        <v>53</v>
      </c>
      <c r="O285" s="6" t="s">
        <v>54</v>
      </c>
      <c r="P285" t="s">
        <v>22</v>
      </c>
    </row>
    <row r="286" spans="1:18" hidden="1" x14ac:dyDescent="0.25">
      <c r="A286">
        <f t="shared" si="8"/>
        <v>2</v>
      </c>
      <c r="B286" s="1">
        <v>41169</v>
      </c>
      <c r="C286" s="2">
        <v>0.52083333333333337</v>
      </c>
      <c r="G286">
        <v>0</v>
      </c>
      <c r="H286">
        <v>0</v>
      </c>
      <c r="I286">
        <v>0</v>
      </c>
      <c r="J286">
        <v>0</v>
      </c>
      <c r="K286">
        <f t="shared" si="9"/>
        <v>1</v>
      </c>
      <c r="M286" t="s">
        <v>87</v>
      </c>
    </row>
    <row r="287" spans="1:18" hidden="1" x14ac:dyDescent="0.25">
      <c r="A287">
        <f t="shared" si="8"/>
        <v>2</v>
      </c>
      <c r="B287" s="1">
        <v>41169</v>
      </c>
      <c r="C287" s="2">
        <v>0.52083333333333337</v>
      </c>
      <c r="G287">
        <v>0</v>
      </c>
      <c r="H287">
        <v>0</v>
      </c>
      <c r="I287">
        <v>0</v>
      </c>
      <c r="J287">
        <v>0</v>
      </c>
      <c r="K287">
        <f t="shared" si="9"/>
        <v>1</v>
      </c>
      <c r="M287" t="s">
        <v>136</v>
      </c>
    </row>
    <row r="288" spans="1:18" hidden="1" x14ac:dyDescent="0.25">
      <c r="A288">
        <f t="shared" si="8"/>
        <v>2</v>
      </c>
      <c r="B288" s="1">
        <v>41169</v>
      </c>
      <c r="C288" s="2">
        <v>0.54166666666666663</v>
      </c>
      <c r="D288" t="s">
        <v>1276</v>
      </c>
      <c r="E288" t="s">
        <v>1277</v>
      </c>
      <c r="G288">
        <v>1</v>
      </c>
      <c r="H288">
        <v>0</v>
      </c>
      <c r="I288">
        <v>0</v>
      </c>
      <c r="J288">
        <v>0</v>
      </c>
      <c r="K288">
        <f t="shared" si="9"/>
        <v>0</v>
      </c>
      <c r="M288" t="s">
        <v>56</v>
      </c>
      <c r="N288" s="6" t="s">
        <v>248</v>
      </c>
      <c r="O288" s="6" t="s">
        <v>249</v>
      </c>
      <c r="P288" t="s">
        <v>22</v>
      </c>
    </row>
    <row r="289" spans="1:16" hidden="1" x14ac:dyDescent="0.25">
      <c r="A289">
        <f t="shared" si="8"/>
        <v>2</v>
      </c>
      <c r="B289" s="1">
        <v>41169</v>
      </c>
      <c r="C289" s="2">
        <v>0.54166666666666663</v>
      </c>
      <c r="D289" t="s">
        <v>479</v>
      </c>
      <c r="E289" t="s">
        <v>1167</v>
      </c>
      <c r="G289">
        <v>1</v>
      </c>
      <c r="H289">
        <v>0</v>
      </c>
      <c r="I289">
        <v>0</v>
      </c>
      <c r="J289">
        <v>0</v>
      </c>
      <c r="K289">
        <f t="shared" si="9"/>
        <v>0</v>
      </c>
      <c r="M289" t="s">
        <v>87</v>
      </c>
      <c r="N289" s="6" t="s">
        <v>38</v>
      </c>
      <c r="O289" s="6" t="s">
        <v>39</v>
      </c>
      <c r="P289" t="s">
        <v>22</v>
      </c>
    </row>
    <row r="290" spans="1:16" hidden="1" x14ac:dyDescent="0.25">
      <c r="A290">
        <f t="shared" si="8"/>
        <v>2</v>
      </c>
      <c r="B290" s="1">
        <v>41169</v>
      </c>
      <c r="C290" s="2">
        <v>0.54166666666666663</v>
      </c>
      <c r="G290">
        <v>0</v>
      </c>
      <c r="H290">
        <v>0</v>
      </c>
      <c r="I290">
        <v>0</v>
      </c>
      <c r="J290">
        <v>0</v>
      </c>
      <c r="K290">
        <f t="shared" si="9"/>
        <v>1</v>
      </c>
      <c r="L290" t="s">
        <v>151</v>
      </c>
      <c r="M290" t="s">
        <v>152</v>
      </c>
    </row>
    <row r="291" spans="1:16" hidden="1" x14ac:dyDescent="0.25">
      <c r="A291">
        <f t="shared" si="8"/>
        <v>2</v>
      </c>
      <c r="B291" s="1">
        <v>41169</v>
      </c>
      <c r="C291" s="2">
        <v>0.54166666666666663</v>
      </c>
      <c r="G291">
        <v>0</v>
      </c>
      <c r="H291">
        <v>0</v>
      </c>
      <c r="I291">
        <v>0</v>
      </c>
      <c r="J291">
        <v>0</v>
      </c>
      <c r="K291">
        <f t="shared" si="9"/>
        <v>1</v>
      </c>
      <c r="M291" t="s">
        <v>172</v>
      </c>
    </row>
    <row r="292" spans="1:16" hidden="1" x14ac:dyDescent="0.25">
      <c r="A292">
        <f t="shared" si="8"/>
        <v>2</v>
      </c>
      <c r="B292" s="1">
        <v>41169</v>
      </c>
      <c r="C292" s="2">
        <v>0.5625</v>
      </c>
      <c r="D292" t="s">
        <v>1276</v>
      </c>
      <c r="E292" t="s">
        <v>1277</v>
      </c>
      <c r="G292">
        <v>1</v>
      </c>
      <c r="H292">
        <v>0</v>
      </c>
      <c r="I292">
        <v>0</v>
      </c>
      <c r="J292">
        <v>0</v>
      </c>
      <c r="K292">
        <f t="shared" si="9"/>
        <v>0</v>
      </c>
      <c r="M292" t="s">
        <v>56</v>
      </c>
      <c r="N292" s="6" t="s">
        <v>248</v>
      </c>
      <c r="O292" s="6" t="s">
        <v>249</v>
      </c>
      <c r="P292" t="s">
        <v>22</v>
      </c>
    </row>
    <row r="293" spans="1:16" hidden="1" x14ac:dyDescent="0.25">
      <c r="A293">
        <f t="shared" si="8"/>
        <v>2</v>
      </c>
      <c r="B293" s="1">
        <v>41169</v>
      </c>
      <c r="C293" s="2">
        <v>0.5625</v>
      </c>
      <c r="D293" t="s">
        <v>479</v>
      </c>
      <c r="E293" t="s">
        <v>1167</v>
      </c>
      <c r="G293">
        <v>1</v>
      </c>
      <c r="H293">
        <v>0</v>
      </c>
      <c r="I293">
        <v>0</v>
      </c>
      <c r="J293">
        <v>0</v>
      </c>
      <c r="K293">
        <f t="shared" si="9"/>
        <v>0</v>
      </c>
      <c r="M293" t="s">
        <v>87</v>
      </c>
      <c r="N293" s="6" t="s">
        <v>38</v>
      </c>
      <c r="O293" s="6" t="s">
        <v>39</v>
      </c>
      <c r="P293" t="s">
        <v>22</v>
      </c>
    </row>
    <row r="294" spans="1:16" hidden="1" x14ac:dyDescent="0.25">
      <c r="A294">
        <f t="shared" si="8"/>
        <v>2</v>
      </c>
      <c r="B294" s="1">
        <v>41169</v>
      </c>
      <c r="C294" s="2">
        <v>0.5625</v>
      </c>
      <c r="G294">
        <v>0</v>
      </c>
      <c r="H294">
        <v>0</v>
      </c>
      <c r="I294">
        <v>0</v>
      </c>
      <c r="J294">
        <v>0</v>
      </c>
      <c r="K294">
        <f t="shared" si="9"/>
        <v>1</v>
      </c>
      <c r="L294" t="s">
        <v>151</v>
      </c>
      <c r="M294" t="s">
        <v>152</v>
      </c>
    </row>
    <row r="295" spans="1:16" hidden="1" x14ac:dyDescent="0.25">
      <c r="A295">
        <f t="shared" si="8"/>
        <v>2</v>
      </c>
      <c r="B295" s="1">
        <v>41169</v>
      </c>
      <c r="C295" s="2">
        <v>0.58333333333333337</v>
      </c>
      <c r="D295" t="s">
        <v>479</v>
      </c>
      <c r="E295" t="s">
        <v>1280</v>
      </c>
      <c r="G295">
        <v>1</v>
      </c>
      <c r="H295">
        <v>0</v>
      </c>
      <c r="I295">
        <v>1</v>
      </c>
      <c r="J295">
        <v>0</v>
      </c>
      <c r="K295">
        <f t="shared" si="9"/>
        <v>0</v>
      </c>
      <c r="M295" t="s">
        <v>87</v>
      </c>
      <c r="N295" s="6" t="s">
        <v>360</v>
      </c>
      <c r="O295" s="6" t="s">
        <v>361</v>
      </c>
      <c r="P295" t="s">
        <v>16</v>
      </c>
    </row>
    <row r="296" spans="1:16" hidden="1" x14ac:dyDescent="0.25">
      <c r="A296">
        <f t="shared" si="8"/>
        <v>2</v>
      </c>
      <c r="B296" s="1">
        <v>41169</v>
      </c>
      <c r="C296" s="2">
        <v>0.58333333333333337</v>
      </c>
      <c r="D296" t="s">
        <v>1278</v>
      </c>
      <c r="E296" t="s">
        <v>1279</v>
      </c>
      <c r="F296" t="s">
        <v>368</v>
      </c>
      <c r="G296">
        <v>0</v>
      </c>
      <c r="H296">
        <v>0</v>
      </c>
      <c r="I296">
        <v>0</v>
      </c>
      <c r="J296">
        <v>1</v>
      </c>
      <c r="K296">
        <f t="shared" si="9"/>
        <v>0</v>
      </c>
      <c r="M296" t="s">
        <v>201</v>
      </c>
      <c r="N296" t="s">
        <v>369</v>
      </c>
      <c r="O296" t="s">
        <v>370</v>
      </c>
      <c r="P296" t="s">
        <v>110</v>
      </c>
    </row>
    <row r="297" spans="1:16" hidden="1" x14ac:dyDescent="0.25">
      <c r="A297">
        <f t="shared" si="8"/>
        <v>2</v>
      </c>
      <c r="B297" s="1">
        <v>41169</v>
      </c>
      <c r="C297" s="2">
        <v>0.58333333333333337</v>
      </c>
      <c r="G297">
        <v>0</v>
      </c>
      <c r="H297">
        <v>0</v>
      </c>
      <c r="I297">
        <v>0</v>
      </c>
      <c r="J297">
        <v>0</v>
      </c>
      <c r="K297">
        <f t="shared" si="9"/>
        <v>1</v>
      </c>
      <c r="L297" t="s">
        <v>151</v>
      </c>
      <c r="M297" t="s">
        <v>152</v>
      </c>
    </row>
    <row r="298" spans="1:16" hidden="1" x14ac:dyDescent="0.25">
      <c r="A298">
        <f t="shared" si="8"/>
        <v>2</v>
      </c>
      <c r="B298" s="1">
        <v>41169</v>
      </c>
      <c r="C298" s="2">
        <v>0.58333333333333337</v>
      </c>
      <c r="G298">
        <v>0</v>
      </c>
      <c r="H298">
        <v>0</v>
      </c>
      <c r="I298">
        <v>0</v>
      </c>
      <c r="J298">
        <v>0</v>
      </c>
      <c r="K298">
        <f t="shared" si="9"/>
        <v>1</v>
      </c>
      <c r="M298" t="s">
        <v>56</v>
      </c>
    </row>
    <row r="299" spans="1:16" hidden="1" x14ac:dyDescent="0.25">
      <c r="A299">
        <f t="shared" si="8"/>
        <v>2</v>
      </c>
      <c r="B299" s="1">
        <v>41169</v>
      </c>
      <c r="C299" s="2">
        <v>0.60416666666666663</v>
      </c>
      <c r="D299" t="s">
        <v>479</v>
      </c>
      <c r="E299" t="s">
        <v>1281</v>
      </c>
      <c r="G299">
        <v>1</v>
      </c>
      <c r="H299">
        <v>0</v>
      </c>
      <c r="I299">
        <v>0</v>
      </c>
      <c r="J299">
        <v>0</v>
      </c>
      <c r="K299">
        <f t="shared" si="9"/>
        <v>0</v>
      </c>
      <c r="M299" t="s">
        <v>87</v>
      </c>
      <c r="N299" s="6" t="s">
        <v>385</v>
      </c>
      <c r="O299" s="6" t="s">
        <v>386</v>
      </c>
      <c r="P299" t="s">
        <v>16</v>
      </c>
    </row>
    <row r="300" spans="1:16" hidden="1" x14ac:dyDescent="0.25">
      <c r="A300">
        <f t="shared" si="8"/>
        <v>2</v>
      </c>
      <c r="B300" s="1">
        <v>41169</v>
      </c>
      <c r="C300" s="2">
        <v>0.60416666666666663</v>
      </c>
      <c r="D300" t="s">
        <v>1278</v>
      </c>
      <c r="E300" t="s">
        <v>1279</v>
      </c>
      <c r="F300" t="s">
        <v>368</v>
      </c>
      <c r="G300">
        <v>0</v>
      </c>
      <c r="H300">
        <v>0</v>
      </c>
      <c r="I300">
        <v>0</v>
      </c>
      <c r="J300">
        <v>1</v>
      </c>
      <c r="K300">
        <f t="shared" si="9"/>
        <v>0</v>
      </c>
      <c r="M300" t="s">
        <v>201</v>
      </c>
      <c r="N300" t="s">
        <v>369</v>
      </c>
      <c r="O300" t="s">
        <v>370</v>
      </c>
      <c r="P300" t="s">
        <v>110</v>
      </c>
    </row>
    <row r="301" spans="1:16" hidden="1" x14ac:dyDescent="0.25">
      <c r="A301">
        <f t="shared" si="8"/>
        <v>2</v>
      </c>
      <c r="B301" s="1">
        <v>41169</v>
      </c>
      <c r="C301" s="2">
        <v>0.60416666666666663</v>
      </c>
      <c r="G301">
        <v>0</v>
      </c>
      <c r="H301">
        <v>0</v>
      </c>
      <c r="I301">
        <v>0</v>
      </c>
      <c r="J301">
        <v>0</v>
      </c>
      <c r="K301">
        <f t="shared" si="9"/>
        <v>1</v>
      </c>
      <c r="L301" t="s">
        <v>151</v>
      </c>
      <c r="M301" t="s">
        <v>152</v>
      </c>
    </row>
    <row r="302" spans="1:16" hidden="1" x14ac:dyDescent="0.25">
      <c r="A302">
        <f t="shared" si="8"/>
        <v>2</v>
      </c>
      <c r="B302" s="1">
        <v>41169</v>
      </c>
      <c r="C302" s="2">
        <v>0.60416666666666663</v>
      </c>
      <c r="G302">
        <v>0</v>
      </c>
      <c r="H302">
        <v>0</v>
      </c>
      <c r="I302">
        <v>0</v>
      </c>
      <c r="J302">
        <v>0</v>
      </c>
      <c r="K302">
        <f t="shared" si="9"/>
        <v>1</v>
      </c>
      <c r="M302" t="s">
        <v>56</v>
      </c>
    </row>
    <row r="303" spans="1:16" hidden="1" x14ac:dyDescent="0.25">
      <c r="A303">
        <f t="shared" si="8"/>
        <v>2</v>
      </c>
      <c r="B303" s="1">
        <v>41169</v>
      </c>
      <c r="C303" s="2">
        <v>0.625</v>
      </c>
      <c r="D303" t="s">
        <v>1282</v>
      </c>
      <c r="E303" t="s">
        <v>1253</v>
      </c>
      <c r="G303">
        <v>1</v>
      </c>
      <c r="H303">
        <v>0</v>
      </c>
      <c r="I303">
        <v>0</v>
      </c>
      <c r="J303">
        <v>0</v>
      </c>
      <c r="K303">
        <f t="shared" si="9"/>
        <v>0</v>
      </c>
      <c r="M303" t="s">
        <v>87</v>
      </c>
      <c r="N303" s="6" t="s">
        <v>53</v>
      </c>
      <c r="O303" s="6" t="s">
        <v>54</v>
      </c>
      <c r="P303" t="s">
        <v>22</v>
      </c>
    </row>
    <row r="304" spans="1:16" hidden="1" x14ac:dyDescent="0.25">
      <c r="A304">
        <f t="shared" si="8"/>
        <v>2</v>
      </c>
      <c r="B304" s="1">
        <v>41169</v>
      </c>
      <c r="C304" s="2">
        <v>0.625</v>
      </c>
      <c r="D304" t="s">
        <v>1156</v>
      </c>
      <c r="E304" t="s">
        <v>1283</v>
      </c>
      <c r="G304">
        <v>1</v>
      </c>
      <c r="H304">
        <v>0</v>
      </c>
      <c r="I304">
        <v>1</v>
      </c>
      <c r="J304">
        <v>0</v>
      </c>
      <c r="K304">
        <f t="shared" si="9"/>
        <v>0</v>
      </c>
      <c r="M304" t="s">
        <v>201</v>
      </c>
      <c r="N304" s="6" t="s">
        <v>328</v>
      </c>
      <c r="O304" s="6" t="s">
        <v>329</v>
      </c>
      <c r="P304" t="s">
        <v>22</v>
      </c>
    </row>
    <row r="305" spans="1:16" hidden="1" x14ac:dyDescent="0.25">
      <c r="A305">
        <f t="shared" si="8"/>
        <v>2</v>
      </c>
      <c r="B305" s="1">
        <v>41169</v>
      </c>
      <c r="C305" s="2">
        <v>0.625</v>
      </c>
      <c r="G305">
        <v>0</v>
      </c>
      <c r="H305">
        <v>0</v>
      </c>
      <c r="I305">
        <v>0</v>
      </c>
      <c r="J305">
        <v>0</v>
      </c>
      <c r="K305">
        <f t="shared" si="9"/>
        <v>1</v>
      </c>
      <c r="L305" t="s">
        <v>151</v>
      </c>
      <c r="M305" t="s">
        <v>152</v>
      </c>
    </row>
    <row r="306" spans="1:16" hidden="1" x14ac:dyDescent="0.25">
      <c r="A306">
        <f t="shared" si="8"/>
        <v>2</v>
      </c>
      <c r="B306" s="1">
        <v>41169</v>
      </c>
      <c r="C306" s="2">
        <v>0.625</v>
      </c>
      <c r="G306">
        <v>0</v>
      </c>
      <c r="H306">
        <v>0</v>
      </c>
      <c r="I306">
        <v>0</v>
      </c>
      <c r="J306">
        <v>0</v>
      </c>
      <c r="K306">
        <f t="shared" si="9"/>
        <v>1</v>
      </c>
      <c r="M306" t="s">
        <v>56</v>
      </c>
    </row>
    <row r="307" spans="1:16" hidden="1" x14ac:dyDescent="0.25">
      <c r="A307">
        <f t="shared" si="8"/>
        <v>2</v>
      </c>
      <c r="B307" s="1">
        <v>41169</v>
      </c>
      <c r="C307" s="2">
        <v>0.64583333333333337</v>
      </c>
      <c r="D307" t="s">
        <v>1282</v>
      </c>
      <c r="E307" t="s">
        <v>1253</v>
      </c>
      <c r="G307">
        <v>1</v>
      </c>
      <c r="H307">
        <v>0</v>
      </c>
      <c r="I307">
        <v>0</v>
      </c>
      <c r="J307">
        <v>0</v>
      </c>
      <c r="K307">
        <f t="shared" si="9"/>
        <v>0</v>
      </c>
      <c r="M307" t="s">
        <v>87</v>
      </c>
      <c r="N307" s="6" t="s">
        <v>53</v>
      </c>
      <c r="O307" s="6" t="s">
        <v>54</v>
      </c>
      <c r="P307" t="s">
        <v>22</v>
      </c>
    </row>
    <row r="308" spans="1:16" hidden="1" x14ac:dyDescent="0.25">
      <c r="A308">
        <f t="shared" si="8"/>
        <v>2</v>
      </c>
      <c r="B308" s="1">
        <v>41169</v>
      </c>
      <c r="C308" s="2">
        <v>0.64583333333333337</v>
      </c>
      <c r="G308">
        <v>0</v>
      </c>
      <c r="H308">
        <v>0</v>
      </c>
      <c r="I308">
        <v>0</v>
      </c>
      <c r="J308">
        <v>0</v>
      </c>
      <c r="K308">
        <f t="shared" si="9"/>
        <v>1</v>
      </c>
      <c r="L308" t="s">
        <v>151</v>
      </c>
      <c r="M308" t="s">
        <v>152</v>
      </c>
    </row>
    <row r="309" spans="1:16" hidden="1" x14ac:dyDescent="0.25">
      <c r="A309">
        <f t="shared" si="8"/>
        <v>2</v>
      </c>
      <c r="B309" s="1">
        <v>41169</v>
      </c>
      <c r="C309" s="2">
        <v>0.64583333333333337</v>
      </c>
      <c r="G309">
        <v>0</v>
      </c>
      <c r="H309">
        <v>0</v>
      </c>
      <c r="I309">
        <v>0</v>
      </c>
      <c r="J309">
        <v>0</v>
      </c>
      <c r="K309">
        <f t="shared" si="9"/>
        <v>1</v>
      </c>
      <c r="M309" t="s">
        <v>201</v>
      </c>
    </row>
    <row r="310" spans="1:16" hidden="1" x14ac:dyDescent="0.25">
      <c r="A310">
        <f t="shared" si="8"/>
        <v>2</v>
      </c>
      <c r="B310" s="1">
        <v>41169</v>
      </c>
      <c r="C310" s="2">
        <v>0.64583333333333337</v>
      </c>
      <c r="G310">
        <v>0</v>
      </c>
      <c r="H310">
        <v>0</v>
      </c>
      <c r="I310">
        <v>0</v>
      </c>
      <c r="J310">
        <v>0</v>
      </c>
      <c r="K310">
        <f t="shared" si="9"/>
        <v>1</v>
      </c>
      <c r="M310" t="s">
        <v>56</v>
      </c>
    </row>
    <row r="311" spans="1:16" hidden="1" x14ac:dyDescent="0.25">
      <c r="A311">
        <f t="shared" si="8"/>
        <v>2</v>
      </c>
      <c r="B311" s="1">
        <v>41169</v>
      </c>
      <c r="C311" s="2">
        <v>0.66666666666666663</v>
      </c>
      <c r="D311" t="s">
        <v>1160</v>
      </c>
      <c r="E311" t="s">
        <v>1284</v>
      </c>
      <c r="G311">
        <v>1</v>
      </c>
      <c r="H311">
        <v>0</v>
      </c>
      <c r="I311">
        <v>1</v>
      </c>
      <c r="J311">
        <v>0</v>
      </c>
      <c r="K311">
        <f t="shared" si="9"/>
        <v>0</v>
      </c>
      <c r="L311" t="s">
        <v>90</v>
      </c>
      <c r="M311" t="s">
        <v>91</v>
      </c>
      <c r="N311" s="6" t="s">
        <v>163</v>
      </c>
      <c r="O311" s="6" t="s">
        <v>164</v>
      </c>
      <c r="P311" t="s">
        <v>29</v>
      </c>
    </row>
    <row r="312" spans="1:16" hidden="1" x14ac:dyDescent="0.25">
      <c r="A312">
        <f t="shared" si="8"/>
        <v>2</v>
      </c>
      <c r="B312" s="1">
        <v>41169</v>
      </c>
      <c r="C312" s="2">
        <v>0.66666666666666663</v>
      </c>
      <c r="D312" t="s">
        <v>476</v>
      </c>
      <c r="E312" t="s">
        <v>1285</v>
      </c>
      <c r="G312">
        <v>0</v>
      </c>
      <c r="H312">
        <v>0</v>
      </c>
      <c r="I312">
        <v>0</v>
      </c>
      <c r="J312">
        <v>1</v>
      </c>
      <c r="K312">
        <f t="shared" si="9"/>
        <v>0</v>
      </c>
      <c r="L312" t="s">
        <v>51</v>
      </c>
      <c r="M312" t="s">
        <v>52</v>
      </c>
      <c r="N312" t="s">
        <v>69</v>
      </c>
      <c r="O312" t="s">
        <v>70</v>
      </c>
      <c r="P312" t="s">
        <v>29</v>
      </c>
    </row>
    <row r="313" spans="1:16" hidden="1" x14ac:dyDescent="0.25">
      <c r="A313">
        <f t="shared" si="8"/>
        <v>2</v>
      </c>
      <c r="B313" s="1">
        <v>41169</v>
      </c>
      <c r="C313" s="2">
        <v>0.66666666666666663</v>
      </c>
      <c r="G313">
        <v>0</v>
      </c>
      <c r="H313">
        <v>0</v>
      </c>
      <c r="I313">
        <v>0</v>
      </c>
      <c r="J313">
        <v>0</v>
      </c>
      <c r="K313">
        <f t="shared" si="9"/>
        <v>1</v>
      </c>
      <c r="M313" t="s">
        <v>56</v>
      </c>
    </row>
    <row r="314" spans="1:16" hidden="1" x14ac:dyDescent="0.25">
      <c r="A314">
        <f t="shared" si="8"/>
        <v>2</v>
      </c>
      <c r="B314" s="1">
        <v>41169</v>
      </c>
      <c r="C314" s="2">
        <v>0.6875</v>
      </c>
      <c r="D314" t="s">
        <v>1160</v>
      </c>
      <c r="E314" t="s">
        <v>1221</v>
      </c>
      <c r="G314">
        <v>0</v>
      </c>
      <c r="H314">
        <v>0</v>
      </c>
      <c r="I314">
        <v>0</v>
      </c>
      <c r="J314">
        <v>1</v>
      </c>
      <c r="K314">
        <f t="shared" si="9"/>
        <v>0</v>
      </c>
      <c r="L314" t="s">
        <v>90</v>
      </c>
      <c r="M314" t="s">
        <v>91</v>
      </c>
      <c r="N314" t="s">
        <v>167</v>
      </c>
      <c r="O314" t="s">
        <v>168</v>
      </c>
      <c r="P314" t="s">
        <v>29</v>
      </c>
    </row>
    <row r="315" spans="1:16" hidden="1" x14ac:dyDescent="0.25">
      <c r="A315">
        <f t="shared" si="8"/>
        <v>2</v>
      </c>
      <c r="B315" s="1">
        <v>41169</v>
      </c>
      <c r="C315" s="2">
        <v>0.6875</v>
      </c>
      <c r="D315" t="s">
        <v>476</v>
      </c>
      <c r="E315" t="s">
        <v>1285</v>
      </c>
      <c r="G315">
        <v>0</v>
      </c>
      <c r="H315">
        <v>0</v>
      </c>
      <c r="I315">
        <v>0</v>
      </c>
      <c r="J315">
        <v>1</v>
      </c>
      <c r="K315">
        <f t="shared" si="9"/>
        <v>0</v>
      </c>
      <c r="L315" t="s">
        <v>51</v>
      </c>
      <c r="M315" t="s">
        <v>52</v>
      </c>
      <c r="N315" t="s">
        <v>69</v>
      </c>
      <c r="O315" t="s">
        <v>70</v>
      </c>
      <c r="P315" t="s">
        <v>29</v>
      </c>
    </row>
    <row r="316" spans="1:16" hidden="1" x14ac:dyDescent="0.25">
      <c r="A316">
        <f t="shared" si="8"/>
        <v>2</v>
      </c>
      <c r="B316" s="1">
        <v>41169</v>
      </c>
      <c r="C316" s="2">
        <v>0.6875</v>
      </c>
      <c r="G316">
        <v>0</v>
      </c>
      <c r="H316">
        <v>0</v>
      </c>
      <c r="I316">
        <v>0</v>
      </c>
      <c r="J316">
        <v>0</v>
      </c>
      <c r="K316">
        <f t="shared" si="9"/>
        <v>1</v>
      </c>
      <c r="M316" t="s">
        <v>56</v>
      </c>
    </row>
    <row r="317" spans="1:16" hidden="1" x14ac:dyDescent="0.25">
      <c r="A317">
        <f t="shared" si="8"/>
        <v>2</v>
      </c>
      <c r="B317" s="1">
        <v>41169</v>
      </c>
      <c r="C317" s="2">
        <v>0.70833333333333337</v>
      </c>
      <c r="D317" t="s">
        <v>1162</v>
      </c>
      <c r="E317" t="s">
        <v>1286</v>
      </c>
      <c r="G317">
        <v>0</v>
      </c>
      <c r="H317">
        <v>0</v>
      </c>
      <c r="I317">
        <v>0</v>
      </c>
      <c r="J317">
        <v>1</v>
      </c>
      <c r="K317">
        <f t="shared" si="9"/>
        <v>0</v>
      </c>
      <c r="L317" t="s">
        <v>51</v>
      </c>
      <c r="M317" t="s">
        <v>52</v>
      </c>
      <c r="N317" t="s">
        <v>88</v>
      </c>
      <c r="O317" t="s">
        <v>89</v>
      </c>
      <c r="P317" t="s">
        <v>22</v>
      </c>
    </row>
    <row r="318" spans="1:16" hidden="1" x14ac:dyDescent="0.25">
      <c r="A318">
        <f t="shared" si="8"/>
        <v>2</v>
      </c>
      <c r="B318" s="1">
        <v>41169</v>
      </c>
      <c r="C318" s="2">
        <v>0.70833333333333337</v>
      </c>
      <c r="D318" t="s">
        <v>483</v>
      </c>
      <c r="F318" t="s">
        <v>477</v>
      </c>
      <c r="G318">
        <v>1</v>
      </c>
      <c r="H318">
        <v>0</v>
      </c>
      <c r="I318">
        <v>0</v>
      </c>
      <c r="J318">
        <v>0</v>
      </c>
      <c r="K318">
        <f t="shared" si="9"/>
        <v>0</v>
      </c>
      <c r="L318" t="s">
        <v>51</v>
      </c>
      <c r="M318" t="s">
        <v>52</v>
      </c>
      <c r="N318" s="6" t="s">
        <v>182</v>
      </c>
      <c r="O318" s="6" t="s">
        <v>183</v>
      </c>
      <c r="P318" t="s">
        <v>29</v>
      </c>
    </row>
    <row r="319" spans="1:16" hidden="1" x14ac:dyDescent="0.25">
      <c r="A319">
        <f t="shared" si="8"/>
        <v>2</v>
      </c>
      <c r="B319" s="1">
        <v>41169</v>
      </c>
      <c r="C319" s="2">
        <v>0.70833333333333337</v>
      </c>
      <c r="D319" t="s">
        <v>1160</v>
      </c>
      <c r="E319" t="s">
        <v>1221</v>
      </c>
      <c r="G319">
        <v>0</v>
      </c>
      <c r="H319">
        <v>0</v>
      </c>
      <c r="I319">
        <v>0</v>
      </c>
      <c r="J319">
        <v>1</v>
      </c>
      <c r="K319">
        <f t="shared" si="9"/>
        <v>0</v>
      </c>
      <c r="L319" t="s">
        <v>90</v>
      </c>
      <c r="M319" t="s">
        <v>91</v>
      </c>
      <c r="N319" t="s">
        <v>167</v>
      </c>
      <c r="O319" t="s">
        <v>168</v>
      </c>
      <c r="P319" t="s">
        <v>29</v>
      </c>
    </row>
    <row r="320" spans="1:16" hidden="1" x14ac:dyDescent="0.25">
      <c r="A320">
        <f t="shared" si="8"/>
        <v>2</v>
      </c>
      <c r="B320" s="1">
        <v>41169</v>
      </c>
      <c r="C320" s="2">
        <v>0.70833333333333337</v>
      </c>
      <c r="G320">
        <v>0</v>
      </c>
      <c r="H320">
        <v>0</v>
      </c>
      <c r="I320">
        <v>0</v>
      </c>
      <c r="J320">
        <v>0</v>
      </c>
      <c r="K320">
        <f t="shared" si="9"/>
        <v>1</v>
      </c>
      <c r="M320" t="s">
        <v>149</v>
      </c>
    </row>
    <row r="321" spans="1:16" hidden="1" x14ac:dyDescent="0.25">
      <c r="A321">
        <f t="shared" si="8"/>
        <v>2</v>
      </c>
      <c r="B321" s="1">
        <v>41169</v>
      </c>
      <c r="C321" s="2">
        <v>0.72916666666666663</v>
      </c>
      <c r="G321">
        <v>0</v>
      </c>
      <c r="H321">
        <v>0</v>
      </c>
      <c r="I321">
        <v>0</v>
      </c>
      <c r="J321">
        <v>0</v>
      </c>
      <c r="K321">
        <f t="shared" si="9"/>
        <v>1</v>
      </c>
      <c r="M321" t="s">
        <v>91</v>
      </c>
    </row>
    <row r="322" spans="1:16" hidden="1" x14ac:dyDescent="0.25">
      <c r="A322">
        <f t="shared" si="8"/>
        <v>2</v>
      </c>
      <c r="B322" s="1">
        <v>41169</v>
      </c>
      <c r="C322" s="2">
        <v>0.72916666666666663</v>
      </c>
      <c r="G322">
        <v>0</v>
      </c>
      <c r="H322">
        <v>0</v>
      </c>
      <c r="I322">
        <v>0</v>
      </c>
      <c r="J322">
        <v>0</v>
      </c>
      <c r="K322">
        <f t="shared" si="9"/>
        <v>1</v>
      </c>
      <c r="M322" t="s">
        <v>149</v>
      </c>
    </row>
    <row r="323" spans="1:16" hidden="1" x14ac:dyDescent="0.25">
      <c r="A323">
        <f t="shared" ref="A323:A386" si="10">WEEKDAY(B323)</f>
        <v>2</v>
      </c>
      <c r="B323" s="1">
        <v>41169</v>
      </c>
      <c r="C323" s="2">
        <v>0.75</v>
      </c>
      <c r="D323" t="s">
        <v>479</v>
      </c>
      <c r="E323" t="s">
        <v>1287</v>
      </c>
      <c r="G323">
        <v>0</v>
      </c>
      <c r="H323">
        <v>0</v>
      </c>
      <c r="I323">
        <v>0</v>
      </c>
      <c r="J323">
        <v>1</v>
      </c>
      <c r="K323">
        <f t="shared" ref="K323:K386" si="11">IF(AND(NOT(G:G), NOT(J:J)), 1, 0)</f>
        <v>0</v>
      </c>
      <c r="M323" t="s">
        <v>149</v>
      </c>
      <c r="N323" t="s">
        <v>360</v>
      </c>
      <c r="O323" t="s">
        <v>361</v>
      </c>
      <c r="P323" t="s">
        <v>16</v>
      </c>
    </row>
    <row r="324" spans="1:16" hidden="1" x14ac:dyDescent="0.25">
      <c r="A324">
        <f t="shared" si="10"/>
        <v>2</v>
      </c>
      <c r="B324" s="1">
        <v>41169</v>
      </c>
      <c r="C324" s="2">
        <v>0.75</v>
      </c>
      <c r="G324">
        <v>0</v>
      </c>
      <c r="H324">
        <v>0</v>
      </c>
      <c r="I324">
        <v>0</v>
      </c>
      <c r="J324">
        <v>0</v>
      </c>
      <c r="K324">
        <f t="shared" si="11"/>
        <v>1</v>
      </c>
      <c r="M324" t="s">
        <v>91</v>
      </c>
    </row>
    <row r="325" spans="1:16" hidden="1" x14ac:dyDescent="0.25">
      <c r="A325">
        <f t="shared" si="10"/>
        <v>2</v>
      </c>
      <c r="B325" s="1">
        <v>41169</v>
      </c>
      <c r="C325" s="2">
        <v>0.77083333333333337</v>
      </c>
      <c r="D325" t="s">
        <v>479</v>
      </c>
      <c r="E325" t="s">
        <v>1287</v>
      </c>
      <c r="G325">
        <v>0</v>
      </c>
      <c r="H325">
        <v>0</v>
      </c>
      <c r="I325">
        <v>0</v>
      </c>
      <c r="J325">
        <v>1</v>
      </c>
      <c r="K325">
        <f t="shared" si="11"/>
        <v>0</v>
      </c>
      <c r="M325" t="s">
        <v>149</v>
      </c>
      <c r="N325" t="s">
        <v>360</v>
      </c>
      <c r="O325" t="s">
        <v>361</v>
      </c>
      <c r="P325" t="s">
        <v>16</v>
      </c>
    </row>
    <row r="326" spans="1:16" hidden="1" x14ac:dyDescent="0.25">
      <c r="A326">
        <f t="shared" si="10"/>
        <v>2</v>
      </c>
      <c r="B326" s="1">
        <v>41169</v>
      </c>
      <c r="C326" s="2">
        <v>0.77083333333333337</v>
      </c>
      <c r="D326" t="s">
        <v>1218</v>
      </c>
      <c r="E326" t="s">
        <v>1288</v>
      </c>
      <c r="G326">
        <v>1</v>
      </c>
      <c r="H326">
        <v>0</v>
      </c>
      <c r="I326">
        <v>1</v>
      </c>
      <c r="J326">
        <v>0</v>
      </c>
      <c r="K326">
        <f t="shared" si="11"/>
        <v>0</v>
      </c>
      <c r="L326" t="s">
        <v>90</v>
      </c>
      <c r="M326" t="s">
        <v>91</v>
      </c>
      <c r="N326" s="6" t="s">
        <v>382</v>
      </c>
      <c r="O326" s="6" t="s">
        <v>383</v>
      </c>
      <c r="P326" t="s">
        <v>22</v>
      </c>
    </row>
    <row r="327" spans="1:16" hidden="1" x14ac:dyDescent="0.25">
      <c r="A327">
        <f t="shared" si="10"/>
        <v>2</v>
      </c>
      <c r="B327" s="1">
        <v>41169</v>
      </c>
      <c r="C327" s="2">
        <v>0.77083333333333337</v>
      </c>
      <c r="D327" t="s">
        <v>476</v>
      </c>
      <c r="E327" t="s">
        <v>1289</v>
      </c>
      <c r="G327">
        <v>0</v>
      </c>
      <c r="H327">
        <v>0</v>
      </c>
      <c r="I327">
        <v>0</v>
      </c>
      <c r="J327">
        <v>1</v>
      </c>
      <c r="K327">
        <f t="shared" si="11"/>
        <v>0</v>
      </c>
      <c r="M327" t="s">
        <v>24</v>
      </c>
      <c r="N327" t="s">
        <v>69</v>
      </c>
      <c r="O327" t="s">
        <v>70</v>
      </c>
      <c r="P327" t="s">
        <v>29</v>
      </c>
    </row>
    <row r="328" spans="1:16" hidden="1" x14ac:dyDescent="0.25">
      <c r="A328">
        <f t="shared" si="10"/>
        <v>2</v>
      </c>
      <c r="B328" s="1">
        <v>41169</v>
      </c>
      <c r="C328" s="2">
        <v>0.79166666666666663</v>
      </c>
      <c r="D328" t="s">
        <v>1160</v>
      </c>
      <c r="E328" t="s">
        <v>1267</v>
      </c>
      <c r="G328">
        <v>0</v>
      </c>
      <c r="H328">
        <v>0</v>
      </c>
      <c r="I328">
        <v>0</v>
      </c>
      <c r="J328">
        <v>1</v>
      </c>
      <c r="K328">
        <f t="shared" si="11"/>
        <v>0</v>
      </c>
      <c r="M328" t="s">
        <v>24</v>
      </c>
      <c r="N328" t="s">
        <v>163</v>
      </c>
      <c r="O328" t="s">
        <v>164</v>
      </c>
      <c r="P328" t="s">
        <v>29</v>
      </c>
    </row>
    <row r="329" spans="1:16" hidden="1" x14ac:dyDescent="0.25">
      <c r="A329">
        <f t="shared" si="10"/>
        <v>2</v>
      </c>
      <c r="B329" s="1">
        <v>41169</v>
      </c>
      <c r="C329" s="2">
        <v>0.79166666666666663</v>
      </c>
      <c r="G329">
        <v>0</v>
      </c>
      <c r="H329">
        <v>0</v>
      </c>
      <c r="I329">
        <v>0</v>
      </c>
      <c r="J329">
        <v>0</v>
      </c>
      <c r="K329">
        <f t="shared" si="11"/>
        <v>1</v>
      </c>
      <c r="M329" t="s">
        <v>127</v>
      </c>
    </row>
    <row r="330" spans="1:16" hidden="1" x14ac:dyDescent="0.25">
      <c r="A330">
        <f t="shared" si="10"/>
        <v>2</v>
      </c>
      <c r="B330" s="1">
        <v>41169</v>
      </c>
      <c r="C330" s="2">
        <v>0.8125</v>
      </c>
      <c r="D330" t="s">
        <v>476</v>
      </c>
      <c r="E330" t="s">
        <v>1290</v>
      </c>
      <c r="F330" t="s">
        <v>377</v>
      </c>
      <c r="G330">
        <v>1</v>
      </c>
      <c r="H330">
        <v>0</v>
      </c>
      <c r="I330">
        <v>0</v>
      </c>
      <c r="J330">
        <v>0</v>
      </c>
      <c r="K330">
        <f t="shared" si="11"/>
        <v>0</v>
      </c>
      <c r="M330" t="s">
        <v>24</v>
      </c>
      <c r="N330" s="6" t="s">
        <v>223</v>
      </c>
      <c r="O330" s="6" t="s">
        <v>302</v>
      </c>
      <c r="P330" t="s">
        <v>22</v>
      </c>
    </row>
    <row r="331" spans="1:16" hidden="1" x14ac:dyDescent="0.25">
      <c r="A331">
        <f t="shared" si="10"/>
        <v>2</v>
      </c>
      <c r="B331" s="1">
        <v>41169</v>
      </c>
      <c r="C331" s="2">
        <v>0.8125</v>
      </c>
      <c r="G331">
        <v>0</v>
      </c>
      <c r="H331">
        <v>0</v>
      </c>
      <c r="I331">
        <v>0</v>
      </c>
      <c r="J331">
        <v>0</v>
      </c>
      <c r="K331">
        <f t="shared" si="11"/>
        <v>1</v>
      </c>
      <c r="M331" t="s">
        <v>127</v>
      </c>
    </row>
    <row r="332" spans="1:16" hidden="1" x14ac:dyDescent="0.25">
      <c r="A332">
        <f t="shared" si="10"/>
        <v>2</v>
      </c>
      <c r="B332" s="1">
        <v>41169</v>
      </c>
      <c r="C332" s="2">
        <v>0.83333333333333337</v>
      </c>
      <c r="D332" t="s">
        <v>1170</v>
      </c>
      <c r="E332" t="s">
        <v>1291</v>
      </c>
      <c r="G332">
        <v>1</v>
      </c>
      <c r="H332">
        <v>0</v>
      </c>
      <c r="I332">
        <v>1</v>
      </c>
      <c r="J332">
        <v>0</v>
      </c>
      <c r="K332">
        <f t="shared" si="11"/>
        <v>0</v>
      </c>
      <c r="M332" t="s">
        <v>24</v>
      </c>
      <c r="N332" s="6" t="s">
        <v>46</v>
      </c>
      <c r="O332" s="6" t="s">
        <v>47</v>
      </c>
      <c r="P332" t="s">
        <v>22</v>
      </c>
    </row>
    <row r="333" spans="1:16" hidden="1" x14ac:dyDescent="0.25">
      <c r="A333">
        <f t="shared" si="10"/>
        <v>2</v>
      </c>
      <c r="B333" s="1">
        <v>41169</v>
      </c>
      <c r="C333" s="2">
        <v>0.83333333333333337</v>
      </c>
      <c r="G333">
        <v>0</v>
      </c>
      <c r="H333">
        <v>0</v>
      </c>
      <c r="I333">
        <v>0</v>
      </c>
      <c r="J333">
        <v>0</v>
      </c>
      <c r="K333">
        <f t="shared" si="11"/>
        <v>1</v>
      </c>
      <c r="M333" t="s">
        <v>127</v>
      </c>
    </row>
    <row r="334" spans="1:16" hidden="1" x14ac:dyDescent="0.25">
      <c r="A334">
        <f t="shared" si="10"/>
        <v>2</v>
      </c>
      <c r="B334" s="1">
        <v>41169</v>
      </c>
      <c r="C334" s="2">
        <v>0.85416666666666663</v>
      </c>
      <c r="D334" t="s">
        <v>1160</v>
      </c>
      <c r="E334" t="s">
        <v>1292</v>
      </c>
      <c r="F334" t="s">
        <v>376</v>
      </c>
      <c r="G334">
        <v>0</v>
      </c>
      <c r="H334">
        <v>0</v>
      </c>
      <c r="I334">
        <v>0</v>
      </c>
      <c r="J334">
        <v>1</v>
      </c>
      <c r="K334">
        <f t="shared" si="11"/>
        <v>0</v>
      </c>
      <c r="M334" t="s">
        <v>24</v>
      </c>
      <c r="N334" t="s">
        <v>163</v>
      </c>
      <c r="O334" t="s">
        <v>164</v>
      </c>
      <c r="P334" t="s">
        <v>29</v>
      </c>
    </row>
    <row r="335" spans="1:16" hidden="1" x14ac:dyDescent="0.25">
      <c r="A335">
        <f t="shared" si="10"/>
        <v>2</v>
      </c>
      <c r="B335" s="1">
        <v>41169</v>
      </c>
      <c r="C335" s="2">
        <v>0.85416666666666663</v>
      </c>
      <c r="G335">
        <v>0</v>
      </c>
      <c r="H335">
        <v>0</v>
      </c>
      <c r="I335">
        <v>0</v>
      </c>
      <c r="J335">
        <v>0</v>
      </c>
      <c r="K335">
        <f t="shared" si="11"/>
        <v>1</v>
      </c>
      <c r="M335" t="s">
        <v>136</v>
      </c>
    </row>
    <row r="336" spans="1:16" hidden="1" x14ac:dyDescent="0.25">
      <c r="A336">
        <f t="shared" si="10"/>
        <v>2</v>
      </c>
      <c r="B336" s="1">
        <v>41169</v>
      </c>
      <c r="C336" s="2">
        <v>0.85416666666666663</v>
      </c>
      <c r="G336">
        <v>0</v>
      </c>
      <c r="H336">
        <v>0</v>
      </c>
      <c r="I336">
        <v>0</v>
      </c>
      <c r="J336">
        <v>0</v>
      </c>
      <c r="K336">
        <f t="shared" si="11"/>
        <v>1</v>
      </c>
      <c r="M336" t="s">
        <v>127</v>
      </c>
    </row>
    <row r="337" spans="1:17" hidden="1" x14ac:dyDescent="0.25">
      <c r="A337">
        <f t="shared" si="10"/>
        <v>3</v>
      </c>
      <c r="B337" s="1">
        <v>41170</v>
      </c>
      <c r="C337" s="2">
        <v>0.4375</v>
      </c>
      <c r="D337" t="s">
        <v>479</v>
      </c>
      <c r="E337" t="s">
        <v>1293</v>
      </c>
      <c r="G337">
        <v>1</v>
      </c>
      <c r="H337">
        <v>0</v>
      </c>
      <c r="I337">
        <v>0</v>
      </c>
      <c r="J337">
        <v>0</v>
      </c>
      <c r="K337">
        <f t="shared" si="11"/>
        <v>0</v>
      </c>
      <c r="L337" t="s">
        <v>90</v>
      </c>
      <c r="M337" t="s">
        <v>91</v>
      </c>
      <c r="N337" s="6" t="s">
        <v>38</v>
      </c>
      <c r="O337" s="6" t="s">
        <v>39</v>
      </c>
      <c r="P337" t="s">
        <v>22</v>
      </c>
      <c r="Q337" s="9"/>
    </row>
    <row r="338" spans="1:17" hidden="1" x14ac:dyDescent="0.25">
      <c r="A338">
        <f t="shared" si="10"/>
        <v>3</v>
      </c>
      <c r="B338" s="1">
        <v>41170</v>
      </c>
      <c r="C338" s="2">
        <v>0.45833333333333331</v>
      </c>
      <c r="D338" t="s">
        <v>479</v>
      </c>
      <c r="E338" t="s">
        <v>1293</v>
      </c>
      <c r="G338">
        <v>1</v>
      </c>
      <c r="H338">
        <v>0</v>
      </c>
      <c r="I338">
        <v>0</v>
      </c>
      <c r="J338">
        <v>0</v>
      </c>
      <c r="K338">
        <f t="shared" si="11"/>
        <v>0</v>
      </c>
      <c r="L338" t="s">
        <v>90</v>
      </c>
      <c r="M338" t="s">
        <v>91</v>
      </c>
      <c r="N338" s="6" t="s">
        <v>38</v>
      </c>
      <c r="O338" s="6" t="s">
        <v>39</v>
      </c>
      <c r="P338" t="s">
        <v>22</v>
      </c>
    </row>
    <row r="339" spans="1:17" hidden="1" x14ac:dyDescent="0.25">
      <c r="A339">
        <f t="shared" si="10"/>
        <v>3</v>
      </c>
      <c r="B339" s="1">
        <v>41170</v>
      </c>
      <c r="C339" s="2">
        <v>0.47916666666666669</v>
      </c>
      <c r="D339" t="s">
        <v>1160</v>
      </c>
      <c r="E339" t="s">
        <v>1221</v>
      </c>
      <c r="F339" t="s">
        <v>338</v>
      </c>
      <c r="G339">
        <v>1</v>
      </c>
      <c r="H339">
        <v>0</v>
      </c>
      <c r="I339">
        <v>0</v>
      </c>
      <c r="J339">
        <v>0</v>
      </c>
      <c r="K339">
        <f t="shared" si="11"/>
        <v>0</v>
      </c>
      <c r="L339" t="s">
        <v>90</v>
      </c>
      <c r="M339" t="s">
        <v>91</v>
      </c>
      <c r="N339" s="6" t="s">
        <v>167</v>
      </c>
      <c r="O339" s="6" t="s">
        <v>168</v>
      </c>
      <c r="P339" t="s">
        <v>29</v>
      </c>
    </row>
    <row r="340" spans="1:17" hidden="1" x14ac:dyDescent="0.25">
      <c r="A340">
        <f t="shared" si="10"/>
        <v>3</v>
      </c>
      <c r="B340" s="1">
        <v>41170</v>
      </c>
      <c r="C340" s="2">
        <v>0.47916666666666669</v>
      </c>
      <c r="D340" t="s">
        <v>476</v>
      </c>
      <c r="E340" t="s">
        <v>1294</v>
      </c>
      <c r="G340">
        <v>1</v>
      </c>
      <c r="H340">
        <v>0</v>
      </c>
      <c r="I340">
        <v>0</v>
      </c>
      <c r="J340">
        <v>0</v>
      </c>
      <c r="K340">
        <f t="shared" si="11"/>
        <v>0</v>
      </c>
      <c r="L340" t="s">
        <v>51</v>
      </c>
      <c r="M340" t="s">
        <v>52</v>
      </c>
      <c r="N340" s="6" t="s">
        <v>173</v>
      </c>
      <c r="O340" s="6" t="s">
        <v>208</v>
      </c>
      <c r="P340" t="s">
        <v>29</v>
      </c>
    </row>
    <row r="341" spans="1:17" hidden="1" x14ac:dyDescent="0.25">
      <c r="A341">
        <f t="shared" si="10"/>
        <v>3</v>
      </c>
      <c r="B341" s="1">
        <v>41170</v>
      </c>
      <c r="C341" s="2">
        <v>0.5</v>
      </c>
      <c r="D341" t="s">
        <v>479</v>
      </c>
      <c r="E341" t="s">
        <v>1295</v>
      </c>
      <c r="G341">
        <v>1</v>
      </c>
      <c r="H341">
        <v>0</v>
      </c>
      <c r="I341">
        <v>0</v>
      </c>
      <c r="J341">
        <v>0</v>
      </c>
      <c r="K341">
        <f t="shared" si="11"/>
        <v>0</v>
      </c>
      <c r="L341" t="s">
        <v>44</v>
      </c>
      <c r="M341" t="s">
        <v>45</v>
      </c>
      <c r="N341" s="6" t="s">
        <v>225</v>
      </c>
      <c r="O341" s="6" t="s">
        <v>226</v>
      </c>
      <c r="P341" t="s">
        <v>22</v>
      </c>
    </row>
    <row r="342" spans="1:17" hidden="1" x14ac:dyDescent="0.25">
      <c r="A342">
        <f t="shared" si="10"/>
        <v>3</v>
      </c>
      <c r="B342" s="1">
        <v>41170</v>
      </c>
      <c r="C342" s="2">
        <v>0.5</v>
      </c>
      <c r="D342" t="s">
        <v>1218</v>
      </c>
      <c r="E342" t="s">
        <v>1298</v>
      </c>
      <c r="G342">
        <v>0</v>
      </c>
      <c r="H342">
        <v>0</v>
      </c>
      <c r="I342">
        <v>0</v>
      </c>
      <c r="J342">
        <v>1</v>
      </c>
      <c r="K342">
        <f t="shared" si="11"/>
        <v>0</v>
      </c>
      <c r="M342" t="s">
        <v>76</v>
      </c>
      <c r="N342" t="s">
        <v>165</v>
      </c>
      <c r="O342" t="s">
        <v>166</v>
      </c>
      <c r="P342" t="s">
        <v>22</v>
      </c>
    </row>
    <row r="343" spans="1:17" hidden="1" x14ac:dyDescent="0.25">
      <c r="A343">
        <f t="shared" si="10"/>
        <v>3</v>
      </c>
      <c r="B343" s="1">
        <v>41170</v>
      </c>
      <c r="C343" s="2">
        <v>0.5</v>
      </c>
      <c r="D343" t="s">
        <v>1170</v>
      </c>
      <c r="E343" t="s">
        <v>1296</v>
      </c>
      <c r="G343">
        <v>1</v>
      </c>
      <c r="H343">
        <v>0</v>
      </c>
      <c r="I343">
        <v>0</v>
      </c>
      <c r="J343">
        <v>0</v>
      </c>
      <c r="K343">
        <f t="shared" si="11"/>
        <v>0</v>
      </c>
      <c r="L343" t="s">
        <v>51</v>
      </c>
      <c r="M343" t="s">
        <v>52</v>
      </c>
      <c r="N343" s="6" t="s">
        <v>319</v>
      </c>
      <c r="O343" s="6" t="s">
        <v>320</v>
      </c>
      <c r="P343" t="s">
        <v>22</v>
      </c>
    </row>
    <row r="344" spans="1:17" hidden="1" x14ac:dyDescent="0.25">
      <c r="A344">
        <f t="shared" si="10"/>
        <v>3</v>
      </c>
      <c r="B344" s="1">
        <v>41170</v>
      </c>
      <c r="C344" s="2">
        <v>0.5</v>
      </c>
      <c r="D344" t="s">
        <v>1257</v>
      </c>
      <c r="E344" t="s">
        <v>1297</v>
      </c>
      <c r="G344">
        <v>1</v>
      </c>
      <c r="H344">
        <v>0</v>
      </c>
      <c r="I344">
        <v>1</v>
      </c>
      <c r="J344">
        <v>0</v>
      </c>
      <c r="K344">
        <f t="shared" si="11"/>
        <v>0</v>
      </c>
      <c r="L344" t="s">
        <v>90</v>
      </c>
      <c r="M344" t="s">
        <v>91</v>
      </c>
      <c r="N344" s="6" t="s">
        <v>313</v>
      </c>
      <c r="O344" s="6" t="s">
        <v>314</v>
      </c>
      <c r="P344" t="s">
        <v>29</v>
      </c>
    </row>
    <row r="345" spans="1:17" hidden="1" x14ac:dyDescent="0.25">
      <c r="A345">
        <f t="shared" si="10"/>
        <v>3</v>
      </c>
      <c r="B345" s="1">
        <v>41170</v>
      </c>
      <c r="C345" s="2">
        <v>0.52083333333333337</v>
      </c>
      <c r="D345" t="s">
        <v>1214</v>
      </c>
      <c r="E345" t="s">
        <v>1299</v>
      </c>
      <c r="G345">
        <v>1</v>
      </c>
      <c r="H345">
        <v>0</v>
      </c>
      <c r="I345">
        <v>0</v>
      </c>
      <c r="J345">
        <v>0</v>
      </c>
      <c r="K345">
        <f t="shared" si="11"/>
        <v>0</v>
      </c>
      <c r="L345" t="s">
        <v>44</v>
      </c>
      <c r="M345" t="s">
        <v>45</v>
      </c>
      <c r="N345" s="6" t="s">
        <v>81</v>
      </c>
      <c r="O345" s="6" t="s">
        <v>82</v>
      </c>
      <c r="P345" t="s">
        <v>22</v>
      </c>
    </row>
    <row r="346" spans="1:17" hidden="1" x14ac:dyDescent="0.25">
      <c r="A346">
        <f t="shared" si="10"/>
        <v>3</v>
      </c>
      <c r="B346" s="1">
        <v>41170</v>
      </c>
      <c r="C346" s="2">
        <v>0.52083333333333337</v>
      </c>
      <c r="D346" t="s">
        <v>1156</v>
      </c>
      <c r="E346" t="s">
        <v>1253</v>
      </c>
      <c r="G346">
        <v>1</v>
      </c>
      <c r="H346">
        <v>0</v>
      </c>
      <c r="I346">
        <v>0</v>
      </c>
      <c r="J346">
        <v>0</v>
      </c>
      <c r="K346">
        <f t="shared" si="11"/>
        <v>0</v>
      </c>
      <c r="M346" t="s">
        <v>76</v>
      </c>
      <c r="N346" s="6" t="s">
        <v>53</v>
      </c>
      <c r="O346" s="6" t="s">
        <v>54</v>
      </c>
      <c r="P346" t="s">
        <v>22</v>
      </c>
    </row>
    <row r="347" spans="1:17" hidden="1" x14ac:dyDescent="0.25">
      <c r="A347">
        <f t="shared" si="10"/>
        <v>3</v>
      </c>
      <c r="B347" s="1">
        <v>41170</v>
      </c>
      <c r="C347" s="2">
        <v>0.52083333333333337</v>
      </c>
      <c r="D347" t="s">
        <v>1218</v>
      </c>
      <c r="E347" t="s">
        <v>1300</v>
      </c>
      <c r="G347">
        <v>0</v>
      </c>
      <c r="H347">
        <v>0</v>
      </c>
      <c r="I347">
        <v>0</v>
      </c>
      <c r="J347">
        <v>1</v>
      </c>
      <c r="K347">
        <f t="shared" si="11"/>
        <v>0</v>
      </c>
      <c r="L347" t="s">
        <v>90</v>
      </c>
      <c r="M347" t="s">
        <v>91</v>
      </c>
      <c r="N347" t="s">
        <v>67</v>
      </c>
      <c r="O347" t="s">
        <v>68</v>
      </c>
      <c r="P347" t="s">
        <v>22</v>
      </c>
    </row>
    <row r="348" spans="1:17" hidden="1" x14ac:dyDescent="0.25">
      <c r="A348">
        <f t="shared" si="10"/>
        <v>3</v>
      </c>
      <c r="B348" s="1">
        <v>41170</v>
      </c>
      <c r="C348" s="2">
        <v>0.52083333333333337</v>
      </c>
      <c r="D348" t="s">
        <v>476</v>
      </c>
      <c r="E348" t="s">
        <v>1301</v>
      </c>
      <c r="G348">
        <v>0</v>
      </c>
      <c r="H348">
        <v>0</v>
      </c>
      <c r="I348">
        <v>0</v>
      </c>
      <c r="J348">
        <v>1</v>
      </c>
      <c r="K348">
        <f t="shared" si="11"/>
        <v>0</v>
      </c>
      <c r="L348" t="s">
        <v>51</v>
      </c>
      <c r="M348" t="s">
        <v>52</v>
      </c>
      <c r="N348" t="s">
        <v>69</v>
      </c>
      <c r="O348" t="s">
        <v>70</v>
      </c>
      <c r="P348" t="s">
        <v>29</v>
      </c>
    </row>
    <row r="349" spans="1:17" hidden="1" x14ac:dyDescent="0.25">
      <c r="A349">
        <f t="shared" si="10"/>
        <v>3</v>
      </c>
      <c r="B349" s="1">
        <v>41170</v>
      </c>
      <c r="C349" s="2">
        <v>0.54166666666666663</v>
      </c>
      <c r="D349" t="s">
        <v>479</v>
      </c>
      <c r="E349" t="s">
        <v>1274</v>
      </c>
      <c r="G349">
        <v>1</v>
      </c>
      <c r="H349">
        <v>0</v>
      </c>
      <c r="I349">
        <v>0</v>
      </c>
      <c r="J349">
        <v>0</v>
      </c>
      <c r="K349">
        <f t="shared" si="11"/>
        <v>0</v>
      </c>
      <c r="L349" t="s">
        <v>44</v>
      </c>
      <c r="M349" t="s">
        <v>45</v>
      </c>
      <c r="N349" s="6" t="s">
        <v>225</v>
      </c>
      <c r="O349" s="6" t="s">
        <v>226</v>
      </c>
      <c r="P349" t="s">
        <v>22</v>
      </c>
    </row>
    <row r="350" spans="1:17" hidden="1" x14ac:dyDescent="0.25">
      <c r="A350">
        <f t="shared" si="10"/>
        <v>3</v>
      </c>
      <c r="B350" s="1">
        <v>41170</v>
      </c>
      <c r="C350" s="2">
        <v>0.54166666666666663</v>
      </c>
      <c r="D350" t="s">
        <v>1156</v>
      </c>
      <c r="E350" t="s">
        <v>1253</v>
      </c>
      <c r="G350">
        <v>1</v>
      </c>
      <c r="H350">
        <v>0</v>
      </c>
      <c r="I350">
        <v>0</v>
      </c>
      <c r="J350">
        <v>0</v>
      </c>
      <c r="K350">
        <f t="shared" si="11"/>
        <v>0</v>
      </c>
      <c r="M350" t="s">
        <v>76</v>
      </c>
      <c r="N350" s="6" t="s">
        <v>53</v>
      </c>
      <c r="O350" s="6" t="s">
        <v>54</v>
      </c>
      <c r="P350" t="s">
        <v>22</v>
      </c>
    </row>
    <row r="351" spans="1:17" hidden="1" x14ac:dyDescent="0.25">
      <c r="A351">
        <f t="shared" si="10"/>
        <v>3</v>
      </c>
      <c r="B351" s="1">
        <v>41170</v>
      </c>
      <c r="C351" s="2">
        <v>0.54166666666666663</v>
      </c>
      <c r="D351" t="s">
        <v>476</v>
      </c>
      <c r="E351" t="s">
        <v>1302</v>
      </c>
      <c r="G351">
        <v>0</v>
      </c>
      <c r="H351">
        <v>0</v>
      </c>
      <c r="I351">
        <v>0</v>
      </c>
      <c r="J351">
        <v>1</v>
      </c>
      <c r="K351">
        <f t="shared" si="11"/>
        <v>0</v>
      </c>
      <c r="L351" t="s">
        <v>51</v>
      </c>
      <c r="M351" t="s">
        <v>52</v>
      </c>
      <c r="N351" t="s">
        <v>69</v>
      </c>
      <c r="O351" t="s">
        <v>70</v>
      </c>
      <c r="P351" t="s">
        <v>29</v>
      </c>
    </row>
    <row r="352" spans="1:17" hidden="1" x14ac:dyDescent="0.25">
      <c r="A352">
        <f t="shared" si="10"/>
        <v>3</v>
      </c>
      <c r="B352" s="1">
        <v>41170</v>
      </c>
      <c r="C352" s="2">
        <v>0.54166666666666663</v>
      </c>
      <c r="G352">
        <v>0</v>
      </c>
      <c r="H352">
        <v>0</v>
      </c>
      <c r="I352">
        <v>0</v>
      </c>
      <c r="J352">
        <v>0</v>
      </c>
      <c r="K352">
        <f t="shared" si="11"/>
        <v>1</v>
      </c>
      <c r="M352" t="s">
        <v>91</v>
      </c>
    </row>
    <row r="353" spans="1:16" hidden="1" x14ac:dyDescent="0.25">
      <c r="A353">
        <f t="shared" si="10"/>
        <v>3</v>
      </c>
      <c r="B353" s="1">
        <v>41170</v>
      </c>
      <c r="C353" s="2">
        <v>0.5625</v>
      </c>
      <c r="D353" t="s">
        <v>479</v>
      </c>
      <c r="E353" t="s">
        <v>1274</v>
      </c>
      <c r="G353">
        <v>1</v>
      </c>
      <c r="H353">
        <v>0</v>
      </c>
      <c r="I353">
        <v>0</v>
      </c>
      <c r="J353">
        <v>0</v>
      </c>
      <c r="K353">
        <f t="shared" si="11"/>
        <v>0</v>
      </c>
      <c r="L353" t="s">
        <v>44</v>
      </c>
      <c r="M353" t="s">
        <v>45</v>
      </c>
      <c r="N353" s="6" t="s">
        <v>225</v>
      </c>
      <c r="O353" s="6" t="s">
        <v>226</v>
      </c>
      <c r="P353" t="s">
        <v>22</v>
      </c>
    </row>
    <row r="354" spans="1:16" hidden="1" x14ac:dyDescent="0.25">
      <c r="A354">
        <f t="shared" si="10"/>
        <v>3</v>
      </c>
      <c r="B354" s="1">
        <v>41170</v>
      </c>
      <c r="C354" s="2">
        <v>0.5625</v>
      </c>
      <c r="D354" t="s">
        <v>1196</v>
      </c>
      <c r="E354" t="s">
        <v>1304</v>
      </c>
      <c r="G354">
        <v>0</v>
      </c>
      <c r="H354">
        <v>0</v>
      </c>
      <c r="I354">
        <v>0</v>
      </c>
      <c r="J354">
        <v>1</v>
      </c>
      <c r="K354">
        <f t="shared" si="11"/>
        <v>0</v>
      </c>
      <c r="L354" t="s">
        <v>51</v>
      </c>
      <c r="M354" t="s">
        <v>52</v>
      </c>
      <c r="N354" t="s">
        <v>321</v>
      </c>
      <c r="O354" t="s">
        <v>322</v>
      </c>
      <c r="P354" t="s">
        <v>22</v>
      </c>
    </row>
    <row r="355" spans="1:16" hidden="1" x14ac:dyDescent="0.25">
      <c r="A355">
        <f t="shared" si="10"/>
        <v>3</v>
      </c>
      <c r="B355" s="1">
        <v>41170</v>
      </c>
      <c r="C355" s="2">
        <v>0.5625</v>
      </c>
      <c r="D355" t="s">
        <v>1162</v>
      </c>
      <c r="E355" t="s">
        <v>1303</v>
      </c>
      <c r="G355">
        <v>1</v>
      </c>
      <c r="H355">
        <v>0</v>
      </c>
      <c r="I355">
        <v>1</v>
      </c>
      <c r="J355">
        <v>0</v>
      </c>
      <c r="K355">
        <f t="shared" si="11"/>
        <v>0</v>
      </c>
      <c r="M355" t="s">
        <v>76</v>
      </c>
      <c r="N355" s="6" t="s">
        <v>348</v>
      </c>
      <c r="O355" s="6" t="s">
        <v>349</v>
      </c>
      <c r="P355" t="s">
        <v>29</v>
      </c>
    </row>
    <row r="356" spans="1:16" hidden="1" x14ac:dyDescent="0.25">
      <c r="A356">
        <f t="shared" si="10"/>
        <v>3</v>
      </c>
      <c r="B356" s="1">
        <v>41170</v>
      </c>
      <c r="C356" s="2">
        <v>0.58333333333333337</v>
      </c>
      <c r="D356" t="s">
        <v>1307</v>
      </c>
      <c r="E356" t="s">
        <v>1308</v>
      </c>
      <c r="G356">
        <v>0</v>
      </c>
      <c r="H356">
        <v>0</v>
      </c>
      <c r="I356">
        <v>0</v>
      </c>
      <c r="J356">
        <v>1</v>
      </c>
      <c r="K356">
        <f t="shared" si="11"/>
        <v>0</v>
      </c>
      <c r="L356" t="s">
        <v>51</v>
      </c>
      <c r="M356" t="s">
        <v>52</v>
      </c>
      <c r="N356" t="s">
        <v>323</v>
      </c>
      <c r="O356" t="s">
        <v>174</v>
      </c>
      <c r="P356" t="s">
        <v>29</v>
      </c>
    </row>
    <row r="357" spans="1:16" hidden="1" x14ac:dyDescent="0.25">
      <c r="A357">
        <f t="shared" si="10"/>
        <v>3</v>
      </c>
      <c r="B357" s="1">
        <v>41170</v>
      </c>
      <c r="C357" s="2">
        <v>0.58333333333333337</v>
      </c>
      <c r="D357" t="s">
        <v>1156</v>
      </c>
      <c r="E357" t="s">
        <v>1157</v>
      </c>
      <c r="G357">
        <v>1</v>
      </c>
      <c r="H357">
        <v>0</v>
      </c>
      <c r="I357">
        <v>0</v>
      </c>
      <c r="J357">
        <v>0</v>
      </c>
      <c r="K357">
        <f t="shared" si="11"/>
        <v>0</v>
      </c>
      <c r="M357" t="s">
        <v>76</v>
      </c>
      <c r="N357" s="6" t="s">
        <v>38</v>
      </c>
      <c r="O357" s="6" t="s">
        <v>39</v>
      </c>
      <c r="P357" t="s">
        <v>22</v>
      </c>
    </row>
    <row r="358" spans="1:16" hidden="1" x14ac:dyDescent="0.25">
      <c r="A358">
        <f t="shared" si="10"/>
        <v>3</v>
      </c>
      <c r="B358" s="1">
        <v>41170</v>
      </c>
      <c r="C358" s="2">
        <v>0.58333333333333337</v>
      </c>
      <c r="D358" t="s">
        <v>476</v>
      </c>
      <c r="E358" t="s">
        <v>1309</v>
      </c>
      <c r="G358">
        <v>0</v>
      </c>
      <c r="H358">
        <v>0</v>
      </c>
      <c r="I358">
        <v>0</v>
      </c>
      <c r="J358">
        <v>1</v>
      </c>
      <c r="K358">
        <f t="shared" si="11"/>
        <v>0</v>
      </c>
      <c r="L358" t="s">
        <v>64</v>
      </c>
      <c r="M358" t="s">
        <v>65</v>
      </c>
      <c r="N358" t="s">
        <v>69</v>
      </c>
      <c r="O358" t="s">
        <v>70</v>
      </c>
      <c r="P358" t="s">
        <v>29</v>
      </c>
    </row>
    <row r="359" spans="1:16" hidden="1" x14ac:dyDescent="0.25">
      <c r="A359">
        <f t="shared" si="10"/>
        <v>3</v>
      </c>
      <c r="B359" s="1">
        <v>41170</v>
      </c>
      <c r="C359" s="2">
        <v>0.58333333333333337</v>
      </c>
      <c r="D359" t="s">
        <v>1305</v>
      </c>
      <c r="E359" t="s">
        <v>1306</v>
      </c>
      <c r="G359">
        <v>1</v>
      </c>
      <c r="H359">
        <v>0</v>
      </c>
      <c r="I359">
        <v>1</v>
      </c>
      <c r="J359">
        <v>0</v>
      </c>
      <c r="K359">
        <f t="shared" si="11"/>
        <v>0</v>
      </c>
      <c r="M359" t="s">
        <v>201</v>
      </c>
      <c r="N359" s="6" t="s">
        <v>213</v>
      </c>
      <c r="O359" s="6" t="s">
        <v>214</v>
      </c>
      <c r="P359" t="s">
        <v>110</v>
      </c>
    </row>
    <row r="360" spans="1:16" hidden="1" x14ac:dyDescent="0.25">
      <c r="A360">
        <f t="shared" si="10"/>
        <v>3</v>
      </c>
      <c r="B360" s="1">
        <v>41170</v>
      </c>
      <c r="C360" s="2">
        <v>0.60416666666666663</v>
      </c>
      <c r="D360" t="s">
        <v>1156</v>
      </c>
      <c r="E360" t="s">
        <v>1157</v>
      </c>
      <c r="G360">
        <v>1</v>
      </c>
      <c r="H360">
        <v>0</v>
      </c>
      <c r="I360">
        <v>0</v>
      </c>
      <c r="J360">
        <v>0</v>
      </c>
      <c r="K360">
        <f t="shared" si="11"/>
        <v>0</v>
      </c>
      <c r="M360" t="s">
        <v>76</v>
      </c>
      <c r="N360" s="6" t="s">
        <v>38</v>
      </c>
      <c r="O360" s="6" t="s">
        <v>39</v>
      </c>
      <c r="P360" t="s">
        <v>22</v>
      </c>
    </row>
    <row r="361" spans="1:16" hidden="1" x14ac:dyDescent="0.25">
      <c r="A361">
        <f t="shared" si="10"/>
        <v>3</v>
      </c>
      <c r="B361" s="1">
        <v>41170</v>
      </c>
      <c r="C361" s="2">
        <v>0.60416666666666663</v>
      </c>
      <c r="D361" t="s">
        <v>476</v>
      </c>
      <c r="E361" t="s">
        <v>1309</v>
      </c>
      <c r="G361">
        <v>0</v>
      </c>
      <c r="H361">
        <v>0</v>
      </c>
      <c r="I361">
        <v>0</v>
      </c>
      <c r="J361">
        <v>1</v>
      </c>
      <c r="K361">
        <f t="shared" si="11"/>
        <v>0</v>
      </c>
      <c r="L361" t="s">
        <v>64</v>
      </c>
      <c r="M361" t="s">
        <v>65</v>
      </c>
      <c r="N361" t="s">
        <v>69</v>
      </c>
      <c r="O361" t="s">
        <v>70</v>
      </c>
      <c r="P361" t="s">
        <v>29</v>
      </c>
    </row>
    <row r="362" spans="1:16" hidden="1" x14ac:dyDescent="0.25">
      <c r="A362">
        <f t="shared" si="10"/>
        <v>3</v>
      </c>
      <c r="B362" s="1">
        <v>41170</v>
      </c>
      <c r="C362" s="2">
        <v>0.60416666666666663</v>
      </c>
      <c r="D362" t="s">
        <v>1305</v>
      </c>
      <c r="E362" t="s">
        <v>1306</v>
      </c>
      <c r="G362">
        <v>1</v>
      </c>
      <c r="H362">
        <v>0</v>
      </c>
      <c r="I362">
        <v>0</v>
      </c>
      <c r="J362">
        <v>0</v>
      </c>
      <c r="K362">
        <f t="shared" si="11"/>
        <v>0</v>
      </c>
      <c r="M362" t="s">
        <v>201</v>
      </c>
      <c r="N362" s="6" t="s">
        <v>213</v>
      </c>
      <c r="O362" s="6" t="s">
        <v>214</v>
      </c>
      <c r="P362" t="s">
        <v>110</v>
      </c>
    </row>
    <row r="363" spans="1:16" hidden="1" x14ac:dyDescent="0.25">
      <c r="A363">
        <f t="shared" si="10"/>
        <v>3</v>
      </c>
      <c r="B363" s="1">
        <v>41170</v>
      </c>
      <c r="C363" s="2">
        <v>0.625</v>
      </c>
      <c r="D363" t="s">
        <v>1218</v>
      </c>
      <c r="E363" t="s">
        <v>1310</v>
      </c>
      <c r="G363">
        <v>1</v>
      </c>
      <c r="H363">
        <v>0</v>
      </c>
      <c r="I363">
        <v>1</v>
      </c>
      <c r="J363">
        <v>0</v>
      </c>
      <c r="K363">
        <f t="shared" si="11"/>
        <v>0</v>
      </c>
      <c r="L363" t="s">
        <v>51</v>
      </c>
      <c r="M363" t="s">
        <v>52</v>
      </c>
      <c r="N363" s="6" t="s">
        <v>38</v>
      </c>
      <c r="O363" s="6" t="s">
        <v>325</v>
      </c>
      <c r="P363" t="s">
        <v>16</v>
      </c>
    </row>
    <row r="364" spans="1:16" hidden="1" x14ac:dyDescent="0.25">
      <c r="A364">
        <f t="shared" si="10"/>
        <v>3</v>
      </c>
      <c r="B364" s="1">
        <v>41170</v>
      </c>
      <c r="C364" s="2">
        <v>0.625</v>
      </c>
      <c r="D364" t="s">
        <v>479</v>
      </c>
      <c r="E364" t="s">
        <v>1311</v>
      </c>
      <c r="G364">
        <v>1</v>
      </c>
      <c r="H364">
        <v>0</v>
      </c>
      <c r="I364">
        <v>1</v>
      </c>
      <c r="J364">
        <v>0</v>
      </c>
      <c r="K364">
        <f t="shared" si="11"/>
        <v>0</v>
      </c>
      <c r="M364" t="s">
        <v>76</v>
      </c>
      <c r="N364" s="6" t="s">
        <v>74</v>
      </c>
      <c r="O364" s="6" t="s">
        <v>75</v>
      </c>
      <c r="P364" t="s">
        <v>16</v>
      </c>
    </row>
    <row r="365" spans="1:16" hidden="1" x14ac:dyDescent="0.25">
      <c r="A365">
        <f t="shared" si="10"/>
        <v>3</v>
      </c>
      <c r="B365" s="1">
        <v>41170</v>
      </c>
      <c r="C365" s="2">
        <v>0.625</v>
      </c>
      <c r="D365" t="s">
        <v>479</v>
      </c>
      <c r="E365" t="s">
        <v>1312</v>
      </c>
      <c r="G365">
        <v>1</v>
      </c>
      <c r="H365">
        <v>0</v>
      </c>
      <c r="I365">
        <v>1</v>
      </c>
      <c r="J365">
        <v>0</v>
      </c>
      <c r="K365">
        <f t="shared" si="11"/>
        <v>0</v>
      </c>
      <c r="L365" t="s">
        <v>64</v>
      </c>
      <c r="M365" t="s">
        <v>65</v>
      </c>
      <c r="N365" s="6" t="s">
        <v>319</v>
      </c>
      <c r="O365" s="6" t="s">
        <v>320</v>
      </c>
      <c r="P365" t="s">
        <v>22</v>
      </c>
    </row>
    <row r="366" spans="1:16" hidden="1" x14ac:dyDescent="0.25">
      <c r="A366">
        <f t="shared" si="10"/>
        <v>3</v>
      </c>
      <c r="B366" s="1">
        <v>41170</v>
      </c>
      <c r="C366" s="2">
        <v>0.625</v>
      </c>
      <c r="D366" t="s">
        <v>1313</v>
      </c>
      <c r="E366" t="s">
        <v>1314</v>
      </c>
      <c r="G366">
        <v>1</v>
      </c>
      <c r="H366">
        <v>0</v>
      </c>
      <c r="I366">
        <v>0</v>
      </c>
      <c r="J366">
        <v>0</v>
      </c>
      <c r="K366">
        <f t="shared" si="11"/>
        <v>0</v>
      </c>
      <c r="M366" t="s">
        <v>201</v>
      </c>
      <c r="N366" s="6" t="s">
        <v>38</v>
      </c>
      <c r="O366" s="6" t="s">
        <v>39</v>
      </c>
      <c r="P366" t="s">
        <v>22</v>
      </c>
    </row>
    <row r="367" spans="1:16" hidden="1" x14ac:dyDescent="0.25">
      <c r="A367">
        <f t="shared" si="10"/>
        <v>3</v>
      </c>
      <c r="B367" s="1">
        <v>41170</v>
      </c>
      <c r="C367" s="2">
        <v>0.64583333333333337</v>
      </c>
      <c r="D367" t="s">
        <v>1218</v>
      </c>
      <c r="E367" t="s">
        <v>1310</v>
      </c>
      <c r="G367">
        <v>1</v>
      </c>
      <c r="H367">
        <v>0</v>
      </c>
      <c r="I367">
        <v>0</v>
      </c>
      <c r="J367">
        <v>0</v>
      </c>
      <c r="K367">
        <f t="shared" si="11"/>
        <v>0</v>
      </c>
      <c r="L367" t="s">
        <v>51</v>
      </c>
      <c r="M367" t="s">
        <v>52</v>
      </c>
      <c r="N367" s="6" t="s">
        <v>38</v>
      </c>
      <c r="O367" s="6" t="s">
        <v>325</v>
      </c>
      <c r="P367" t="s">
        <v>16</v>
      </c>
    </row>
    <row r="368" spans="1:16" hidden="1" x14ac:dyDescent="0.25">
      <c r="A368">
        <f t="shared" si="10"/>
        <v>3</v>
      </c>
      <c r="B368" s="1">
        <v>41170</v>
      </c>
      <c r="C368" s="2">
        <v>0.64583333333333337</v>
      </c>
      <c r="D368" t="s">
        <v>479</v>
      </c>
      <c r="E368" t="s">
        <v>1315</v>
      </c>
      <c r="G368">
        <v>1</v>
      </c>
      <c r="H368">
        <v>0</v>
      </c>
      <c r="I368">
        <v>0</v>
      </c>
      <c r="J368">
        <v>0</v>
      </c>
      <c r="K368">
        <f t="shared" si="11"/>
        <v>0</v>
      </c>
      <c r="M368" t="s">
        <v>76</v>
      </c>
      <c r="N368" s="6" t="s">
        <v>74</v>
      </c>
      <c r="O368" s="6" t="s">
        <v>75</v>
      </c>
      <c r="P368" t="s">
        <v>16</v>
      </c>
    </row>
    <row r="369" spans="1:16" hidden="1" x14ac:dyDescent="0.25">
      <c r="A369">
        <f t="shared" si="10"/>
        <v>3</v>
      </c>
      <c r="B369" s="1">
        <v>41170</v>
      </c>
      <c r="C369" s="2">
        <v>0.64583333333333337</v>
      </c>
      <c r="D369" t="s">
        <v>1313</v>
      </c>
      <c r="E369" t="s">
        <v>1314</v>
      </c>
      <c r="G369">
        <v>1</v>
      </c>
      <c r="H369">
        <v>0</v>
      </c>
      <c r="I369">
        <v>0</v>
      </c>
      <c r="J369">
        <v>0</v>
      </c>
      <c r="K369">
        <f t="shared" si="11"/>
        <v>0</v>
      </c>
      <c r="M369" t="s">
        <v>201</v>
      </c>
      <c r="N369" s="6" t="s">
        <v>38</v>
      </c>
      <c r="O369" s="6" t="s">
        <v>39</v>
      </c>
      <c r="P369" t="s">
        <v>22</v>
      </c>
    </row>
    <row r="370" spans="1:16" hidden="1" x14ac:dyDescent="0.25">
      <c r="A370">
        <f t="shared" si="10"/>
        <v>3</v>
      </c>
      <c r="B370" s="1">
        <v>41170</v>
      </c>
      <c r="C370" s="2">
        <v>0.64583333333333337</v>
      </c>
      <c r="D370" t="s">
        <v>483</v>
      </c>
      <c r="E370" t="s">
        <v>1316</v>
      </c>
      <c r="G370">
        <v>1</v>
      </c>
      <c r="H370">
        <v>0</v>
      </c>
      <c r="I370">
        <v>1</v>
      </c>
      <c r="J370">
        <v>0</v>
      </c>
      <c r="K370">
        <f t="shared" si="11"/>
        <v>0</v>
      </c>
      <c r="L370" t="s">
        <v>64</v>
      </c>
      <c r="M370" t="s">
        <v>65</v>
      </c>
      <c r="N370" s="6" t="s">
        <v>332</v>
      </c>
      <c r="O370" s="6" t="s">
        <v>333</v>
      </c>
      <c r="P370" t="s">
        <v>29</v>
      </c>
    </row>
    <row r="371" spans="1:16" hidden="1" x14ac:dyDescent="0.25">
      <c r="A371">
        <f t="shared" si="10"/>
        <v>3</v>
      </c>
      <c r="B371" s="1">
        <v>41170</v>
      </c>
      <c r="C371" s="2">
        <v>0.66666666666666663</v>
      </c>
      <c r="D371" t="s">
        <v>1162</v>
      </c>
      <c r="E371" t="s">
        <v>1317</v>
      </c>
      <c r="G371">
        <v>1</v>
      </c>
      <c r="H371">
        <v>0</v>
      </c>
      <c r="I371">
        <v>1</v>
      </c>
      <c r="J371">
        <v>0</v>
      </c>
      <c r="K371">
        <f t="shared" si="11"/>
        <v>0</v>
      </c>
      <c r="M371" t="s">
        <v>76</v>
      </c>
      <c r="N371" s="6" t="s">
        <v>351</v>
      </c>
      <c r="O371" s="6" t="s">
        <v>352</v>
      </c>
      <c r="P371" t="s">
        <v>22</v>
      </c>
    </row>
    <row r="372" spans="1:16" hidden="1" x14ac:dyDescent="0.25">
      <c r="A372">
        <f t="shared" si="10"/>
        <v>3</v>
      </c>
      <c r="B372" s="1">
        <v>41170</v>
      </c>
      <c r="C372" s="2">
        <v>0.66666666666666663</v>
      </c>
      <c r="D372" t="s">
        <v>483</v>
      </c>
      <c r="E372" t="s">
        <v>1318</v>
      </c>
      <c r="G372">
        <v>1</v>
      </c>
      <c r="H372">
        <v>0</v>
      </c>
      <c r="I372">
        <v>1</v>
      </c>
      <c r="J372">
        <v>0</v>
      </c>
      <c r="K372">
        <f t="shared" si="11"/>
        <v>0</v>
      </c>
      <c r="L372" t="s">
        <v>51</v>
      </c>
      <c r="M372" t="s">
        <v>52</v>
      </c>
      <c r="N372" s="6" t="s">
        <v>189</v>
      </c>
      <c r="O372" s="6" t="s">
        <v>190</v>
      </c>
      <c r="P372" t="s">
        <v>29</v>
      </c>
    </row>
    <row r="373" spans="1:16" hidden="1" x14ac:dyDescent="0.25">
      <c r="A373">
        <f t="shared" si="10"/>
        <v>3</v>
      </c>
      <c r="B373" s="1">
        <v>41170</v>
      </c>
      <c r="C373" s="2">
        <v>0.6875</v>
      </c>
      <c r="D373" t="s">
        <v>1162</v>
      </c>
      <c r="E373" t="s">
        <v>1317</v>
      </c>
      <c r="G373">
        <v>1</v>
      </c>
      <c r="H373">
        <v>0</v>
      </c>
      <c r="I373">
        <v>0</v>
      </c>
      <c r="J373">
        <v>0</v>
      </c>
      <c r="K373">
        <f t="shared" si="11"/>
        <v>0</v>
      </c>
      <c r="M373" t="s">
        <v>76</v>
      </c>
      <c r="N373" s="6" t="s">
        <v>351</v>
      </c>
      <c r="O373" s="6" t="s">
        <v>352</v>
      </c>
      <c r="P373" t="s">
        <v>22</v>
      </c>
    </row>
    <row r="374" spans="1:16" hidden="1" x14ac:dyDescent="0.25">
      <c r="A374">
        <f t="shared" si="10"/>
        <v>3</v>
      </c>
      <c r="B374" s="1">
        <v>41170</v>
      </c>
      <c r="C374" s="2">
        <v>0.70833333333333337</v>
      </c>
      <c r="D374" t="s">
        <v>483</v>
      </c>
      <c r="E374" t="s">
        <v>1319</v>
      </c>
      <c r="G374">
        <v>1</v>
      </c>
      <c r="H374">
        <v>0</v>
      </c>
      <c r="I374">
        <v>0</v>
      </c>
      <c r="J374">
        <v>0</v>
      </c>
      <c r="K374">
        <f t="shared" si="11"/>
        <v>0</v>
      </c>
      <c r="L374" t="s">
        <v>64</v>
      </c>
      <c r="M374" t="s">
        <v>65</v>
      </c>
      <c r="N374" s="6" t="s">
        <v>182</v>
      </c>
      <c r="O374" s="6" t="s">
        <v>183</v>
      </c>
      <c r="P374" t="s">
        <v>29</v>
      </c>
    </row>
    <row r="375" spans="1:16" hidden="1" x14ac:dyDescent="0.25">
      <c r="A375">
        <f t="shared" si="10"/>
        <v>3</v>
      </c>
      <c r="B375" s="1">
        <v>41170</v>
      </c>
      <c r="C375" s="2">
        <v>0.70833333333333337</v>
      </c>
      <c r="D375" t="s">
        <v>1320</v>
      </c>
      <c r="E375" t="s">
        <v>1321</v>
      </c>
      <c r="G375">
        <v>1</v>
      </c>
      <c r="H375">
        <v>0</v>
      </c>
      <c r="I375">
        <v>1</v>
      </c>
      <c r="J375">
        <v>0</v>
      </c>
      <c r="K375">
        <f t="shared" si="11"/>
        <v>0</v>
      </c>
      <c r="M375" t="s">
        <v>56</v>
      </c>
      <c r="N375" s="6" t="s">
        <v>341</v>
      </c>
      <c r="O375" s="6" t="s">
        <v>342</v>
      </c>
      <c r="P375" t="s">
        <v>155</v>
      </c>
    </row>
    <row r="376" spans="1:16" hidden="1" x14ac:dyDescent="0.25">
      <c r="A376">
        <f t="shared" si="10"/>
        <v>3</v>
      </c>
      <c r="B376" s="1">
        <v>41170</v>
      </c>
      <c r="C376" s="2">
        <v>0.72916666666666663</v>
      </c>
      <c r="D376" t="s">
        <v>483</v>
      </c>
      <c r="E376" t="s">
        <v>1322</v>
      </c>
      <c r="G376">
        <v>1</v>
      </c>
      <c r="H376">
        <v>0</v>
      </c>
      <c r="I376">
        <v>0</v>
      </c>
      <c r="J376">
        <v>0</v>
      </c>
      <c r="K376">
        <f t="shared" si="11"/>
        <v>0</v>
      </c>
      <c r="L376" t="s">
        <v>64</v>
      </c>
      <c r="M376" t="s">
        <v>65</v>
      </c>
      <c r="N376" s="6" t="s">
        <v>182</v>
      </c>
      <c r="O376" s="6" t="s">
        <v>183</v>
      </c>
      <c r="P376" t="s">
        <v>29</v>
      </c>
    </row>
    <row r="377" spans="1:16" hidden="1" x14ac:dyDescent="0.25">
      <c r="A377">
        <f t="shared" si="10"/>
        <v>3</v>
      </c>
      <c r="B377" s="1">
        <v>41170</v>
      </c>
      <c r="C377" s="2">
        <v>0.72916666666666663</v>
      </c>
      <c r="D377" t="s">
        <v>1158</v>
      </c>
      <c r="E377" t="s">
        <v>1323</v>
      </c>
      <c r="G377">
        <v>1</v>
      </c>
      <c r="H377">
        <v>0</v>
      </c>
      <c r="I377">
        <v>1</v>
      </c>
      <c r="J377">
        <v>0</v>
      </c>
      <c r="K377">
        <f t="shared" si="11"/>
        <v>0</v>
      </c>
      <c r="M377" t="s">
        <v>56</v>
      </c>
      <c r="N377" s="6" t="s">
        <v>344</v>
      </c>
      <c r="O377" s="6" t="s">
        <v>345</v>
      </c>
      <c r="P377" t="s">
        <v>16</v>
      </c>
    </row>
    <row r="378" spans="1:16" hidden="1" x14ac:dyDescent="0.25">
      <c r="A378">
        <f t="shared" si="10"/>
        <v>3</v>
      </c>
      <c r="B378" s="1">
        <v>41170</v>
      </c>
      <c r="C378" s="2">
        <v>0.75</v>
      </c>
      <c r="D378" t="s">
        <v>1158</v>
      </c>
      <c r="E378" t="s">
        <v>1323</v>
      </c>
      <c r="G378">
        <v>1</v>
      </c>
      <c r="H378">
        <v>0</v>
      </c>
      <c r="I378">
        <v>0</v>
      </c>
      <c r="J378">
        <v>0</v>
      </c>
      <c r="K378">
        <f t="shared" si="11"/>
        <v>0</v>
      </c>
      <c r="M378" t="s">
        <v>56</v>
      </c>
      <c r="N378" s="6" t="s">
        <v>344</v>
      </c>
      <c r="O378" s="6" t="s">
        <v>345</v>
      </c>
      <c r="P378" t="s">
        <v>16</v>
      </c>
    </row>
    <row r="379" spans="1:16" hidden="1" x14ac:dyDescent="0.25">
      <c r="A379">
        <f t="shared" si="10"/>
        <v>3</v>
      </c>
      <c r="B379" s="1">
        <v>41170</v>
      </c>
      <c r="C379" s="2">
        <v>0.75</v>
      </c>
      <c r="G379">
        <v>0</v>
      </c>
      <c r="H379">
        <v>0</v>
      </c>
      <c r="I379">
        <v>0</v>
      </c>
      <c r="J379">
        <v>0</v>
      </c>
      <c r="K379">
        <f t="shared" si="11"/>
        <v>1</v>
      </c>
      <c r="M379" t="s">
        <v>172</v>
      </c>
    </row>
    <row r="380" spans="1:16" hidden="1" x14ac:dyDescent="0.25">
      <c r="A380">
        <f t="shared" si="10"/>
        <v>3</v>
      </c>
      <c r="B380" s="1">
        <v>41170</v>
      </c>
      <c r="C380" s="2">
        <v>0.77083333333333337</v>
      </c>
      <c r="D380" t="s">
        <v>1276</v>
      </c>
      <c r="E380" t="s">
        <v>1324</v>
      </c>
      <c r="G380">
        <v>1</v>
      </c>
      <c r="H380">
        <v>0</v>
      </c>
      <c r="I380">
        <v>0</v>
      </c>
      <c r="J380">
        <v>0</v>
      </c>
      <c r="K380">
        <f t="shared" si="11"/>
        <v>0</v>
      </c>
      <c r="M380" t="s">
        <v>56</v>
      </c>
      <c r="N380" s="6" t="s">
        <v>248</v>
      </c>
      <c r="O380" s="6" t="s">
        <v>249</v>
      </c>
      <c r="P380" t="s">
        <v>22</v>
      </c>
    </row>
    <row r="381" spans="1:16" hidden="1" x14ac:dyDescent="0.25">
      <c r="A381">
        <f t="shared" si="10"/>
        <v>3</v>
      </c>
      <c r="B381" s="1">
        <v>41170</v>
      </c>
      <c r="C381" s="2">
        <v>0.77083333333333337</v>
      </c>
      <c r="D381" t="s">
        <v>1326</v>
      </c>
      <c r="E381" t="s">
        <v>1327</v>
      </c>
      <c r="G381">
        <v>0</v>
      </c>
      <c r="H381">
        <v>0</v>
      </c>
      <c r="I381">
        <v>0</v>
      </c>
      <c r="J381">
        <v>1</v>
      </c>
      <c r="K381">
        <f t="shared" si="11"/>
        <v>0</v>
      </c>
      <c r="M381" t="s">
        <v>172</v>
      </c>
      <c r="N381" t="s">
        <v>146</v>
      </c>
      <c r="O381" t="s">
        <v>147</v>
      </c>
      <c r="P381" t="s">
        <v>16</v>
      </c>
    </row>
    <row r="382" spans="1:16" hidden="1" x14ac:dyDescent="0.25">
      <c r="A382">
        <f t="shared" si="10"/>
        <v>3</v>
      </c>
      <c r="B382" s="1">
        <v>41170</v>
      </c>
      <c r="C382" s="2">
        <v>0.77083333333333337</v>
      </c>
      <c r="D382" t="s">
        <v>1172</v>
      </c>
      <c r="E382" t="s">
        <v>1325</v>
      </c>
      <c r="G382">
        <v>1</v>
      </c>
      <c r="H382">
        <v>0</v>
      </c>
      <c r="I382">
        <v>0</v>
      </c>
      <c r="J382">
        <v>0</v>
      </c>
      <c r="K382">
        <f t="shared" si="11"/>
        <v>0</v>
      </c>
      <c r="M382" t="s">
        <v>26</v>
      </c>
      <c r="N382" s="6" t="s">
        <v>46</v>
      </c>
      <c r="O382" s="6" t="s">
        <v>335</v>
      </c>
      <c r="P382" t="s">
        <v>110</v>
      </c>
    </row>
    <row r="383" spans="1:16" hidden="1" x14ac:dyDescent="0.25">
      <c r="A383">
        <f t="shared" si="10"/>
        <v>3</v>
      </c>
      <c r="B383" s="1">
        <v>41170</v>
      </c>
      <c r="C383" s="2">
        <v>0.79166666666666663</v>
      </c>
      <c r="D383" t="s">
        <v>1276</v>
      </c>
      <c r="E383" t="s">
        <v>1324</v>
      </c>
      <c r="G383">
        <v>1</v>
      </c>
      <c r="H383">
        <v>0</v>
      </c>
      <c r="I383">
        <v>0</v>
      </c>
      <c r="J383">
        <v>0</v>
      </c>
      <c r="K383">
        <f t="shared" si="11"/>
        <v>0</v>
      </c>
      <c r="M383" t="s">
        <v>56</v>
      </c>
      <c r="N383" s="6" t="s">
        <v>248</v>
      </c>
      <c r="O383" s="6" t="s">
        <v>249</v>
      </c>
      <c r="P383" t="s">
        <v>22</v>
      </c>
    </row>
    <row r="384" spans="1:16" hidden="1" x14ac:dyDescent="0.25">
      <c r="A384">
        <f t="shared" si="10"/>
        <v>3</v>
      </c>
      <c r="B384" s="1">
        <v>41170</v>
      </c>
      <c r="C384" s="2">
        <v>0.79166666666666663</v>
      </c>
      <c r="D384" t="s">
        <v>476</v>
      </c>
      <c r="E384" t="s">
        <v>1212</v>
      </c>
      <c r="G384">
        <v>1</v>
      </c>
      <c r="H384">
        <v>0</v>
      </c>
      <c r="I384">
        <v>0</v>
      </c>
      <c r="J384">
        <v>0</v>
      </c>
      <c r="K384">
        <f t="shared" si="11"/>
        <v>0</v>
      </c>
      <c r="M384" t="s">
        <v>172</v>
      </c>
      <c r="N384" s="6" t="s">
        <v>225</v>
      </c>
      <c r="O384" s="6" t="s">
        <v>226</v>
      </c>
      <c r="P384" t="s">
        <v>22</v>
      </c>
    </row>
    <row r="385" spans="1:16" hidden="1" x14ac:dyDescent="0.25">
      <c r="A385">
        <f t="shared" si="10"/>
        <v>3</v>
      </c>
      <c r="B385" s="1">
        <v>41170</v>
      </c>
      <c r="C385" s="2">
        <v>0.79166666666666663</v>
      </c>
      <c r="D385" t="s">
        <v>1170</v>
      </c>
      <c r="E385" t="s">
        <v>1328</v>
      </c>
      <c r="G385">
        <v>1</v>
      </c>
      <c r="H385">
        <v>0</v>
      </c>
      <c r="I385">
        <v>0</v>
      </c>
      <c r="J385">
        <v>0</v>
      </c>
      <c r="K385">
        <f t="shared" si="11"/>
        <v>0</v>
      </c>
      <c r="M385" t="s">
        <v>26</v>
      </c>
      <c r="N385" s="6" t="s">
        <v>165</v>
      </c>
      <c r="O385" s="6" t="s">
        <v>166</v>
      </c>
      <c r="P385" t="s">
        <v>22</v>
      </c>
    </row>
    <row r="386" spans="1:16" hidden="1" x14ac:dyDescent="0.25">
      <c r="A386">
        <f t="shared" si="10"/>
        <v>3</v>
      </c>
      <c r="B386" s="1">
        <v>41170</v>
      </c>
      <c r="C386" s="2">
        <v>0.79166666666666663</v>
      </c>
      <c r="D386" t="s">
        <v>1196</v>
      </c>
      <c r="E386" t="s">
        <v>1329</v>
      </c>
      <c r="G386">
        <v>1</v>
      </c>
      <c r="H386">
        <v>0</v>
      </c>
      <c r="I386">
        <v>0</v>
      </c>
      <c r="J386">
        <v>0</v>
      </c>
      <c r="K386">
        <f t="shared" si="11"/>
        <v>0</v>
      </c>
      <c r="M386" t="s">
        <v>149</v>
      </c>
      <c r="N386" s="6" t="s">
        <v>38</v>
      </c>
      <c r="O386" s="6" t="s">
        <v>39</v>
      </c>
      <c r="P386" t="s">
        <v>22</v>
      </c>
    </row>
    <row r="387" spans="1:16" hidden="1" x14ac:dyDescent="0.25">
      <c r="A387">
        <f t="shared" ref="A387:A450" si="12">WEEKDAY(B387)</f>
        <v>3</v>
      </c>
      <c r="B387" s="1">
        <v>41170</v>
      </c>
      <c r="C387" s="2">
        <v>0.8125</v>
      </c>
      <c r="D387" t="s">
        <v>476</v>
      </c>
      <c r="E387" t="s">
        <v>1212</v>
      </c>
      <c r="G387">
        <v>1</v>
      </c>
      <c r="H387">
        <v>0</v>
      </c>
      <c r="I387">
        <v>0</v>
      </c>
      <c r="J387">
        <v>0</v>
      </c>
      <c r="K387">
        <f t="shared" ref="K387:K450" si="13">IF(AND(NOT(G:G), NOT(J:J)), 1, 0)</f>
        <v>0</v>
      </c>
      <c r="M387" t="s">
        <v>172</v>
      </c>
      <c r="N387" s="6" t="s">
        <v>225</v>
      </c>
      <c r="O387" s="6" t="s">
        <v>226</v>
      </c>
      <c r="P387" t="s">
        <v>22</v>
      </c>
    </row>
    <row r="388" spans="1:16" hidden="1" x14ac:dyDescent="0.25">
      <c r="A388">
        <f t="shared" si="12"/>
        <v>3</v>
      </c>
      <c r="B388" s="1">
        <v>41170</v>
      </c>
      <c r="C388" s="2">
        <v>0.8125</v>
      </c>
      <c r="D388" t="s">
        <v>1218</v>
      </c>
      <c r="E388" t="s">
        <v>1330</v>
      </c>
      <c r="G388">
        <v>1</v>
      </c>
      <c r="H388">
        <v>0</v>
      </c>
      <c r="I388">
        <v>0</v>
      </c>
      <c r="J388">
        <v>0</v>
      </c>
      <c r="K388">
        <f t="shared" si="13"/>
        <v>0</v>
      </c>
      <c r="M388" t="s">
        <v>26</v>
      </c>
      <c r="N388" s="6" t="s">
        <v>165</v>
      </c>
      <c r="O388" s="6" t="s">
        <v>166</v>
      </c>
      <c r="P388" t="s">
        <v>22</v>
      </c>
    </row>
    <row r="389" spans="1:16" hidden="1" x14ac:dyDescent="0.25">
      <c r="A389">
        <f t="shared" si="12"/>
        <v>3</v>
      </c>
      <c r="B389" s="1">
        <v>41170</v>
      </c>
      <c r="C389" s="2">
        <v>0.8125</v>
      </c>
      <c r="D389" t="s">
        <v>1196</v>
      </c>
      <c r="E389" t="s">
        <v>1329</v>
      </c>
      <c r="G389">
        <v>1</v>
      </c>
      <c r="H389">
        <v>0</v>
      </c>
      <c r="I389">
        <v>0</v>
      </c>
      <c r="J389">
        <v>0</v>
      </c>
      <c r="K389">
        <f t="shared" si="13"/>
        <v>0</v>
      </c>
      <c r="M389" t="s">
        <v>149</v>
      </c>
      <c r="N389" s="6" t="s">
        <v>38</v>
      </c>
      <c r="O389" s="6" t="s">
        <v>39</v>
      </c>
      <c r="P389" t="s">
        <v>22</v>
      </c>
    </row>
    <row r="390" spans="1:16" hidden="1" x14ac:dyDescent="0.25">
      <c r="A390">
        <f t="shared" si="12"/>
        <v>3</v>
      </c>
      <c r="B390" s="1">
        <v>41170</v>
      </c>
      <c r="C390" s="2">
        <v>0.8125</v>
      </c>
      <c r="D390" t="s">
        <v>1320</v>
      </c>
      <c r="E390" t="s">
        <v>1331</v>
      </c>
      <c r="G390">
        <v>1</v>
      </c>
      <c r="H390">
        <v>0</v>
      </c>
      <c r="I390">
        <v>1</v>
      </c>
      <c r="J390">
        <v>0</v>
      </c>
      <c r="K390">
        <f t="shared" si="13"/>
        <v>0</v>
      </c>
      <c r="M390" t="s">
        <v>56</v>
      </c>
      <c r="N390" s="6" t="s">
        <v>346</v>
      </c>
      <c r="O390" s="6" t="s">
        <v>347</v>
      </c>
      <c r="P390" t="s">
        <v>155</v>
      </c>
    </row>
    <row r="391" spans="1:16" hidden="1" x14ac:dyDescent="0.25">
      <c r="A391">
        <f t="shared" si="12"/>
        <v>3</v>
      </c>
      <c r="B391" s="1">
        <v>41170</v>
      </c>
      <c r="C391" s="2">
        <v>0.83333333333333337</v>
      </c>
      <c r="D391" t="s">
        <v>476</v>
      </c>
      <c r="E391" t="s">
        <v>1212</v>
      </c>
      <c r="G391">
        <v>1</v>
      </c>
      <c r="H391">
        <v>0</v>
      </c>
      <c r="I391">
        <v>0</v>
      </c>
      <c r="J391">
        <v>0</v>
      </c>
      <c r="K391">
        <f t="shared" si="13"/>
        <v>0</v>
      </c>
      <c r="M391" t="s">
        <v>172</v>
      </c>
      <c r="N391" s="6" t="s">
        <v>225</v>
      </c>
      <c r="O391" s="6" t="s">
        <v>226</v>
      </c>
      <c r="P391" t="s">
        <v>22</v>
      </c>
    </row>
    <row r="392" spans="1:16" hidden="1" x14ac:dyDescent="0.25">
      <c r="A392">
        <f t="shared" si="12"/>
        <v>3</v>
      </c>
      <c r="B392" s="1">
        <v>41170</v>
      </c>
      <c r="C392" s="2">
        <v>0.83333333333333337</v>
      </c>
      <c r="D392" t="s">
        <v>479</v>
      </c>
      <c r="E392" t="s">
        <v>1332</v>
      </c>
      <c r="G392">
        <v>1</v>
      </c>
      <c r="H392">
        <v>0</v>
      </c>
      <c r="I392">
        <v>0</v>
      </c>
      <c r="J392">
        <v>0</v>
      </c>
      <c r="K392">
        <f t="shared" si="13"/>
        <v>0</v>
      </c>
      <c r="M392" t="s">
        <v>149</v>
      </c>
      <c r="N392" s="6" t="s">
        <v>242</v>
      </c>
      <c r="O392" s="6" t="s">
        <v>243</v>
      </c>
      <c r="P392" t="s">
        <v>22</v>
      </c>
    </row>
    <row r="393" spans="1:16" hidden="1" x14ac:dyDescent="0.25">
      <c r="A393">
        <f t="shared" si="12"/>
        <v>3</v>
      </c>
      <c r="B393" s="1">
        <v>41170</v>
      </c>
      <c r="C393" s="2">
        <v>0.85416666666666663</v>
      </c>
      <c r="D393" t="s">
        <v>476</v>
      </c>
      <c r="E393" t="s">
        <v>1333</v>
      </c>
      <c r="G393">
        <v>1</v>
      </c>
      <c r="H393">
        <v>0</v>
      </c>
      <c r="I393">
        <v>0</v>
      </c>
      <c r="J393">
        <v>0</v>
      </c>
      <c r="K393">
        <f t="shared" si="13"/>
        <v>0</v>
      </c>
      <c r="M393" t="s">
        <v>172</v>
      </c>
      <c r="N393" s="6" t="s">
        <v>165</v>
      </c>
      <c r="O393" s="6" t="s">
        <v>166</v>
      </c>
      <c r="P393" t="s">
        <v>22</v>
      </c>
    </row>
    <row r="394" spans="1:16" hidden="1" x14ac:dyDescent="0.25">
      <c r="A394">
        <f t="shared" si="12"/>
        <v>3</v>
      </c>
      <c r="B394" s="1">
        <v>41170</v>
      </c>
      <c r="C394" s="2">
        <v>0.85416666666666663</v>
      </c>
      <c r="D394" t="s">
        <v>479</v>
      </c>
      <c r="E394" t="s">
        <v>1332</v>
      </c>
      <c r="G394">
        <v>1</v>
      </c>
      <c r="H394">
        <v>0</v>
      </c>
      <c r="I394">
        <v>0</v>
      </c>
      <c r="J394">
        <v>0</v>
      </c>
      <c r="K394">
        <f t="shared" si="13"/>
        <v>0</v>
      </c>
      <c r="M394" t="s">
        <v>149</v>
      </c>
      <c r="N394" s="6" t="s">
        <v>242</v>
      </c>
      <c r="O394" s="6" t="s">
        <v>243</v>
      </c>
      <c r="P394" t="s">
        <v>22</v>
      </c>
    </row>
    <row r="395" spans="1:16" hidden="1" x14ac:dyDescent="0.25">
      <c r="A395">
        <f t="shared" si="12"/>
        <v>4</v>
      </c>
      <c r="B395" s="1">
        <v>41171</v>
      </c>
      <c r="C395" s="2">
        <v>0.41666666666666669</v>
      </c>
      <c r="D395" t="s">
        <v>1135</v>
      </c>
      <c r="E395" t="s">
        <v>1334</v>
      </c>
      <c r="G395">
        <v>1</v>
      </c>
      <c r="H395">
        <v>0</v>
      </c>
      <c r="I395">
        <v>0</v>
      </c>
      <c r="J395">
        <v>0</v>
      </c>
      <c r="K395">
        <f t="shared" si="13"/>
        <v>0</v>
      </c>
      <c r="L395" t="s">
        <v>135</v>
      </c>
      <c r="M395" t="s">
        <v>136</v>
      </c>
      <c r="N395" s="6" t="s">
        <v>298</v>
      </c>
      <c r="O395" s="6" t="s">
        <v>299</v>
      </c>
      <c r="P395" t="s">
        <v>22</v>
      </c>
    </row>
    <row r="396" spans="1:16" hidden="1" x14ac:dyDescent="0.25">
      <c r="A396">
        <f t="shared" si="12"/>
        <v>4</v>
      </c>
      <c r="B396" s="1">
        <v>41171</v>
      </c>
      <c r="C396" s="2">
        <v>0.41666666666666669</v>
      </c>
      <c r="G396">
        <v>0</v>
      </c>
      <c r="H396">
        <v>0</v>
      </c>
      <c r="I396">
        <v>0</v>
      </c>
      <c r="J396">
        <v>0</v>
      </c>
      <c r="K396">
        <f t="shared" si="13"/>
        <v>1</v>
      </c>
      <c r="M396" t="s">
        <v>172</v>
      </c>
    </row>
    <row r="397" spans="1:16" hidden="1" x14ac:dyDescent="0.25">
      <c r="A397">
        <f t="shared" si="12"/>
        <v>4</v>
      </c>
      <c r="B397" s="1">
        <v>41171</v>
      </c>
      <c r="C397" s="2">
        <v>0.4375</v>
      </c>
      <c r="D397" t="s">
        <v>479</v>
      </c>
      <c r="G397">
        <v>1</v>
      </c>
      <c r="H397">
        <v>0</v>
      </c>
      <c r="I397">
        <v>0</v>
      </c>
      <c r="J397">
        <v>0</v>
      </c>
      <c r="K397">
        <f t="shared" si="13"/>
        <v>0</v>
      </c>
      <c r="M397" t="s">
        <v>172</v>
      </c>
      <c r="N397" s="6" t="s">
        <v>182</v>
      </c>
      <c r="O397" s="6" t="s">
        <v>183</v>
      </c>
      <c r="P397" t="s">
        <v>29</v>
      </c>
    </row>
    <row r="398" spans="1:16" hidden="1" x14ac:dyDescent="0.25">
      <c r="A398">
        <f t="shared" si="12"/>
        <v>4</v>
      </c>
      <c r="B398" s="1">
        <v>41171</v>
      </c>
      <c r="C398" s="2">
        <v>0.4375</v>
      </c>
      <c r="D398" t="s">
        <v>1135</v>
      </c>
      <c r="E398" t="s">
        <v>1335</v>
      </c>
      <c r="G398">
        <v>1</v>
      </c>
      <c r="H398">
        <v>0</v>
      </c>
      <c r="I398">
        <v>0</v>
      </c>
      <c r="J398">
        <v>0</v>
      </c>
      <c r="K398">
        <f t="shared" si="13"/>
        <v>0</v>
      </c>
      <c r="L398" t="s">
        <v>135</v>
      </c>
      <c r="M398" t="s">
        <v>136</v>
      </c>
      <c r="N398" s="6" t="s">
        <v>298</v>
      </c>
      <c r="O398" s="6" t="s">
        <v>299</v>
      </c>
      <c r="P398" t="s">
        <v>22</v>
      </c>
    </row>
    <row r="399" spans="1:16" hidden="1" x14ac:dyDescent="0.25">
      <c r="A399">
        <f t="shared" si="12"/>
        <v>4</v>
      </c>
      <c r="B399" s="1">
        <v>41171</v>
      </c>
      <c r="C399" s="2">
        <v>0.45833333333333331</v>
      </c>
      <c r="D399" t="s">
        <v>1218</v>
      </c>
      <c r="E399" t="s">
        <v>1336</v>
      </c>
      <c r="G399">
        <v>1</v>
      </c>
      <c r="H399">
        <v>0</v>
      </c>
      <c r="I399">
        <v>1</v>
      </c>
      <c r="J399">
        <v>0</v>
      </c>
      <c r="K399">
        <f t="shared" si="13"/>
        <v>0</v>
      </c>
      <c r="L399" t="s">
        <v>135</v>
      </c>
      <c r="M399" t="s">
        <v>136</v>
      </c>
      <c r="N399" s="6" t="s">
        <v>165</v>
      </c>
      <c r="O399" s="6" t="s">
        <v>300</v>
      </c>
      <c r="P399" t="s">
        <v>16</v>
      </c>
    </row>
    <row r="400" spans="1:16" hidden="1" x14ac:dyDescent="0.25">
      <c r="A400">
        <f t="shared" si="12"/>
        <v>4</v>
      </c>
      <c r="B400" s="1">
        <v>41171</v>
      </c>
      <c r="C400" s="2">
        <v>0.45833333333333331</v>
      </c>
      <c r="D400" t="s">
        <v>476</v>
      </c>
      <c r="E400" t="s">
        <v>1337</v>
      </c>
      <c r="G400">
        <v>1</v>
      </c>
      <c r="H400">
        <v>0</v>
      </c>
      <c r="I400">
        <v>0</v>
      </c>
      <c r="J400">
        <v>0</v>
      </c>
      <c r="K400">
        <f t="shared" si="13"/>
        <v>0</v>
      </c>
      <c r="M400" t="s">
        <v>172</v>
      </c>
      <c r="N400" s="6" t="s">
        <v>225</v>
      </c>
      <c r="O400" s="6" t="s">
        <v>226</v>
      </c>
      <c r="P400" t="s">
        <v>22</v>
      </c>
    </row>
    <row r="401" spans="1:16" hidden="1" x14ac:dyDescent="0.25">
      <c r="A401">
        <f t="shared" si="12"/>
        <v>4</v>
      </c>
      <c r="B401" s="1">
        <v>41171</v>
      </c>
      <c r="C401" s="2">
        <v>0.47916666666666669</v>
      </c>
      <c r="D401" t="s">
        <v>1218</v>
      </c>
      <c r="E401" t="s">
        <v>1336</v>
      </c>
      <c r="G401">
        <v>1</v>
      </c>
      <c r="H401">
        <v>0</v>
      </c>
      <c r="I401">
        <v>0</v>
      </c>
      <c r="J401">
        <v>0</v>
      </c>
      <c r="K401">
        <f t="shared" si="13"/>
        <v>0</v>
      </c>
      <c r="L401" t="s">
        <v>135</v>
      </c>
      <c r="M401" t="s">
        <v>136</v>
      </c>
      <c r="N401" s="6" t="s">
        <v>165</v>
      </c>
      <c r="O401" s="6" t="s">
        <v>300</v>
      </c>
      <c r="P401" t="s">
        <v>16</v>
      </c>
    </row>
    <row r="402" spans="1:16" hidden="1" x14ac:dyDescent="0.25">
      <c r="A402">
        <f t="shared" si="12"/>
        <v>4</v>
      </c>
      <c r="B402" s="1">
        <v>41171</v>
      </c>
      <c r="C402" s="2">
        <v>0.47916666666666669</v>
      </c>
      <c r="D402" t="s">
        <v>476</v>
      </c>
      <c r="E402" t="s">
        <v>1337</v>
      </c>
      <c r="G402">
        <v>1</v>
      </c>
      <c r="H402">
        <v>0</v>
      </c>
      <c r="I402">
        <v>0</v>
      </c>
      <c r="J402">
        <v>0</v>
      </c>
      <c r="K402">
        <f t="shared" si="13"/>
        <v>0</v>
      </c>
      <c r="M402" t="s">
        <v>172</v>
      </c>
      <c r="N402" s="6" t="s">
        <v>225</v>
      </c>
      <c r="O402" s="6" t="s">
        <v>226</v>
      </c>
      <c r="P402" t="s">
        <v>22</v>
      </c>
    </row>
    <row r="403" spans="1:16" hidden="1" x14ac:dyDescent="0.25">
      <c r="A403">
        <f t="shared" si="12"/>
        <v>4</v>
      </c>
      <c r="B403" s="1">
        <v>41171</v>
      </c>
      <c r="C403" s="2">
        <v>0.47916666666666669</v>
      </c>
      <c r="G403">
        <v>0</v>
      </c>
      <c r="H403">
        <v>0</v>
      </c>
      <c r="I403">
        <v>0</v>
      </c>
      <c r="J403">
        <v>0</v>
      </c>
      <c r="K403">
        <f t="shared" si="13"/>
        <v>1</v>
      </c>
      <c r="L403" t="s">
        <v>151</v>
      </c>
      <c r="M403" t="s">
        <v>152</v>
      </c>
    </row>
    <row r="404" spans="1:16" hidden="1" x14ac:dyDescent="0.25">
      <c r="A404">
        <f t="shared" si="12"/>
        <v>4</v>
      </c>
      <c r="B404" s="1">
        <v>41171</v>
      </c>
      <c r="C404" s="2">
        <v>0.47916666666666669</v>
      </c>
      <c r="G404">
        <v>0</v>
      </c>
      <c r="H404">
        <v>0</v>
      </c>
      <c r="I404">
        <v>0</v>
      </c>
      <c r="J404">
        <v>0</v>
      </c>
      <c r="K404">
        <f t="shared" si="13"/>
        <v>1</v>
      </c>
      <c r="L404" t="s">
        <v>12</v>
      </c>
      <c r="M404" t="s">
        <v>19</v>
      </c>
    </row>
    <row r="405" spans="1:16" hidden="1" x14ac:dyDescent="0.25">
      <c r="A405">
        <f t="shared" si="12"/>
        <v>4</v>
      </c>
      <c r="B405" s="1">
        <v>41171</v>
      </c>
      <c r="C405" s="2">
        <v>0.5</v>
      </c>
      <c r="D405" t="s">
        <v>1145</v>
      </c>
      <c r="E405" t="s">
        <v>1338</v>
      </c>
      <c r="G405">
        <v>1</v>
      </c>
      <c r="H405">
        <v>0</v>
      </c>
      <c r="I405">
        <v>0</v>
      </c>
      <c r="J405">
        <v>0</v>
      </c>
      <c r="K405">
        <f t="shared" si="13"/>
        <v>0</v>
      </c>
      <c r="L405" t="s">
        <v>151</v>
      </c>
      <c r="M405" t="s">
        <v>152</v>
      </c>
      <c r="N405" s="6" t="s">
        <v>159</v>
      </c>
      <c r="O405" s="6" t="s">
        <v>160</v>
      </c>
      <c r="P405" t="s">
        <v>22</v>
      </c>
    </row>
    <row r="406" spans="1:16" hidden="1" x14ac:dyDescent="0.25">
      <c r="A406">
        <f t="shared" si="12"/>
        <v>4</v>
      </c>
      <c r="B406" s="1">
        <v>41171</v>
      </c>
      <c r="C406" s="2">
        <v>0.5</v>
      </c>
      <c r="D406" t="s">
        <v>1135</v>
      </c>
      <c r="E406" t="s">
        <v>1339</v>
      </c>
      <c r="G406">
        <v>0</v>
      </c>
      <c r="H406">
        <v>0</v>
      </c>
      <c r="I406">
        <v>0</v>
      </c>
      <c r="J406">
        <v>1</v>
      </c>
      <c r="K406">
        <f t="shared" si="13"/>
        <v>0</v>
      </c>
      <c r="L406" t="s">
        <v>135</v>
      </c>
      <c r="M406" t="s">
        <v>136</v>
      </c>
      <c r="N406" t="s">
        <v>223</v>
      </c>
      <c r="O406" t="s">
        <v>302</v>
      </c>
      <c r="P406" t="s">
        <v>22</v>
      </c>
    </row>
    <row r="407" spans="1:16" hidden="1" x14ac:dyDescent="0.25">
      <c r="A407">
        <f t="shared" si="12"/>
        <v>4</v>
      </c>
      <c r="B407" s="1">
        <v>41171</v>
      </c>
      <c r="C407" s="2">
        <v>0.5</v>
      </c>
      <c r="D407" t="s">
        <v>476</v>
      </c>
      <c r="E407" t="s">
        <v>1245</v>
      </c>
      <c r="G407">
        <v>1</v>
      </c>
      <c r="H407">
        <v>0</v>
      </c>
      <c r="I407">
        <v>0</v>
      </c>
      <c r="J407">
        <v>0</v>
      </c>
      <c r="K407">
        <f t="shared" si="13"/>
        <v>0</v>
      </c>
      <c r="M407" t="s">
        <v>172</v>
      </c>
      <c r="N407" s="6" t="s">
        <v>53</v>
      </c>
      <c r="O407" s="6" t="s">
        <v>54</v>
      </c>
      <c r="P407" t="s">
        <v>22</v>
      </c>
    </row>
    <row r="408" spans="1:16" hidden="1" x14ac:dyDescent="0.25">
      <c r="A408">
        <f t="shared" si="12"/>
        <v>4</v>
      </c>
      <c r="B408" s="1">
        <v>41171</v>
      </c>
      <c r="C408" s="2">
        <v>0.5</v>
      </c>
      <c r="G408">
        <v>0</v>
      </c>
      <c r="H408">
        <v>0</v>
      </c>
      <c r="I408">
        <v>0</v>
      </c>
      <c r="J408">
        <v>0</v>
      </c>
      <c r="K408">
        <f t="shared" si="13"/>
        <v>1</v>
      </c>
      <c r="L408" t="s">
        <v>12</v>
      </c>
      <c r="M408" t="s">
        <v>19</v>
      </c>
    </row>
    <row r="409" spans="1:16" hidden="1" x14ac:dyDescent="0.25">
      <c r="A409">
        <f t="shared" si="12"/>
        <v>4</v>
      </c>
      <c r="B409" s="1">
        <v>41171</v>
      </c>
      <c r="C409" s="2">
        <v>0.52083333333333337</v>
      </c>
      <c r="D409" t="s">
        <v>1145</v>
      </c>
      <c r="E409" t="s">
        <v>1340</v>
      </c>
      <c r="G409">
        <v>1</v>
      </c>
      <c r="H409">
        <v>0</v>
      </c>
      <c r="I409">
        <v>0</v>
      </c>
      <c r="J409">
        <v>0</v>
      </c>
      <c r="K409">
        <f t="shared" si="13"/>
        <v>0</v>
      </c>
      <c r="L409" t="s">
        <v>151</v>
      </c>
      <c r="M409" t="s">
        <v>152</v>
      </c>
      <c r="N409" s="6" t="s">
        <v>159</v>
      </c>
      <c r="O409" s="6" t="s">
        <v>160</v>
      </c>
      <c r="P409" t="s">
        <v>22</v>
      </c>
    </row>
    <row r="410" spans="1:16" hidden="1" x14ac:dyDescent="0.25">
      <c r="A410">
        <f t="shared" si="12"/>
        <v>4</v>
      </c>
      <c r="B410" s="1">
        <v>41171</v>
      </c>
      <c r="C410" s="2">
        <v>0.52083333333333337</v>
      </c>
      <c r="D410" t="s">
        <v>1162</v>
      </c>
      <c r="E410" t="s">
        <v>1341</v>
      </c>
      <c r="G410">
        <v>1</v>
      </c>
      <c r="H410">
        <v>0</v>
      </c>
      <c r="I410">
        <v>0</v>
      </c>
      <c r="J410">
        <v>0</v>
      </c>
      <c r="K410">
        <f t="shared" si="13"/>
        <v>0</v>
      </c>
      <c r="L410" t="s">
        <v>44</v>
      </c>
      <c r="M410" t="s">
        <v>45</v>
      </c>
      <c r="N410" s="6" t="s">
        <v>266</v>
      </c>
      <c r="O410" s="6" t="s">
        <v>267</v>
      </c>
      <c r="P410" t="s">
        <v>22</v>
      </c>
    </row>
    <row r="411" spans="1:16" hidden="1" x14ac:dyDescent="0.25">
      <c r="A411">
        <f t="shared" si="12"/>
        <v>4</v>
      </c>
      <c r="B411" s="1">
        <v>41171</v>
      </c>
      <c r="C411" s="2">
        <v>0.52083333333333337</v>
      </c>
      <c r="D411" t="s">
        <v>1135</v>
      </c>
      <c r="E411" t="s">
        <v>1339</v>
      </c>
      <c r="G411">
        <v>0</v>
      </c>
      <c r="H411">
        <v>0</v>
      </c>
      <c r="I411">
        <v>0</v>
      </c>
      <c r="J411">
        <v>1</v>
      </c>
      <c r="K411">
        <f t="shared" si="13"/>
        <v>0</v>
      </c>
      <c r="L411" t="s">
        <v>135</v>
      </c>
      <c r="M411" t="s">
        <v>136</v>
      </c>
      <c r="N411" t="s">
        <v>223</v>
      </c>
      <c r="O411" t="s">
        <v>302</v>
      </c>
      <c r="P411" t="s">
        <v>22</v>
      </c>
    </row>
    <row r="412" spans="1:16" hidden="1" x14ac:dyDescent="0.25">
      <c r="A412">
        <f t="shared" si="12"/>
        <v>4</v>
      </c>
      <c r="B412" s="1">
        <v>41171</v>
      </c>
      <c r="C412" s="2">
        <v>0.52083333333333337</v>
      </c>
      <c r="D412" t="s">
        <v>476</v>
      </c>
      <c r="E412" t="s">
        <v>1245</v>
      </c>
      <c r="G412">
        <v>1</v>
      </c>
      <c r="H412">
        <v>0</v>
      </c>
      <c r="I412">
        <v>0</v>
      </c>
      <c r="J412">
        <v>0</v>
      </c>
      <c r="K412">
        <f t="shared" si="13"/>
        <v>0</v>
      </c>
      <c r="M412" t="s">
        <v>172</v>
      </c>
      <c r="N412" s="6" t="s">
        <v>53</v>
      </c>
      <c r="O412" s="6" t="s">
        <v>54</v>
      </c>
      <c r="P412" t="s">
        <v>22</v>
      </c>
    </row>
    <row r="413" spans="1:16" hidden="1" x14ac:dyDescent="0.25">
      <c r="A413">
        <f t="shared" si="12"/>
        <v>4</v>
      </c>
      <c r="B413" s="1">
        <v>41171</v>
      </c>
      <c r="C413" s="2">
        <v>0.54166666666666663</v>
      </c>
      <c r="D413" t="s">
        <v>1162</v>
      </c>
      <c r="E413" t="s">
        <v>1341</v>
      </c>
      <c r="G413">
        <v>1</v>
      </c>
      <c r="H413">
        <v>0</v>
      </c>
      <c r="I413">
        <v>0</v>
      </c>
      <c r="J413">
        <v>0</v>
      </c>
      <c r="K413">
        <f t="shared" si="13"/>
        <v>0</v>
      </c>
      <c r="L413" t="s">
        <v>44</v>
      </c>
      <c r="M413" t="s">
        <v>45</v>
      </c>
      <c r="N413" s="6" t="s">
        <v>266</v>
      </c>
      <c r="O413" s="6" t="s">
        <v>267</v>
      </c>
      <c r="P413" t="s">
        <v>22</v>
      </c>
    </row>
    <row r="414" spans="1:16" hidden="1" x14ac:dyDescent="0.25">
      <c r="A414">
        <f t="shared" si="12"/>
        <v>4</v>
      </c>
      <c r="B414" s="1">
        <v>41171</v>
      </c>
      <c r="C414" s="2">
        <v>0.54166666666666663</v>
      </c>
      <c r="D414" t="s">
        <v>1145</v>
      </c>
      <c r="E414" t="s">
        <v>1342</v>
      </c>
      <c r="G414">
        <v>1</v>
      </c>
      <c r="H414">
        <v>0</v>
      </c>
      <c r="I414">
        <v>0</v>
      </c>
      <c r="J414">
        <v>0</v>
      </c>
      <c r="K414">
        <f t="shared" si="13"/>
        <v>0</v>
      </c>
      <c r="L414" t="s">
        <v>151</v>
      </c>
      <c r="M414" t="s">
        <v>152</v>
      </c>
      <c r="N414" s="6" t="s">
        <v>260</v>
      </c>
      <c r="O414" s="6" t="s">
        <v>261</v>
      </c>
      <c r="P414" t="s">
        <v>22</v>
      </c>
    </row>
    <row r="415" spans="1:16" hidden="1" x14ac:dyDescent="0.25">
      <c r="A415">
        <f t="shared" si="12"/>
        <v>4</v>
      </c>
      <c r="B415" s="1">
        <v>41171</v>
      </c>
      <c r="C415" s="2">
        <v>0.54166666666666663</v>
      </c>
      <c r="D415" t="s">
        <v>479</v>
      </c>
      <c r="E415" t="s">
        <v>1343</v>
      </c>
      <c r="G415">
        <v>1</v>
      </c>
      <c r="H415">
        <v>0</v>
      </c>
      <c r="I415">
        <v>0</v>
      </c>
      <c r="J415">
        <v>0</v>
      </c>
      <c r="K415">
        <f t="shared" si="13"/>
        <v>0</v>
      </c>
      <c r="L415" t="s">
        <v>30</v>
      </c>
      <c r="M415" t="s">
        <v>31</v>
      </c>
      <c r="N415" s="6" t="s">
        <v>38</v>
      </c>
      <c r="O415" s="6" t="s">
        <v>39</v>
      </c>
      <c r="P415" t="s">
        <v>22</v>
      </c>
    </row>
    <row r="416" spans="1:16" hidden="1" x14ac:dyDescent="0.25">
      <c r="A416">
        <f t="shared" si="12"/>
        <v>4</v>
      </c>
      <c r="B416" s="1">
        <v>41171</v>
      </c>
      <c r="C416" s="2">
        <v>0.5625</v>
      </c>
      <c r="D416" t="s">
        <v>1145</v>
      </c>
      <c r="E416" t="s">
        <v>1342</v>
      </c>
      <c r="G416">
        <v>1</v>
      </c>
      <c r="H416">
        <v>0</v>
      </c>
      <c r="I416">
        <v>0</v>
      </c>
      <c r="J416">
        <v>0</v>
      </c>
      <c r="K416">
        <f t="shared" si="13"/>
        <v>0</v>
      </c>
      <c r="L416" t="s">
        <v>151</v>
      </c>
      <c r="M416" t="s">
        <v>152</v>
      </c>
      <c r="N416" s="6" t="s">
        <v>260</v>
      </c>
      <c r="O416" s="6" t="s">
        <v>261</v>
      </c>
      <c r="P416" t="s">
        <v>22</v>
      </c>
    </row>
    <row r="417" spans="1:16" hidden="1" x14ac:dyDescent="0.25">
      <c r="A417">
        <f t="shared" si="12"/>
        <v>4</v>
      </c>
      <c r="B417" s="1">
        <v>41171</v>
      </c>
      <c r="C417" s="2">
        <v>0.5625</v>
      </c>
      <c r="D417" t="s">
        <v>479</v>
      </c>
      <c r="E417" t="s">
        <v>1343</v>
      </c>
      <c r="G417">
        <v>1</v>
      </c>
      <c r="H417">
        <v>0</v>
      </c>
      <c r="I417">
        <v>0</v>
      </c>
      <c r="J417">
        <v>0</v>
      </c>
      <c r="K417">
        <f t="shared" si="13"/>
        <v>0</v>
      </c>
      <c r="L417" t="s">
        <v>30</v>
      </c>
      <c r="M417" t="s">
        <v>31</v>
      </c>
      <c r="N417" s="6" t="s">
        <v>38</v>
      </c>
      <c r="O417" s="6" t="s">
        <v>39</v>
      </c>
      <c r="P417" t="s">
        <v>22</v>
      </c>
    </row>
    <row r="418" spans="1:16" hidden="1" x14ac:dyDescent="0.25">
      <c r="A418">
        <f t="shared" si="12"/>
        <v>4</v>
      </c>
      <c r="B418" s="1">
        <v>41171</v>
      </c>
      <c r="C418" s="2">
        <v>0.5625</v>
      </c>
      <c r="G418">
        <v>0</v>
      </c>
      <c r="H418">
        <v>0</v>
      </c>
      <c r="I418">
        <v>0</v>
      </c>
      <c r="J418">
        <v>0</v>
      </c>
      <c r="K418">
        <f t="shared" si="13"/>
        <v>1</v>
      </c>
      <c r="M418" t="s">
        <v>91</v>
      </c>
    </row>
    <row r="419" spans="1:16" hidden="1" x14ac:dyDescent="0.25">
      <c r="A419">
        <f t="shared" si="12"/>
        <v>4</v>
      </c>
      <c r="B419" s="1">
        <v>41171</v>
      </c>
      <c r="C419" s="2">
        <v>0.5625</v>
      </c>
      <c r="G419">
        <v>0</v>
      </c>
      <c r="H419">
        <v>0</v>
      </c>
      <c r="I419">
        <v>0</v>
      </c>
      <c r="J419">
        <v>0</v>
      </c>
      <c r="K419">
        <f t="shared" si="13"/>
        <v>1</v>
      </c>
      <c r="L419" t="s">
        <v>44</v>
      </c>
      <c r="M419" t="s">
        <v>45</v>
      </c>
    </row>
    <row r="420" spans="1:16" hidden="1" x14ac:dyDescent="0.25">
      <c r="A420">
        <f t="shared" si="12"/>
        <v>4</v>
      </c>
      <c r="B420" s="1">
        <v>41171</v>
      </c>
      <c r="C420" s="2">
        <v>0.58333333333333337</v>
      </c>
      <c r="D420" t="s">
        <v>1344</v>
      </c>
      <c r="E420" t="s">
        <v>1345</v>
      </c>
      <c r="G420">
        <v>1</v>
      </c>
      <c r="H420">
        <v>0</v>
      </c>
      <c r="I420">
        <v>1</v>
      </c>
      <c r="J420">
        <v>0</v>
      </c>
      <c r="K420">
        <f t="shared" si="13"/>
        <v>0</v>
      </c>
      <c r="L420" t="s">
        <v>151</v>
      </c>
      <c r="M420" t="s">
        <v>152</v>
      </c>
      <c r="N420" s="6" t="s">
        <v>303</v>
      </c>
      <c r="O420" s="6" t="s">
        <v>45</v>
      </c>
      <c r="P420" t="s">
        <v>22</v>
      </c>
    </row>
    <row r="421" spans="1:16" hidden="1" x14ac:dyDescent="0.25">
      <c r="A421">
        <f t="shared" si="12"/>
        <v>4</v>
      </c>
      <c r="B421" s="1">
        <v>41171</v>
      </c>
      <c r="C421" s="2">
        <v>0.58333333333333337</v>
      </c>
      <c r="G421">
        <v>0</v>
      </c>
      <c r="H421">
        <v>0</v>
      </c>
      <c r="I421">
        <v>0</v>
      </c>
      <c r="J421">
        <v>0</v>
      </c>
      <c r="K421">
        <f t="shared" si="13"/>
        <v>1</v>
      </c>
      <c r="M421" t="s">
        <v>91</v>
      </c>
    </row>
    <row r="422" spans="1:16" hidden="1" x14ac:dyDescent="0.25">
      <c r="A422">
        <f t="shared" si="12"/>
        <v>4</v>
      </c>
      <c r="B422" s="1">
        <v>41171</v>
      </c>
      <c r="C422" s="2">
        <v>0.58333333333333337</v>
      </c>
      <c r="G422">
        <v>0</v>
      </c>
      <c r="H422">
        <v>0</v>
      </c>
      <c r="I422">
        <v>0</v>
      </c>
      <c r="J422">
        <v>0</v>
      </c>
      <c r="K422">
        <f t="shared" si="13"/>
        <v>1</v>
      </c>
      <c r="M422" t="s">
        <v>31</v>
      </c>
    </row>
    <row r="423" spans="1:16" hidden="1" x14ac:dyDescent="0.25">
      <c r="A423">
        <f t="shared" si="12"/>
        <v>4</v>
      </c>
      <c r="B423" s="1">
        <v>41171</v>
      </c>
      <c r="C423" s="2">
        <v>0.60416666666666663</v>
      </c>
      <c r="D423" t="s">
        <v>1344</v>
      </c>
      <c r="E423" t="s">
        <v>1345</v>
      </c>
      <c r="G423">
        <v>1</v>
      </c>
      <c r="H423">
        <v>0</v>
      </c>
      <c r="I423">
        <v>0</v>
      </c>
      <c r="J423">
        <v>0</v>
      </c>
      <c r="K423">
        <f t="shared" si="13"/>
        <v>0</v>
      </c>
      <c r="L423" t="s">
        <v>151</v>
      </c>
      <c r="M423" t="s">
        <v>152</v>
      </c>
      <c r="N423" s="6" t="s">
        <v>303</v>
      </c>
      <c r="O423" s="6" t="s">
        <v>45</v>
      </c>
      <c r="P423" t="s">
        <v>22</v>
      </c>
    </row>
    <row r="424" spans="1:16" hidden="1" x14ac:dyDescent="0.25">
      <c r="A424">
        <f t="shared" si="12"/>
        <v>4</v>
      </c>
      <c r="B424" s="1">
        <v>41171</v>
      </c>
      <c r="C424" s="2">
        <v>0.60416666666666663</v>
      </c>
      <c r="G424">
        <v>0</v>
      </c>
      <c r="H424">
        <v>0</v>
      </c>
      <c r="I424">
        <v>0</v>
      </c>
      <c r="J424">
        <v>0</v>
      </c>
      <c r="K424">
        <f t="shared" si="13"/>
        <v>1</v>
      </c>
      <c r="M424" t="s">
        <v>91</v>
      </c>
    </row>
    <row r="425" spans="1:16" hidden="1" x14ac:dyDescent="0.25">
      <c r="A425">
        <f t="shared" si="12"/>
        <v>4</v>
      </c>
      <c r="B425" s="1">
        <v>41171</v>
      </c>
      <c r="C425" s="2">
        <v>0.60416666666666663</v>
      </c>
      <c r="G425">
        <v>0</v>
      </c>
      <c r="H425">
        <v>0</v>
      </c>
      <c r="I425">
        <v>0</v>
      </c>
      <c r="J425">
        <v>0</v>
      </c>
      <c r="K425">
        <f t="shared" si="13"/>
        <v>1</v>
      </c>
      <c r="M425" t="s">
        <v>31</v>
      </c>
    </row>
    <row r="426" spans="1:16" hidden="1" x14ac:dyDescent="0.25">
      <c r="A426">
        <f t="shared" si="12"/>
        <v>4</v>
      </c>
      <c r="B426" s="1">
        <v>41171</v>
      </c>
      <c r="C426" s="2">
        <v>0.625</v>
      </c>
      <c r="G426">
        <v>0</v>
      </c>
      <c r="H426">
        <v>0</v>
      </c>
      <c r="I426">
        <v>0</v>
      </c>
      <c r="J426">
        <v>0</v>
      </c>
      <c r="K426">
        <f t="shared" si="13"/>
        <v>1</v>
      </c>
      <c r="L426" t="s">
        <v>151</v>
      </c>
      <c r="M426" t="s">
        <v>152</v>
      </c>
    </row>
    <row r="427" spans="1:16" hidden="1" x14ac:dyDescent="0.25">
      <c r="A427">
        <f t="shared" si="12"/>
        <v>4</v>
      </c>
      <c r="B427" s="1">
        <v>41171</v>
      </c>
      <c r="C427" s="2">
        <v>0.625</v>
      </c>
      <c r="G427">
        <v>0</v>
      </c>
      <c r="H427">
        <v>0</v>
      </c>
      <c r="I427">
        <v>0</v>
      </c>
      <c r="J427">
        <v>0</v>
      </c>
      <c r="K427">
        <f t="shared" si="13"/>
        <v>1</v>
      </c>
      <c r="M427" t="s">
        <v>91</v>
      </c>
    </row>
    <row r="428" spans="1:16" hidden="1" x14ac:dyDescent="0.25">
      <c r="A428">
        <f t="shared" si="12"/>
        <v>4</v>
      </c>
      <c r="B428" s="1">
        <v>41171</v>
      </c>
      <c r="C428" s="2">
        <v>0.625</v>
      </c>
      <c r="G428">
        <v>0</v>
      </c>
      <c r="H428">
        <v>0</v>
      </c>
      <c r="I428">
        <v>0</v>
      </c>
      <c r="J428">
        <v>0</v>
      </c>
      <c r="K428">
        <f t="shared" si="13"/>
        <v>1</v>
      </c>
      <c r="M428" t="s">
        <v>31</v>
      </c>
    </row>
    <row r="429" spans="1:16" hidden="1" x14ac:dyDescent="0.25">
      <c r="A429">
        <f t="shared" si="12"/>
        <v>4</v>
      </c>
      <c r="B429" s="1">
        <v>41171</v>
      </c>
      <c r="C429" s="2">
        <v>0.64583333333333337</v>
      </c>
      <c r="D429" t="s">
        <v>1218</v>
      </c>
      <c r="E429" t="s">
        <v>1346</v>
      </c>
      <c r="G429">
        <v>1</v>
      </c>
      <c r="H429">
        <v>0</v>
      </c>
      <c r="I429">
        <v>1</v>
      </c>
      <c r="J429">
        <v>0</v>
      </c>
      <c r="K429">
        <f t="shared" si="13"/>
        <v>0</v>
      </c>
      <c r="L429" t="s">
        <v>30</v>
      </c>
      <c r="M429" t="s">
        <v>31</v>
      </c>
      <c r="N429" s="6" t="s">
        <v>184</v>
      </c>
      <c r="O429" s="6" t="s">
        <v>185</v>
      </c>
      <c r="P429" t="s">
        <v>16</v>
      </c>
    </row>
    <row r="430" spans="1:16" hidden="1" x14ac:dyDescent="0.25">
      <c r="A430">
        <f t="shared" si="12"/>
        <v>4</v>
      </c>
      <c r="B430" s="1">
        <v>41171</v>
      </c>
      <c r="C430" s="2">
        <v>0.64583333333333337</v>
      </c>
      <c r="G430">
        <v>0</v>
      </c>
      <c r="H430">
        <v>0</v>
      </c>
      <c r="I430">
        <v>0</v>
      </c>
      <c r="J430">
        <v>0</v>
      </c>
      <c r="K430">
        <f t="shared" si="13"/>
        <v>1</v>
      </c>
      <c r="M430" t="s">
        <v>91</v>
      </c>
    </row>
    <row r="431" spans="1:16" hidden="1" x14ac:dyDescent="0.25">
      <c r="A431">
        <f t="shared" si="12"/>
        <v>4</v>
      </c>
      <c r="B431" s="1">
        <v>41171</v>
      </c>
      <c r="C431" s="2">
        <v>0.64583333333333337</v>
      </c>
      <c r="G431">
        <v>0</v>
      </c>
      <c r="H431">
        <v>0</v>
      </c>
      <c r="I431">
        <v>0</v>
      </c>
      <c r="J431">
        <v>0</v>
      </c>
      <c r="K431">
        <f t="shared" si="13"/>
        <v>1</v>
      </c>
      <c r="L431" t="s">
        <v>44</v>
      </c>
      <c r="M431" t="s">
        <v>45</v>
      </c>
    </row>
    <row r="432" spans="1:16" hidden="1" x14ac:dyDescent="0.25">
      <c r="A432">
        <f t="shared" si="12"/>
        <v>4</v>
      </c>
      <c r="B432" s="1">
        <v>41171</v>
      </c>
      <c r="C432" s="2">
        <v>0.66666666666666663</v>
      </c>
      <c r="D432" t="s">
        <v>476</v>
      </c>
      <c r="F432" t="s">
        <v>477</v>
      </c>
      <c r="G432">
        <v>1</v>
      </c>
      <c r="H432">
        <v>0</v>
      </c>
      <c r="I432">
        <v>0</v>
      </c>
      <c r="J432">
        <v>0</v>
      </c>
      <c r="K432">
        <f t="shared" si="13"/>
        <v>0</v>
      </c>
      <c r="L432" t="s">
        <v>44</v>
      </c>
      <c r="M432" t="s">
        <v>45</v>
      </c>
      <c r="N432" s="6" t="s">
        <v>225</v>
      </c>
      <c r="O432" s="6" t="s">
        <v>226</v>
      </c>
      <c r="P432" t="s">
        <v>22</v>
      </c>
    </row>
    <row r="433" spans="1:16" hidden="1" x14ac:dyDescent="0.25">
      <c r="A433">
        <f t="shared" si="12"/>
        <v>4</v>
      </c>
      <c r="B433" s="1">
        <v>41171</v>
      </c>
      <c r="C433" s="2">
        <v>0.66666666666666663</v>
      </c>
      <c r="D433" t="s">
        <v>1218</v>
      </c>
      <c r="E433" t="s">
        <v>1347</v>
      </c>
      <c r="G433">
        <v>1</v>
      </c>
      <c r="H433">
        <v>0</v>
      </c>
      <c r="I433">
        <v>0</v>
      </c>
      <c r="J433">
        <v>0</v>
      </c>
      <c r="K433">
        <f t="shared" si="13"/>
        <v>0</v>
      </c>
      <c r="L433" t="s">
        <v>30</v>
      </c>
      <c r="M433" t="s">
        <v>31</v>
      </c>
      <c r="N433" s="6" t="s">
        <v>165</v>
      </c>
      <c r="O433" s="6" t="s">
        <v>166</v>
      </c>
      <c r="P433" t="s">
        <v>22</v>
      </c>
    </row>
    <row r="434" spans="1:16" hidden="1" x14ac:dyDescent="0.25">
      <c r="A434">
        <f t="shared" si="12"/>
        <v>4</v>
      </c>
      <c r="B434" s="1">
        <v>41171</v>
      </c>
      <c r="C434" s="2">
        <v>0.66666666666666663</v>
      </c>
      <c r="G434">
        <v>0</v>
      </c>
      <c r="H434">
        <v>0</v>
      </c>
      <c r="I434">
        <v>0</v>
      </c>
      <c r="J434">
        <v>0</v>
      </c>
      <c r="K434">
        <f t="shared" si="13"/>
        <v>1</v>
      </c>
      <c r="M434" t="s">
        <v>91</v>
      </c>
    </row>
    <row r="435" spans="1:16" hidden="1" x14ac:dyDescent="0.25">
      <c r="A435">
        <f t="shared" si="12"/>
        <v>4</v>
      </c>
      <c r="B435" s="1">
        <v>41171</v>
      </c>
      <c r="C435" s="2">
        <v>0.6875</v>
      </c>
      <c r="D435" t="s">
        <v>1218</v>
      </c>
      <c r="E435" t="s">
        <v>1348</v>
      </c>
      <c r="G435">
        <v>1</v>
      </c>
      <c r="H435">
        <v>0</v>
      </c>
      <c r="I435">
        <v>0</v>
      </c>
      <c r="J435">
        <v>0</v>
      </c>
      <c r="K435">
        <f t="shared" si="13"/>
        <v>0</v>
      </c>
      <c r="L435" t="s">
        <v>30</v>
      </c>
      <c r="M435" t="s">
        <v>31</v>
      </c>
      <c r="N435" s="6" t="s">
        <v>165</v>
      </c>
      <c r="O435" s="6" t="s">
        <v>166</v>
      </c>
      <c r="P435" t="s">
        <v>22</v>
      </c>
    </row>
    <row r="436" spans="1:16" hidden="1" x14ac:dyDescent="0.25">
      <c r="A436">
        <f t="shared" si="12"/>
        <v>4</v>
      </c>
      <c r="B436" s="1">
        <v>41171</v>
      </c>
      <c r="C436" s="2">
        <v>0.6875</v>
      </c>
      <c r="G436">
        <v>0</v>
      </c>
      <c r="H436">
        <v>0</v>
      </c>
      <c r="I436">
        <v>0</v>
      </c>
      <c r="J436">
        <v>0</v>
      </c>
      <c r="K436">
        <f t="shared" si="13"/>
        <v>1</v>
      </c>
      <c r="L436" t="s">
        <v>44</v>
      </c>
      <c r="M436" t="s">
        <v>45</v>
      </c>
    </row>
    <row r="437" spans="1:16" hidden="1" x14ac:dyDescent="0.25">
      <c r="A437">
        <f t="shared" si="12"/>
        <v>4</v>
      </c>
      <c r="B437" s="1">
        <v>41171</v>
      </c>
      <c r="C437" s="2">
        <v>0.70833333333333337</v>
      </c>
      <c r="D437" t="s">
        <v>1196</v>
      </c>
      <c r="E437" t="s">
        <v>1349</v>
      </c>
      <c r="G437">
        <v>1</v>
      </c>
      <c r="H437">
        <v>0</v>
      </c>
      <c r="I437">
        <v>0</v>
      </c>
      <c r="J437">
        <v>0</v>
      </c>
      <c r="K437">
        <f t="shared" si="13"/>
        <v>0</v>
      </c>
      <c r="M437" t="s">
        <v>24</v>
      </c>
      <c r="N437" s="6" t="s">
        <v>313</v>
      </c>
      <c r="O437" s="6" t="s">
        <v>314</v>
      </c>
      <c r="P437" t="s">
        <v>29</v>
      </c>
    </row>
    <row r="438" spans="1:16" hidden="1" x14ac:dyDescent="0.25">
      <c r="A438">
        <f t="shared" si="12"/>
        <v>4</v>
      </c>
      <c r="B438" s="1">
        <v>41171</v>
      </c>
      <c r="C438" s="2">
        <v>0.70833333333333337</v>
      </c>
      <c r="G438">
        <v>0</v>
      </c>
      <c r="H438">
        <v>0</v>
      </c>
      <c r="I438">
        <v>0</v>
      </c>
      <c r="J438">
        <v>0</v>
      </c>
      <c r="K438">
        <f t="shared" si="13"/>
        <v>1</v>
      </c>
      <c r="L438" t="s">
        <v>44</v>
      </c>
      <c r="M438" t="s">
        <v>45</v>
      </c>
    </row>
    <row r="439" spans="1:16" hidden="1" x14ac:dyDescent="0.25">
      <c r="A439">
        <f t="shared" si="12"/>
        <v>4</v>
      </c>
      <c r="B439" s="1">
        <v>41171</v>
      </c>
      <c r="C439" s="2">
        <v>0.70833333333333337</v>
      </c>
      <c r="G439">
        <v>0</v>
      </c>
      <c r="H439">
        <v>0</v>
      </c>
      <c r="I439">
        <v>0</v>
      </c>
      <c r="J439">
        <v>0</v>
      </c>
      <c r="K439">
        <f t="shared" si="13"/>
        <v>1</v>
      </c>
      <c r="M439" t="s">
        <v>56</v>
      </c>
    </row>
    <row r="440" spans="1:16" hidden="1" x14ac:dyDescent="0.25">
      <c r="A440">
        <f t="shared" si="12"/>
        <v>4</v>
      </c>
      <c r="B440" s="1">
        <v>41171</v>
      </c>
      <c r="C440" s="2">
        <v>0.72916666666666663</v>
      </c>
      <c r="D440" t="s">
        <v>1170</v>
      </c>
      <c r="E440" t="s">
        <v>1350</v>
      </c>
      <c r="G440">
        <v>1</v>
      </c>
      <c r="H440">
        <v>0</v>
      </c>
      <c r="I440">
        <v>0</v>
      </c>
      <c r="J440">
        <v>0</v>
      </c>
      <c r="K440">
        <f t="shared" si="13"/>
        <v>0</v>
      </c>
      <c r="M440" t="s">
        <v>24</v>
      </c>
      <c r="N440" s="6" t="s">
        <v>165</v>
      </c>
      <c r="O440" s="6" t="s">
        <v>166</v>
      </c>
      <c r="P440" t="s">
        <v>22</v>
      </c>
    </row>
    <row r="441" spans="1:16" hidden="1" x14ac:dyDescent="0.25">
      <c r="A441">
        <f t="shared" si="12"/>
        <v>4</v>
      </c>
      <c r="B441" s="1">
        <v>41171</v>
      </c>
      <c r="C441" s="2">
        <v>0.72916666666666663</v>
      </c>
      <c r="D441" t="s">
        <v>1214</v>
      </c>
      <c r="E441" t="s">
        <v>1351</v>
      </c>
      <c r="G441">
        <v>1</v>
      </c>
      <c r="H441">
        <v>0</v>
      </c>
      <c r="I441">
        <v>0</v>
      </c>
      <c r="J441">
        <v>0</v>
      </c>
      <c r="K441">
        <f t="shared" si="13"/>
        <v>0</v>
      </c>
      <c r="L441" t="s">
        <v>44</v>
      </c>
      <c r="M441" t="s">
        <v>45</v>
      </c>
      <c r="N441" s="6" t="s">
        <v>228</v>
      </c>
      <c r="O441" s="6" t="s">
        <v>229</v>
      </c>
      <c r="P441" t="s">
        <v>29</v>
      </c>
    </row>
    <row r="442" spans="1:16" hidden="1" x14ac:dyDescent="0.25">
      <c r="A442">
        <f t="shared" si="12"/>
        <v>4</v>
      </c>
      <c r="B442" s="1">
        <v>41171</v>
      </c>
      <c r="C442" s="2">
        <v>0.72916666666666663</v>
      </c>
      <c r="G442">
        <v>0</v>
      </c>
      <c r="H442">
        <v>0</v>
      </c>
      <c r="I442">
        <v>0</v>
      </c>
      <c r="J442">
        <v>0</v>
      </c>
      <c r="K442">
        <f t="shared" si="13"/>
        <v>1</v>
      </c>
      <c r="M442" t="s">
        <v>56</v>
      </c>
    </row>
    <row r="443" spans="1:16" hidden="1" x14ac:dyDescent="0.25">
      <c r="A443">
        <f t="shared" si="12"/>
        <v>4</v>
      </c>
      <c r="B443" s="1">
        <v>41171</v>
      </c>
      <c r="C443" s="2">
        <v>0.75</v>
      </c>
      <c r="D443" t="s">
        <v>479</v>
      </c>
      <c r="E443" t="s">
        <v>1352</v>
      </c>
      <c r="G443">
        <v>1</v>
      </c>
      <c r="H443">
        <v>0</v>
      </c>
      <c r="I443">
        <v>1</v>
      </c>
      <c r="J443">
        <v>0</v>
      </c>
      <c r="K443">
        <f t="shared" si="13"/>
        <v>0</v>
      </c>
      <c r="L443" t="s">
        <v>12</v>
      </c>
      <c r="M443" t="s">
        <v>19</v>
      </c>
      <c r="N443" s="6" t="s">
        <v>72</v>
      </c>
      <c r="O443" s="6" t="s">
        <v>73</v>
      </c>
      <c r="P443" t="s">
        <v>16</v>
      </c>
    </row>
    <row r="444" spans="1:16" hidden="1" x14ac:dyDescent="0.25">
      <c r="A444">
        <f t="shared" si="12"/>
        <v>4</v>
      </c>
      <c r="B444" s="1">
        <v>41171</v>
      </c>
      <c r="C444" s="2">
        <v>0.75</v>
      </c>
      <c r="D444" t="s">
        <v>1196</v>
      </c>
      <c r="E444" t="s">
        <v>1353</v>
      </c>
      <c r="G444">
        <v>1</v>
      </c>
      <c r="H444">
        <v>0</v>
      </c>
      <c r="I444">
        <v>0</v>
      </c>
      <c r="J444">
        <v>0</v>
      </c>
      <c r="K444">
        <f t="shared" si="13"/>
        <v>0</v>
      </c>
      <c r="M444" t="s">
        <v>24</v>
      </c>
      <c r="N444" s="6" t="s">
        <v>315</v>
      </c>
      <c r="O444" s="6" t="s">
        <v>316</v>
      </c>
      <c r="P444" t="s">
        <v>22</v>
      </c>
    </row>
    <row r="445" spans="1:16" hidden="1" x14ac:dyDescent="0.25">
      <c r="A445">
        <f t="shared" si="12"/>
        <v>4</v>
      </c>
      <c r="B445" s="1">
        <v>41171</v>
      </c>
      <c r="C445" s="2">
        <v>0.75</v>
      </c>
      <c r="G445">
        <v>0</v>
      </c>
      <c r="H445">
        <v>0</v>
      </c>
      <c r="I445">
        <v>0</v>
      </c>
      <c r="J445">
        <v>0</v>
      </c>
      <c r="K445">
        <f t="shared" si="13"/>
        <v>1</v>
      </c>
      <c r="M445" t="s">
        <v>56</v>
      </c>
    </row>
    <row r="446" spans="1:16" hidden="1" x14ac:dyDescent="0.25">
      <c r="A446">
        <f t="shared" si="12"/>
        <v>4</v>
      </c>
      <c r="B446" s="1">
        <v>41171</v>
      </c>
      <c r="C446" s="2">
        <v>0.77083333333333337</v>
      </c>
      <c r="D446" t="s">
        <v>1170</v>
      </c>
      <c r="E446" t="s">
        <v>1354</v>
      </c>
      <c r="G446">
        <v>1</v>
      </c>
      <c r="H446">
        <v>0</v>
      </c>
      <c r="I446">
        <v>0</v>
      </c>
      <c r="J446">
        <v>0</v>
      </c>
      <c r="K446">
        <f t="shared" si="13"/>
        <v>0</v>
      </c>
      <c r="M446" t="s">
        <v>24</v>
      </c>
      <c r="N446" s="6" t="s">
        <v>309</v>
      </c>
      <c r="O446" s="6" t="s">
        <v>310</v>
      </c>
      <c r="P446" t="s">
        <v>29</v>
      </c>
    </row>
    <row r="447" spans="1:16" hidden="1" x14ac:dyDescent="0.25">
      <c r="A447">
        <f t="shared" si="12"/>
        <v>4</v>
      </c>
      <c r="B447" s="1">
        <v>41171</v>
      </c>
      <c r="C447" s="2">
        <v>0.77083333333333337</v>
      </c>
      <c r="D447" t="s">
        <v>479</v>
      </c>
      <c r="E447" t="s">
        <v>1352</v>
      </c>
      <c r="G447">
        <v>1</v>
      </c>
      <c r="H447">
        <v>0</v>
      </c>
      <c r="I447">
        <v>0</v>
      </c>
      <c r="J447">
        <v>0</v>
      </c>
      <c r="K447">
        <f t="shared" si="13"/>
        <v>0</v>
      </c>
      <c r="L447" t="s">
        <v>12</v>
      </c>
      <c r="M447" t="s">
        <v>19</v>
      </c>
      <c r="N447" s="6" t="s">
        <v>72</v>
      </c>
      <c r="O447" s="6" t="s">
        <v>73</v>
      </c>
      <c r="P447" t="s">
        <v>16</v>
      </c>
    </row>
    <row r="448" spans="1:16" hidden="1" x14ac:dyDescent="0.25">
      <c r="A448">
        <f t="shared" si="12"/>
        <v>4</v>
      </c>
      <c r="B448" s="1">
        <v>41171</v>
      </c>
      <c r="C448" s="2">
        <v>0.77083333333333337</v>
      </c>
      <c r="G448">
        <v>0</v>
      </c>
      <c r="H448">
        <v>0</v>
      </c>
      <c r="I448">
        <v>0</v>
      </c>
      <c r="J448">
        <v>0</v>
      </c>
      <c r="K448">
        <f t="shared" si="13"/>
        <v>1</v>
      </c>
      <c r="M448" t="s">
        <v>56</v>
      </c>
    </row>
    <row r="449" spans="1:16" hidden="1" x14ac:dyDescent="0.25">
      <c r="A449">
        <f t="shared" si="12"/>
        <v>4</v>
      </c>
      <c r="B449" s="1">
        <v>41171</v>
      </c>
      <c r="C449" s="2">
        <v>0.79166666666666663</v>
      </c>
      <c r="D449" t="s">
        <v>1313</v>
      </c>
      <c r="E449" t="s">
        <v>1355</v>
      </c>
      <c r="G449">
        <v>1</v>
      </c>
      <c r="H449">
        <v>0</v>
      </c>
      <c r="I449">
        <v>0</v>
      </c>
      <c r="J449">
        <v>0</v>
      </c>
      <c r="K449">
        <f t="shared" si="13"/>
        <v>0</v>
      </c>
      <c r="M449" t="s">
        <v>149</v>
      </c>
      <c r="N449" s="6" t="s">
        <v>38</v>
      </c>
      <c r="O449" s="6" t="s">
        <v>39</v>
      </c>
      <c r="P449" t="s">
        <v>22</v>
      </c>
    </row>
    <row r="450" spans="1:16" hidden="1" x14ac:dyDescent="0.25">
      <c r="A450">
        <f t="shared" si="12"/>
        <v>4</v>
      </c>
      <c r="B450" s="1">
        <v>41171</v>
      </c>
      <c r="C450" s="2">
        <v>0.79166666666666663</v>
      </c>
      <c r="G450">
        <v>0</v>
      </c>
      <c r="H450">
        <v>0</v>
      </c>
      <c r="I450">
        <v>0</v>
      </c>
      <c r="J450">
        <v>0</v>
      </c>
      <c r="K450">
        <f t="shared" si="13"/>
        <v>1</v>
      </c>
      <c r="M450" t="s">
        <v>24</v>
      </c>
    </row>
    <row r="451" spans="1:16" hidden="1" x14ac:dyDescent="0.25">
      <c r="A451">
        <f t="shared" ref="A451:A514" si="14">WEEKDAY(B451)</f>
        <v>4</v>
      </c>
      <c r="B451" s="1">
        <v>41171</v>
      </c>
      <c r="C451" s="2">
        <v>0.79166666666666663</v>
      </c>
      <c r="G451">
        <v>0</v>
      </c>
      <c r="H451">
        <v>0</v>
      </c>
      <c r="I451">
        <v>0</v>
      </c>
      <c r="J451">
        <v>0</v>
      </c>
      <c r="K451">
        <f t="shared" ref="K451:K514" si="15">IF(AND(NOT(G:G), NOT(J:J)), 1, 0)</f>
        <v>1</v>
      </c>
      <c r="M451" t="s">
        <v>56</v>
      </c>
    </row>
    <row r="452" spans="1:16" hidden="1" x14ac:dyDescent="0.25">
      <c r="A452">
        <f t="shared" si="14"/>
        <v>4</v>
      </c>
      <c r="B452" s="1">
        <v>41171</v>
      </c>
      <c r="C452" s="2">
        <v>0.79166666666666663</v>
      </c>
      <c r="G452">
        <v>0</v>
      </c>
      <c r="H452">
        <v>0</v>
      </c>
      <c r="I452">
        <v>0</v>
      </c>
      <c r="J452">
        <v>0</v>
      </c>
      <c r="K452">
        <f t="shared" si="15"/>
        <v>1</v>
      </c>
      <c r="M452" t="s">
        <v>127</v>
      </c>
    </row>
    <row r="453" spans="1:16" hidden="1" x14ac:dyDescent="0.25">
      <c r="A453">
        <f t="shared" si="14"/>
        <v>4</v>
      </c>
      <c r="B453" s="1">
        <v>41171</v>
      </c>
      <c r="C453" s="2">
        <v>0.8125</v>
      </c>
      <c r="D453" t="s">
        <v>1196</v>
      </c>
      <c r="E453" t="s">
        <v>1258</v>
      </c>
      <c r="G453">
        <v>1</v>
      </c>
      <c r="H453">
        <v>0</v>
      </c>
      <c r="I453">
        <v>0</v>
      </c>
      <c r="J453">
        <v>0</v>
      </c>
      <c r="K453">
        <f t="shared" si="15"/>
        <v>0</v>
      </c>
      <c r="M453" t="s">
        <v>149</v>
      </c>
      <c r="N453" s="6" t="s">
        <v>93</v>
      </c>
      <c r="O453" s="6" t="s">
        <v>94</v>
      </c>
      <c r="P453" t="s">
        <v>22</v>
      </c>
    </row>
    <row r="454" spans="1:16" hidden="1" x14ac:dyDescent="0.25">
      <c r="A454">
        <f t="shared" si="14"/>
        <v>4</v>
      </c>
      <c r="B454" s="1">
        <v>41171</v>
      </c>
      <c r="C454" s="2">
        <v>0.8125</v>
      </c>
      <c r="D454" t="s">
        <v>1196</v>
      </c>
      <c r="E454" t="s">
        <v>1356</v>
      </c>
      <c r="G454">
        <v>0</v>
      </c>
      <c r="H454">
        <v>0</v>
      </c>
      <c r="I454">
        <v>0</v>
      </c>
      <c r="J454">
        <v>1</v>
      </c>
      <c r="K454">
        <f t="shared" si="15"/>
        <v>0</v>
      </c>
      <c r="M454" t="s">
        <v>24</v>
      </c>
      <c r="N454" t="s">
        <v>222</v>
      </c>
      <c r="O454" t="s">
        <v>223</v>
      </c>
      <c r="P454" t="s">
        <v>110</v>
      </c>
    </row>
    <row r="455" spans="1:16" hidden="1" x14ac:dyDescent="0.25">
      <c r="A455">
        <f t="shared" si="14"/>
        <v>4</v>
      </c>
      <c r="B455" s="1">
        <v>41171</v>
      </c>
      <c r="C455" s="2">
        <v>0.8125</v>
      </c>
      <c r="G455">
        <v>0</v>
      </c>
      <c r="H455">
        <v>0</v>
      </c>
      <c r="I455">
        <v>0</v>
      </c>
      <c r="J455">
        <v>0</v>
      </c>
      <c r="K455">
        <f t="shared" si="15"/>
        <v>1</v>
      </c>
      <c r="M455" t="s">
        <v>56</v>
      </c>
    </row>
    <row r="456" spans="1:16" hidden="1" x14ac:dyDescent="0.25">
      <c r="A456">
        <f t="shared" si="14"/>
        <v>4</v>
      </c>
      <c r="B456" s="1">
        <v>41171</v>
      </c>
      <c r="C456" s="2">
        <v>0.8125</v>
      </c>
      <c r="G456">
        <v>0</v>
      </c>
      <c r="H456">
        <v>0</v>
      </c>
      <c r="I456">
        <v>0</v>
      </c>
      <c r="J456">
        <v>0</v>
      </c>
      <c r="K456">
        <f t="shared" si="15"/>
        <v>1</v>
      </c>
      <c r="M456" t="s">
        <v>127</v>
      </c>
    </row>
    <row r="457" spans="1:16" hidden="1" x14ac:dyDescent="0.25">
      <c r="A457">
        <f t="shared" si="14"/>
        <v>4</v>
      </c>
      <c r="B457" s="1">
        <v>41171</v>
      </c>
      <c r="C457" s="2">
        <v>0.83333333333333337</v>
      </c>
      <c r="D457" t="s">
        <v>476</v>
      </c>
      <c r="E457" t="s">
        <v>1357</v>
      </c>
      <c r="G457">
        <v>1</v>
      </c>
      <c r="H457">
        <v>0</v>
      </c>
      <c r="I457">
        <v>0</v>
      </c>
      <c r="J457">
        <v>0</v>
      </c>
      <c r="K457">
        <f t="shared" si="15"/>
        <v>0</v>
      </c>
      <c r="M457" t="s">
        <v>24</v>
      </c>
      <c r="N457" s="6" t="s">
        <v>100</v>
      </c>
      <c r="O457" s="6" t="s">
        <v>101</v>
      </c>
      <c r="P457" t="s">
        <v>22</v>
      </c>
    </row>
    <row r="458" spans="1:16" hidden="1" x14ac:dyDescent="0.25">
      <c r="A458">
        <f t="shared" si="14"/>
        <v>4</v>
      </c>
      <c r="B458" s="1">
        <v>41171</v>
      </c>
      <c r="C458" s="2">
        <v>0.83333333333333337</v>
      </c>
      <c r="D458" t="s">
        <v>1196</v>
      </c>
      <c r="E458" t="s">
        <v>1258</v>
      </c>
      <c r="G458">
        <v>1</v>
      </c>
      <c r="H458">
        <v>0</v>
      </c>
      <c r="I458">
        <v>0</v>
      </c>
      <c r="J458">
        <v>0</v>
      </c>
      <c r="K458">
        <f t="shared" si="15"/>
        <v>0</v>
      </c>
      <c r="M458" t="s">
        <v>149</v>
      </c>
      <c r="N458" s="6" t="s">
        <v>93</v>
      </c>
      <c r="O458" s="6" t="s">
        <v>94</v>
      </c>
      <c r="P458" t="s">
        <v>22</v>
      </c>
    </row>
    <row r="459" spans="1:16" hidden="1" x14ac:dyDescent="0.25">
      <c r="A459">
        <f t="shared" si="14"/>
        <v>4</v>
      </c>
      <c r="B459" s="1">
        <v>41171</v>
      </c>
      <c r="C459" s="2">
        <v>0.83333333333333337</v>
      </c>
      <c r="D459" t="s">
        <v>1196</v>
      </c>
      <c r="E459" t="s">
        <v>1358</v>
      </c>
      <c r="F459" t="s">
        <v>306</v>
      </c>
      <c r="G459">
        <v>1</v>
      </c>
      <c r="H459">
        <v>0</v>
      </c>
      <c r="I459">
        <v>0</v>
      </c>
      <c r="J459">
        <v>0</v>
      </c>
      <c r="K459">
        <f t="shared" si="15"/>
        <v>0</v>
      </c>
      <c r="M459" t="s">
        <v>127</v>
      </c>
      <c r="N459" s="6" t="s">
        <v>307</v>
      </c>
      <c r="O459" s="6" t="s">
        <v>308</v>
      </c>
      <c r="P459" t="s">
        <v>22</v>
      </c>
    </row>
    <row r="460" spans="1:16" hidden="1" x14ac:dyDescent="0.25">
      <c r="A460">
        <f t="shared" si="14"/>
        <v>4</v>
      </c>
      <c r="B460" s="1">
        <v>41171</v>
      </c>
      <c r="C460" s="2">
        <v>0.83333333333333337</v>
      </c>
      <c r="D460" t="s">
        <v>1147</v>
      </c>
      <c r="E460" t="s">
        <v>1230</v>
      </c>
      <c r="G460">
        <v>1</v>
      </c>
      <c r="H460">
        <v>0</v>
      </c>
      <c r="I460">
        <v>0</v>
      </c>
      <c r="J460">
        <v>0</v>
      </c>
      <c r="K460">
        <f t="shared" si="15"/>
        <v>0</v>
      </c>
      <c r="M460" t="s">
        <v>56</v>
      </c>
      <c r="N460" s="6" t="s">
        <v>287</v>
      </c>
      <c r="O460" s="6" t="s">
        <v>288</v>
      </c>
      <c r="P460" t="s">
        <v>29</v>
      </c>
    </row>
    <row r="461" spans="1:16" hidden="1" x14ac:dyDescent="0.25">
      <c r="A461">
        <f t="shared" si="14"/>
        <v>4</v>
      </c>
      <c r="B461" s="1">
        <v>41171</v>
      </c>
      <c r="C461" s="2">
        <v>0.85416666666666663</v>
      </c>
      <c r="D461" t="s">
        <v>476</v>
      </c>
      <c r="E461" t="s">
        <v>1357</v>
      </c>
      <c r="G461">
        <v>1</v>
      </c>
      <c r="H461">
        <v>0</v>
      </c>
      <c r="I461">
        <v>0</v>
      </c>
      <c r="J461">
        <v>0</v>
      </c>
      <c r="K461">
        <f t="shared" si="15"/>
        <v>0</v>
      </c>
      <c r="M461" t="s">
        <v>24</v>
      </c>
      <c r="N461" s="6" t="s">
        <v>100</v>
      </c>
      <c r="O461" s="6" t="s">
        <v>101</v>
      </c>
      <c r="P461" t="s">
        <v>22</v>
      </c>
    </row>
    <row r="462" spans="1:16" hidden="1" x14ac:dyDescent="0.25">
      <c r="A462">
        <f t="shared" si="14"/>
        <v>4</v>
      </c>
      <c r="B462" s="1">
        <v>41171</v>
      </c>
      <c r="C462" s="2">
        <v>0.85416666666666663</v>
      </c>
      <c r="D462" t="s">
        <v>1196</v>
      </c>
      <c r="E462" t="s">
        <v>1359</v>
      </c>
      <c r="G462">
        <v>1</v>
      </c>
      <c r="H462">
        <v>0</v>
      </c>
      <c r="I462">
        <v>0</v>
      </c>
      <c r="J462">
        <v>0</v>
      </c>
      <c r="K462">
        <f t="shared" si="15"/>
        <v>0</v>
      </c>
      <c r="M462" t="s">
        <v>149</v>
      </c>
      <c r="N462" s="6" t="s">
        <v>38</v>
      </c>
      <c r="O462" s="6" t="s">
        <v>39</v>
      </c>
      <c r="P462" t="s">
        <v>22</v>
      </c>
    </row>
    <row r="463" spans="1:16" hidden="1" x14ac:dyDescent="0.25">
      <c r="A463">
        <f t="shared" si="14"/>
        <v>4</v>
      </c>
      <c r="B463" s="1">
        <v>41171</v>
      </c>
      <c r="C463" s="2">
        <v>0.85416666666666663</v>
      </c>
      <c r="D463" t="s">
        <v>1147</v>
      </c>
      <c r="E463" t="s">
        <v>1230</v>
      </c>
      <c r="G463">
        <v>1</v>
      </c>
      <c r="H463">
        <v>0</v>
      </c>
      <c r="I463">
        <v>0</v>
      </c>
      <c r="J463">
        <v>0</v>
      </c>
      <c r="K463">
        <f t="shared" si="15"/>
        <v>0</v>
      </c>
      <c r="M463" t="s">
        <v>56</v>
      </c>
      <c r="N463" s="6" t="s">
        <v>287</v>
      </c>
      <c r="O463" s="6" t="s">
        <v>288</v>
      </c>
      <c r="P463" t="s">
        <v>29</v>
      </c>
    </row>
    <row r="464" spans="1:16" hidden="1" x14ac:dyDescent="0.25">
      <c r="A464">
        <f t="shared" si="14"/>
        <v>4</v>
      </c>
      <c r="B464" s="1">
        <v>41171</v>
      </c>
      <c r="C464" s="2">
        <v>0.85416666666666663</v>
      </c>
      <c r="G464">
        <v>0</v>
      </c>
      <c r="H464">
        <v>0</v>
      </c>
      <c r="I464">
        <v>0</v>
      </c>
      <c r="J464">
        <v>0</v>
      </c>
      <c r="K464">
        <f t="shared" si="15"/>
        <v>1</v>
      </c>
      <c r="M464" t="s">
        <v>127</v>
      </c>
    </row>
    <row r="465" spans="1:16" hidden="1" x14ac:dyDescent="0.25">
      <c r="A465">
        <f t="shared" si="14"/>
        <v>5</v>
      </c>
      <c r="B465" s="1">
        <v>41172</v>
      </c>
      <c r="C465" s="2">
        <v>0.41666666666666669</v>
      </c>
      <c r="D465" t="s">
        <v>483</v>
      </c>
      <c r="E465" t="s">
        <v>1360</v>
      </c>
      <c r="G465">
        <v>1</v>
      </c>
      <c r="H465">
        <v>0</v>
      </c>
      <c r="I465">
        <v>0</v>
      </c>
      <c r="J465">
        <v>0</v>
      </c>
      <c r="K465">
        <f t="shared" si="15"/>
        <v>0</v>
      </c>
      <c r="L465" t="s">
        <v>64</v>
      </c>
      <c r="M465" t="s">
        <v>65</v>
      </c>
      <c r="N465" s="6" t="s">
        <v>284</v>
      </c>
      <c r="O465" s="6" t="s">
        <v>285</v>
      </c>
    </row>
    <row r="466" spans="1:16" hidden="1" x14ac:dyDescent="0.25">
      <c r="A466">
        <f t="shared" si="14"/>
        <v>5</v>
      </c>
      <c r="B466" s="1">
        <v>41172</v>
      </c>
      <c r="C466" s="2">
        <v>0.4375</v>
      </c>
      <c r="D466" t="s">
        <v>483</v>
      </c>
      <c r="E466" t="s">
        <v>1360</v>
      </c>
      <c r="G466">
        <v>1</v>
      </c>
      <c r="H466">
        <v>0</v>
      </c>
      <c r="I466">
        <v>0</v>
      </c>
      <c r="J466">
        <v>0</v>
      </c>
      <c r="K466">
        <f t="shared" si="15"/>
        <v>0</v>
      </c>
      <c r="L466" t="s">
        <v>64</v>
      </c>
      <c r="M466" t="s">
        <v>65</v>
      </c>
      <c r="N466" s="6" t="s">
        <v>284</v>
      </c>
      <c r="O466" s="6" t="s">
        <v>285</v>
      </c>
    </row>
    <row r="467" spans="1:16" hidden="1" x14ac:dyDescent="0.25">
      <c r="A467">
        <f t="shared" si="14"/>
        <v>5</v>
      </c>
      <c r="B467" s="1">
        <v>41172</v>
      </c>
      <c r="C467" s="2">
        <v>0.45833333333333331</v>
      </c>
      <c r="G467">
        <v>0</v>
      </c>
      <c r="H467">
        <v>0</v>
      </c>
      <c r="I467">
        <v>0</v>
      </c>
      <c r="J467">
        <v>0</v>
      </c>
      <c r="K467">
        <f t="shared" si="15"/>
        <v>1</v>
      </c>
      <c r="M467" t="s">
        <v>87</v>
      </c>
    </row>
    <row r="468" spans="1:16" hidden="1" x14ac:dyDescent="0.25">
      <c r="A468">
        <f t="shared" si="14"/>
        <v>5</v>
      </c>
      <c r="B468" s="1">
        <v>41172</v>
      </c>
      <c r="C468" s="2">
        <v>0.47916666666666669</v>
      </c>
      <c r="D468" t="s">
        <v>1196</v>
      </c>
      <c r="E468" t="s">
        <v>1361</v>
      </c>
      <c r="G468">
        <v>1</v>
      </c>
      <c r="H468">
        <v>0</v>
      </c>
      <c r="I468">
        <v>0</v>
      </c>
      <c r="J468">
        <v>0</v>
      </c>
      <c r="K468">
        <f t="shared" si="15"/>
        <v>0</v>
      </c>
      <c r="L468" t="s">
        <v>51</v>
      </c>
      <c r="M468" t="s">
        <v>52</v>
      </c>
      <c r="N468" s="6" t="s">
        <v>38</v>
      </c>
      <c r="O468" s="6" t="s">
        <v>39</v>
      </c>
      <c r="P468" t="s">
        <v>22</v>
      </c>
    </row>
    <row r="469" spans="1:16" hidden="1" x14ac:dyDescent="0.25">
      <c r="A469">
        <f t="shared" si="14"/>
        <v>5</v>
      </c>
      <c r="B469" s="1">
        <v>41172</v>
      </c>
      <c r="C469" s="2">
        <v>0.47916666666666669</v>
      </c>
      <c r="G469">
        <v>0</v>
      </c>
      <c r="H469">
        <v>0</v>
      </c>
      <c r="I469">
        <v>0</v>
      </c>
      <c r="J469">
        <v>0</v>
      </c>
      <c r="K469">
        <f t="shared" si="15"/>
        <v>1</v>
      </c>
      <c r="M469" t="s">
        <v>87</v>
      </c>
    </row>
    <row r="470" spans="1:16" hidden="1" x14ac:dyDescent="0.25">
      <c r="A470">
        <f t="shared" si="14"/>
        <v>5</v>
      </c>
      <c r="B470" s="1">
        <v>41172</v>
      </c>
      <c r="C470" s="2">
        <v>0.5</v>
      </c>
      <c r="D470" t="s">
        <v>1196</v>
      </c>
      <c r="E470" t="s">
        <v>1361</v>
      </c>
      <c r="G470">
        <v>1</v>
      </c>
      <c r="H470">
        <v>0</v>
      </c>
      <c r="I470">
        <v>0</v>
      </c>
      <c r="J470">
        <v>0</v>
      </c>
      <c r="K470">
        <f t="shared" si="15"/>
        <v>0</v>
      </c>
      <c r="L470" t="s">
        <v>51</v>
      </c>
      <c r="M470" t="s">
        <v>52</v>
      </c>
      <c r="N470" s="6" t="s">
        <v>38</v>
      </c>
      <c r="O470" s="6" t="s">
        <v>39</v>
      </c>
      <c r="P470" t="s">
        <v>22</v>
      </c>
    </row>
    <row r="471" spans="1:16" hidden="1" x14ac:dyDescent="0.25">
      <c r="A471">
        <f t="shared" si="14"/>
        <v>5</v>
      </c>
      <c r="B471" s="1">
        <v>41172</v>
      </c>
      <c r="C471" s="2">
        <v>0.5</v>
      </c>
      <c r="G471">
        <v>0</v>
      </c>
      <c r="H471">
        <v>0</v>
      </c>
      <c r="I471">
        <v>0</v>
      </c>
      <c r="J471">
        <v>0</v>
      </c>
      <c r="K471">
        <f t="shared" si="15"/>
        <v>1</v>
      </c>
      <c r="M471" t="s">
        <v>87</v>
      </c>
    </row>
    <row r="472" spans="1:16" hidden="1" x14ac:dyDescent="0.25">
      <c r="A472">
        <f t="shared" si="14"/>
        <v>5</v>
      </c>
      <c r="B472" s="1">
        <v>41172</v>
      </c>
      <c r="C472" s="2">
        <v>0.52083333333333337</v>
      </c>
      <c r="D472" t="s">
        <v>476</v>
      </c>
      <c r="E472" t="s">
        <v>1245</v>
      </c>
      <c r="G472">
        <v>1</v>
      </c>
      <c r="H472">
        <v>0</v>
      </c>
      <c r="I472">
        <v>0</v>
      </c>
      <c r="J472">
        <v>0</v>
      </c>
      <c r="K472">
        <f t="shared" si="15"/>
        <v>0</v>
      </c>
      <c r="L472" t="s">
        <v>51</v>
      </c>
      <c r="M472" t="s">
        <v>52</v>
      </c>
      <c r="N472" s="6" t="s">
        <v>53</v>
      </c>
      <c r="O472" s="6" t="s">
        <v>54</v>
      </c>
      <c r="P472" t="s">
        <v>22</v>
      </c>
    </row>
    <row r="473" spans="1:16" hidden="1" x14ac:dyDescent="0.25">
      <c r="A473">
        <f t="shared" si="14"/>
        <v>5</v>
      </c>
      <c r="B473" s="1">
        <v>41172</v>
      </c>
      <c r="C473" s="2">
        <v>0.52083333333333337</v>
      </c>
      <c r="G473">
        <v>0</v>
      </c>
      <c r="H473">
        <v>0</v>
      </c>
      <c r="I473">
        <v>0</v>
      </c>
      <c r="J473">
        <v>0</v>
      </c>
      <c r="K473">
        <f t="shared" si="15"/>
        <v>1</v>
      </c>
      <c r="M473" t="s">
        <v>87</v>
      </c>
    </row>
    <row r="474" spans="1:16" hidden="1" x14ac:dyDescent="0.25">
      <c r="A474">
        <f t="shared" si="14"/>
        <v>5</v>
      </c>
      <c r="B474" s="1">
        <v>41172</v>
      </c>
      <c r="C474" s="2">
        <v>0.54166666666666663</v>
      </c>
      <c r="D474" t="s">
        <v>1147</v>
      </c>
      <c r="E474" t="s">
        <v>1362</v>
      </c>
      <c r="G474">
        <v>1</v>
      </c>
      <c r="H474">
        <v>0</v>
      </c>
      <c r="I474">
        <v>0</v>
      </c>
      <c r="J474">
        <v>0</v>
      </c>
      <c r="K474">
        <f t="shared" si="15"/>
        <v>0</v>
      </c>
      <c r="M474" t="s">
        <v>56</v>
      </c>
      <c r="N474" s="6" t="s">
        <v>118</v>
      </c>
      <c r="O474" s="6" t="s">
        <v>119</v>
      </c>
      <c r="P474" t="s">
        <v>22</v>
      </c>
    </row>
    <row r="475" spans="1:16" hidden="1" x14ac:dyDescent="0.25">
      <c r="A475">
        <f t="shared" si="14"/>
        <v>5</v>
      </c>
      <c r="B475" s="1">
        <v>41172</v>
      </c>
      <c r="C475" s="2">
        <v>0.54166666666666663</v>
      </c>
      <c r="D475" t="s">
        <v>476</v>
      </c>
      <c r="E475" t="s">
        <v>1245</v>
      </c>
      <c r="G475">
        <v>1</v>
      </c>
      <c r="H475">
        <v>0</v>
      </c>
      <c r="I475">
        <v>0</v>
      </c>
      <c r="J475">
        <v>0</v>
      </c>
      <c r="K475">
        <f t="shared" si="15"/>
        <v>0</v>
      </c>
      <c r="L475" t="s">
        <v>51</v>
      </c>
      <c r="M475" t="s">
        <v>52</v>
      </c>
      <c r="N475" s="6" t="s">
        <v>53</v>
      </c>
      <c r="O475" s="6" t="s">
        <v>54</v>
      </c>
      <c r="P475" t="s">
        <v>22</v>
      </c>
    </row>
    <row r="476" spans="1:16" hidden="1" x14ac:dyDescent="0.25">
      <c r="A476">
        <f t="shared" si="14"/>
        <v>5</v>
      </c>
      <c r="B476" s="1">
        <v>41172</v>
      </c>
      <c r="C476" s="2">
        <v>0.54166666666666663</v>
      </c>
      <c r="G476">
        <v>0</v>
      </c>
      <c r="H476">
        <v>0</v>
      </c>
      <c r="I476">
        <v>0</v>
      </c>
      <c r="J476">
        <v>0</v>
      </c>
      <c r="K476">
        <f t="shared" si="15"/>
        <v>1</v>
      </c>
      <c r="M476" t="s">
        <v>87</v>
      </c>
    </row>
    <row r="477" spans="1:16" hidden="1" x14ac:dyDescent="0.25">
      <c r="A477">
        <f t="shared" si="14"/>
        <v>5</v>
      </c>
      <c r="B477" s="1">
        <v>41172</v>
      </c>
      <c r="C477" s="2">
        <v>0.5625</v>
      </c>
      <c r="D477" t="s">
        <v>1147</v>
      </c>
      <c r="E477" t="s">
        <v>1363</v>
      </c>
      <c r="G477">
        <v>1</v>
      </c>
      <c r="H477">
        <v>0</v>
      </c>
      <c r="I477">
        <v>0</v>
      </c>
      <c r="J477">
        <v>0</v>
      </c>
      <c r="K477">
        <f t="shared" si="15"/>
        <v>0</v>
      </c>
      <c r="M477" t="s">
        <v>56</v>
      </c>
      <c r="N477" s="6" t="s">
        <v>118</v>
      </c>
      <c r="O477" s="6" t="s">
        <v>119</v>
      </c>
      <c r="P477" t="s">
        <v>22</v>
      </c>
    </row>
    <row r="478" spans="1:16" hidden="1" x14ac:dyDescent="0.25">
      <c r="A478">
        <f t="shared" si="14"/>
        <v>5</v>
      </c>
      <c r="B478" s="1">
        <v>41172</v>
      </c>
      <c r="C478" s="2">
        <v>0.5625</v>
      </c>
      <c r="D478" t="s">
        <v>1364</v>
      </c>
      <c r="E478" t="s">
        <v>1365</v>
      </c>
      <c r="G478">
        <v>1</v>
      </c>
      <c r="H478">
        <v>0</v>
      </c>
      <c r="I478">
        <v>1</v>
      </c>
      <c r="J478">
        <v>0</v>
      </c>
      <c r="K478">
        <f t="shared" si="15"/>
        <v>0</v>
      </c>
      <c r="L478" t="s">
        <v>51</v>
      </c>
      <c r="M478" t="s">
        <v>52</v>
      </c>
      <c r="N478" s="6" t="s">
        <v>33</v>
      </c>
      <c r="O478" s="6" t="s">
        <v>276</v>
      </c>
      <c r="P478" t="s">
        <v>29</v>
      </c>
    </row>
    <row r="479" spans="1:16" hidden="1" x14ac:dyDescent="0.25">
      <c r="A479">
        <f t="shared" si="14"/>
        <v>5</v>
      </c>
      <c r="B479" s="1">
        <v>41172</v>
      </c>
      <c r="C479" s="2">
        <v>0.5625</v>
      </c>
      <c r="G479">
        <v>0</v>
      </c>
      <c r="H479">
        <v>0</v>
      </c>
      <c r="I479">
        <v>0</v>
      </c>
      <c r="J479">
        <v>0</v>
      </c>
      <c r="K479">
        <f t="shared" si="15"/>
        <v>1</v>
      </c>
      <c r="M479" t="s">
        <v>87</v>
      </c>
    </row>
    <row r="480" spans="1:16" hidden="1" x14ac:dyDescent="0.25">
      <c r="A480">
        <f t="shared" si="14"/>
        <v>5</v>
      </c>
      <c r="B480" s="1">
        <v>41172</v>
      </c>
      <c r="C480" s="2">
        <v>0.58333333333333337</v>
      </c>
      <c r="D480" t="s">
        <v>1140</v>
      </c>
      <c r="E480" t="s">
        <v>1366</v>
      </c>
      <c r="G480">
        <v>1</v>
      </c>
      <c r="H480">
        <v>0</v>
      </c>
      <c r="I480">
        <v>0</v>
      </c>
      <c r="J480">
        <v>0</v>
      </c>
      <c r="K480">
        <f t="shared" si="15"/>
        <v>0</v>
      </c>
      <c r="M480" t="s">
        <v>87</v>
      </c>
      <c r="N480" s="6" t="s">
        <v>108</v>
      </c>
      <c r="O480" s="6" t="s">
        <v>109</v>
      </c>
      <c r="P480" t="s">
        <v>110</v>
      </c>
    </row>
    <row r="481" spans="1:16" hidden="1" x14ac:dyDescent="0.25">
      <c r="A481">
        <f t="shared" si="14"/>
        <v>5</v>
      </c>
      <c r="B481" s="1">
        <v>41172</v>
      </c>
      <c r="C481" s="2">
        <v>0.58333333333333337</v>
      </c>
      <c r="D481" t="s">
        <v>479</v>
      </c>
      <c r="E481" t="s">
        <v>1367</v>
      </c>
      <c r="G481">
        <v>1</v>
      </c>
      <c r="H481">
        <v>0</v>
      </c>
      <c r="I481">
        <v>0</v>
      </c>
      <c r="J481">
        <v>0</v>
      </c>
      <c r="K481">
        <f t="shared" si="15"/>
        <v>0</v>
      </c>
      <c r="M481" t="s">
        <v>76</v>
      </c>
      <c r="N481" s="6" t="s">
        <v>38</v>
      </c>
      <c r="O481" s="6" t="s">
        <v>39</v>
      </c>
      <c r="P481" t="s">
        <v>22</v>
      </c>
    </row>
    <row r="482" spans="1:16" hidden="1" x14ac:dyDescent="0.25">
      <c r="A482">
        <f t="shared" si="14"/>
        <v>5</v>
      </c>
      <c r="B482" s="1">
        <v>41172</v>
      </c>
      <c r="C482" s="2">
        <v>0.58333333333333337</v>
      </c>
      <c r="D482" t="s">
        <v>1147</v>
      </c>
      <c r="E482" t="s">
        <v>1230</v>
      </c>
      <c r="G482">
        <v>0</v>
      </c>
      <c r="H482">
        <v>0</v>
      </c>
      <c r="I482">
        <v>0</v>
      </c>
      <c r="J482">
        <v>1</v>
      </c>
      <c r="K482">
        <f t="shared" si="15"/>
        <v>0</v>
      </c>
      <c r="M482" t="s">
        <v>56</v>
      </c>
      <c r="N482" t="s">
        <v>287</v>
      </c>
      <c r="O482" t="s">
        <v>288</v>
      </c>
      <c r="P482" t="s">
        <v>29</v>
      </c>
    </row>
    <row r="483" spans="1:16" hidden="1" x14ac:dyDescent="0.25">
      <c r="A483">
        <f t="shared" si="14"/>
        <v>5</v>
      </c>
      <c r="B483" s="1">
        <v>41172</v>
      </c>
      <c r="C483" s="2">
        <v>0.60416666666666663</v>
      </c>
      <c r="D483" t="s">
        <v>1140</v>
      </c>
      <c r="E483" t="s">
        <v>1366</v>
      </c>
      <c r="G483">
        <v>1</v>
      </c>
      <c r="H483">
        <v>0</v>
      </c>
      <c r="I483">
        <v>0</v>
      </c>
      <c r="J483">
        <v>0</v>
      </c>
      <c r="K483">
        <f t="shared" si="15"/>
        <v>0</v>
      </c>
      <c r="M483" t="s">
        <v>87</v>
      </c>
      <c r="N483" s="6" t="s">
        <v>108</v>
      </c>
      <c r="O483" s="6" t="s">
        <v>109</v>
      </c>
      <c r="P483" t="s">
        <v>110</v>
      </c>
    </row>
    <row r="484" spans="1:16" hidden="1" x14ac:dyDescent="0.25">
      <c r="A484">
        <f t="shared" si="14"/>
        <v>5</v>
      </c>
      <c r="B484" s="1">
        <v>41172</v>
      </c>
      <c r="C484" s="2">
        <v>0.60416666666666663</v>
      </c>
      <c r="D484" t="s">
        <v>479</v>
      </c>
      <c r="E484" t="s">
        <v>1367</v>
      </c>
      <c r="G484">
        <v>1</v>
      </c>
      <c r="H484">
        <v>0</v>
      </c>
      <c r="I484">
        <v>0</v>
      </c>
      <c r="J484">
        <v>0</v>
      </c>
      <c r="K484">
        <f t="shared" si="15"/>
        <v>0</v>
      </c>
      <c r="M484" t="s">
        <v>76</v>
      </c>
      <c r="N484" s="6" t="s">
        <v>38</v>
      </c>
      <c r="O484" s="6" t="s">
        <v>39</v>
      </c>
      <c r="P484" t="s">
        <v>22</v>
      </c>
    </row>
    <row r="485" spans="1:16" hidden="1" x14ac:dyDescent="0.25">
      <c r="A485">
        <f t="shared" si="14"/>
        <v>5</v>
      </c>
      <c r="B485" s="1">
        <v>41172</v>
      </c>
      <c r="C485" s="2">
        <v>0.60416666666666663</v>
      </c>
      <c r="G485">
        <v>0</v>
      </c>
      <c r="H485">
        <v>0</v>
      </c>
      <c r="I485">
        <v>0</v>
      </c>
      <c r="J485">
        <v>0</v>
      </c>
      <c r="K485">
        <f t="shared" si="15"/>
        <v>1</v>
      </c>
      <c r="M485" t="s">
        <v>56</v>
      </c>
    </row>
    <row r="486" spans="1:16" hidden="1" x14ac:dyDescent="0.25">
      <c r="A486">
        <f t="shared" si="14"/>
        <v>5</v>
      </c>
      <c r="B486" s="1">
        <v>41172</v>
      </c>
      <c r="C486" s="2">
        <v>0.625</v>
      </c>
      <c r="D486" t="s">
        <v>1140</v>
      </c>
      <c r="E486" t="s">
        <v>1366</v>
      </c>
      <c r="G486">
        <v>1</v>
      </c>
      <c r="H486">
        <v>0</v>
      </c>
      <c r="I486">
        <v>0</v>
      </c>
      <c r="J486">
        <v>0</v>
      </c>
      <c r="K486">
        <f t="shared" si="15"/>
        <v>0</v>
      </c>
      <c r="M486" t="s">
        <v>87</v>
      </c>
      <c r="N486" s="6" t="s">
        <v>108</v>
      </c>
      <c r="O486" s="6" t="s">
        <v>109</v>
      </c>
      <c r="P486" t="s">
        <v>110</v>
      </c>
    </row>
    <row r="487" spans="1:16" hidden="1" x14ac:dyDescent="0.25">
      <c r="A487">
        <f t="shared" si="14"/>
        <v>5</v>
      </c>
      <c r="B487" s="1">
        <v>41172</v>
      </c>
      <c r="C487" s="2">
        <v>0.625</v>
      </c>
      <c r="D487" t="s">
        <v>479</v>
      </c>
      <c r="E487" t="s">
        <v>1367</v>
      </c>
      <c r="G487">
        <v>1</v>
      </c>
      <c r="H487">
        <v>0</v>
      </c>
      <c r="I487">
        <v>0</v>
      </c>
      <c r="J487">
        <v>0</v>
      </c>
      <c r="K487">
        <f t="shared" si="15"/>
        <v>0</v>
      </c>
      <c r="M487" t="s">
        <v>76</v>
      </c>
      <c r="N487" s="6" t="s">
        <v>38</v>
      </c>
      <c r="O487" s="6" t="s">
        <v>39</v>
      </c>
      <c r="P487" t="s">
        <v>22</v>
      </c>
    </row>
    <row r="488" spans="1:16" hidden="1" x14ac:dyDescent="0.25">
      <c r="A488">
        <f t="shared" si="14"/>
        <v>5</v>
      </c>
      <c r="B488" s="1">
        <v>41172</v>
      </c>
      <c r="C488" s="2">
        <v>0.625</v>
      </c>
      <c r="G488">
        <v>0</v>
      </c>
      <c r="H488">
        <v>0</v>
      </c>
      <c r="I488">
        <v>0</v>
      </c>
      <c r="J488">
        <v>0</v>
      </c>
      <c r="K488">
        <f t="shared" si="15"/>
        <v>1</v>
      </c>
      <c r="L488" t="s">
        <v>12</v>
      </c>
      <c r="M488" t="s">
        <v>19</v>
      </c>
    </row>
    <row r="489" spans="1:16" hidden="1" x14ac:dyDescent="0.25">
      <c r="A489">
        <f t="shared" si="14"/>
        <v>5</v>
      </c>
      <c r="B489" s="1">
        <v>41172</v>
      </c>
      <c r="C489" s="2">
        <v>0.625</v>
      </c>
      <c r="G489">
        <v>0</v>
      </c>
      <c r="H489">
        <v>0</v>
      </c>
      <c r="I489">
        <v>0</v>
      </c>
      <c r="J489">
        <v>0</v>
      </c>
      <c r="K489">
        <f t="shared" si="15"/>
        <v>1</v>
      </c>
      <c r="M489" t="s">
        <v>56</v>
      </c>
    </row>
    <row r="490" spans="1:16" hidden="1" x14ac:dyDescent="0.25">
      <c r="A490">
        <f t="shared" si="14"/>
        <v>5</v>
      </c>
      <c r="B490" s="1">
        <v>41172</v>
      </c>
      <c r="C490" s="2">
        <v>0.64583333333333337</v>
      </c>
      <c r="D490" t="s">
        <v>1218</v>
      </c>
      <c r="E490" t="s">
        <v>1368</v>
      </c>
      <c r="F490" t="s">
        <v>279</v>
      </c>
      <c r="G490">
        <v>1</v>
      </c>
      <c r="H490">
        <v>0</v>
      </c>
      <c r="I490">
        <v>0</v>
      </c>
      <c r="J490">
        <v>0</v>
      </c>
      <c r="K490">
        <f t="shared" si="15"/>
        <v>0</v>
      </c>
      <c r="L490" t="s">
        <v>12</v>
      </c>
      <c r="M490" t="s">
        <v>19</v>
      </c>
      <c r="N490" s="6" t="s">
        <v>165</v>
      </c>
      <c r="O490" s="6" t="s">
        <v>166</v>
      </c>
      <c r="P490" t="s">
        <v>22</v>
      </c>
    </row>
    <row r="491" spans="1:16" hidden="1" x14ac:dyDescent="0.25">
      <c r="A491">
        <f t="shared" si="14"/>
        <v>5</v>
      </c>
      <c r="B491" s="1">
        <v>41172</v>
      </c>
      <c r="C491" s="2">
        <v>0.64583333333333337</v>
      </c>
      <c r="D491" t="s">
        <v>1156</v>
      </c>
      <c r="E491" t="s">
        <v>1253</v>
      </c>
      <c r="G491">
        <v>1</v>
      </c>
      <c r="H491">
        <v>0</v>
      </c>
      <c r="I491">
        <v>0</v>
      </c>
      <c r="J491">
        <v>0</v>
      </c>
      <c r="K491">
        <f t="shared" si="15"/>
        <v>0</v>
      </c>
      <c r="M491" t="s">
        <v>76</v>
      </c>
      <c r="N491" s="6" t="s">
        <v>53</v>
      </c>
      <c r="O491" s="6" t="s">
        <v>54</v>
      </c>
      <c r="P491" t="s">
        <v>22</v>
      </c>
    </row>
    <row r="492" spans="1:16" hidden="1" x14ac:dyDescent="0.25">
      <c r="A492">
        <f t="shared" si="14"/>
        <v>5</v>
      </c>
      <c r="B492" s="1">
        <v>41172</v>
      </c>
      <c r="C492" s="2">
        <v>0.64583333333333337</v>
      </c>
      <c r="G492">
        <v>0</v>
      </c>
      <c r="H492">
        <v>0</v>
      </c>
      <c r="I492">
        <v>0</v>
      </c>
      <c r="J492">
        <v>0</v>
      </c>
      <c r="K492">
        <f t="shared" si="15"/>
        <v>1</v>
      </c>
      <c r="M492" t="s">
        <v>87</v>
      </c>
    </row>
    <row r="493" spans="1:16" hidden="1" x14ac:dyDescent="0.25">
      <c r="A493">
        <f t="shared" si="14"/>
        <v>5</v>
      </c>
      <c r="B493" s="1">
        <v>41172</v>
      </c>
      <c r="C493" s="2">
        <v>0.64583333333333337</v>
      </c>
      <c r="G493">
        <v>0</v>
      </c>
      <c r="H493">
        <v>0</v>
      </c>
      <c r="I493">
        <v>0</v>
      </c>
      <c r="J493">
        <v>0</v>
      </c>
      <c r="K493">
        <f t="shared" si="15"/>
        <v>1</v>
      </c>
      <c r="M493" t="s">
        <v>56</v>
      </c>
    </row>
    <row r="494" spans="1:16" hidden="1" x14ac:dyDescent="0.25">
      <c r="A494">
        <f t="shared" si="14"/>
        <v>5</v>
      </c>
      <c r="B494" s="1">
        <v>41172</v>
      </c>
      <c r="C494" s="2">
        <v>0.66666666666666663</v>
      </c>
      <c r="D494" t="s">
        <v>1218</v>
      </c>
      <c r="E494" t="s">
        <v>1369</v>
      </c>
      <c r="G494">
        <v>1</v>
      </c>
      <c r="H494">
        <v>0</v>
      </c>
      <c r="I494">
        <v>0</v>
      </c>
      <c r="J494">
        <v>0</v>
      </c>
      <c r="K494">
        <f t="shared" si="15"/>
        <v>0</v>
      </c>
      <c r="L494" t="s">
        <v>12</v>
      </c>
      <c r="M494" t="s">
        <v>19</v>
      </c>
      <c r="N494" s="6" t="s">
        <v>165</v>
      </c>
      <c r="O494" s="6" t="s">
        <v>166</v>
      </c>
      <c r="P494" t="s">
        <v>22</v>
      </c>
    </row>
    <row r="495" spans="1:16" hidden="1" x14ac:dyDescent="0.25">
      <c r="A495">
        <f t="shared" si="14"/>
        <v>5</v>
      </c>
      <c r="B495" s="1">
        <v>41172</v>
      </c>
      <c r="C495" s="2">
        <v>0.66666666666666663</v>
      </c>
      <c r="D495" t="s">
        <v>1156</v>
      </c>
      <c r="E495" t="s">
        <v>1253</v>
      </c>
      <c r="G495">
        <v>1</v>
      </c>
      <c r="H495">
        <v>0</v>
      </c>
      <c r="I495">
        <v>0</v>
      </c>
      <c r="J495">
        <v>0</v>
      </c>
      <c r="K495">
        <f t="shared" si="15"/>
        <v>0</v>
      </c>
      <c r="M495" t="s">
        <v>76</v>
      </c>
      <c r="N495" s="6" t="s">
        <v>53</v>
      </c>
      <c r="O495" s="6" t="s">
        <v>54</v>
      </c>
      <c r="P495" t="s">
        <v>22</v>
      </c>
    </row>
    <row r="496" spans="1:16" hidden="1" x14ac:dyDescent="0.25">
      <c r="A496">
        <f t="shared" si="14"/>
        <v>5</v>
      </c>
      <c r="B496" s="1">
        <v>41172</v>
      </c>
      <c r="C496" s="2">
        <v>0.66666666666666663</v>
      </c>
      <c r="D496" t="s">
        <v>1158</v>
      </c>
      <c r="E496" t="s">
        <v>1370</v>
      </c>
      <c r="G496">
        <v>1</v>
      </c>
      <c r="H496">
        <v>0</v>
      </c>
      <c r="I496">
        <v>1</v>
      </c>
      <c r="J496">
        <v>0</v>
      </c>
      <c r="K496">
        <f t="shared" si="15"/>
        <v>0</v>
      </c>
      <c r="M496" t="s">
        <v>56</v>
      </c>
      <c r="N496" s="6" t="s">
        <v>294</v>
      </c>
      <c r="O496" s="6" t="s">
        <v>295</v>
      </c>
      <c r="P496" t="s">
        <v>29</v>
      </c>
    </row>
    <row r="497" spans="1:18" hidden="1" x14ac:dyDescent="0.25">
      <c r="A497">
        <f t="shared" si="14"/>
        <v>5</v>
      </c>
      <c r="B497" s="1">
        <v>41172</v>
      </c>
      <c r="C497" s="2">
        <v>0.66666666666666663</v>
      </c>
      <c r="G497">
        <v>0</v>
      </c>
      <c r="H497">
        <v>0</v>
      </c>
      <c r="I497">
        <v>0</v>
      </c>
      <c r="J497">
        <v>0</v>
      </c>
      <c r="K497">
        <f t="shared" si="15"/>
        <v>1</v>
      </c>
      <c r="L497" t="s">
        <v>44</v>
      </c>
      <c r="M497" t="s">
        <v>45</v>
      </c>
    </row>
    <row r="498" spans="1:18" hidden="1" x14ac:dyDescent="0.25">
      <c r="A498">
        <f t="shared" si="14"/>
        <v>5</v>
      </c>
      <c r="B498" s="1">
        <v>41172</v>
      </c>
      <c r="C498" s="2">
        <v>0.6875</v>
      </c>
      <c r="D498" t="s">
        <v>1156</v>
      </c>
      <c r="E498" t="s">
        <v>1253</v>
      </c>
      <c r="G498">
        <v>1</v>
      </c>
      <c r="H498">
        <v>0</v>
      </c>
      <c r="I498">
        <v>0</v>
      </c>
      <c r="J498">
        <v>0</v>
      </c>
      <c r="K498">
        <f t="shared" si="15"/>
        <v>0</v>
      </c>
      <c r="M498" t="s">
        <v>76</v>
      </c>
      <c r="N498" s="6" t="s">
        <v>53</v>
      </c>
      <c r="O498" s="6" t="s">
        <v>54</v>
      </c>
      <c r="P498" t="s">
        <v>22</v>
      </c>
    </row>
    <row r="499" spans="1:18" hidden="1" x14ac:dyDescent="0.25">
      <c r="A499">
        <f t="shared" si="14"/>
        <v>5</v>
      </c>
      <c r="B499" s="1">
        <v>41172</v>
      </c>
      <c r="C499" s="2">
        <v>0.6875</v>
      </c>
      <c r="G499">
        <v>0</v>
      </c>
      <c r="H499">
        <v>0</v>
      </c>
      <c r="I499">
        <v>0</v>
      </c>
      <c r="J499">
        <v>0</v>
      </c>
      <c r="K499">
        <f t="shared" si="15"/>
        <v>1</v>
      </c>
      <c r="L499" t="s">
        <v>12</v>
      </c>
      <c r="M499" t="s">
        <v>19</v>
      </c>
    </row>
    <row r="500" spans="1:18" hidden="1" x14ac:dyDescent="0.25">
      <c r="A500">
        <f t="shared" si="14"/>
        <v>5</v>
      </c>
      <c r="B500" s="1">
        <v>41172</v>
      </c>
      <c r="C500" s="2">
        <v>0.6875</v>
      </c>
      <c r="G500">
        <v>0</v>
      </c>
      <c r="H500">
        <v>0</v>
      </c>
      <c r="I500">
        <v>0</v>
      </c>
      <c r="J500">
        <v>0</v>
      </c>
      <c r="K500">
        <f t="shared" si="15"/>
        <v>1</v>
      </c>
      <c r="L500" t="s">
        <v>44</v>
      </c>
      <c r="M500" t="s">
        <v>45</v>
      </c>
    </row>
    <row r="501" spans="1:18" hidden="1" x14ac:dyDescent="0.25">
      <c r="A501">
        <f t="shared" si="14"/>
        <v>5</v>
      </c>
      <c r="B501" s="1">
        <v>41172</v>
      </c>
      <c r="C501" s="2">
        <v>0.6875</v>
      </c>
      <c r="G501">
        <v>0</v>
      </c>
      <c r="H501">
        <v>0</v>
      </c>
      <c r="I501">
        <v>0</v>
      </c>
      <c r="J501">
        <v>0</v>
      </c>
      <c r="K501">
        <f t="shared" si="15"/>
        <v>1</v>
      </c>
      <c r="M501" t="s">
        <v>56</v>
      </c>
    </row>
    <row r="502" spans="1:18" hidden="1" x14ac:dyDescent="0.25">
      <c r="A502">
        <f t="shared" si="14"/>
        <v>5</v>
      </c>
      <c r="B502" s="1">
        <v>41172</v>
      </c>
      <c r="C502" s="2">
        <v>0.70833333333333337</v>
      </c>
      <c r="D502" t="s">
        <v>1196</v>
      </c>
      <c r="E502" t="s">
        <v>1371</v>
      </c>
      <c r="G502">
        <v>1</v>
      </c>
      <c r="H502">
        <v>0</v>
      </c>
      <c r="I502">
        <v>0</v>
      </c>
      <c r="J502">
        <v>0</v>
      </c>
      <c r="K502">
        <f t="shared" si="15"/>
        <v>0</v>
      </c>
      <c r="L502" t="s">
        <v>64</v>
      </c>
      <c r="M502" t="s">
        <v>65</v>
      </c>
      <c r="N502" s="6" t="s">
        <v>277</v>
      </c>
      <c r="O502" s="6" t="s">
        <v>278</v>
      </c>
      <c r="P502" t="s">
        <v>110</v>
      </c>
    </row>
    <row r="503" spans="1:18" hidden="1" x14ac:dyDescent="0.25">
      <c r="A503">
        <f t="shared" si="14"/>
        <v>5</v>
      </c>
      <c r="B503" s="1">
        <v>41172</v>
      </c>
      <c r="C503" s="2">
        <v>0.70833333333333337</v>
      </c>
      <c r="G503">
        <v>0</v>
      </c>
      <c r="H503">
        <v>0</v>
      </c>
      <c r="I503">
        <v>0</v>
      </c>
      <c r="J503">
        <v>0</v>
      </c>
      <c r="K503">
        <f t="shared" si="15"/>
        <v>1</v>
      </c>
      <c r="M503" t="s">
        <v>91</v>
      </c>
      <c r="R503" s="6"/>
    </row>
    <row r="504" spans="1:18" hidden="1" x14ac:dyDescent="0.25">
      <c r="A504">
        <f t="shared" si="14"/>
        <v>5</v>
      </c>
      <c r="B504" s="1">
        <v>41172</v>
      </c>
      <c r="C504" s="2">
        <v>0.70833333333333337</v>
      </c>
      <c r="G504">
        <v>0</v>
      </c>
      <c r="H504">
        <v>0</v>
      </c>
      <c r="I504">
        <v>0</v>
      </c>
      <c r="J504">
        <v>0</v>
      </c>
      <c r="K504">
        <f t="shared" si="15"/>
        <v>1</v>
      </c>
      <c r="L504" t="s">
        <v>44</v>
      </c>
      <c r="M504" t="s">
        <v>45</v>
      </c>
    </row>
    <row r="505" spans="1:18" hidden="1" x14ac:dyDescent="0.25">
      <c r="A505">
        <f t="shared" si="14"/>
        <v>5</v>
      </c>
      <c r="B505" s="1">
        <v>41172</v>
      </c>
      <c r="C505" s="2">
        <v>0.72916666666666663</v>
      </c>
      <c r="D505" t="s">
        <v>1196</v>
      </c>
      <c r="E505" t="s">
        <v>1371</v>
      </c>
      <c r="G505">
        <v>1</v>
      </c>
      <c r="H505">
        <v>0</v>
      </c>
      <c r="I505">
        <v>0</v>
      </c>
      <c r="J505">
        <v>0</v>
      </c>
      <c r="K505">
        <f t="shared" si="15"/>
        <v>0</v>
      </c>
      <c r="L505" t="s">
        <v>64</v>
      </c>
      <c r="M505" t="s">
        <v>65</v>
      </c>
      <c r="N505" s="6" t="s">
        <v>277</v>
      </c>
      <c r="O505" s="6" t="s">
        <v>278</v>
      </c>
      <c r="P505" t="s">
        <v>110</v>
      </c>
    </row>
    <row r="506" spans="1:18" hidden="1" x14ac:dyDescent="0.25">
      <c r="A506">
        <f t="shared" si="14"/>
        <v>5</v>
      </c>
      <c r="B506" s="1">
        <v>41172</v>
      </c>
      <c r="C506" s="2">
        <v>0.72916666666666663</v>
      </c>
      <c r="D506" t="s">
        <v>1257</v>
      </c>
      <c r="E506" t="s">
        <v>1372</v>
      </c>
      <c r="G506">
        <v>1</v>
      </c>
      <c r="H506">
        <v>0</v>
      </c>
      <c r="I506">
        <v>0</v>
      </c>
      <c r="J506">
        <v>0</v>
      </c>
      <c r="K506">
        <f t="shared" si="15"/>
        <v>0</v>
      </c>
      <c r="L506" t="s">
        <v>90</v>
      </c>
      <c r="M506" t="s">
        <v>91</v>
      </c>
      <c r="N506" s="6" t="s">
        <v>93</v>
      </c>
      <c r="O506" s="6" t="s">
        <v>94</v>
      </c>
      <c r="P506" t="s">
        <v>22</v>
      </c>
    </row>
    <row r="507" spans="1:18" hidden="1" x14ac:dyDescent="0.25">
      <c r="A507">
        <f t="shared" si="14"/>
        <v>5</v>
      </c>
      <c r="B507" s="1">
        <v>41172</v>
      </c>
      <c r="C507" s="2">
        <v>0.72916666666666663</v>
      </c>
      <c r="G507">
        <v>0</v>
      </c>
      <c r="H507">
        <v>0</v>
      </c>
      <c r="I507">
        <v>0</v>
      </c>
      <c r="J507">
        <v>0</v>
      </c>
      <c r="K507">
        <f t="shared" si="15"/>
        <v>1</v>
      </c>
      <c r="L507" t="s">
        <v>44</v>
      </c>
      <c r="M507" t="s">
        <v>45</v>
      </c>
    </row>
    <row r="508" spans="1:18" hidden="1" x14ac:dyDescent="0.25">
      <c r="A508">
        <f t="shared" si="14"/>
        <v>5</v>
      </c>
      <c r="B508" s="1">
        <v>41172</v>
      </c>
      <c r="C508" s="2">
        <v>0.75</v>
      </c>
      <c r="G508">
        <v>0</v>
      </c>
      <c r="H508">
        <v>0</v>
      </c>
      <c r="I508">
        <v>0</v>
      </c>
      <c r="J508">
        <v>0</v>
      </c>
      <c r="K508">
        <f t="shared" si="15"/>
        <v>1</v>
      </c>
      <c r="L508" t="s">
        <v>44</v>
      </c>
      <c r="M508" t="s">
        <v>45</v>
      </c>
    </row>
    <row r="509" spans="1:18" hidden="1" x14ac:dyDescent="0.25">
      <c r="A509">
        <f t="shared" si="14"/>
        <v>5</v>
      </c>
      <c r="B509" s="1">
        <v>41172</v>
      </c>
      <c r="C509" s="2">
        <v>0.77083333333333337</v>
      </c>
      <c r="G509">
        <v>0</v>
      </c>
      <c r="H509">
        <v>0</v>
      </c>
      <c r="I509">
        <v>0</v>
      </c>
      <c r="J509">
        <v>0</v>
      </c>
      <c r="K509">
        <f t="shared" si="15"/>
        <v>1</v>
      </c>
      <c r="M509" t="s">
        <v>26</v>
      </c>
    </row>
    <row r="510" spans="1:18" hidden="1" x14ac:dyDescent="0.25">
      <c r="A510">
        <f t="shared" si="14"/>
        <v>5</v>
      </c>
      <c r="B510" s="1">
        <v>41172</v>
      </c>
      <c r="C510" s="2">
        <v>0.77083333333333337</v>
      </c>
      <c r="G510">
        <v>0</v>
      </c>
      <c r="H510">
        <v>0</v>
      </c>
      <c r="I510">
        <v>0</v>
      </c>
      <c r="J510">
        <v>0</v>
      </c>
      <c r="K510">
        <f t="shared" si="15"/>
        <v>1</v>
      </c>
      <c r="L510" t="s">
        <v>44</v>
      </c>
      <c r="M510" t="s">
        <v>45</v>
      </c>
    </row>
    <row r="511" spans="1:18" hidden="1" x14ac:dyDescent="0.25">
      <c r="A511">
        <f t="shared" si="14"/>
        <v>5</v>
      </c>
      <c r="B511" s="1">
        <v>41172</v>
      </c>
      <c r="C511" s="2">
        <v>0.79166666666666663</v>
      </c>
      <c r="G511">
        <v>0</v>
      </c>
      <c r="H511">
        <v>0</v>
      </c>
      <c r="I511">
        <v>0</v>
      </c>
      <c r="J511">
        <v>0</v>
      </c>
      <c r="K511">
        <f t="shared" si="15"/>
        <v>1</v>
      </c>
      <c r="M511" t="s">
        <v>26</v>
      </c>
    </row>
    <row r="512" spans="1:18" hidden="1" x14ac:dyDescent="0.25">
      <c r="A512">
        <f t="shared" si="14"/>
        <v>5</v>
      </c>
      <c r="B512" s="1">
        <v>41172</v>
      </c>
      <c r="C512" s="2">
        <v>0.79166666666666663</v>
      </c>
      <c r="G512">
        <v>0</v>
      </c>
      <c r="H512">
        <v>0</v>
      </c>
      <c r="I512">
        <v>0</v>
      </c>
      <c r="J512">
        <v>0</v>
      </c>
      <c r="K512">
        <f t="shared" si="15"/>
        <v>1</v>
      </c>
      <c r="M512" t="s">
        <v>65</v>
      </c>
    </row>
    <row r="513" spans="1:16" hidden="1" x14ac:dyDescent="0.25">
      <c r="A513">
        <f t="shared" si="14"/>
        <v>5</v>
      </c>
      <c r="B513" s="1">
        <v>41172</v>
      </c>
      <c r="C513" s="2">
        <v>0.8125</v>
      </c>
      <c r="G513">
        <v>0</v>
      </c>
      <c r="H513">
        <v>0</v>
      </c>
      <c r="I513">
        <v>0</v>
      </c>
      <c r="J513">
        <v>0</v>
      </c>
      <c r="K513">
        <f t="shared" si="15"/>
        <v>1</v>
      </c>
      <c r="M513" t="s">
        <v>26</v>
      </c>
    </row>
    <row r="514" spans="1:16" hidden="1" x14ac:dyDescent="0.25">
      <c r="A514">
        <f t="shared" si="14"/>
        <v>5</v>
      </c>
      <c r="B514" s="1">
        <v>41172</v>
      </c>
      <c r="C514" s="2">
        <v>0.8125</v>
      </c>
      <c r="G514">
        <v>0</v>
      </c>
      <c r="H514">
        <v>0</v>
      </c>
      <c r="I514">
        <v>0</v>
      </c>
      <c r="J514">
        <v>0</v>
      </c>
      <c r="K514">
        <f t="shared" si="15"/>
        <v>1</v>
      </c>
      <c r="M514" t="s">
        <v>65</v>
      </c>
    </row>
    <row r="515" spans="1:16" hidden="1" x14ac:dyDescent="0.25">
      <c r="A515">
        <f t="shared" ref="A515:A578" si="16">WEEKDAY(B515)</f>
        <v>6</v>
      </c>
      <c r="B515" s="1">
        <v>41173</v>
      </c>
      <c r="C515" s="2">
        <v>0.41666666666666669</v>
      </c>
      <c r="D515" t="s">
        <v>1145</v>
      </c>
      <c r="E515" t="s">
        <v>1373</v>
      </c>
      <c r="G515">
        <v>1</v>
      </c>
      <c r="H515">
        <v>0</v>
      </c>
      <c r="I515">
        <v>0</v>
      </c>
      <c r="J515">
        <v>0</v>
      </c>
      <c r="K515">
        <f t="shared" ref="K515:K578" si="17">IF(AND(NOT(G:G), NOT(J:J)), 1, 0)</f>
        <v>0</v>
      </c>
      <c r="L515" t="s">
        <v>151</v>
      </c>
      <c r="M515" t="s">
        <v>152</v>
      </c>
      <c r="N515" s="6" t="s">
        <v>163</v>
      </c>
      <c r="O515" s="6" t="s">
        <v>164</v>
      </c>
      <c r="P515" t="s">
        <v>29</v>
      </c>
    </row>
    <row r="516" spans="1:16" hidden="1" x14ac:dyDescent="0.25">
      <c r="A516">
        <f t="shared" si="16"/>
        <v>6</v>
      </c>
      <c r="B516" s="1">
        <v>41173</v>
      </c>
      <c r="C516" s="2">
        <v>0.4375</v>
      </c>
      <c r="G516">
        <v>0</v>
      </c>
      <c r="H516">
        <v>0</v>
      </c>
      <c r="I516">
        <v>0</v>
      </c>
      <c r="J516">
        <v>0</v>
      </c>
      <c r="K516">
        <f t="shared" si="17"/>
        <v>1</v>
      </c>
      <c r="L516" t="s">
        <v>151</v>
      </c>
      <c r="M516" t="s">
        <v>152</v>
      </c>
    </row>
    <row r="517" spans="1:16" hidden="1" x14ac:dyDescent="0.25">
      <c r="A517">
        <f t="shared" si="16"/>
        <v>6</v>
      </c>
      <c r="B517" s="1">
        <v>41173</v>
      </c>
      <c r="C517" s="2">
        <v>0.45833333333333331</v>
      </c>
      <c r="G517">
        <v>0</v>
      </c>
      <c r="H517">
        <v>0</v>
      </c>
      <c r="I517">
        <v>0</v>
      </c>
      <c r="J517">
        <v>0</v>
      </c>
      <c r="K517">
        <f t="shared" si="17"/>
        <v>1</v>
      </c>
      <c r="L517" t="s">
        <v>151</v>
      </c>
      <c r="M517" t="s">
        <v>152</v>
      </c>
    </row>
    <row r="518" spans="1:16" hidden="1" x14ac:dyDescent="0.25">
      <c r="A518">
        <f t="shared" si="16"/>
        <v>6</v>
      </c>
      <c r="B518" s="1">
        <v>41173</v>
      </c>
      <c r="C518" s="2">
        <v>0.47916666666666669</v>
      </c>
      <c r="G518">
        <v>0</v>
      </c>
      <c r="H518">
        <v>0</v>
      </c>
      <c r="I518">
        <v>0</v>
      </c>
      <c r="J518">
        <v>0</v>
      </c>
      <c r="K518">
        <f t="shared" si="17"/>
        <v>1</v>
      </c>
      <c r="L518" t="s">
        <v>151</v>
      </c>
      <c r="M518" t="s">
        <v>152</v>
      </c>
    </row>
    <row r="519" spans="1:16" hidden="1" x14ac:dyDescent="0.25">
      <c r="A519">
        <f t="shared" si="16"/>
        <v>6</v>
      </c>
      <c r="B519" s="1">
        <v>41173</v>
      </c>
      <c r="C519" s="2">
        <v>0.47916666666666669</v>
      </c>
      <c r="G519">
        <v>0</v>
      </c>
      <c r="H519">
        <v>0</v>
      </c>
      <c r="I519">
        <v>0</v>
      </c>
      <c r="J519">
        <v>0</v>
      </c>
      <c r="K519">
        <f t="shared" si="17"/>
        <v>1</v>
      </c>
      <c r="M519" t="s">
        <v>31</v>
      </c>
    </row>
    <row r="520" spans="1:16" hidden="1" x14ac:dyDescent="0.25">
      <c r="A520">
        <f t="shared" si="16"/>
        <v>6</v>
      </c>
      <c r="B520" s="1">
        <v>41173</v>
      </c>
      <c r="C520" s="2">
        <v>0.5</v>
      </c>
      <c r="D520" t="s">
        <v>1214</v>
      </c>
      <c r="E520" t="s">
        <v>1374</v>
      </c>
      <c r="G520">
        <v>1</v>
      </c>
      <c r="H520">
        <v>0</v>
      </c>
      <c r="I520">
        <v>1</v>
      </c>
      <c r="J520">
        <v>0</v>
      </c>
      <c r="K520">
        <f t="shared" si="17"/>
        <v>0</v>
      </c>
      <c r="L520" t="s">
        <v>151</v>
      </c>
      <c r="M520" t="s">
        <v>152</v>
      </c>
      <c r="N520" s="6" t="s">
        <v>271</v>
      </c>
      <c r="O520" s="6" t="s">
        <v>272</v>
      </c>
      <c r="P520" t="s">
        <v>22</v>
      </c>
    </row>
    <row r="521" spans="1:16" hidden="1" x14ac:dyDescent="0.25">
      <c r="A521">
        <f t="shared" si="16"/>
        <v>6</v>
      </c>
      <c r="B521" s="1">
        <v>41173</v>
      </c>
      <c r="C521" s="2">
        <v>0.5</v>
      </c>
      <c r="G521">
        <v>0</v>
      </c>
      <c r="H521">
        <v>0</v>
      </c>
      <c r="I521">
        <v>0</v>
      </c>
      <c r="J521">
        <v>0</v>
      </c>
      <c r="K521">
        <f t="shared" si="17"/>
        <v>1</v>
      </c>
      <c r="M521" t="s">
        <v>31</v>
      </c>
    </row>
    <row r="522" spans="1:16" hidden="1" x14ac:dyDescent="0.25">
      <c r="A522">
        <f t="shared" si="16"/>
        <v>6</v>
      </c>
      <c r="B522" s="1">
        <v>41173</v>
      </c>
      <c r="C522" s="2">
        <v>0.52083333333333337</v>
      </c>
      <c r="D522" t="s">
        <v>1214</v>
      </c>
      <c r="E522" t="s">
        <v>1374</v>
      </c>
      <c r="G522">
        <v>1</v>
      </c>
      <c r="H522">
        <v>0</v>
      </c>
      <c r="I522">
        <v>0</v>
      </c>
      <c r="J522">
        <v>0</v>
      </c>
      <c r="K522">
        <f t="shared" si="17"/>
        <v>0</v>
      </c>
      <c r="L522" t="s">
        <v>151</v>
      </c>
      <c r="M522" t="s">
        <v>152</v>
      </c>
      <c r="N522" s="6" t="s">
        <v>271</v>
      </c>
      <c r="O522" s="6" t="s">
        <v>272</v>
      </c>
      <c r="P522" t="s">
        <v>22</v>
      </c>
    </row>
    <row r="523" spans="1:16" hidden="1" x14ac:dyDescent="0.25">
      <c r="A523">
        <f t="shared" si="16"/>
        <v>6</v>
      </c>
      <c r="B523" s="1">
        <v>41173</v>
      </c>
      <c r="C523" s="2">
        <v>0.52083333333333337</v>
      </c>
      <c r="G523">
        <v>0</v>
      </c>
      <c r="H523">
        <v>0</v>
      </c>
      <c r="I523">
        <v>0</v>
      </c>
      <c r="J523">
        <v>0</v>
      </c>
      <c r="K523">
        <f t="shared" si="17"/>
        <v>1</v>
      </c>
      <c r="M523" t="s">
        <v>31</v>
      </c>
    </row>
    <row r="524" spans="1:16" hidden="1" x14ac:dyDescent="0.25">
      <c r="A524">
        <f t="shared" si="16"/>
        <v>6</v>
      </c>
      <c r="B524" s="1">
        <v>41173</v>
      </c>
      <c r="C524" s="2">
        <v>0.54166666666666663</v>
      </c>
      <c r="G524">
        <v>0</v>
      </c>
      <c r="H524">
        <v>0</v>
      </c>
      <c r="I524">
        <v>0</v>
      </c>
      <c r="J524">
        <v>0</v>
      </c>
      <c r="K524">
        <f t="shared" si="17"/>
        <v>1</v>
      </c>
      <c r="L524" t="s">
        <v>151</v>
      </c>
      <c r="M524" t="s">
        <v>152</v>
      </c>
    </row>
    <row r="525" spans="1:16" hidden="1" x14ac:dyDescent="0.25">
      <c r="A525">
        <f t="shared" si="16"/>
        <v>6</v>
      </c>
      <c r="B525" s="1">
        <v>41173</v>
      </c>
      <c r="C525" s="2">
        <v>0.54166666666666663</v>
      </c>
      <c r="G525">
        <v>0</v>
      </c>
      <c r="H525">
        <v>0</v>
      </c>
      <c r="I525">
        <v>0</v>
      </c>
      <c r="J525">
        <v>0</v>
      </c>
      <c r="K525">
        <f t="shared" si="17"/>
        <v>1</v>
      </c>
      <c r="M525" t="s">
        <v>31</v>
      </c>
    </row>
    <row r="526" spans="1:16" hidden="1" x14ac:dyDescent="0.25">
      <c r="A526">
        <f t="shared" si="16"/>
        <v>6</v>
      </c>
      <c r="B526" s="1">
        <v>41173</v>
      </c>
      <c r="C526" s="2">
        <v>0.5625</v>
      </c>
      <c r="G526">
        <v>0</v>
      </c>
      <c r="H526">
        <v>0</v>
      </c>
      <c r="I526">
        <v>0</v>
      </c>
      <c r="J526">
        <v>0</v>
      </c>
      <c r="K526">
        <f t="shared" si="17"/>
        <v>1</v>
      </c>
      <c r="L526" t="s">
        <v>151</v>
      </c>
      <c r="M526" t="s">
        <v>152</v>
      </c>
    </row>
    <row r="527" spans="1:16" hidden="1" x14ac:dyDescent="0.25">
      <c r="A527">
        <f t="shared" si="16"/>
        <v>6</v>
      </c>
      <c r="B527" s="1">
        <v>41173</v>
      </c>
      <c r="C527" s="2">
        <v>0.60416666666666663</v>
      </c>
      <c r="D527" t="s">
        <v>483</v>
      </c>
      <c r="E527" t="s">
        <v>1375</v>
      </c>
      <c r="G527">
        <v>1</v>
      </c>
      <c r="H527">
        <v>0</v>
      </c>
      <c r="I527">
        <v>1</v>
      </c>
      <c r="J527">
        <v>0</v>
      </c>
      <c r="K527">
        <f t="shared" si="17"/>
        <v>0</v>
      </c>
      <c r="M527" t="s">
        <v>24</v>
      </c>
      <c r="N527" s="6" t="s">
        <v>97</v>
      </c>
      <c r="O527" s="6" t="s">
        <v>98</v>
      </c>
      <c r="P527" t="s">
        <v>22</v>
      </c>
    </row>
    <row r="528" spans="1:16" hidden="1" x14ac:dyDescent="0.25">
      <c r="A528">
        <f t="shared" si="16"/>
        <v>6</v>
      </c>
      <c r="B528" s="1">
        <v>41173</v>
      </c>
      <c r="C528" s="2">
        <v>0.60416666666666663</v>
      </c>
      <c r="G528">
        <v>0</v>
      </c>
      <c r="H528">
        <v>0</v>
      </c>
      <c r="I528">
        <v>0</v>
      </c>
      <c r="J528">
        <v>0</v>
      </c>
      <c r="K528">
        <f t="shared" si="17"/>
        <v>1</v>
      </c>
      <c r="L528" t="s">
        <v>12</v>
      </c>
      <c r="M528" t="s">
        <v>19</v>
      </c>
    </row>
    <row r="529" spans="1:16" hidden="1" x14ac:dyDescent="0.25">
      <c r="A529">
        <f t="shared" si="16"/>
        <v>6</v>
      </c>
      <c r="B529" s="1">
        <v>41173</v>
      </c>
      <c r="C529" s="2">
        <v>0.625</v>
      </c>
      <c r="D529" t="s">
        <v>1138</v>
      </c>
      <c r="E529" t="s">
        <v>1376</v>
      </c>
      <c r="G529">
        <v>1</v>
      </c>
      <c r="H529">
        <v>0</v>
      </c>
      <c r="I529">
        <v>0</v>
      </c>
      <c r="J529">
        <v>0</v>
      </c>
      <c r="K529">
        <f t="shared" si="17"/>
        <v>0</v>
      </c>
      <c r="L529" t="s">
        <v>64</v>
      </c>
      <c r="M529" t="s">
        <v>65</v>
      </c>
      <c r="N529" s="6" t="s">
        <v>167</v>
      </c>
      <c r="O529" s="6" t="s">
        <v>168</v>
      </c>
      <c r="P529" t="s">
        <v>29</v>
      </c>
    </row>
    <row r="530" spans="1:16" hidden="1" x14ac:dyDescent="0.25">
      <c r="A530">
        <f t="shared" si="16"/>
        <v>6</v>
      </c>
      <c r="B530" s="1">
        <v>41173</v>
      </c>
      <c r="C530" s="2">
        <v>0.625</v>
      </c>
      <c r="D530" t="s">
        <v>483</v>
      </c>
      <c r="E530" t="s">
        <v>1375</v>
      </c>
      <c r="G530">
        <v>1</v>
      </c>
      <c r="H530">
        <v>0</v>
      </c>
      <c r="I530">
        <v>0</v>
      </c>
      <c r="J530">
        <v>0</v>
      </c>
      <c r="K530">
        <f t="shared" si="17"/>
        <v>0</v>
      </c>
      <c r="M530" t="s">
        <v>24</v>
      </c>
      <c r="N530" s="6" t="s">
        <v>97</v>
      </c>
      <c r="O530" s="6" t="s">
        <v>98</v>
      </c>
      <c r="P530" t="s">
        <v>22</v>
      </c>
    </row>
    <row r="531" spans="1:16" hidden="1" x14ac:dyDescent="0.25">
      <c r="A531">
        <f t="shared" si="16"/>
        <v>6</v>
      </c>
      <c r="B531" s="1">
        <v>41173</v>
      </c>
      <c r="C531" s="2">
        <v>0.625</v>
      </c>
      <c r="G531">
        <v>0</v>
      </c>
      <c r="H531">
        <v>0</v>
      </c>
      <c r="I531">
        <v>0</v>
      </c>
      <c r="J531">
        <v>0</v>
      </c>
      <c r="K531">
        <f t="shared" si="17"/>
        <v>1</v>
      </c>
      <c r="L531" t="s">
        <v>12</v>
      </c>
      <c r="M531" t="s">
        <v>19</v>
      </c>
    </row>
    <row r="532" spans="1:16" hidden="1" x14ac:dyDescent="0.25">
      <c r="A532">
        <f t="shared" si="16"/>
        <v>6</v>
      </c>
      <c r="B532" s="1">
        <v>41173</v>
      </c>
      <c r="C532" s="2">
        <v>0.64583333333333337</v>
      </c>
      <c r="D532" t="s">
        <v>1214</v>
      </c>
      <c r="E532" t="s">
        <v>1377</v>
      </c>
      <c r="F532" t="s">
        <v>268</v>
      </c>
      <c r="G532">
        <v>1</v>
      </c>
      <c r="H532">
        <v>0</v>
      </c>
      <c r="I532">
        <v>1</v>
      </c>
      <c r="J532">
        <v>0</v>
      </c>
      <c r="K532">
        <f t="shared" si="17"/>
        <v>0</v>
      </c>
      <c r="M532" t="s">
        <v>24</v>
      </c>
      <c r="N532" s="6" t="s">
        <v>269</v>
      </c>
      <c r="O532" s="6" t="s">
        <v>270</v>
      </c>
      <c r="P532" t="s">
        <v>16</v>
      </c>
    </row>
    <row r="533" spans="1:16" hidden="1" x14ac:dyDescent="0.25">
      <c r="A533">
        <f t="shared" si="16"/>
        <v>6</v>
      </c>
      <c r="B533" s="1">
        <v>41173</v>
      </c>
      <c r="C533" s="2">
        <v>0.64583333333333337</v>
      </c>
      <c r="D533" t="s">
        <v>1138</v>
      </c>
      <c r="E533" t="s">
        <v>1376</v>
      </c>
      <c r="G533">
        <v>1</v>
      </c>
      <c r="H533">
        <v>0</v>
      </c>
      <c r="I533">
        <v>0</v>
      </c>
      <c r="J533">
        <v>0</v>
      </c>
      <c r="K533">
        <f t="shared" si="17"/>
        <v>0</v>
      </c>
      <c r="L533" t="s">
        <v>64</v>
      </c>
      <c r="M533" t="s">
        <v>65</v>
      </c>
      <c r="N533" s="6" t="s">
        <v>167</v>
      </c>
      <c r="O533" s="6" t="s">
        <v>168</v>
      </c>
      <c r="P533" t="s">
        <v>29</v>
      </c>
    </row>
    <row r="534" spans="1:16" hidden="1" x14ac:dyDescent="0.25">
      <c r="A534">
        <f t="shared" si="16"/>
        <v>6</v>
      </c>
      <c r="B534" s="1">
        <v>41173</v>
      </c>
      <c r="C534" s="2">
        <v>0.66666666666666663</v>
      </c>
      <c r="D534" t="s">
        <v>1184</v>
      </c>
      <c r="E534" t="s">
        <v>1378</v>
      </c>
      <c r="G534">
        <v>1</v>
      </c>
      <c r="H534">
        <v>0</v>
      </c>
      <c r="I534">
        <v>0</v>
      </c>
      <c r="J534">
        <v>0</v>
      </c>
      <c r="K534">
        <f t="shared" si="17"/>
        <v>0</v>
      </c>
      <c r="L534" t="s">
        <v>64</v>
      </c>
      <c r="M534" t="s">
        <v>65</v>
      </c>
      <c r="N534" s="6" t="s">
        <v>264</v>
      </c>
      <c r="O534" s="6" t="s">
        <v>265</v>
      </c>
      <c r="P534" t="s">
        <v>16</v>
      </c>
    </row>
    <row r="535" spans="1:16" hidden="1" x14ac:dyDescent="0.25">
      <c r="A535">
        <f t="shared" si="16"/>
        <v>6</v>
      </c>
      <c r="B535" s="1">
        <v>41173</v>
      </c>
      <c r="C535" s="2">
        <v>0.6875</v>
      </c>
      <c r="D535" t="s">
        <v>1184</v>
      </c>
      <c r="E535" t="s">
        <v>1379</v>
      </c>
      <c r="G535">
        <v>0</v>
      </c>
      <c r="H535">
        <v>0</v>
      </c>
      <c r="I535">
        <v>0</v>
      </c>
      <c r="J535">
        <v>1</v>
      </c>
      <c r="K535">
        <f t="shared" si="17"/>
        <v>0</v>
      </c>
      <c r="L535" t="s">
        <v>64</v>
      </c>
      <c r="M535" t="s">
        <v>65</v>
      </c>
      <c r="N535" t="s">
        <v>266</v>
      </c>
      <c r="O535" t="s">
        <v>267</v>
      </c>
      <c r="P535" t="s">
        <v>22</v>
      </c>
    </row>
    <row r="536" spans="1:16" hidden="1" x14ac:dyDescent="0.25">
      <c r="A536">
        <f t="shared" si="16"/>
        <v>2</v>
      </c>
      <c r="B536" s="1">
        <v>41176</v>
      </c>
      <c r="C536" s="2">
        <v>0.375</v>
      </c>
      <c r="D536" t="s">
        <v>1196</v>
      </c>
      <c r="E536" t="s">
        <v>1380</v>
      </c>
      <c r="G536">
        <v>1</v>
      </c>
      <c r="H536">
        <v>0</v>
      </c>
      <c r="I536">
        <v>0</v>
      </c>
      <c r="J536">
        <v>0</v>
      </c>
      <c r="K536">
        <f t="shared" si="17"/>
        <v>0</v>
      </c>
      <c r="M536" t="s">
        <v>172</v>
      </c>
      <c r="N536" s="6" t="s">
        <v>159</v>
      </c>
      <c r="O536" s="6" t="s">
        <v>160</v>
      </c>
      <c r="P536" t="s">
        <v>22</v>
      </c>
    </row>
    <row r="537" spans="1:16" hidden="1" x14ac:dyDescent="0.25">
      <c r="A537">
        <f t="shared" si="16"/>
        <v>2</v>
      </c>
      <c r="B537" s="1">
        <v>41176</v>
      </c>
      <c r="C537" s="2">
        <v>0.39583333333333331</v>
      </c>
      <c r="D537" t="s">
        <v>1214</v>
      </c>
      <c r="E537" t="s">
        <v>1381</v>
      </c>
      <c r="G537">
        <v>1</v>
      </c>
      <c r="H537">
        <v>0</v>
      </c>
      <c r="I537">
        <v>0</v>
      </c>
      <c r="J537">
        <v>0</v>
      </c>
      <c r="K537">
        <f t="shared" si="17"/>
        <v>0</v>
      </c>
      <c r="M537" t="s">
        <v>172</v>
      </c>
      <c r="N537" s="6" t="s">
        <v>228</v>
      </c>
      <c r="O537" s="6" t="s">
        <v>229</v>
      </c>
      <c r="P537" t="s">
        <v>29</v>
      </c>
    </row>
    <row r="538" spans="1:16" hidden="1" x14ac:dyDescent="0.25">
      <c r="A538">
        <f t="shared" si="16"/>
        <v>2</v>
      </c>
      <c r="B538" s="1">
        <v>41176</v>
      </c>
      <c r="C538" s="2">
        <v>0.41666666666666669</v>
      </c>
      <c r="D538" t="s">
        <v>1172</v>
      </c>
      <c r="E538" t="s">
        <v>1382</v>
      </c>
      <c r="G538">
        <v>1</v>
      </c>
      <c r="H538">
        <v>0</v>
      </c>
      <c r="I538">
        <v>0</v>
      </c>
      <c r="J538">
        <v>0</v>
      </c>
      <c r="K538">
        <f t="shared" si="17"/>
        <v>0</v>
      </c>
      <c r="L538" t="s">
        <v>135</v>
      </c>
      <c r="M538" t="s">
        <v>136</v>
      </c>
      <c r="N538" s="6" t="s">
        <v>62</v>
      </c>
      <c r="O538" s="6" t="s">
        <v>63</v>
      </c>
      <c r="P538" t="s">
        <v>22</v>
      </c>
    </row>
    <row r="539" spans="1:16" hidden="1" x14ac:dyDescent="0.25">
      <c r="A539">
        <f t="shared" si="16"/>
        <v>2</v>
      </c>
      <c r="B539" s="1">
        <v>41176</v>
      </c>
      <c r="C539" s="2">
        <v>0.41666666666666669</v>
      </c>
      <c r="D539" t="s">
        <v>1214</v>
      </c>
      <c r="E539" t="s">
        <v>1383</v>
      </c>
      <c r="G539">
        <v>1</v>
      </c>
      <c r="H539">
        <v>0</v>
      </c>
      <c r="I539">
        <v>0</v>
      </c>
      <c r="J539">
        <v>0</v>
      </c>
      <c r="K539">
        <f t="shared" si="17"/>
        <v>0</v>
      </c>
      <c r="M539" t="s">
        <v>172</v>
      </c>
      <c r="N539" s="6" t="s">
        <v>228</v>
      </c>
      <c r="O539" s="6" t="s">
        <v>229</v>
      </c>
      <c r="P539" t="s">
        <v>29</v>
      </c>
    </row>
    <row r="540" spans="1:16" hidden="1" x14ac:dyDescent="0.25">
      <c r="A540">
        <f t="shared" si="16"/>
        <v>2</v>
      </c>
      <c r="B540" s="1">
        <v>41176</v>
      </c>
      <c r="C540" s="2">
        <v>0.4375</v>
      </c>
      <c r="D540" t="s">
        <v>1172</v>
      </c>
      <c r="E540" t="s">
        <v>1384</v>
      </c>
      <c r="G540">
        <v>1</v>
      </c>
      <c r="H540">
        <v>0</v>
      </c>
      <c r="I540">
        <v>0</v>
      </c>
      <c r="J540">
        <v>0</v>
      </c>
      <c r="K540">
        <f t="shared" si="17"/>
        <v>0</v>
      </c>
      <c r="L540" t="s">
        <v>135</v>
      </c>
      <c r="M540" t="s">
        <v>136</v>
      </c>
      <c r="N540" s="6" t="s">
        <v>62</v>
      </c>
      <c r="O540" s="6" t="s">
        <v>63</v>
      </c>
      <c r="P540" t="s">
        <v>22</v>
      </c>
    </row>
    <row r="541" spans="1:16" hidden="1" x14ac:dyDescent="0.25">
      <c r="A541">
        <f t="shared" si="16"/>
        <v>2</v>
      </c>
      <c r="B541" s="1">
        <v>41176</v>
      </c>
      <c r="C541" s="2">
        <v>0.4375</v>
      </c>
      <c r="G541">
        <v>0</v>
      </c>
      <c r="H541">
        <v>0</v>
      </c>
      <c r="I541">
        <v>0</v>
      </c>
      <c r="J541">
        <v>0</v>
      </c>
      <c r="K541">
        <f t="shared" si="17"/>
        <v>1</v>
      </c>
      <c r="M541" t="s">
        <v>172</v>
      </c>
    </row>
    <row r="542" spans="1:16" hidden="1" x14ac:dyDescent="0.25">
      <c r="A542">
        <f t="shared" si="16"/>
        <v>2</v>
      </c>
      <c r="B542" s="1">
        <v>41176</v>
      </c>
      <c r="C542" s="2">
        <v>0.45833333333333331</v>
      </c>
      <c r="D542" t="s">
        <v>1138</v>
      </c>
      <c r="E542" t="s">
        <v>1385</v>
      </c>
      <c r="G542">
        <v>1</v>
      </c>
      <c r="H542">
        <v>0</v>
      </c>
      <c r="I542">
        <v>0</v>
      </c>
      <c r="J542">
        <v>0</v>
      </c>
      <c r="K542">
        <f t="shared" si="17"/>
        <v>0</v>
      </c>
      <c r="M542" t="s">
        <v>172</v>
      </c>
      <c r="N542" s="6" t="s">
        <v>167</v>
      </c>
      <c r="O542" s="6" t="s">
        <v>168</v>
      </c>
      <c r="P542" t="s">
        <v>29</v>
      </c>
    </row>
    <row r="543" spans="1:16" hidden="1" x14ac:dyDescent="0.25">
      <c r="A543">
        <f t="shared" si="16"/>
        <v>2</v>
      </c>
      <c r="B543" s="1">
        <v>41176</v>
      </c>
      <c r="C543" s="2">
        <v>0.45833333333333331</v>
      </c>
      <c r="G543">
        <v>0</v>
      </c>
      <c r="H543">
        <v>0</v>
      </c>
      <c r="I543">
        <v>0</v>
      </c>
      <c r="J543">
        <v>0</v>
      </c>
      <c r="K543">
        <f t="shared" si="17"/>
        <v>1</v>
      </c>
      <c r="M543" t="s">
        <v>87</v>
      </c>
    </row>
    <row r="544" spans="1:16" hidden="1" x14ac:dyDescent="0.25">
      <c r="A544">
        <f t="shared" si="16"/>
        <v>2</v>
      </c>
      <c r="B544" s="1">
        <v>41176</v>
      </c>
      <c r="C544" s="2">
        <v>0.45833333333333331</v>
      </c>
      <c r="G544">
        <v>0</v>
      </c>
      <c r="H544">
        <v>0</v>
      </c>
      <c r="I544">
        <v>0</v>
      </c>
      <c r="J544">
        <v>0</v>
      </c>
      <c r="K544">
        <f t="shared" si="17"/>
        <v>1</v>
      </c>
      <c r="M544" t="s">
        <v>136</v>
      </c>
    </row>
    <row r="545" spans="1:16" hidden="1" x14ac:dyDescent="0.25">
      <c r="A545">
        <f t="shared" si="16"/>
        <v>2</v>
      </c>
      <c r="B545" s="1">
        <v>41176</v>
      </c>
      <c r="C545" s="2">
        <v>0.47916666666666669</v>
      </c>
      <c r="D545" t="s">
        <v>1138</v>
      </c>
      <c r="E545" t="s">
        <v>1139</v>
      </c>
      <c r="G545">
        <v>1</v>
      </c>
      <c r="H545">
        <v>0</v>
      </c>
      <c r="I545">
        <v>0</v>
      </c>
      <c r="J545">
        <v>0</v>
      </c>
      <c r="K545">
        <f t="shared" si="17"/>
        <v>0</v>
      </c>
      <c r="M545" t="s">
        <v>172</v>
      </c>
      <c r="N545" s="6" t="s">
        <v>167</v>
      </c>
      <c r="O545" s="6" t="s">
        <v>168</v>
      </c>
      <c r="P545" t="s">
        <v>29</v>
      </c>
    </row>
    <row r="546" spans="1:16" hidden="1" x14ac:dyDescent="0.25">
      <c r="A546">
        <f t="shared" si="16"/>
        <v>2</v>
      </c>
      <c r="B546" s="1">
        <v>41176</v>
      </c>
      <c r="C546" s="2">
        <v>0.47916666666666669</v>
      </c>
      <c r="G546">
        <v>0</v>
      </c>
      <c r="H546">
        <v>0</v>
      </c>
      <c r="I546">
        <v>0</v>
      </c>
      <c r="J546">
        <v>0</v>
      </c>
      <c r="K546">
        <f t="shared" si="17"/>
        <v>1</v>
      </c>
      <c r="M546" t="s">
        <v>87</v>
      </c>
    </row>
    <row r="547" spans="1:16" hidden="1" x14ac:dyDescent="0.25">
      <c r="A547">
        <f t="shared" si="16"/>
        <v>2</v>
      </c>
      <c r="B547" s="1">
        <v>41176</v>
      </c>
      <c r="C547" s="2">
        <v>0.47916666666666669</v>
      </c>
      <c r="G547">
        <v>0</v>
      </c>
      <c r="H547">
        <v>0</v>
      </c>
      <c r="I547">
        <v>0</v>
      </c>
      <c r="J547">
        <v>0</v>
      </c>
      <c r="K547">
        <f t="shared" si="17"/>
        <v>1</v>
      </c>
      <c r="M547" t="s">
        <v>136</v>
      </c>
    </row>
    <row r="548" spans="1:16" hidden="1" x14ac:dyDescent="0.25">
      <c r="A548">
        <f t="shared" si="16"/>
        <v>2</v>
      </c>
      <c r="B548" s="1">
        <v>41176</v>
      </c>
      <c r="C548" s="2">
        <v>0.5</v>
      </c>
      <c r="D548" t="s">
        <v>1218</v>
      </c>
      <c r="E548" t="s">
        <v>1386</v>
      </c>
      <c r="G548">
        <v>1</v>
      </c>
      <c r="H548">
        <v>0</v>
      </c>
      <c r="I548">
        <v>0</v>
      </c>
      <c r="J548">
        <v>0</v>
      </c>
      <c r="K548">
        <f t="shared" si="17"/>
        <v>0</v>
      </c>
      <c r="L548" t="s">
        <v>135</v>
      </c>
      <c r="M548" t="s">
        <v>136</v>
      </c>
      <c r="N548" s="6" t="s">
        <v>165</v>
      </c>
      <c r="O548" s="6" t="s">
        <v>166</v>
      </c>
      <c r="P548" t="s">
        <v>22</v>
      </c>
    </row>
    <row r="549" spans="1:16" hidden="1" x14ac:dyDescent="0.25">
      <c r="A549">
        <f t="shared" si="16"/>
        <v>2</v>
      </c>
      <c r="B549" s="1">
        <v>41176</v>
      </c>
      <c r="C549" s="2">
        <v>0.5</v>
      </c>
      <c r="D549" t="s">
        <v>1282</v>
      </c>
      <c r="E549" t="s">
        <v>1245</v>
      </c>
      <c r="G549">
        <v>1</v>
      </c>
      <c r="H549">
        <v>0</v>
      </c>
      <c r="I549">
        <v>0</v>
      </c>
      <c r="J549">
        <v>0</v>
      </c>
      <c r="K549">
        <f t="shared" si="17"/>
        <v>0</v>
      </c>
      <c r="M549" t="s">
        <v>87</v>
      </c>
      <c r="N549" s="6" t="s">
        <v>53</v>
      </c>
      <c r="O549" s="6" t="s">
        <v>54</v>
      </c>
      <c r="P549" t="s">
        <v>22</v>
      </c>
    </row>
    <row r="550" spans="1:16" hidden="1" x14ac:dyDescent="0.25">
      <c r="A550">
        <f t="shared" si="16"/>
        <v>2</v>
      </c>
      <c r="B550" s="1">
        <v>41176</v>
      </c>
      <c r="C550" s="2">
        <v>0.5</v>
      </c>
      <c r="D550" t="s">
        <v>1184</v>
      </c>
      <c r="E550" t="s">
        <v>1387</v>
      </c>
      <c r="G550">
        <v>1</v>
      </c>
      <c r="H550">
        <v>0</v>
      </c>
      <c r="I550">
        <v>1</v>
      </c>
      <c r="J550">
        <v>0</v>
      </c>
      <c r="K550">
        <f t="shared" si="17"/>
        <v>0</v>
      </c>
      <c r="M550" t="s">
        <v>172</v>
      </c>
      <c r="N550" s="6" t="s">
        <v>230</v>
      </c>
      <c r="O550" s="6" t="s">
        <v>231</v>
      </c>
      <c r="P550" t="s">
        <v>16</v>
      </c>
    </row>
    <row r="551" spans="1:16" hidden="1" x14ac:dyDescent="0.25">
      <c r="A551">
        <f t="shared" si="16"/>
        <v>2</v>
      </c>
      <c r="B551" s="1">
        <v>41176</v>
      </c>
      <c r="C551" s="2">
        <v>0.52083333333333337</v>
      </c>
      <c r="D551" t="s">
        <v>1218</v>
      </c>
      <c r="E551" t="s">
        <v>1386</v>
      </c>
      <c r="G551">
        <v>1</v>
      </c>
      <c r="H551">
        <v>0</v>
      </c>
      <c r="I551">
        <v>0</v>
      </c>
      <c r="J551">
        <v>0</v>
      </c>
      <c r="K551">
        <f t="shared" si="17"/>
        <v>0</v>
      </c>
      <c r="L551" t="s">
        <v>135</v>
      </c>
      <c r="M551" t="s">
        <v>136</v>
      </c>
      <c r="N551" s="6" t="s">
        <v>165</v>
      </c>
      <c r="O551" s="6" t="s">
        <v>166</v>
      </c>
      <c r="P551" t="s">
        <v>22</v>
      </c>
    </row>
    <row r="552" spans="1:16" hidden="1" x14ac:dyDescent="0.25">
      <c r="A552">
        <f t="shared" si="16"/>
        <v>2</v>
      </c>
      <c r="B552" s="1">
        <v>41176</v>
      </c>
      <c r="C552" s="2">
        <v>0.52083333333333337</v>
      </c>
      <c r="D552" t="s">
        <v>1282</v>
      </c>
      <c r="E552" t="s">
        <v>1245</v>
      </c>
      <c r="G552">
        <v>1</v>
      </c>
      <c r="H552">
        <v>0</v>
      </c>
      <c r="I552">
        <v>0</v>
      </c>
      <c r="J552">
        <v>0</v>
      </c>
      <c r="K552">
        <f t="shared" si="17"/>
        <v>0</v>
      </c>
      <c r="M552" t="s">
        <v>87</v>
      </c>
      <c r="N552" s="6" t="s">
        <v>53</v>
      </c>
      <c r="O552" s="6" t="s">
        <v>54</v>
      </c>
      <c r="P552" t="s">
        <v>22</v>
      </c>
    </row>
    <row r="553" spans="1:16" hidden="1" x14ac:dyDescent="0.25">
      <c r="A553">
        <f t="shared" si="16"/>
        <v>2</v>
      </c>
      <c r="B553" s="1">
        <v>41176</v>
      </c>
      <c r="C553" s="2">
        <v>0.52083333333333337</v>
      </c>
      <c r="G553">
        <v>0</v>
      </c>
      <c r="H553">
        <v>0</v>
      </c>
      <c r="I553">
        <v>0</v>
      </c>
      <c r="J553">
        <v>0</v>
      </c>
      <c r="K553">
        <f t="shared" si="17"/>
        <v>1</v>
      </c>
      <c r="M553" t="s">
        <v>172</v>
      </c>
    </row>
    <row r="554" spans="1:16" hidden="1" x14ac:dyDescent="0.25">
      <c r="A554">
        <f t="shared" si="16"/>
        <v>2</v>
      </c>
      <c r="B554" s="1">
        <v>41176</v>
      </c>
      <c r="C554" s="2">
        <v>0.54166666666666663</v>
      </c>
      <c r="D554" t="s">
        <v>479</v>
      </c>
      <c r="E554" t="s">
        <v>1367</v>
      </c>
      <c r="G554">
        <v>1</v>
      </c>
      <c r="H554">
        <v>0</v>
      </c>
      <c r="I554">
        <v>0</v>
      </c>
      <c r="J554">
        <v>0</v>
      </c>
      <c r="K554">
        <f t="shared" si="17"/>
        <v>0</v>
      </c>
      <c r="M554" t="s">
        <v>87</v>
      </c>
      <c r="N554" s="6" t="s">
        <v>38</v>
      </c>
      <c r="O554" s="6" t="s">
        <v>39</v>
      </c>
      <c r="P554" t="s">
        <v>22</v>
      </c>
    </row>
    <row r="555" spans="1:16" hidden="1" x14ac:dyDescent="0.25">
      <c r="A555">
        <f t="shared" si="16"/>
        <v>2</v>
      </c>
      <c r="B555" s="1">
        <v>41176</v>
      </c>
      <c r="C555" s="2">
        <v>0.54166666666666663</v>
      </c>
      <c r="G555">
        <v>0</v>
      </c>
      <c r="H555">
        <v>0</v>
      </c>
      <c r="I555">
        <v>0</v>
      </c>
      <c r="J555">
        <v>0</v>
      </c>
      <c r="K555">
        <f t="shared" si="17"/>
        <v>1</v>
      </c>
      <c r="M555" t="s">
        <v>56</v>
      </c>
    </row>
    <row r="556" spans="1:16" hidden="1" x14ac:dyDescent="0.25">
      <c r="A556">
        <f t="shared" si="16"/>
        <v>2</v>
      </c>
      <c r="B556" s="1">
        <v>41176</v>
      </c>
      <c r="C556" s="2">
        <v>0.5625</v>
      </c>
      <c r="D556" t="s">
        <v>479</v>
      </c>
      <c r="E556" t="s">
        <v>1367</v>
      </c>
      <c r="G556">
        <v>1</v>
      </c>
      <c r="H556">
        <v>0</v>
      </c>
      <c r="I556">
        <v>0</v>
      </c>
      <c r="J556">
        <v>0</v>
      </c>
      <c r="K556">
        <f t="shared" si="17"/>
        <v>0</v>
      </c>
      <c r="M556" t="s">
        <v>87</v>
      </c>
      <c r="N556" s="6" t="s">
        <v>38</v>
      </c>
      <c r="O556" s="6" t="s">
        <v>39</v>
      </c>
      <c r="P556" t="s">
        <v>22</v>
      </c>
    </row>
    <row r="557" spans="1:16" hidden="1" x14ac:dyDescent="0.25">
      <c r="A557">
        <f t="shared" si="16"/>
        <v>2</v>
      </c>
      <c r="B557" s="1">
        <v>41176</v>
      </c>
      <c r="C557" s="2">
        <v>0.5625</v>
      </c>
      <c r="G557">
        <v>0</v>
      </c>
      <c r="H557">
        <v>0</v>
      </c>
      <c r="I557">
        <v>0</v>
      </c>
      <c r="J557">
        <v>0</v>
      </c>
      <c r="K557">
        <f t="shared" si="17"/>
        <v>1</v>
      </c>
      <c r="M557" t="s">
        <v>56</v>
      </c>
    </row>
    <row r="558" spans="1:16" hidden="1" x14ac:dyDescent="0.25">
      <c r="A558">
        <f t="shared" si="16"/>
        <v>2</v>
      </c>
      <c r="B558" s="1">
        <v>41176</v>
      </c>
      <c r="C558" s="2">
        <v>0.58333333333333337</v>
      </c>
      <c r="D558" t="s">
        <v>1140</v>
      </c>
      <c r="E558" t="s">
        <v>1388</v>
      </c>
      <c r="G558">
        <v>0</v>
      </c>
      <c r="H558">
        <v>0</v>
      </c>
      <c r="I558">
        <v>0</v>
      </c>
      <c r="J558">
        <v>1</v>
      </c>
      <c r="K558">
        <f t="shared" si="17"/>
        <v>0</v>
      </c>
      <c r="M558" t="s">
        <v>87</v>
      </c>
      <c r="N558" t="s">
        <v>255</v>
      </c>
      <c r="O558" t="s">
        <v>256</v>
      </c>
      <c r="P558" t="s">
        <v>29</v>
      </c>
    </row>
    <row r="559" spans="1:16" hidden="1" x14ac:dyDescent="0.25">
      <c r="A559">
        <f t="shared" si="16"/>
        <v>2</v>
      </c>
      <c r="B559" s="1">
        <v>41176</v>
      </c>
      <c r="C559" s="2">
        <v>0.58333333333333337</v>
      </c>
      <c r="D559" t="s">
        <v>1278</v>
      </c>
      <c r="E559" t="s">
        <v>1389</v>
      </c>
      <c r="G559">
        <v>0</v>
      </c>
      <c r="H559">
        <v>0</v>
      </c>
      <c r="I559">
        <v>0</v>
      </c>
      <c r="J559">
        <v>1</v>
      </c>
      <c r="K559">
        <f t="shared" si="17"/>
        <v>0</v>
      </c>
      <c r="M559" t="s">
        <v>201</v>
      </c>
      <c r="N559" t="s">
        <v>250</v>
      </c>
      <c r="O559" t="s">
        <v>251</v>
      </c>
      <c r="P559" t="s">
        <v>110</v>
      </c>
    </row>
    <row r="560" spans="1:16" hidden="1" x14ac:dyDescent="0.25">
      <c r="A560">
        <f t="shared" si="16"/>
        <v>2</v>
      </c>
      <c r="B560" s="1">
        <v>41176</v>
      </c>
      <c r="C560" s="2">
        <v>0.58333333333333337</v>
      </c>
      <c r="G560">
        <v>0</v>
      </c>
      <c r="H560">
        <v>0</v>
      </c>
      <c r="I560">
        <v>0</v>
      </c>
      <c r="J560">
        <v>0</v>
      </c>
      <c r="K560">
        <f t="shared" si="17"/>
        <v>1</v>
      </c>
      <c r="M560" t="s">
        <v>56</v>
      </c>
    </row>
    <row r="561" spans="1:16" hidden="1" x14ac:dyDescent="0.25">
      <c r="A561">
        <f t="shared" si="16"/>
        <v>2</v>
      </c>
      <c r="B561" s="1">
        <v>41176</v>
      </c>
      <c r="C561" s="2">
        <v>0.60416666666666663</v>
      </c>
      <c r="D561" t="s">
        <v>1140</v>
      </c>
      <c r="E561" t="s">
        <v>1388</v>
      </c>
      <c r="G561">
        <v>1</v>
      </c>
      <c r="H561">
        <v>0</v>
      </c>
      <c r="I561">
        <v>0</v>
      </c>
      <c r="J561">
        <v>0</v>
      </c>
      <c r="K561">
        <f t="shared" si="17"/>
        <v>0</v>
      </c>
      <c r="M561" t="s">
        <v>87</v>
      </c>
      <c r="N561" s="6" t="s">
        <v>255</v>
      </c>
      <c r="O561" s="6" t="s">
        <v>256</v>
      </c>
      <c r="P561" t="s">
        <v>29</v>
      </c>
    </row>
    <row r="562" spans="1:16" hidden="1" x14ac:dyDescent="0.25">
      <c r="A562">
        <f t="shared" si="16"/>
        <v>2</v>
      </c>
      <c r="B562" s="1">
        <v>41176</v>
      </c>
      <c r="C562" s="2">
        <v>0.60416666666666663</v>
      </c>
      <c r="D562" t="s">
        <v>1278</v>
      </c>
      <c r="E562" t="s">
        <v>1389</v>
      </c>
      <c r="G562">
        <v>0</v>
      </c>
      <c r="H562">
        <v>0</v>
      </c>
      <c r="I562">
        <v>0</v>
      </c>
      <c r="J562">
        <v>1</v>
      </c>
      <c r="K562">
        <f t="shared" si="17"/>
        <v>0</v>
      </c>
      <c r="M562" t="s">
        <v>201</v>
      </c>
      <c r="N562" t="s">
        <v>250</v>
      </c>
      <c r="O562" t="s">
        <v>251</v>
      </c>
      <c r="P562" t="s">
        <v>110</v>
      </c>
    </row>
    <row r="563" spans="1:16" hidden="1" x14ac:dyDescent="0.25">
      <c r="A563">
        <f t="shared" si="16"/>
        <v>2</v>
      </c>
      <c r="B563" s="1">
        <v>41176</v>
      </c>
      <c r="C563" s="2">
        <v>0.60416666666666663</v>
      </c>
      <c r="G563">
        <v>0</v>
      </c>
      <c r="H563">
        <v>0</v>
      </c>
      <c r="I563">
        <v>0</v>
      </c>
      <c r="J563">
        <v>0</v>
      </c>
      <c r="K563">
        <f t="shared" si="17"/>
        <v>1</v>
      </c>
      <c r="M563" t="s">
        <v>56</v>
      </c>
    </row>
    <row r="564" spans="1:16" hidden="1" x14ac:dyDescent="0.25">
      <c r="A564">
        <f t="shared" si="16"/>
        <v>2</v>
      </c>
      <c r="B564" s="1">
        <v>41176</v>
      </c>
      <c r="C564" s="2">
        <v>0.625</v>
      </c>
      <c r="D564" t="s">
        <v>1313</v>
      </c>
      <c r="E564" t="s">
        <v>1245</v>
      </c>
      <c r="G564">
        <v>1</v>
      </c>
      <c r="H564">
        <v>0</v>
      </c>
      <c r="I564">
        <v>0</v>
      </c>
      <c r="J564">
        <v>0</v>
      </c>
      <c r="K564">
        <f t="shared" si="17"/>
        <v>0</v>
      </c>
      <c r="M564" t="s">
        <v>201</v>
      </c>
      <c r="N564" s="6" t="s">
        <v>53</v>
      </c>
      <c r="O564" s="6" t="s">
        <v>54</v>
      </c>
      <c r="P564" t="s">
        <v>22</v>
      </c>
    </row>
    <row r="565" spans="1:16" hidden="1" x14ac:dyDescent="0.25">
      <c r="A565">
        <f t="shared" si="16"/>
        <v>2</v>
      </c>
      <c r="B565" s="1">
        <v>41176</v>
      </c>
      <c r="C565" s="2">
        <v>0.625</v>
      </c>
      <c r="D565" t="s">
        <v>1140</v>
      </c>
      <c r="E565" t="s">
        <v>1390</v>
      </c>
      <c r="G565">
        <v>1</v>
      </c>
      <c r="H565">
        <v>0</v>
      </c>
      <c r="I565">
        <v>0</v>
      </c>
      <c r="J565">
        <v>0</v>
      </c>
      <c r="K565">
        <f t="shared" si="17"/>
        <v>0</v>
      </c>
      <c r="M565" t="s">
        <v>87</v>
      </c>
      <c r="N565" s="6" t="s">
        <v>108</v>
      </c>
      <c r="O565" s="6" t="s">
        <v>109</v>
      </c>
      <c r="P565" t="s">
        <v>110</v>
      </c>
    </row>
    <row r="566" spans="1:16" hidden="1" x14ac:dyDescent="0.25">
      <c r="A566">
        <f t="shared" si="16"/>
        <v>2</v>
      </c>
      <c r="B566" s="1">
        <v>41176</v>
      </c>
      <c r="C566" s="2">
        <v>0.625</v>
      </c>
      <c r="G566">
        <v>0</v>
      </c>
      <c r="H566">
        <v>0</v>
      </c>
      <c r="I566">
        <v>0</v>
      </c>
      <c r="J566">
        <v>0</v>
      </c>
      <c r="K566">
        <f t="shared" si="17"/>
        <v>1</v>
      </c>
      <c r="M566" t="s">
        <v>56</v>
      </c>
    </row>
    <row r="567" spans="1:16" hidden="1" x14ac:dyDescent="0.25">
      <c r="A567">
        <f t="shared" si="16"/>
        <v>2</v>
      </c>
      <c r="B567" s="1">
        <v>41176</v>
      </c>
      <c r="C567" s="2">
        <v>0.64583333333333337</v>
      </c>
      <c r="D567" t="s">
        <v>1313</v>
      </c>
      <c r="E567" t="s">
        <v>1245</v>
      </c>
      <c r="G567">
        <v>1</v>
      </c>
      <c r="H567">
        <v>0</v>
      </c>
      <c r="I567">
        <v>0</v>
      </c>
      <c r="J567">
        <v>0</v>
      </c>
      <c r="K567">
        <f t="shared" si="17"/>
        <v>0</v>
      </c>
      <c r="M567" t="s">
        <v>201</v>
      </c>
      <c r="N567" s="6" t="s">
        <v>53</v>
      </c>
      <c r="O567" s="6" t="s">
        <v>54</v>
      </c>
      <c r="P567" t="s">
        <v>22</v>
      </c>
    </row>
    <row r="568" spans="1:16" hidden="1" x14ac:dyDescent="0.25">
      <c r="A568">
        <f t="shared" si="16"/>
        <v>2</v>
      </c>
      <c r="B568" s="1">
        <v>41176</v>
      </c>
      <c r="C568" s="2">
        <v>0.64583333333333337</v>
      </c>
      <c r="D568" t="s">
        <v>1391</v>
      </c>
      <c r="E568" t="s">
        <v>1392</v>
      </c>
      <c r="G568">
        <v>1</v>
      </c>
      <c r="H568">
        <v>0</v>
      </c>
      <c r="I568">
        <v>0</v>
      </c>
      <c r="J568">
        <v>0</v>
      </c>
      <c r="K568">
        <f t="shared" si="17"/>
        <v>0</v>
      </c>
      <c r="M568" t="s">
        <v>87</v>
      </c>
      <c r="N568" s="6" t="s">
        <v>85</v>
      </c>
      <c r="O568" s="6" t="s">
        <v>86</v>
      </c>
      <c r="P568" t="s">
        <v>16</v>
      </c>
    </row>
    <row r="569" spans="1:16" hidden="1" x14ac:dyDescent="0.25">
      <c r="A569">
        <f t="shared" si="16"/>
        <v>2</v>
      </c>
      <c r="B569" s="1">
        <v>41176</v>
      </c>
      <c r="C569" s="2">
        <v>0.64583333333333337</v>
      </c>
      <c r="G569">
        <v>0</v>
      </c>
      <c r="H569">
        <v>0</v>
      </c>
      <c r="I569">
        <v>0</v>
      </c>
      <c r="J569">
        <v>0</v>
      </c>
      <c r="K569">
        <f t="shared" si="17"/>
        <v>1</v>
      </c>
      <c r="M569" t="s">
        <v>56</v>
      </c>
    </row>
    <row r="570" spans="1:16" hidden="1" x14ac:dyDescent="0.25">
      <c r="A570">
        <f t="shared" si="16"/>
        <v>2</v>
      </c>
      <c r="B570" s="1">
        <v>41176</v>
      </c>
      <c r="C570" s="2">
        <v>0.66666666666666663</v>
      </c>
      <c r="D570" t="s">
        <v>1160</v>
      </c>
      <c r="E570" t="s">
        <v>1393</v>
      </c>
      <c r="G570">
        <v>0</v>
      </c>
      <c r="H570">
        <v>0</v>
      </c>
      <c r="I570">
        <v>0</v>
      </c>
      <c r="J570">
        <v>1</v>
      </c>
      <c r="K570">
        <f t="shared" si="17"/>
        <v>0</v>
      </c>
      <c r="L570" t="s">
        <v>90</v>
      </c>
      <c r="M570" t="s">
        <v>91</v>
      </c>
      <c r="N570" t="s">
        <v>163</v>
      </c>
      <c r="O570" t="s">
        <v>164</v>
      </c>
      <c r="P570" t="s">
        <v>29</v>
      </c>
    </row>
    <row r="571" spans="1:16" hidden="1" x14ac:dyDescent="0.25">
      <c r="A571">
        <f t="shared" si="16"/>
        <v>2</v>
      </c>
      <c r="B571" s="1">
        <v>41176</v>
      </c>
      <c r="C571" s="2">
        <v>0.66666666666666663</v>
      </c>
      <c r="D571" t="s">
        <v>476</v>
      </c>
      <c r="E571" t="s">
        <v>1245</v>
      </c>
      <c r="G571">
        <v>1</v>
      </c>
      <c r="H571">
        <v>0</v>
      </c>
      <c r="I571">
        <v>0</v>
      </c>
      <c r="J571">
        <v>0</v>
      </c>
      <c r="K571">
        <f t="shared" si="17"/>
        <v>0</v>
      </c>
      <c r="L571" t="s">
        <v>51</v>
      </c>
      <c r="M571" t="s">
        <v>52</v>
      </c>
      <c r="N571" s="6" t="s">
        <v>53</v>
      </c>
      <c r="O571" s="6" t="s">
        <v>54</v>
      </c>
      <c r="P571" t="s">
        <v>22</v>
      </c>
    </row>
    <row r="572" spans="1:16" hidden="1" x14ac:dyDescent="0.25">
      <c r="A572">
        <f t="shared" si="16"/>
        <v>2</v>
      </c>
      <c r="B572" s="1">
        <v>41176</v>
      </c>
      <c r="C572" s="2">
        <v>0.66666666666666663</v>
      </c>
      <c r="G572">
        <v>0</v>
      </c>
      <c r="H572">
        <v>0</v>
      </c>
      <c r="I572">
        <v>0</v>
      </c>
      <c r="J572">
        <v>0</v>
      </c>
      <c r="K572">
        <f t="shared" si="17"/>
        <v>1</v>
      </c>
      <c r="M572" t="s">
        <v>56</v>
      </c>
    </row>
    <row r="573" spans="1:16" hidden="1" x14ac:dyDescent="0.25">
      <c r="A573">
        <f t="shared" si="16"/>
        <v>2</v>
      </c>
      <c r="B573" s="1">
        <v>41176</v>
      </c>
      <c r="C573" s="2">
        <v>0.6875</v>
      </c>
      <c r="D573" t="s">
        <v>1187</v>
      </c>
      <c r="E573" t="s">
        <v>1394</v>
      </c>
      <c r="G573">
        <v>1</v>
      </c>
      <c r="H573">
        <v>0</v>
      </c>
      <c r="I573">
        <v>1</v>
      </c>
      <c r="J573">
        <v>0</v>
      </c>
      <c r="K573">
        <f t="shared" si="17"/>
        <v>0</v>
      </c>
      <c r="L573" t="s">
        <v>90</v>
      </c>
      <c r="M573" t="s">
        <v>91</v>
      </c>
      <c r="N573" s="6" t="s">
        <v>173</v>
      </c>
      <c r="O573" s="6" t="s">
        <v>252</v>
      </c>
      <c r="P573" t="s">
        <v>16</v>
      </c>
    </row>
    <row r="574" spans="1:16" hidden="1" x14ac:dyDescent="0.25">
      <c r="A574">
        <f t="shared" si="16"/>
        <v>2</v>
      </c>
      <c r="B574" s="1">
        <v>41176</v>
      </c>
      <c r="C574" s="2">
        <v>0.6875</v>
      </c>
      <c r="D574" t="s">
        <v>476</v>
      </c>
      <c r="E574" t="s">
        <v>1245</v>
      </c>
      <c r="G574">
        <v>1</v>
      </c>
      <c r="H574">
        <v>0</v>
      </c>
      <c r="I574">
        <v>0</v>
      </c>
      <c r="J574">
        <v>0</v>
      </c>
      <c r="K574">
        <f t="shared" si="17"/>
        <v>0</v>
      </c>
      <c r="L574" t="s">
        <v>51</v>
      </c>
      <c r="M574" t="s">
        <v>52</v>
      </c>
      <c r="N574" s="6" t="s">
        <v>53</v>
      </c>
      <c r="O574" s="6" t="s">
        <v>54</v>
      </c>
      <c r="P574" t="s">
        <v>22</v>
      </c>
    </row>
    <row r="575" spans="1:16" hidden="1" x14ac:dyDescent="0.25">
      <c r="A575">
        <f t="shared" si="16"/>
        <v>2</v>
      </c>
      <c r="B575" s="1">
        <v>41176</v>
      </c>
      <c r="C575" s="2">
        <v>0.6875</v>
      </c>
      <c r="G575">
        <v>0</v>
      </c>
      <c r="H575">
        <v>0</v>
      </c>
      <c r="I575">
        <v>0</v>
      </c>
      <c r="J575">
        <v>0</v>
      </c>
      <c r="K575">
        <f t="shared" si="17"/>
        <v>1</v>
      </c>
      <c r="M575" t="s">
        <v>56</v>
      </c>
    </row>
    <row r="576" spans="1:16" hidden="1" x14ac:dyDescent="0.25">
      <c r="A576">
        <f t="shared" si="16"/>
        <v>2</v>
      </c>
      <c r="B576" s="1">
        <v>41176</v>
      </c>
      <c r="C576" s="2">
        <v>0.70833333333333337</v>
      </c>
      <c r="D576" t="s">
        <v>1187</v>
      </c>
      <c r="E576" t="s">
        <v>1395</v>
      </c>
      <c r="G576">
        <v>1</v>
      </c>
      <c r="H576">
        <v>0</v>
      </c>
      <c r="I576">
        <v>0</v>
      </c>
      <c r="J576">
        <v>0</v>
      </c>
      <c r="K576">
        <f t="shared" si="17"/>
        <v>0</v>
      </c>
      <c r="L576" t="s">
        <v>90</v>
      </c>
      <c r="M576" t="s">
        <v>91</v>
      </c>
      <c r="N576" s="6" t="s">
        <v>253</v>
      </c>
      <c r="O576" s="6" t="s">
        <v>254</v>
      </c>
      <c r="P576" t="s">
        <v>22</v>
      </c>
    </row>
    <row r="577" spans="1:16" hidden="1" x14ac:dyDescent="0.25">
      <c r="A577">
        <f t="shared" si="16"/>
        <v>2</v>
      </c>
      <c r="B577" s="1">
        <v>41176</v>
      </c>
      <c r="C577" s="2">
        <v>0.70833333333333337</v>
      </c>
      <c r="D577" t="s">
        <v>1156</v>
      </c>
      <c r="E577" t="s">
        <v>1314</v>
      </c>
      <c r="G577">
        <v>1</v>
      </c>
      <c r="H577">
        <v>0</v>
      </c>
      <c r="I577">
        <v>0</v>
      </c>
      <c r="J577">
        <v>0</v>
      </c>
      <c r="K577">
        <f t="shared" si="17"/>
        <v>0</v>
      </c>
      <c r="M577" t="s">
        <v>149</v>
      </c>
      <c r="N577" s="6" t="s">
        <v>38</v>
      </c>
      <c r="O577" s="6" t="s">
        <v>39</v>
      </c>
      <c r="P577" t="s">
        <v>22</v>
      </c>
    </row>
    <row r="578" spans="1:16" hidden="1" x14ac:dyDescent="0.25">
      <c r="A578">
        <f t="shared" si="16"/>
        <v>2</v>
      </c>
      <c r="B578" s="1">
        <v>41176</v>
      </c>
      <c r="C578" s="2">
        <v>0.70833333333333337</v>
      </c>
      <c r="D578" t="s">
        <v>483</v>
      </c>
      <c r="E578" t="s">
        <v>1318</v>
      </c>
      <c r="G578">
        <v>1</v>
      </c>
      <c r="H578">
        <v>0</v>
      </c>
      <c r="I578">
        <v>0</v>
      </c>
      <c r="J578">
        <v>0</v>
      </c>
      <c r="K578">
        <f t="shared" si="17"/>
        <v>0</v>
      </c>
      <c r="L578" t="s">
        <v>51</v>
      </c>
      <c r="M578" t="s">
        <v>52</v>
      </c>
      <c r="N578" s="6" t="s">
        <v>189</v>
      </c>
      <c r="O578" s="6" t="s">
        <v>190</v>
      </c>
      <c r="P578" t="s">
        <v>29</v>
      </c>
    </row>
    <row r="579" spans="1:16" hidden="1" x14ac:dyDescent="0.25">
      <c r="A579">
        <f t="shared" ref="A579:A642" si="18">WEEKDAY(B579)</f>
        <v>2</v>
      </c>
      <c r="B579" s="1">
        <v>41176</v>
      </c>
      <c r="C579" s="2">
        <v>0.72916666666666663</v>
      </c>
      <c r="D579" t="s">
        <v>1187</v>
      </c>
      <c r="E579" t="s">
        <v>1396</v>
      </c>
      <c r="G579">
        <v>1</v>
      </c>
      <c r="H579">
        <v>0</v>
      </c>
      <c r="I579">
        <v>0</v>
      </c>
      <c r="J579">
        <v>0</v>
      </c>
      <c r="K579">
        <f t="shared" ref="K579:K642" si="19">IF(AND(NOT(G:G), NOT(J:J)), 1, 0)</f>
        <v>0</v>
      </c>
      <c r="L579" t="s">
        <v>90</v>
      </c>
      <c r="M579" t="s">
        <v>91</v>
      </c>
      <c r="N579" s="6" t="s">
        <v>253</v>
      </c>
      <c r="O579" s="6" t="s">
        <v>254</v>
      </c>
      <c r="P579" t="s">
        <v>22</v>
      </c>
    </row>
    <row r="580" spans="1:16" hidden="1" x14ac:dyDescent="0.25">
      <c r="A580">
        <f t="shared" si="18"/>
        <v>2</v>
      </c>
      <c r="B580" s="1">
        <v>41176</v>
      </c>
      <c r="C580" s="2">
        <v>0.72916666666666663</v>
      </c>
      <c r="D580" t="s">
        <v>1156</v>
      </c>
      <c r="E580" t="s">
        <v>1314</v>
      </c>
      <c r="G580">
        <v>1</v>
      </c>
      <c r="H580">
        <v>0</v>
      </c>
      <c r="I580">
        <v>0</v>
      </c>
      <c r="J580">
        <v>0</v>
      </c>
      <c r="K580">
        <f t="shared" si="19"/>
        <v>0</v>
      </c>
      <c r="M580" t="s">
        <v>149</v>
      </c>
      <c r="N580" s="6" t="s">
        <v>38</v>
      </c>
      <c r="O580" s="6" t="s">
        <v>39</v>
      </c>
      <c r="P580" t="s">
        <v>22</v>
      </c>
    </row>
    <row r="581" spans="1:16" hidden="1" x14ac:dyDescent="0.25">
      <c r="A581">
        <f t="shared" si="18"/>
        <v>2</v>
      </c>
      <c r="B581" s="1">
        <v>41176</v>
      </c>
      <c r="C581" s="2">
        <v>0.75</v>
      </c>
      <c r="D581" t="s">
        <v>1257</v>
      </c>
      <c r="E581" t="s">
        <v>1397</v>
      </c>
      <c r="G581">
        <v>1</v>
      </c>
      <c r="H581">
        <v>0</v>
      </c>
      <c r="I581">
        <v>0</v>
      </c>
      <c r="J581">
        <v>0</v>
      </c>
      <c r="K581">
        <f t="shared" si="19"/>
        <v>0</v>
      </c>
      <c r="L581" t="s">
        <v>90</v>
      </c>
      <c r="M581" t="s">
        <v>91</v>
      </c>
      <c r="N581" s="6" t="s">
        <v>93</v>
      </c>
      <c r="O581" s="6" t="s">
        <v>94</v>
      </c>
      <c r="P581" t="s">
        <v>22</v>
      </c>
    </row>
    <row r="582" spans="1:16" hidden="1" x14ac:dyDescent="0.25">
      <c r="A582">
        <f t="shared" si="18"/>
        <v>2</v>
      </c>
      <c r="B582" s="1">
        <v>41176</v>
      </c>
      <c r="C582" s="2">
        <v>0.75</v>
      </c>
      <c r="D582" t="s">
        <v>1156</v>
      </c>
      <c r="E582" t="s">
        <v>1398</v>
      </c>
      <c r="G582">
        <v>1</v>
      </c>
      <c r="H582">
        <v>0</v>
      </c>
      <c r="I582">
        <v>0</v>
      </c>
      <c r="J582">
        <v>0</v>
      </c>
      <c r="K582">
        <f t="shared" si="19"/>
        <v>0</v>
      </c>
      <c r="M582" t="s">
        <v>149</v>
      </c>
      <c r="N582" s="6" t="s">
        <v>242</v>
      </c>
      <c r="O582" s="6" t="s">
        <v>243</v>
      </c>
      <c r="P582" t="s">
        <v>22</v>
      </c>
    </row>
    <row r="583" spans="1:16" hidden="1" x14ac:dyDescent="0.25">
      <c r="A583">
        <f t="shared" si="18"/>
        <v>2</v>
      </c>
      <c r="B583" s="1">
        <v>41176</v>
      </c>
      <c r="C583" s="2">
        <v>0.77083333333333337</v>
      </c>
      <c r="D583" t="s">
        <v>1257</v>
      </c>
      <c r="E583" t="s">
        <v>1397</v>
      </c>
      <c r="G583">
        <v>1</v>
      </c>
      <c r="H583">
        <v>0</v>
      </c>
      <c r="I583">
        <v>0</v>
      </c>
      <c r="J583">
        <v>0</v>
      </c>
      <c r="K583">
        <f t="shared" si="19"/>
        <v>0</v>
      </c>
      <c r="L583" t="s">
        <v>90</v>
      </c>
      <c r="M583" t="s">
        <v>91</v>
      </c>
      <c r="N583" s="6" t="s">
        <v>93</v>
      </c>
      <c r="O583" s="6" t="s">
        <v>94</v>
      </c>
      <c r="P583" t="s">
        <v>22</v>
      </c>
    </row>
    <row r="584" spans="1:16" hidden="1" x14ac:dyDescent="0.25">
      <c r="A584">
        <f t="shared" si="18"/>
        <v>2</v>
      </c>
      <c r="B584" s="1">
        <v>41176</v>
      </c>
      <c r="C584" s="2">
        <v>0.77083333333333337</v>
      </c>
      <c r="D584" t="s">
        <v>1187</v>
      </c>
      <c r="E584" t="s">
        <v>1399</v>
      </c>
      <c r="G584">
        <v>1</v>
      </c>
      <c r="H584">
        <v>0</v>
      </c>
      <c r="I584">
        <v>0</v>
      </c>
      <c r="J584">
        <v>0</v>
      </c>
      <c r="K584">
        <f t="shared" si="19"/>
        <v>0</v>
      </c>
      <c r="M584" t="s">
        <v>24</v>
      </c>
      <c r="N584" s="6" t="s">
        <v>240</v>
      </c>
      <c r="O584" s="6" t="s">
        <v>241</v>
      </c>
      <c r="P584" t="s">
        <v>16</v>
      </c>
    </row>
    <row r="585" spans="1:16" hidden="1" x14ac:dyDescent="0.25">
      <c r="A585">
        <f t="shared" si="18"/>
        <v>2</v>
      </c>
      <c r="B585" s="1">
        <v>41176</v>
      </c>
      <c r="C585" s="2">
        <v>0.77083333333333337</v>
      </c>
      <c r="D585" t="s">
        <v>1156</v>
      </c>
      <c r="E585" t="s">
        <v>1398</v>
      </c>
      <c r="G585">
        <v>1</v>
      </c>
      <c r="H585">
        <v>0</v>
      </c>
      <c r="I585">
        <v>0</v>
      </c>
      <c r="J585">
        <v>0</v>
      </c>
      <c r="K585">
        <f t="shared" si="19"/>
        <v>0</v>
      </c>
      <c r="M585" t="s">
        <v>149</v>
      </c>
      <c r="N585" s="6" t="s">
        <v>242</v>
      </c>
      <c r="O585" s="6" t="s">
        <v>243</v>
      </c>
      <c r="P585" t="s">
        <v>22</v>
      </c>
    </row>
    <row r="586" spans="1:16" hidden="1" x14ac:dyDescent="0.25">
      <c r="A586">
        <f t="shared" si="18"/>
        <v>2</v>
      </c>
      <c r="B586" s="1">
        <v>41176</v>
      </c>
      <c r="C586" s="2">
        <v>0.77083333333333337</v>
      </c>
      <c r="G586">
        <v>0</v>
      </c>
      <c r="H586">
        <v>0</v>
      </c>
      <c r="I586">
        <v>0</v>
      </c>
      <c r="J586">
        <v>0</v>
      </c>
      <c r="K586">
        <f t="shared" si="19"/>
        <v>1</v>
      </c>
      <c r="M586" t="s">
        <v>127</v>
      </c>
    </row>
    <row r="587" spans="1:16" hidden="1" x14ac:dyDescent="0.25">
      <c r="A587">
        <f t="shared" si="18"/>
        <v>2</v>
      </c>
      <c r="B587" s="1">
        <v>41176</v>
      </c>
      <c r="C587" s="2">
        <v>0.79166666666666663</v>
      </c>
      <c r="D587" t="s">
        <v>1187</v>
      </c>
      <c r="E587" t="s">
        <v>1399</v>
      </c>
      <c r="G587">
        <v>1</v>
      </c>
      <c r="H587">
        <v>0</v>
      </c>
      <c r="I587">
        <v>0</v>
      </c>
      <c r="J587">
        <v>0</v>
      </c>
      <c r="K587">
        <f t="shared" si="19"/>
        <v>0</v>
      </c>
      <c r="M587" t="s">
        <v>24</v>
      </c>
      <c r="N587" s="6" t="s">
        <v>240</v>
      </c>
      <c r="O587" s="6" t="s">
        <v>241</v>
      </c>
      <c r="P587" t="s">
        <v>16</v>
      </c>
    </row>
    <row r="588" spans="1:16" hidden="1" x14ac:dyDescent="0.25">
      <c r="A588">
        <f t="shared" si="18"/>
        <v>2</v>
      </c>
      <c r="B588" s="1">
        <v>41176</v>
      </c>
      <c r="C588" s="2">
        <v>0.79166666666666663</v>
      </c>
      <c r="G588">
        <v>0</v>
      </c>
      <c r="H588">
        <v>0</v>
      </c>
      <c r="I588">
        <v>0</v>
      </c>
      <c r="J588">
        <v>0</v>
      </c>
      <c r="K588">
        <f t="shared" si="19"/>
        <v>1</v>
      </c>
      <c r="M588" t="s">
        <v>127</v>
      </c>
    </row>
    <row r="589" spans="1:16" hidden="1" x14ac:dyDescent="0.25">
      <c r="A589">
        <f t="shared" si="18"/>
        <v>2</v>
      </c>
      <c r="B589" s="1">
        <v>41176</v>
      </c>
      <c r="C589" s="2">
        <v>0.8125</v>
      </c>
      <c r="D589" t="s">
        <v>1135</v>
      </c>
      <c r="E589" t="s">
        <v>1401</v>
      </c>
      <c r="G589">
        <v>1</v>
      </c>
      <c r="H589">
        <v>0</v>
      </c>
      <c r="I589">
        <v>1</v>
      </c>
      <c r="J589">
        <v>0</v>
      </c>
      <c r="K589">
        <f t="shared" si="19"/>
        <v>0</v>
      </c>
      <c r="L589" t="s">
        <v>135</v>
      </c>
      <c r="M589" t="s">
        <v>136</v>
      </c>
      <c r="N589" s="6" t="s">
        <v>245</v>
      </c>
      <c r="O589" s="6" t="s">
        <v>246</v>
      </c>
      <c r="P589" t="s">
        <v>29</v>
      </c>
    </row>
    <row r="590" spans="1:16" hidden="1" x14ac:dyDescent="0.25">
      <c r="A590">
        <f t="shared" si="18"/>
        <v>2</v>
      </c>
      <c r="B590" s="1">
        <v>41176</v>
      </c>
      <c r="C590" s="2">
        <v>0.8125</v>
      </c>
      <c r="D590" t="s">
        <v>483</v>
      </c>
      <c r="E590" t="s">
        <v>1400</v>
      </c>
      <c r="G590">
        <v>0</v>
      </c>
      <c r="H590">
        <v>0</v>
      </c>
      <c r="I590">
        <v>0</v>
      </c>
      <c r="J590">
        <v>1</v>
      </c>
      <c r="K590">
        <f t="shared" si="19"/>
        <v>0</v>
      </c>
      <c r="M590" t="s">
        <v>24</v>
      </c>
      <c r="N590" t="s">
        <v>182</v>
      </c>
      <c r="O590" t="s">
        <v>183</v>
      </c>
      <c r="P590" t="s">
        <v>29</v>
      </c>
    </row>
    <row r="591" spans="1:16" hidden="1" x14ac:dyDescent="0.25">
      <c r="A591">
        <f t="shared" si="18"/>
        <v>2</v>
      </c>
      <c r="B591" s="1">
        <v>41176</v>
      </c>
      <c r="C591" s="2">
        <v>0.8125</v>
      </c>
      <c r="D591" t="s">
        <v>1364</v>
      </c>
      <c r="E591" t="s">
        <v>1402</v>
      </c>
      <c r="G591">
        <v>1</v>
      </c>
      <c r="H591">
        <v>0</v>
      </c>
      <c r="I591">
        <v>1</v>
      </c>
      <c r="J591">
        <v>0</v>
      </c>
      <c r="K591">
        <f t="shared" si="19"/>
        <v>0</v>
      </c>
      <c r="M591" t="s">
        <v>127</v>
      </c>
      <c r="N591" s="6" t="s">
        <v>159</v>
      </c>
      <c r="O591" s="6" t="s">
        <v>234</v>
      </c>
      <c r="P591" t="s">
        <v>22</v>
      </c>
    </row>
    <row r="592" spans="1:16" hidden="1" x14ac:dyDescent="0.25">
      <c r="A592">
        <f t="shared" si="18"/>
        <v>2</v>
      </c>
      <c r="B592" s="1">
        <v>41176</v>
      </c>
      <c r="C592" s="2">
        <v>0.83333333333333337</v>
      </c>
      <c r="D592" t="s">
        <v>1135</v>
      </c>
      <c r="E592" t="s">
        <v>1403</v>
      </c>
      <c r="G592">
        <v>1</v>
      </c>
      <c r="H592">
        <v>0</v>
      </c>
      <c r="I592">
        <v>0</v>
      </c>
      <c r="J592">
        <v>0</v>
      </c>
      <c r="K592">
        <f t="shared" si="19"/>
        <v>0</v>
      </c>
      <c r="L592" t="s">
        <v>135</v>
      </c>
      <c r="M592" t="s">
        <v>136</v>
      </c>
      <c r="N592" s="6" t="s">
        <v>248</v>
      </c>
      <c r="O592" s="6" t="s">
        <v>249</v>
      </c>
      <c r="P592" t="s">
        <v>22</v>
      </c>
    </row>
    <row r="593" spans="1:16" hidden="1" x14ac:dyDescent="0.25">
      <c r="A593">
        <f t="shared" si="18"/>
        <v>2</v>
      </c>
      <c r="B593" s="1">
        <v>41176</v>
      </c>
      <c r="C593" s="2">
        <v>0.83333333333333337</v>
      </c>
      <c r="D593" t="s">
        <v>1135</v>
      </c>
      <c r="E593" t="s">
        <v>1401</v>
      </c>
      <c r="F593" t="s">
        <v>247</v>
      </c>
      <c r="G593">
        <v>1</v>
      </c>
      <c r="H593">
        <v>0</v>
      </c>
      <c r="I593">
        <v>0</v>
      </c>
      <c r="J593">
        <v>0</v>
      </c>
      <c r="K593">
        <f t="shared" si="19"/>
        <v>0</v>
      </c>
      <c r="L593" t="s">
        <v>135</v>
      </c>
      <c r="M593" t="s">
        <v>136</v>
      </c>
      <c r="N593" s="6" t="s">
        <v>245</v>
      </c>
      <c r="O593" s="6" t="s">
        <v>246</v>
      </c>
      <c r="P593" t="s">
        <v>29</v>
      </c>
    </row>
    <row r="594" spans="1:16" hidden="1" x14ac:dyDescent="0.25">
      <c r="A594">
        <f t="shared" si="18"/>
        <v>2</v>
      </c>
      <c r="B594" s="1">
        <v>41176</v>
      </c>
      <c r="C594" s="2">
        <v>0.83333333333333337</v>
      </c>
      <c r="D594" t="s">
        <v>476</v>
      </c>
      <c r="E594" t="s">
        <v>1404</v>
      </c>
      <c r="G594">
        <v>1</v>
      </c>
      <c r="H594">
        <v>0</v>
      </c>
      <c r="I594">
        <v>0</v>
      </c>
      <c r="J594">
        <v>0</v>
      </c>
      <c r="K594">
        <f t="shared" si="19"/>
        <v>0</v>
      </c>
      <c r="M594" t="s">
        <v>24</v>
      </c>
      <c r="N594" s="6" t="s">
        <v>100</v>
      </c>
      <c r="O594" s="6" t="s">
        <v>101</v>
      </c>
      <c r="P594" t="s">
        <v>22</v>
      </c>
    </row>
    <row r="595" spans="1:16" hidden="1" x14ac:dyDescent="0.25">
      <c r="A595">
        <f t="shared" si="18"/>
        <v>2</v>
      </c>
      <c r="B595" s="1">
        <v>41176</v>
      </c>
      <c r="C595" s="2">
        <v>0.83333333333333337</v>
      </c>
      <c r="G595">
        <v>0</v>
      </c>
      <c r="H595">
        <v>0</v>
      </c>
      <c r="I595">
        <v>0</v>
      </c>
      <c r="J595">
        <v>0</v>
      </c>
      <c r="K595">
        <f t="shared" si="19"/>
        <v>1</v>
      </c>
      <c r="M595" t="s">
        <v>127</v>
      </c>
    </row>
    <row r="596" spans="1:16" hidden="1" x14ac:dyDescent="0.25">
      <c r="A596">
        <f t="shared" si="18"/>
        <v>2</v>
      </c>
      <c r="B596" s="1">
        <v>41176</v>
      </c>
      <c r="C596" s="2">
        <v>0.85416666666666663</v>
      </c>
      <c r="D596" t="s">
        <v>1405</v>
      </c>
      <c r="E596" t="s">
        <v>1406</v>
      </c>
      <c r="G596">
        <v>1</v>
      </c>
      <c r="H596">
        <v>0</v>
      </c>
      <c r="I596">
        <v>1</v>
      </c>
      <c r="J596">
        <v>0</v>
      </c>
      <c r="K596">
        <f t="shared" si="19"/>
        <v>0</v>
      </c>
      <c r="L596" t="s">
        <v>135</v>
      </c>
      <c r="M596" t="s">
        <v>136</v>
      </c>
      <c r="N596" s="6" t="s">
        <v>238</v>
      </c>
      <c r="O596" s="6" t="s">
        <v>239</v>
      </c>
      <c r="P596" t="s">
        <v>16</v>
      </c>
    </row>
    <row r="597" spans="1:16" hidden="1" x14ac:dyDescent="0.25">
      <c r="A597">
        <f t="shared" si="18"/>
        <v>2</v>
      </c>
      <c r="B597" s="1">
        <v>41176</v>
      </c>
      <c r="C597" s="2">
        <v>0.85416666666666663</v>
      </c>
      <c r="D597" t="s">
        <v>483</v>
      </c>
      <c r="E597" t="s">
        <v>1407</v>
      </c>
      <c r="F597" t="s">
        <v>244</v>
      </c>
      <c r="G597">
        <v>1</v>
      </c>
      <c r="H597">
        <v>0</v>
      </c>
      <c r="I597">
        <v>0</v>
      </c>
      <c r="J597">
        <v>0</v>
      </c>
      <c r="K597">
        <f t="shared" si="19"/>
        <v>0</v>
      </c>
      <c r="M597" t="s">
        <v>24</v>
      </c>
      <c r="N597" s="6" t="s">
        <v>182</v>
      </c>
      <c r="O597" s="6" t="s">
        <v>183</v>
      </c>
      <c r="P597" t="s">
        <v>29</v>
      </c>
    </row>
    <row r="598" spans="1:16" hidden="1" x14ac:dyDescent="0.25">
      <c r="A598">
        <f t="shared" si="18"/>
        <v>2</v>
      </c>
      <c r="B598" s="1">
        <v>41176</v>
      </c>
      <c r="C598" s="2">
        <v>0.85416666666666663</v>
      </c>
      <c r="D598" t="s">
        <v>476</v>
      </c>
      <c r="E598" t="s">
        <v>1408</v>
      </c>
      <c r="G598">
        <v>1</v>
      </c>
      <c r="H598">
        <v>0</v>
      </c>
      <c r="I598">
        <v>0</v>
      </c>
      <c r="J598">
        <v>0</v>
      </c>
      <c r="K598">
        <f t="shared" si="19"/>
        <v>0</v>
      </c>
      <c r="M598" t="s">
        <v>127</v>
      </c>
      <c r="N598" s="6" t="s">
        <v>100</v>
      </c>
      <c r="O598" s="6" t="s">
        <v>101</v>
      </c>
      <c r="P598" t="s">
        <v>22</v>
      </c>
    </row>
    <row r="599" spans="1:16" hidden="1" x14ac:dyDescent="0.25">
      <c r="A599">
        <f t="shared" si="18"/>
        <v>3</v>
      </c>
      <c r="B599" s="1">
        <v>41177</v>
      </c>
      <c r="C599" s="2">
        <v>0.4375</v>
      </c>
      <c r="D599" t="s">
        <v>479</v>
      </c>
      <c r="E599" t="s">
        <v>1367</v>
      </c>
      <c r="G599">
        <v>1</v>
      </c>
      <c r="H599">
        <v>0</v>
      </c>
      <c r="I599">
        <v>0</v>
      </c>
      <c r="J599">
        <v>0</v>
      </c>
      <c r="K599">
        <f t="shared" si="19"/>
        <v>0</v>
      </c>
      <c r="L599" t="s">
        <v>90</v>
      </c>
      <c r="M599" t="s">
        <v>91</v>
      </c>
      <c r="N599" s="6" t="s">
        <v>38</v>
      </c>
      <c r="O599" s="6" t="s">
        <v>39</v>
      </c>
      <c r="P599" t="s">
        <v>22</v>
      </c>
    </row>
    <row r="600" spans="1:16" hidden="1" x14ac:dyDescent="0.25">
      <c r="A600">
        <f t="shared" si="18"/>
        <v>3</v>
      </c>
      <c r="B600" s="1">
        <v>41177</v>
      </c>
      <c r="C600" s="2">
        <v>0.45833333333333331</v>
      </c>
      <c r="D600" t="s">
        <v>479</v>
      </c>
      <c r="E600" t="s">
        <v>1367</v>
      </c>
      <c r="G600">
        <v>1</v>
      </c>
      <c r="H600">
        <v>0</v>
      </c>
      <c r="I600">
        <v>0</v>
      </c>
      <c r="J600">
        <v>0</v>
      </c>
      <c r="K600">
        <f t="shared" si="19"/>
        <v>0</v>
      </c>
      <c r="L600" t="s">
        <v>90</v>
      </c>
      <c r="M600" t="s">
        <v>91</v>
      </c>
      <c r="N600" s="6" t="s">
        <v>38</v>
      </c>
      <c r="O600" s="6" t="s">
        <v>39</v>
      </c>
      <c r="P600" t="s">
        <v>22</v>
      </c>
    </row>
    <row r="601" spans="1:16" hidden="1" x14ac:dyDescent="0.25">
      <c r="A601">
        <f t="shared" si="18"/>
        <v>3</v>
      </c>
      <c r="B601" s="1">
        <v>41177</v>
      </c>
      <c r="C601" s="2">
        <v>0.47916666666666669</v>
      </c>
      <c r="D601" t="s">
        <v>1218</v>
      </c>
      <c r="E601" t="s">
        <v>1409</v>
      </c>
      <c r="G601">
        <v>1</v>
      </c>
      <c r="H601">
        <v>0</v>
      </c>
      <c r="I601">
        <v>0</v>
      </c>
      <c r="J601">
        <v>0</v>
      </c>
      <c r="K601">
        <f t="shared" si="19"/>
        <v>0</v>
      </c>
      <c r="L601" t="s">
        <v>90</v>
      </c>
      <c r="M601" t="s">
        <v>91</v>
      </c>
      <c r="N601" s="6" t="s">
        <v>220</v>
      </c>
      <c r="O601" s="6" t="s">
        <v>221</v>
      </c>
      <c r="P601" t="s">
        <v>16</v>
      </c>
    </row>
    <row r="602" spans="1:16" hidden="1" x14ac:dyDescent="0.25">
      <c r="A602">
        <f t="shared" si="18"/>
        <v>3</v>
      </c>
      <c r="B602" s="1">
        <v>41177</v>
      </c>
      <c r="C602" s="2">
        <v>0.47916666666666669</v>
      </c>
      <c r="D602" t="s">
        <v>476</v>
      </c>
      <c r="E602" t="s">
        <v>1410</v>
      </c>
      <c r="G602">
        <v>1</v>
      </c>
      <c r="H602">
        <v>0</v>
      </c>
      <c r="I602">
        <v>1</v>
      </c>
      <c r="J602">
        <v>0</v>
      </c>
      <c r="K602">
        <f t="shared" si="19"/>
        <v>0</v>
      </c>
      <c r="L602" t="s">
        <v>51</v>
      </c>
      <c r="M602" t="s">
        <v>52</v>
      </c>
      <c r="N602" s="6" t="s">
        <v>173</v>
      </c>
      <c r="O602" s="6" t="s">
        <v>208</v>
      </c>
      <c r="P602" t="s">
        <v>29</v>
      </c>
    </row>
    <row r="603" spans="1:16" hidden="1" x14ac:dyDescent="0.25">
      <c r="A603">
        <f t="shared" si="18"/>
        <v>3</v>
      </c>
      <c r="B603" s="1">
        <v>41177</v>
      </c>
      <c r="C603" s="2">
        <v>0.5</v>
      </c>
      <c r="D603" t="s">
        <v>1218</v>
      </c>
      <c r="E603" t="s">
        <v>1409</v>
      </c>
      <c r="G603">
        <v>1</v>
      </c>
      <c r="H603">
        <v>0</v>
      </c>
      <c r="I603">
        <v>0</v>
      </c>
      <c r="J603">
        <v>0</v>
      </c>
      <c r="K603">
        <f t="shared" si="19"/>
        <v>0</v>
      </c>
      <c r="L603" t="s">
        <v>90</v>
      </c>
      <c r="M603" t="s">
        <v>91</v>
      </c>
      <c r="N603" s="6" t="s">
        <v>220</v>
      </c>
      <c r="O603" s="6" t="s">
        <v>221</v>
      </c>
      <c r="P603" t="s">
        <v>16</v>
      </c>
    </row>
    <row r="604" spans="1:16" hidden="1" x14ac:dyDescent="0.25">
      <c r="A604">
        <f t="shared" si="18"/>
        <v>3</v>
      </c>
      <c r="B604" s="1">
        <v>41177</v>
      </c>
      <c r="C604" s="2">
        <v>0.5</v>
      </c>
      <c r="D604" t="s">
        <v>476</v>
      </c>
      <c r="E604" t="s">
        <v>1410</v>
      </c>
      <c r="G604">
        <v>1</v>
      </c>
      <c r="H604">
        <v>0</v>
      </c>
      <c r="I604">
        <v>0</v>
      </c>
      <c r="J604">
        <v>0</v>
      </c>
      <c r="K604">
        <f t="shared" si="19"/>
        <v>0</v>
      </c>
      <c r="L604" t="s">
        <v>51</v>
      </c>
      <c r="M604" t="s">
        <v>52</v>
      </c>
      <c r="N604" s="6" t="s">
        <v>173</v>
      </c>
      <c r="O604" s="6" t="s">
        <v>208</v>
      </c>
      <c r="P604" t="s">
        <v>29</v>
      </c>
    </row>
    <row r="605" spans="1:16" hidden="1" x14ac:dyDescent="0.25">
      <c r="A605">
        <f t="shared" si="18"/>
        <v>3</v>
      </c>
      <c r="B605" s="1">
        <v>41177</v>
      </c>
      <c r="C605" s="2">
        <v>0.5</v>
      </c>
      <c r="G605">
        <v>0</v>
      </c>
      <c r="H605">
        <v>0</v>
      </c>
      <c r="I605">
        <v>0</v>
      </c>
      <c r="J605">
        <v>0</v>
      </c>
      <c r="K605">
        <f t="shared" si="19"/>
        <v>1</v>
      </c>
      <c r="M605" t="s">
        <v>76</v>
      </c>
    </row>
    <row r="606" spans="1:16" hidden="1" x14ac:dyDescent="0.25">
      <c r="A606">
        <f t="shared" si="18"/>
        <v>3</v>
      </c>
      <c r="B606" s="1">
        <v>41177</v>
      </c>
      <c r="C606" s="2">
        <v>0.5</v>
      </c>
      <c r="G606">
        <v>0</v>
      </c>
      <c r="H606">
        <v>0</v>
      </c>
      <c r="I606">
        <v>0</v>
      </c>
      <c r="J606">
        <v>0</v>
      </c>
      <c r="K606">
        <f t="shared" si="19"/>
        <v>1</v>
      </c>
      <c r="L606" t="s">
        <v>44</v>
      </c>
      <c r="M606" t="s">
        <v>45</v>
      </c>
    </row>
    <row r="607" spans="1:16" hidden="1" x14ac:dyDescent="0.25">
      <c r="A607">
        <f t="shared" si="18"/>
        <v>3</v>
      </c>
      <c r="B607" s="1">
        <v>41177</v>
      </c>
      <c r="C607" s="2">
        <v>0.52083333333333337</v>
      </c>
      <c r="D607" t="s">
        <v>476</v>
      </c>
      <c r="E607" t="s">
        <v>1408</v>
      </c>
      <c r="G607">
        <v>1</v>
      </c>
      <c r="H607">
        <v>0</v>
      </c>
      <c r="I607">
        <v>0</v>
      </c>
      <c r="J607">
        <v>0</v>
      </c>
      <c r="K607">
        <f t="shared" si="19"/>
        <v>0</v>
      </c>
      <c r="L607" t="s">
        <v>51</v>
      </c>
      <c r="M607" t="s">
        <v>52</v>
      </c>
      <c r="N607" s="6" t="s">
        <v>100</v>
      </c>
      <c r="O607" s="6" t="s">
        <v>101</v>
      </c>
      <c r="P607" t="s">
        <v>22</v>
      </c>
    </row>
    <row r="608" spans="1:16" hidden="1" x14ac:dyDescent="0.25">
      <c r="A608">
        <f t="shared" si="18"/>
        <v>3</v>
      </c>
      <c r="B608" s="1">
        <v>41177</v>
      </c>
      <c r="C608" s="2">
        <v>0.52083333333333337</v>
      </c>
      <c r="D608" t="s">
        <v>1156</v>
      </c>
      <c r="E608" t="s">
        <v>1245</v>
      </c>
      <c r="G608">
        <v>1</v>
      </c>
      <c r="H608">
        <v>0</v>
      </c>
      <c r="I608">
        <v>0</v>
      </c>
      <c r="J608">
        <v>0</v>
      </c>
      <c r="K608">
        <f t="shared" si="19"/>
        <v>0</v>
      </c>
      <c r="M608" t="s">
        <v>76</v>
      </c>
      <c r="N608" s="6" t="s">
        <v>53</v>
      </c>
      <c r="O608" s="6" t="s">
        <v>54</v>
      </c>
      <c r="P608" t="s">
        <v>22</v>
      </c>
    </row>
    <row r="609" spans="1:18" hidden="1" x14ac:dyDescent="0.25">
      <c r="A609">
        <f t="shared" si="18"/>
        <v>3</v>
      </c>
      <c r="B609" s="1">
        <v>41177</v>
      </c>
      <c r="C609" s="2">
        <v>0.52083333333333337</v>
      </c>
      <c r="G609">
        <v>0</v>
      </c>
      <c r="H609">
        <v>0</v>
      </c>
      <c r="I609">
        <v>0</v>
      </c>
      <c r="J609">
        <v>0</v>
      </c>
      <c r="K609">
        <f t="shared" si="19"/>
        <v>1</v>
      </c>
      <c r="M609" t="s">
        <v>91</v>
      </c>
    </row>
    <row r="610" spans="1:18" hidden="1" x14ac:dyDescent="0.25">
      <c r="A610">
        <f t="shared" si="18"/>
        <v>3</v>
      </c>
      <c r="B610" s="1">
        <v>41177</v>
      </c>
      <c r="C610" s="2">
        <v>0.52083333333333337</v>
      </c>
      <c r="G610">
        <v>0</v>
      </c>
      <c r="H610">
        <v>0</v>
      </c>
      <c r="I610">
        <v>0</v>
      </c>
      <c r="J610">
        <v>0</v>
      </c>
      <c r="K610">
        <f t="shared" si="19"/>
        <v>1</v>
      </c>
      <c r="L610" t="s">
        <v>44</v>
      </c>
      <c r="M610" t="s">
        <v>45</v>
      </c>
    </row>
    <row r="611" spans="1:18" hidden="1" x14ac:dyDescent="0.25">
      <c r="A611">
        <f t="shared" si="18"/>
        <v>3</v>
      </c>
      <c r="B611" s="1">
        <v>41177</v>
      </c>
      <c r="C611" s="2">
        <v>0.54166666666666663</v>
      </c>
      <c r="D611" t="s">
        <v>1196</v>
      </c>
      <c r="E611" t="s">
        <v>1411</v>
      </c>
      <c r="G611">
        <v>1</v>
      </c>
      <c r="H611">
        <v>0</v>
      </c>
      <c r="I611">
        <v>0</v>
      </c>
      <c r="J611">
        <v>0</v>
      </c>
      <c r="K611">
        <f t="shared" si="19"/>
        <v>0</v>
      </c>
      <c r="L611" t="s">
        <v>51</v>
      </c>
      <c r="M611" t="s">
        <v>52</v>
      </c>
      <c r="N611" s="6" t="s">
        <v>159</v>
      </c>
      <c r="O611" s="6" t="s">
        <v>160</v>
      </c>
      <c r="P611" t="s">
        <v>22</v>
      </c>
    </row>
    <row r="612" spans="1:18" hidden="1" x14ac:dyDescent="0.25">
      <c r="A612">
        <f t="shared" si="18"/>
        <v>3</v>
      </c>
      <c r="B612" s="1">
        <v>41177</v>
      </c>
      <c r="C612" s="2">
        <v>0.54166666666666663</v>
      </c>
      <c r="D612" t="s">
        <v>1156</v>
      </c>
      <c r="E612" t="s">
        <v>1245</v>
      </c>
      <c r="G612">
        <v>1</v>
      </c>
      <c r="H612">
        <v>0</v>
      </c>
      <c r="I612">
        <v>0</v>
      </c>
      <c r="J612">
        <v>0</v>
      </c>
      <c r="K612">
        <f t="shared" si="19"/>
        <v>0</v>
      </c>
      <c r="M612" t="s">
        <v>76</v>
      </c>
      <c r="N612" s="6" t="s">
        <v>53</v>
      </c>
      <c r="O612" s="6" t="s">
        <v>54</v>
      </c>
      <c r="P612" t="s">
        <v>22</v>
      </c>
    </row>
    <row r="613" spans="1:18" hidden="1" x14ac:dyDescent="0.25">
      <c r="A613">
        <f t="shared" si="18"/>
        <v>3</v>
      </c>
      <c r="B613" s="1">
        <v>41177</v>
      </c>
      <c r="C613" s="2">
        <v>0.54166666666666663</v>
      </c>
      <c r="G613">
        <v>0</v>
      </c>
      <c r="H613">
        <v>0</v>
      </c>
      <c r="I613">
        <v>0</v>
      </c>
      <c r="J613">
        <v>0</v>
      </c>
      <c r="K613">
        <f t="shared" si="19"/>
        <v>1</v>
      </c>
      <c r="M613" t="s">
        <v>91</v>
      </c>
    </row>
    <row r="614" spans="1:18" hidden="1" x14ac:dyDescent="0.25">
      <c r="A614">
        <f t="shared" si="18"/>
        <v>3</v>
      </c>
      <c r="B614" s="1">
        <v>41177</v>
      </c>
      <c r="C614" s="2">
        <v>0.54166666666666663</v>
      </c>
      <c r="G614">
        <v>0</v>
      </c>
      <c r="H614">
        <v>0</v>
      </c>
      <c r="I614">
        <v>0</v>
      </c>
      <c r="J614">
        <v>0</v>
      </c>
      <c r="K614">
        <f t="shared" si="19"/>
        <v>1</v>
      </c>
      <c r="L614" t="s">
        <v>44</v>
      </c>
      <c r="M614" t="s">
        <v>45</v>
      </c>
    </row>
    <row r="615" spans="1:18" hidden="1" x14ac:dyDescent="0.25">
      <c r="A615">
        <f t="shared" si="18"/>
        <v>3</v>
      </c>
      <c r="B615" s="1">
        <v>41177</v>
      </c>
      <c r="C615" s="2">
        <v>0.5625</v>
      </c>
      <c r="D615" t="s">
        <v>1218</v>
      </c>
      <c r="E615" t="s">
        <v>1412</v>
      </c>
      <c r="G615">
        <v>1</v>
      </c>
      <c r="H615">
        <v>0</v>
      </c>
      <c r="I615">
        <v>0</v>
      </c>
      <c r="J615">
        <v>0</v>
      </c>
      <c r="K615">
        <f t="shared" si="19"/>
        <v>0</v>
      </c>
      <c r="M615" t="s">
        <v>76</v>
      </c>
      <c r="N615" s="6" t="s">
        <v>137</v>
      </c>
      <c r="O615" s="6" t="s">
        <v>138</v>
      </c>
      <c r="P615" t="s">
        <v>16</v>
      </c>
    </row>
    <row r="616" spans="1:18" hidden="1" x14ac:dyDescent="0.25">
      <c r="A616">
        <f t="shared" si="18"/>
        <v>3</v>
      </c>
      <c r="B616" s="1">
        <v>41177</v>
      </c>
      <c r="C616" s="2">
        <v>0.5625</v>
      </c>
      <c r="D616" t="s">
        <v>479</v>
      </c>
      <c r="E616" t="s">
        <v>1274</v>
      </c>
      <c r="G616">
        <v>1</v>
      </c>
      <c r="H616">
        <v>0</v>
      </c>
      <c r="I616">
        <v>0</v>
      </c>
      <c r="J616">
        <v>0</v>
      </c>
      <c r="K616">
        <f t="shared" si="19"/>
        <v>0</v>
      </c>
      <c r="L616" t="s">
        <v>44</v>
      </c>
      <c r="M616" t="s">
        <v>45</v>
      </c>
      <c r="N616" s="6" t="s">
        <v>225</v>
      </c>
      <c r="O616" s="6" t="s">
        <v>226</v>
      </c>
      <c r="P616" t="s">
        <v>22</v>
      </c>
    </row>
    <row r="617" spans="1:18" hidden="1" x14ac:dyDescent="0.25">
      <c r="A617">
        <f t="shared" si="18"/>
        <v>3</v>
      </c>
      <c r="B617" s="1">
        <v>41177</v>
      </c>
      <c r="C617" s="2">
        <v>0.5625</v>
      </c>
      <c r="D617" t="s">
        <v>1196</v>
      </c>
      <c r="E617" t="s">
        <v>1411</v>
      </c>
      <c r="G617">
        <v>1</v>
      </c>
      <c r="H617">
        <v>0</v>
      </c>
      <c r="I617">
        <v>0</v>
      </c>
      <c r="J617">
        <v>0</v>
      </c>
      <c r="K617">
        <f t="shared" si="19"/>
        <v>0</v>
      </c>
      <c r="L617" t="s">
        <v>51</v>
      </c>
      <c r="M617" t="s">
        <v>52</v>
      </c>
      <c r="N617" s="6" t="s">
        <v>159</v>
      </c>
      <c r="O617" s="6" t="s">
        <v>160</v>
      </c>
      <c r="P617" t="s">
        <v>22</v>
      </c>
    </row>
    <row r="618" spans="1:18" hidden="1" x14ac:dyDescent="0.25">
      <c r="A618">
        <f t="shared" si="18"/>
        <v>3</v>
      </c>
      <c r="B618" s="1">
        <v>41177</v>
      </c>
      <c r="C618" s="2">
        <v>0.58333333333333337</v>
      </c>
      <c r="D618" t="s">
        <v>476</v>
      </c>
      <c r="E618" t="s">
        <v>1415</v>
      </c>
      <c r="G618">
        <v>0</v>
      </c>
      <c r="H618">
        <v>0</v>
      </c>
      <c r="I618">
        <v>0</v>
      </c>
      <c r="J618">
        <v>1</v>
      </c>
      <c r="K618">
        <f t="shared" si="19"/>
        <v>0</v>
      </c>
      <c r="L618" t="s">
        <v>51</v>
      </c>
      <c r="M618" t="s">
        <v>52</v>
      </c>
      <c r="N618" t="s">
        <v>33</v>
      </c>
      <c r="O618" t="s">
        <v>34</v>
      </c>
      <c r="P618" t="s">
        <v>22</v>
      </c>
    </row>
    <row r="619" spans="1:18" hidden="1" x14ac:dyDescent="0.25">
      <c r="A619">
        <f t="shared" si="18"/>
        <v>3</v>
      </c>
      <c r="B619" s="1">
        <v>41177</v>
      </c>
      <c r="C619" s="2">
        <v>0.58333333333333337</v>
      </c>
      <c r="D619" t="s">
        <v>1196</v>
      </c>
      <c r="E619" t="s">
        <v>1413</v>
      </c>
      <c r="G619">
        <v>1</v>
      </c>
      <c r="H619">
        <v>0</v>
      </c>
      <c r="I619">
        <v>0</v>
      </c>
      <c r="J619">
        <v>0</v>
      </c>
      <c r="K619">
        <f t="shared" si="19"/>
        <v>0</v>
      </c>
      <c r="L619" t="s">
        <v>64</v>
      </c>
      <c r="M619" t="s">
        <v>65</v>
      </c>
      <c r="N619" s="6" t="s">
        <v>38</v>
      </c>
      <c r="O619" s="6" t="s">
        <v>39</v>
      </c>
      <c r="P619" t="s">
        <v>22</v>
      </c>
    </row>
    <row r="620" spans="1:18" hidden="1" x14ac:dyDescent="0.25">
      <c r="A620">
        <f t="shared" si="18"/>
        <v>3</v>
      </c>
      <c r="B620" s="1">
        <v>41177</v>
      </c>
      <c r="C620" s="2">
        <v>0.58333333333333337</v>
      </c>
      <c r="D620" t="s">
        <v>1305</v>
      </c>
      <c r="E620" t="s">
        <v>1414</v>
      </c>
      <c r="G620">
        <v>1</v>
      </c>
      <c r="H620">
        <v>0</v>
      </c>
      <c r="I620">
        <v>0</v>
      </c>
      <c r="J620">
        <v>0</v>
      </c>
      <c r="K620">
        <f t="shared" si="19"/>
        <v>0</v>
      </c>
      <c r="M620" t="s">
        <v>201</v>
      </c>
      <c r="N620" s="6" t="s">
        <v>213</v>
      </c>
      <c r="O620" s="6" t="s">
        <v>214</v>
      </c>
      <c r="P620" t="s">
        <v>110</v>
      </c>
    </row>
    <row r="621" spans="1:18" hidden="1" x14ac:dyDescent="0.25">
      <c r="A621">
        <f t="shared" si="18"/>
        <v>3</v>
      </c>
      <c r="B621" s="1">
        <v>41177</v>
      </c>
      <c r="C621" s="2">
        <v>0.58333333333333337</v>
      </c>
      <c r="G621">
        <v>0</v>
      </c>
      <c r="H621">
        <v>0</v>
      </c>
      <c r="I621">
        <v>0</v>
      </c>
      <c r="J621">
        <v>0</v>
      </c>
      <c r="K621">
        <f t="shared" si="19"/>
        <v>1</v>
      </c>
      <c r="M621" t="s">
        <v>76</v>
      </c>
    </row>
    <row r="622" spans="1:18" s="9" customFormat="1" hidden="1" x14ac:dyDescent="0.25">
      <c r="A622">
        <f t="shared" si="18"/>
        <v>3</v>
      </c>
      <c r="B622" s="1">
        <v>41177</v>
      </c>
      <c r="C622" s="2">
        <v>0.60416666666666663</v>
      </c>
      <c r="D622" t="s">
        <v>1172</v>
      </c>
      <c r="E622" s="9" t="s">
        <v>1416</v>
      </c>
      <c r="F622"/>
      <c r="G622">
        <v>1</v>
      </c>
      <c r="H622">
        <v>0</v>
      </c>
      <c r="I622">
        <v>0</v>
      </c>
      <c r="J622">
        <v>0</v>
      </c>
      <c r="K622">
        <f t="shared" si="19"/>
        <v>0</v>
      </c>
      <c r="L622" t="s">
        <v>51</v>
      </c>
      <c r="M622" t="s">
        <v>52</v>
      </c>
      <c r="N622" s="6" t="s">
        <v>209</v>
      </c>
      <c r="O622" s="6" t="s">
        <v>210</v>
      </c>
      <c r="P622" t="s">
        <v>16</v>
      </c>
      <c r="Q622"/>
      <c r="R622"/>
    </row>
    <row r="623" spans="1:18" hidden="1" x14ac:dyDescent="0.25">
      <c r="A623">
        <f t="shared" si="18"/>
        <v>3</v>
      </c>
      <c r="B623" s="1">
        <v>41177</v>
      </c>
      <c r="C623" s="2">
        <v>0.60416666666666663</v>
      </c>
      <c r="D623" t="s">
        <v>1196</v>
      </c>
      <c r="E623" t="s">
        <v>1413</v>
      </c>
      <c r="G623">
        <v>1</v>
      </c>
      <c r="H623">
        <v>0</v>
      </c>
      <c r="I623">
        <v>0</v>
      </c>
      <c r="J623">
        <v>0</v>
      </c>
      <c r="K623">
        <f t="shared" si="19"/>
        <v>0</v>
      </c>
      <c r="L623" t="s">
        <v>64</v>
      </c>
      <c r="M623" t="s">
        <v>65</v>
      </c>
      <c r="N623" s="6" t="s">
        <v>38</v>
      </c>
      <c r="O623" s="6" t="s">
        <v>39</v>
      </c>
      <c r="P623" t="s">
        <v>22</v>
      </c>
    </row>
    <row r="624" spans="1:18" hidden="1" x14ac:dyDescent="0.25">
      <c r="A624">
        <f t="shared" si="18"/>
        <v>3</v>
      </c>
      <c r="B624" s="1">
        <v>41177</v>
      </c>
      <c r="C624" s="2">
        <v>0.60416666666666663</v>
      </c>
      <c r="D624" t="s">
        <v>1305</v>
      </c>
      <c r="E624" t="s">
        <v>1414</v>
      </c>
      <c r="G624">
        <v>1</v>
      </c>
      <c r="H624">
        <v>0</v>
      </c>
      <c r="I624">
        <v>0</v>
      </c>
      <c r="J624">
        <v>0</v>
      </c>
      <c r="K624">
        <f t="shared" si="19"/>
        <v>0</v>
      </c>
      <c r="M624" t="s">
        <v>201</v>
      </c>
      <c r="N624" s="6" t="s">
        <v>213</v>
      </c>
      <c r="O624" s="6" t="s">
        <v>214</v>
      </c>
      <c r="P624" t="s">
        <v>110</v>
      </c>
    </row>
    <row r="625" spans="1:16" hidden="1" x14ac:dyDescent="0.25">
      <c r="A625">
        <f t="shared" si="18"/>
        <v>3</v>
      </c>
      <c r="B625" s="1">
        <v>41177</v>
      </c>
      <c r="C625" s="2">
        <v>0.60416666666666663</v>
      </c>
      <c r="G625">
        <v>0</v>
      </c>
      <c r="H625">
        <v>0</v>
      </c>
      <c r="I625">
        <v>0</v>
      </c>
      <c r="J625">
        <v>0</v>
      </c>
      <c r="K625">
        <f t="shared" si="19"/>
        <v>1</v>
      </c>
      <c r="M625" t="s">
        <v>76</v>
      </c>
    </row>
    <row r="626" spans="1:16" hidden="1" x14ac:dyDescent="0.25">
      <c r="A626">
        <f t="shared" si="18"/>
        <v>3</v>
      </c>
      <c r="B626" s="1">
        <v>41177</v>
      </c>
      <c r="C626" s="2">
        <v>0.625</v>
      </c>
      <c r="D626" t="s">
        <v>1172</v>
      </c>
      <c r="E626" t="s">
        <v>1416</v>
      </c>
      <c r="G626">
        <v>1</v>
      </c>
      <c r="H626">
        <v>0</v>
      </c>
      <c r="I626">
        <v>0</v>
      </c>
      <c r="J626">
        <v>0</v>
      </c>
      <c r="K626">
        <f t="shared" si="19"/>
        <v>0</v>
      </c>
      <c r="L626" t="s">
        <v>51</v>
      </c>
      <c r="M626" t="s">
        <v>52</v>
      </c>
      <c r="N626" s="6" t="s">
        <v>209</v>
      </c>
      <c r="O626" s="6" t="s">
        <v>210</v>
      </c>
      <c r="P626" t="s">
        <v>16</v>
      </c>
    </row>
    <row r="627" spans="1:16" hidden="1" x14ac:dyDescent="0.25">
      <c r="A627">
        <f t="shared" si="18"/>
        <v>3</v>
      </c>
      <c r="B627" s="1">
        <v>41177</v>
      </c>
      <c r="C627" s="2">
        <v>0.625</v>
      </c>
      <c r="D627" t="s">
        <v>483</v>
      </c>
      <c r="E627" t="s">
        <v>1417</v>
      </c>
      <c r="G627">
        <v>1</v>
      </c>
      <c r="H627">
        <v>0</v>
      </c>
      <c r="I627">
        <v>0</v>
      </c>
      <c r="J627">
        <v>0</v>
      </c>
      <c r="K627">
        <f t="shared" si="19"/>
        <v>0</v>
      </c>
      <c r="L627" t="s">
        <v>64</v>
      </c>
      <c r="M627" t="s">
        <v>65</v>
      </c>
      <c r="N627" s="6" t="s">
        <v>182</v>
      </c>
      <c r="O627" s="6" t="s">
        <v>183</v>
      </c>
      <c r="P627" t="s">
        <v>29</v>
      </c>
    </row>
    <row r="628" spans="1:16" hidden="1" x14ac:dyDescent="0.25">
      <c r="A628">
        <f t="shared" si="18"/>
        <v>3</v>
      </c>
      <c r="B628" s="1">
        <v>41177</v>
      </c>
      <c r="C628" s="2">
        <v>0.625</v>
      </c>
      <c r="D628" t="s">
        <v>1156</v>
      </c>
      <c r="E628" t="s">
        <v>1418</v>
      </c>
      <c r="G628">
        <v>1</v>
      </c>
      <c r="H628">
        <v>0</v>
      </c>
      <c r="I628">
        <v>0</v>
      </c>
      <c r="J628">
        <v>0</v>
      </c>
      <c r="K628">
        <f t="shared" si="19"/>
        <v>0</v>
      </c>
      <c r="M628" t="s">
        <v>76</v>
      </c>
      <c r="N628" s="6" t="s">
        <v>38</v>
      </c>
      <c r="O628" s="6" t="s">
        <v>39</v>
      </c>
      <c r="P628" t="s">
        <v>22</v>
      </c>
    </row>
    <row r="629" spans="1:16" hidden="1" x14ac:dyDescent="0.25">
      <c r="A629">
        <f t="shared" si="18"/>
        <v>3</v>
      </c>
      <c r="B629" s="1">
        <v>41177</v>
      </c>
      <c r="C629" s="2">
        <v>0.625</v>
      </c>
      <c r="D629" t="s">
        <v>1305</v>
      </c>
      <c r="E629" t="s">
        <v>1419</v>
      </c>
      <c r="G629">
        <v>1</v>
      </c>
      <c r="H629">
        <v>0</v>
      </c>
      <c r="I629">
        <v>1</v>
      </c>
      <c r="J629">
        <v>0</v>
      </c>
      <c r="K629">
        <f t="shared" si="19"/>
        <v>0</v>
      </c>
      <c r="M629" t="s">
        <v>201</v>
      </c>
      <c r="N629" s="6" t="s">
        <v>202</v>
      </c>
      <c r="O629" s="6" t="s">
        <v>203</v>
      </c>
      <c r="P629" t="s">
        <v>155</v>
      </c>
    </row>
    <row r="630" spans="1:16" hidden="1" x14ac:dyDescent="0.25">
      <c r="A630">
        <f t="shared" si="18"/>
        <v>3</v>
      </c>
      <c r="B630" s="1">
        <v>41177</v>
      </c>
      <c r="C630" s="2">
        <v>0.64583333333333337</v>
      </c>
      <c r="D630" t="s">
        <v>483</v>
      </c>
      <c r="E630" t="s">
        <v>1420</v>
      </c>
      <c r="G630">
        <v>1</v>
      </c>
      <c r="H630">
        <v>0</v>
      </c>
      <c r="I630">
        <v>0</v>
      </c>
      <c r="J630">
        <v>0</v>
      </c>
      <c r="K630">
        <f t="shared" si="19"/>
        <v>0</v>
      </c>
      <c r="L630" t="s">
        <v>64</v>
      </c>
      <c r="M630" t="s">
        <v>65</v>
      </c>
      <c r="N630" s="6" t="s">
        <v>182</v>
      </c>
      <c r="O630" s="6" t="s">
        <v>183</v>
      </c>
      <c r="P630" t="s">
        <v>29</v>
      </c>
    </row>
    <row r="631" spans="1:16" hidden="1" x14ac:dyDescent="0.25">
      <c r="A631">
        <f t="shared" si="18"/>
        <v>3</v>
      </c>
      <c r="B631" s="1">
        <v>41177</v>
      </c>
      <c r="C631" s="2">
        <v>0.64583333333333337</v>
      </c>
      <c r="D631" t="s">
        <v>1247</v>
      </c>
      <c r="E631" t="s">
        <v>1421</v>
      </c>
      <c r="G631">
        <v>1</v>
      </c>
      <c r="H631">
        <v>0</v>
      </c>
      <c r="I631">
        <v>1</v>
      </c>
      <c r="J631">
        <v>0</v>
      </c>
      <c r="K631">
        <f t="shared" si="19"/>
        <v>0</v>
      </c>
      <c r="M631" t="s">
        <v>201</v>
      </c>
      <c r="N631" s="6" t="s">
        <v>206</v>
      </c>
      <c r="O631" s="6" t="s">
        <v>207</v>
      </c>
      <c r="P631" t="s">
        <v>29</v>
      </c>
    </row>
    <row r="632" spans="1:16" hidden="1" x14ac:dyDescent="0.25">
      <c r="A632">
        <f t="shared" si="18"/>
        <v>3</v>
      </c>
      <c r="B632" s="1">
        <v>41177</v>
      </c>
      <c r="C632" s="2">
        <v>0.64583333333333337</v>
      </c>
      <c r="D632" t="s">
        <v>1218</v>
      </c>
      <c r="E632" t="s">
        <v>1422</v>
      </c>
      <c r="G632">
        <v>1</v>
      </c>
      <c r="H632">
        <v>0</v>
      </c>
      <c r="I632">
        <v>0</v>
      </c>
      <c r="J632">
        <v>0</v>
      </c>
      <c r="K632">
        <f t="shared" si="19"/>
        <v>0</v>
      </c>
      <c r="L632" t="s">
        <v>51</v>
      </c>
      <c r="M632" t="s">
        <v>52</v>
      </c>
      <c r="N632" s="6" t="s">
        <v>67</v>
      </c>
      <c r="O632" s="6" t="s">
        <v>68</v>
      </c>
      <c r="P632" t="s">
        <v>22</v>
      </c>
    </row>
    <row r="633" spans="1:16" hidden="1" x14ac:dyDescent="0.25">
      <c r="A633">
        <f t="shared" si="18"/>
        <v>3</v>
      </c>
      <c r="B633" s="1">
        <v>41177</v>
      </c>
      <c r="C633" s="2">
        <v>0.64583333333333337</v>
      </c>
      <c r="D633" t="s">
        <v>1156</v>
      </c>
      <c r="E633" t="s">
        <v>1418</v>
      </c>
      <c r="G633">
        <v>1</v>
      </c>
      <c r="H633">
        <v>0</v>
      </c>
      <c r="I633">
        <v>0</v>
      </c>
      <c r="J633">
        <v>0</v>
      </c>
      <c r="K633">
        <f t="shared" si="19"/>
        <v>0</v>
      </c>
      <c r="M633" t="s">
        <v>76</v>
      </c>
      <c r="N633" s="6" t="s">
        <v>38</v>
      </c>
      <c r="O633" s="6" t="s">
        <v>39</v>
      </c>
      <c r="P633" t="s">
        <v>22</v>
      </c>
    </row>
    <row r="634" spans="1:16" hidden="1" x14ac:dyDescent="0.25">
      <c r="A634">
        <f t="shared" si="18"/>
        <v>3</v>
      </c>
      <c r="B634" s="1">
        <v>41177</v>
      </c>
      <c r="C634" s="2">
        <v>0.66666666666666663</v>
      </c>
      <c r="D634" t="s">
        <v>1156</v>
      </c>
      <c r="E634" t="s">
        <v>1423</v>
      </c>
      <c r="G634">
        <v>1</v>
      </c>
      <c r="H634">
        <v>0</v>
      </c>
      <c r="I634">
        <v>1</v>
      </c>
      <c r="J634">
        <v>0</v>
      </c>
      <c r="K634">
        <f t="shared" si="19"/>
        <v>0</v>
      </c>
      <c r="M634" t="s">
        <v>76</v>
      </c>
      <c r="N634" s="6" t="s">
        <v>198</v>
      </c>
      <c r="O634" s="6" t="s">
        <v>199</v>
      </c>
      <c r="P634" t="s">
        <v>22</v>
      </c>
    </row>
    <row r="635" spans="1:16" hidden="1" x14ac:dyDescent="0.25">
      <c r="A635">
        <f t="shared" si="18"/>
        <v>3</v>
      </c>
      <c r="B635" s="1">
        <v>41177</v>
      </c>
      <c r="C635" s="2">
        <v>0.66666666666666663</v>
      </c>
      <c r="D635" t="s">
        <v>1147</v>
      </c>
      <c r="E635" t="s">
        <v>1424</v>
      </c>
      <c r="G635">
        <v>1</v>
      </c>
      <c r="H635">
        <v>0</v>
      </c>
      <c r="I635">
        <v>0</v>
      </c>
      <c r="J635">
        <v>0</v>
      </c>
      <c r="K635">
        <f t="shared" si="19"/>
        <v>0</v>
      </c>
      <c r="M635" t="s">
        <v>56</v>
      </c>
      <c r="N635" s="6" t="s">
        <v>118</v>
      </c>
      <c r="O635" s="6" t="s">
        <v>119</v>
      </c>
      <c r="P635" t="s">
        <v>22</v>
      </c>
    </row>
    <row r="636" spans="1:16" hidden="1" x14ac:dyDescent="0.25">
      <c r="A636">
        <f t="shared" si="18"/>
        <v>3</v>
      </c>
      <c r="B636" s="1">
        <v>41177</v>
      </c>
      <c r="C636" s="2">
        <v>0.66666666666666663</v>
      </c>
      <c r="D636" t="s">
        <v>1196</v>
      </c>
      <c r="E636" t="s">
        <v>1425</v>
      </c>
      <c r="G636">
        <v>1</v>
      </c>
      <c r="H636">
        <v>0</v>
      </c>
      <c r="I636">
        <v>0</v>
      </c>
      <c r="J636">
        <v>0</v>
      </c>
      <c r="K636">
        <f t="shared" si="19"/>
        <v>0</v>
      </c>
      <c r="L636" t="s">
        <v>51</v>
      </c>
      <c r="M636" t="s">
        <v>52</v>
      </c>
      <c r="N636" s="6" t="s">
        <v>222</v>
      </c>
      <c r="O636" s="6" t="s">
        <v>223</v>
      </c>
      <c r="P636" t="s">
        <v>110</v>
      </c>
    </row>
    <row r="637" spans="1:16" hidden="1" x14ac:dyDescent="0.25">
      <c r="A637">
        <f t="shared" si="18"/>
        <v>3</v>
      </c>
      <c r="B637" s="1">
        <v>41177</v>
      </c>
      <c r="C637" s="2">
        <v>0.6875</v>
      </c>
      <c r="D637" t="s">
        <v>1156</v>
      </c>
      <c r="E637" t="s">
        <v>1426</v>
      </c>
      <c r="G637">
        <v>1</v>
      </c>
      <c r="H637">
        <v>0</v>
      </c>
      <c r="I637">
        <v>1</v>
      </c>
      <c r="J637">
        <v>0</v>
      </c>
      <c r="K637">
        <f t="shared" si="19"/>
        <v>0</v>
      </c>
      <c r="M637" t="s">
        <v>76</v>
      </c>
      <c r="N637" s="6" t="s">
        <v>204</v>
      </c>
      <c r="O637" s="6" t="s">
        <v>205</v>
      </c>
      <c r="P637" t="s">
        <v>22</v>
      </c>
    </row>
    <row r="638" spans="1:16" hidden="1" x14ac:dyDescent="0.25">
      <c r="A638">
        <f t="shared" si="18"/>
        <v>3</v>
      </c>
      <c r="B638" s="1">
        <v>41177</v>
      </c>
      <c r="C638" s="2">
        <v>0.6875</v>
      </c>
      <c r="D638" t="s">
        <v>1147</v>
      </c>
      <c r="E638" t="s">
        <v>1424</v>
      </c>
      <c r="G638">
        <v>1</v>
      </c>
      <c r="H638">
        <v>0</v>
      </c>
      <c r="I638">
        <v>0</v>
      </c>
      <c r="J638">
        <v>0</v>
      </c>
      <c r="K638">
        <f t="shared" si="19"/>
        <v>0</v>
      </c>
      <c r="M638" t="s">
        <v>56</v>
      </c>
      <c r="N638" s="6" t="s">
        <v>118</v>
      </c>
      <c r="O638" s="6" t="s">
        <v>119</v>
      </c>
      <c r="P638" t="s">
        <v>22</v>
      </c>
    </row>
    <row r="639" spans="1:16" hidden="1" x14ac:dyDescent="0.25">
      <c r="A639">
        <f t="shared" si="18"/>
        <v>3</v>
      </c>
      <c r="B639" s="1">
        <v>41177</v>
      </c>
      <c r="C639" s="2">
        <v>0.70833333333333337</v>
      </c>
      <c r="D639" t="s">
        <v>1158</v>
      </c>
      <c r="E639" t="s">
        <v>1427</v>
      </c>
      <c r="G639">
        <v>1</v>
      </c>
      <c r="H639">
        <v>0</v>
      </c>
      <c r="I639">
        <v>0</v>
      </c>
      <c r="J639">
        <v>0</v>
      </c>
      <c r="K639">
        <f t="shared" si="19"/>
        <v>0</v>
      </c>
      <c r="M639" t="s">
        <v>56</v>
      </c>
      <c r="N639" s="6" t="s">
        <v>85</v>
      </c>
      <c r="O639" s="6" t="s">
        <v>86</v>
      </c>
      <c r="P639" t="s">
        <v>16</v>
      </c>
    </row>
    <row r="640" spans="1:16" hidden="1" x14ac:dyDescent="0.25">
      <c r="A640">
        <f t="shared" si="18"/>
        <v>3</v>
      </c>
      <c r="B640" s="1">
        <v>41177</v>
      </c>
      <c r="C640" s="2">
        <v>0.72916666666666663</v>
      </c>
      <c r="D640" t="s">
        <v>1158</v>
      </c>
      <c r="E640" t="s">
        <v>1427</v>
      </c>
      <c r="G640">
        <v>1</v>
      </c>
      <c r="H640">
        <v>0</v>
      </c>
      <c r="I640">
        <v>0</v>
      </c>
      <c r="J640">
        <v>0</v>
      </c>
      <c r="K640">
        <f t="shared" si="19"/>
        <v>0</v>
      </c>
      <c r="M640" t="s">
        <v>56</v>
      </c>
      <c r="N640" s="6" t="s">
        <v>85</v>
      </c>
      <c r="O640" s="6" t="s">
        <v>86</v>
      </c>
      <c r="P640" t="s">
        <v>16</v>
      </c>
    </row>
    <row r="641" spans="1:16" hidden="1" x14ac:dyDescent="0.25">
      <c r="A641">
        <f t="shared" si="18"/>
        <v>3</v>
      </c>
      <c r="B641" s="1">
        <v>41177</v>
      </c>
      <c r="C641" s="2">
        <v>0.75</v>
      </c>
      <c r="G641">
        <v>0</v>
      </c>
      <c r="H641">
        <v>0</v>
      </c>
      <c r="I641">
        <v>0</v>
      </c>
      <c r="J641">
        <v>0</v>
      </c>
      <c r="K641">
        <f t="shared" si="19"/>
        <v>1</v>
      </c>
      <c r="M641" t="s">
        <v>56</v>
      </c>
    </row>
    <row r="642" spans="1:16" hidden="1" x14ac:dyDescent="0.25">
      <c r="A642">
        <f t="shared" si="18"/>
        <v>3</v>
      </c>
      <c r="B642" s="1">
        <v>41177</v>
      </c>
      <c r="C642" s="2">
        <v>0.77083333333333337</v>
      </c>
      <c r="D642" t="s">
        <v>1218</v>
      </c>
      <c r="E642" t="s">
        <v>1428</v>
      </c>
      <c r="G642">
        <v>1</v>
      </c>
      <c r="H642">
        <v>0</v>
      </c>
      <c r="I642">
        <v>1</v>
      </c>
      <c r="J642">
        <v>0</v>
      </c>
      <c r="K642">
        <f t="shared" si="19"/>
        <v>0</v>
      </c>
      <c r="M642" t="s">
        <v>26</v>
      </c>
      <c r="N642" s="6" t="s">
        <v>179</v>
      </c>
      <c r="O642" s="6" t="s">
        <v>180</v>
      </c>
      <c r="P642" t="s">
        <v>16</v>
      </c>
    </row>
    <row r="643" spans="1:16" hidden="1" x14ac:dyDescent="0.25">
      <c r="A643">
        <f t="shared" ref="A643:A706" si="20">WEEKDAY(B643)</f>
        <v>3</v>
      </c>
      <c r="B643" s="1">
        <v>41177</v>
      </c>
      <c r="C643" s="2">
        <v>0.77083333333333337</v>
      </c>
      <c r="G643">
        <v>0</v>
      </c>
      <c r="H643">
        <v>0</v>
      </c>
      <c r="I643">
        <v>0</v>
      </c>
      <c r="J643">
        <v>0</v>
      </c>
      <c r="K643">
        <f t="shared" ref="K643:K706" si="21">IF(AND(NOT(G:G), NOT(J:J)), 1, 0)</f>
        <v>1</v>
      </c>
      <c r="M643" t="s">
        <v>56</v>
      </c>
    </row>
    <row r="644" spans="1:16" hidden="1" x14ac:dyDescent="0.25">
      <c r="A644">
        <f t="shared" si="20"/>
        <v>3</v>
      </c>
      <c r="B644" s="1">
        <v>41177</v>
      </c>
      <c r="C644" s="2">
        <v>0.79166666666666663</v>
      </c>
      <c r="D644" t="s">
        <v>1218</v>
      </c>
      <c r="E644" t="s">
        <v>1428</v>
      </c>
      <c r="G644">
        <v>1</v>
      </c>
      <c r="H644">
        <v>0</v>
      </c>
      <c r="I644">
        <v>0</v>
      </c>
      <c r="J644">
        <v>0</v>
      </c>
      <c r="K644">
        <f t="shared" si="21"/>
        <v>0</v>
      </c>
      <c r="M644" t="s">
        <v>26</v>
      </c>
      <c r="N644" s="6" t="s">
        <v>179</v>
      </c>
      <c r="O644" s="6" t="s">
        <v>180</v>
      </c>
      <c r="P644" t="s">
        <v>16</v>
      </c>
    </row>
    <row r="645" spans="1:16" hidden="1" x14ac:dyDescent="0.25">
      <c r="A645">
        <f t="shared" si="20"/>
        <v>3</v>
      </c>
      <c r="B645" s="1">
        <v>41177</v>
      </c>
      <c r="C645" s="2">
        <v>0.79166666666666663</v>
      </c>
      <c r="G645">
        <v>0</v>
      </c>
      <c r="H645">
        <v>0</v>
      </c>
      <c r="I645">
        <v>0</v>
      </c>
      <c r="J645">
        <v>0</v>
      </c>
      <c r="K645">
        <f t="shared" si="21"/>
        <v>1</v>
      </c>
      <c r="M645" t="s">
        <v>56</v>
      </c>
    </row>
    <row r="646" spans="1:16" hidden="1" x14ac:dyDescent="0.25">
      <c r="A646">
        <f t="shared" si="20"/>
        <v>3</v>
      </c>
      <c r="B646" s="1">
        <v>41177</v>
      </c>
      <c r="C646" s="2">
        <v>0.8125</v>
      </c>
      <c r="G646">
        <v>0</v>
      </c>
      <c r="H646">
        <v>0</v>
      </c>
      <c r="I646">
        <v>0</v>
      </c>
      <c r="J646">
        <v>0</v>
      </c>
      <c r="K646">
        <f t="shared" si="21"/>
        <v>1</v>
      </c>
      <c r="M646" t="s">
        <v>26</v>
      </c>
    </row>
    <row r="647" spans="1:16" hidden="1" x14ac:dyDescent="0.25">
      <c r="A647">
        <f t="shared" si="20"/>
        <v>3</v>
      </c>
      <c r="B647" s="1">
        <v>41177</v>
      </c>
      <c r="C647" s="2">
        <v>0.8125</v>
      </c>
      <c r="G647">
        <v>0</v>
      </c>
      <c r="H647">
        <v>0</v>
      </c>
      <c r="I647">
        <v>0</v>
      </c>
      <c r="J647">
        <v>0</v>
      </c>
      <c r="K647">
        <f t="shared" si="21"/>
        <v>1</v>
      </c>
      <c r="M647" t="s">
        <v>56</v>
      </c>
    </row>
    <row r="648" spans="1:16" hidden="1" x14ac:dyDescent="0.25">
      <c r="A648">
        <f t="shared" si="20"/>
        <v>3</v>
      </c>
      <c r="B648" s="1">
        <v>41177</v>
      </c>
      <c r="C648" s="2">
        <v>0.83333333333333337</v>
      </c>
      <c r="D648" t="s">
        <v>476</v>
      </c>
      <c r="E648" t="s">
        <v>1212</v>
      </c>
      <c r="G648">
        <v>1</v>
      </c>
      <c r="H648">
        <v>0</v>
      </c>
      <c r="I648">
        <v>0</v>
      </c>
      <c r="J648">
        <v>0</v>
      </c>
      <c r="K648">
        <f t="shared" si="21"/>
        <v>0</v>
      </c>
      <c r="L648" t="s">
        <v>64</v>
      </c>
      <c r="M648" t="s">
        <v>65</v>
      </c>
      <c r="N648" s="6" t="s">
        <v>165</v>
      </c>
      <c r="O648" s="6" t="s">
        <v>166</v>
      </c>
      <c r="P648" t="s">
        <v>22</v>
      </c>
    </row>
    <row r="649" spans="1:16" hidden="1" x14ac:dyDescent="0.25">
      <c r="A649">
        <f t="shared" si="20"/>
        <v>3</v>
      </c>
      <c r="B649" s="1">
        <v>41177</v>
      </c>
      <c r="C649" s="2">
        <v>0.85416666666666663</v>
      </c>
      <c r="D649" t="s">
        <v>1218</v>
      </c>
      <c r="E649" t="s">
        <v>1429</v>
      </c>
      <c r="G649">
        <v>1</v>
      </c>
      <c r="H649">
        <v>0</v>
      </c>
      <c r="I649">
        <v>1</v>
      </c>
      <c r="J649">
        <v>0</v>
      </c>
      <c r="K649">
        <f t="shared" si="21"/>
        <v>0</v>
      </c>
      <c r="L649" t="s">
        <v>64</v>
      </c>
      <c r="M649" t="s">
        <v>65</v>
      </c>
      <c r="N649" s="6" t="s">
        <v>217</v>
      </c>
      <c r="O649" s="6" t="s">
        <v>218</v>
      </c>
      <c r="P649" t="s">
        <v>16</v>
      </c>
    </row>
    <row r="650" spans="1:16" hidden="1" x14ac:dyDescent="0.25">
      <c r="A650">
        <f t="shared" si="20"/>
        <v>4</v>
      </c>
      <c r="B650" s="1">
        <v>41178</v>
      </c>
      <c r="C650" s="2">
        <v>0.41666666666666669</v>
      </c>
      <c r="D650" t="s">
        <v>1313</v>
      </c>
      <c r="E650" t="s">
        <v>1430</v>
      </c>
      <c r="G650">
        <v>1</v>
      </c>
      <c r="H650">
        <v>0</v>
      </c>
      <c r="I650">
        <v>1</v>
      </c>
      <c r="J650">
        <v>0</v>
      </c>
      <c r="K650">
        <f t="shared" si="21"/>
        <v>0</v>
      </c>
      <c r="M650" t="s">
        <v>172</v>
      </c>
      <c r="N650" s="6" t="s">
        <v>175</v>
      </c>
      <c r="O650" s="6" t="s">
        <v>176</v>
      </c>
      <c r="P650" t="s">
        <v>22</v>
      </c>
    </row>
    <row r="651" spans="1:16" hidden="1" x14ac:dyDescent="0.25">
      <c r="A651">
        <f t="shared" si="20"/>
        <v>4</v>
      </c>
      <c r="B651" s="1">
        <v>41178</v>
      </c>
      <c r="C651" s="2">
        <v>0.41666666666666669</v>
      </c>
      <c r="D651" t="s">
        <v>1145</v>
      </c>
      <c r="E651" t="s">
        <v>1431</v>
      </c>
      <c r="G651">
        <v>1</v>
      </c>
      <c r="H651">
        <v>0</v>
      </c>
      <c r="I651">
        <v>1</v>
      </c>
      <c r="J651">
        <v>0</v>
      </c>
      <c r="K651">
        <f t="shared" si="21"/>
        <v>0</v>
      </c>
      <c r="L651" t="s">
        <v>151</v>
      </c>
      <c r="M651" t="s">
        <v>152</v>
      </c>
      <c r="N651" s="6" t="s">
        <v>153</v>
      </c>
      <c r="O651" s="6" t="s">
        <v>154</v>
      </c>
      <c r="P651" t="s">
        <v>155</v>
      </c>
    </row>
    <row r="652" spans="1:16" hidden="1" x14ac:dyDescent="0.25">
      <c r="A652">
        <f t="shared" si="20"/>
        <v>4</v>
      </c>
      <c r="B652" s="1">
        <v>41178</v>
      </c>
      <c r="C652" s="2">
        <v>0.41666666666666669</v>
      </c>
      <c r="G652">
        <v>0</v>
      </c>
      <c r="H652">
        <v>0</v>
      </c>
      <c r="I652">
        <v>0</v>
      </c>
      <c r="J652">
        <v>0</v>
      </c>
      <c r="K652">
        <f t="shared" si="21"/>
        <v>1</v>
      </c>
      <c r="M652" t="s">
        <v>136</v>
      </c>
    </row>
    <row r="653" spans="1:16" hidden="1" x14ac:dyDescent="0.25">
      <c r="A653">
        <f t="shared" si="20"/>
        <v>4</v>
      </c>
      <c r="B653" s="1">
        <v>41178</v>
      </c>
      <c r="C653" s="2">
        <v>0.4375</v>
      </c>
      <c r="D653" t="s">
        <v>476</v>
      </c>
      <c r="E653" t="s">
        <v>1432</v>
      </c>
      <c r="G653">
        <v>1</v>
      </c>
      <c r="H653">
        <v>0</v>
      </c>
      <c r="I653">
        <v>0</v>
      </c>
      <c r="J653">
        <v>0</v>
      </c>
      <c r="K653">
        <f t="shared" si="21"/>
        <v>0</v>
      </c>
      <c r="M653" t="s">
        <v>172</v>
      </c>
      <c r="N653" s="6" t="s">
        <v>165</v>
      </c>
      <c r="O653" s="6" t="s">
        <v>166</v>
      </c>
      <c r="P653" t="s">
        <v>22</v>
      </c>
    </row>
    <row r="654" spans="1:16" hidden="1" x14ac:dyDescent="0.25">
      <c r="A654">
        <f t="shared" si="20"/>
        <v>4</v>
      </c>
      <c r="B654" s="1">
        <v>41178</v>
      </c>
      <c r="C654" s="2">
        <v>0.4375</v>
      </c>
      <c r="D654" t="s">
        <v>1405</v>
      </c>
      <c r="E654" t="s">
        <v>1433</v>
      </c>
      <c r="G654">
        <v>0</v>
      </c>
      <c r="H654">
        <v>0</v>
      </c>
      <c r="I654">
        <v>0</v>
      </c>
      <c r="J654">
        <v>1</v>
      </c>
      <c r="K654">
        <f t="shared" si="21"/>
        <v>0</v>
      </c>
      <c r="L654" t="s">
        <v>135</v>
      </c>
      <c r="M654" t="s">
        <v>136</v>
      </c>
      <c r="N654" t="s">
        <v>14</v>
      </c>
      <c r="O654" t="s">
        <v>15</v>
      </c>
      <c r="P654" t="s">
        <v>16</v>
      </c>
    </row>
    <row r="655" spans="1:16" hidden="1" x14ac:dyDescent="0.25">
      <c r="A655">
        <f t="shared" si="20"/>
        <v>4</v>
      </c>
      <c r="B655" s="1">
        <v>41178</v>
      </c>
      <c r="C655" s="2">
        <v>0.4375</v>
      </c>
      <c r="D655" t="s">
        <v>1145</v>
      </c>
      <c r="E655" t="s">
        <v>1431</v>
      </c>
      <c r="G655">
        <v>1</v>
      </c>
      <c r="H655">
        <v>0</v>
      </c>
      <c r="I655">
        <v>0</v>
      </c>
      <c r="J655">
        <v>0</v>
      </c>
      <c r="K655">
        <f t="shared" si="21"/>
        <v>0</v>
      </c>
      <c r="L655" t="s">
        <v>151</v>
      </c>
      <c r="M655" t="s">
        <v>152</v>
      </c>
      <c r="N655" s="6" t="s">
        <v>153</v>
      </c>
      <c r="O655" s="6" t="s">
        <v>154</v>
      </c>
      <c r="P655" t="s">
        <v>155</v>
      </c>
    </row>
    <row r="656" spans="1:16" hidden="1" x14ac:dyDescent="0.25">
      <c r="A656">
        <f t="shared" si="20"/>
        <v>4</v>
      </c>
      <c r="B656" s="1">
        <v>41178</v>
      </c>
      <c r="C656" s="2">
        <v>0.45833333333333331</v>
      </c>
      <c r="D656" t="s">
        <v>483</v>
      </c>
      <c r="E656" t="s">
        <v>1434</v>
      </c>
      <c r="F656" t="s">
        <v>477</v>
      </c>
      <c r="G656">
        <v>1</v>
      </c>
      <c r="H656">
        <v>0</v>
      </c>
      <c r="I656">
        <v>0</v>
      </c>
      <c r="J656">
        <v>0</v>
      </c>
      <c r="K656">
        <f t="shared" si="21"/>
        <v>0</v>
      </c>
      <c r="L656" t="s">
        <v>135</v>
      </c>
      <c r="M656" t="s">
        <v>136</v>
      </c>
      <c r="N656" s="6" t="s">
        <v>182</v>
      </c>
      <c r="O656" s="6" t="s">
        <v>183</v>
      </c>
      <c r="P656" t="s">
        <v>29</v>
      </c>
    </row>
    <row r="657" spans="1:16" hidden="1" x14ac:dyDescent="0.25">
      <c r="A657">
        <f t="shared" si="20"/>
        <v>4</v>
      </c>
      <c r="B657" s="1">
        <v>41178</v>
      </c>
      <c r="C657" s="2">
        <v>0.45833333333333331</v>
      </c>
      <c r="D657" t="s">
        <v>476</v>
      </c>
      <c r="E657" t="s">
        <v>1435</v>
      </c>
      <c r="G657">
        <v>1</v>
      </c>
      <c r="H657">
        <v>0</v>
      </c>
      <c r="I657">
        <v>1</v>
      </c>
      <c r="J657">
        <v>0</v>
      </c>
      <c r="K657">
        <f t="shared" si="21"/>
        <v>0</v>
      </c>
      <c r="M657" t="s">
        <v>172</v>
      </c>
      <c r="N657" s="6" t="s">
        <v>33</v>
      </c>
      <c r="O657" s="6" t="s">
        <v>34</v>
      </c>
      <c r="P657" t="s">
        <v>22</v>
      </c>
    </row>
    <row r="658" spans="1:16" hidden="1" x14ac:dyDescent="0.25">
      <c r="A658">
        <f t="shared" si="20"/>
        <v>4</v>
      </c>
      <c r="B658" s="1">
        <v>41178</v>
      </c>
      <c r="C658" s="2">
        <v>0.45833333333333331</v>
      </c>
      <c r="G658">
        <v>0</v>
      </c>
      <c r="H658">
        <v>0</v>
      </c>
      <c r="I658">
        <v>0</v>
      </c>
      <c r="J658">
        <v>0</v>
      </c>
      <c r="K658">
        <f t="shared" si="21"/>
        <v>1</v>
      </c>
      <c r="L658" t="s">
        <v>151</v>
      </c>
      <c r="M658" t="s">
        <v>152</v>
      </c>
    </row>
    <row r="659" spans="1:16" hidden="1" x14ac:dyDescent="0.25">
      <c r="A659">
        <f t="shared" si="20"/>
        <v>4</v>
      </c>
      <c r="B659" s="1">
        <v>41178</v>
      </c>
      <c r="C659" s="2">
        <v>0.47916666666666669</v>
      </c>
      <c r="D659" t="s">
        <v>1145</v>
      </c>
      <c r="E659" t="s">
        <v>1436</v>
      </c>
      <c r="G659">
        <v>1</v>
      </c>
      <c r="H659">
        <v>0</v>
      </c>
      <c r="I659">
        <v>1</v>
      </c>
      <c r="J659">
        <v>0</v>
      </c>
      <c r="K659">
        <f t="shared" si="21"/>
        <v>0</v>
      </c>
      <c r="L659" t="s">
        <v>151</v>
      </c>
      <c r="M659" t="s">
        <v>152</v>
      </c>
      <c r="N659" s="6" t="s">
        <v>157</v>
      </c>
      <c r="O659" s="6" t="s">
        <v>158</v>
      </c>
      <c r="P659" t="s">
        <v>29</v>
      </c>
    </row>
    <row r="660" spans="1:16" hidden="1" x14ac:dyDescent="0.25">
      <c r="A660">
        <f t="shared" si="20"/>
        <v>4</v>
      </c>
      <c r="B660" s="1">
        <v>41178</v>
      </c>
      <c r="C660" s="2">
        <v>0.47916666666666669</v>
      </c>
      <c r="D660" t="s">
        <v>476</v>
      </c>
      <c r="E660" t="s">
        <v>1437</v>
      </c>
      <c r="G660">
        <v>1</v>
      </c>
      <c r="H660">
        <v>0</v>
      </c>
      <c r="I660">
        <v>0</v>
      </c>
      <c r="J660">
        <v>0</v>
      </c>
      <c r="K660">
        <f t="shared" si="21"/>
        <v>0</v>
      </c>
      <c r="M660" t="s">
        <v>172</v>
      </c>
      <c r="N660" s="6" t="s">
        <v>33</v>
      </c>
      <c r="O660" s="6" t="s">
        <v>34</v>
      </c>
      <c r="P660" t="s">
        <v>22</v>
      </c>
    </row>
    <row r="661" spans="1:16" hidden="1" x14ac:dyDescent="0.25">
      <c r="A661">
        <f t="shared" si="20"/>
        <v>4</v>
      </c>
      <c r="B661" s="1">
        <v>41178</v>
      </c>
      <c r="C661" s="2">
        <v>0.47916666666666669</v>
      </c>
      <c r="D661" t="s">
        <v>479</v>
      </c>
      <c r="E661" t="s">
        <v>1438</v>
      </c>
      <c r="G661">
        <v>1</v>
      </c>
      <c r="H661">
        <v>0</v>
      </c>
      <c r="I661">
        <v>1</v>
      </c>
      <c r="J661">
        <v>0</v>
      </c>
      <c r="K661">
        <f t="shared" si="21"/>
        <v>0</v>
      </c>
      <c r="L661" t="s">
        <v>12</v>
      </c>
      <c r="M661" t="s">
        <v>19</v>
      </c>
      <c r="N661" s="6" t="s">
        <v>143</v>
      </c>
      <c r="O661" s="6" t="s">
        <v>144</v>
      </c>
      <c r="P661" t="s">
        <v>22</v>
      </c>
    </row>
    <row r="662" spans="1:16" hidden="1" x14ac:dyDescent="0.25">
      <c r="A662">
        <f t="shared" si="20"/>
        <v>4</v>
      </c>
      <c r="B662" s="1">
        <v>41178</v>
      </c>
      <c r="C662" s="2">
        <v>0.47916666666666669</v>
      </c>
      <c r="D662" t="s">
        <v>1207</v>
      </c>
      <c r="E662" t="s">
        <v>1439</v>
      </c>
      <c r="G662">
        <v>1</v>
      </c>
      <c r="H662">
        <v>0</v>
      </c>
      <c r="I662">
        <v>1</v>
      </c>
      <c r="J662">
        <v>0</v>
      </c>
      <c r="K662">
        <f t="shared" si="21"/>
        <v>0</v>
      </c>
      <c r="L662" t="s">
        <v>135</v>
      </c>
      <c r="M662" t="s">
        <v>136</v>
      </c>
      <c r="N662" s="6" t="s">
        <v>140</v>
      </c>
      <c r="O662" s="6" t="s">
        <v>141</v>
      </c>
      <c r="P662" t="s">
        <v>29</v>
      </c>
    </row>
    <row r="663" spans="1:16" hidden="1" x14ac:dyDescent="0.25">
      <c r="A663">
        <f t="shared" si="20"/>
        <v>4</v>
      </c>
      <c r="B663" s="1">
        <v>41178</v>
      </c>
      <c r="C663" s="2">
        <v>0.5</v>
      </c>
      <c r="D663" t="s">
        <v>1145</v>
      </c>
      <c r="E663" t="s">
        <v>1440</v>
      </c>
      <c r="G663">
        <v>1</v>
      </c>
      <c r="H663">
        <v>0</v>
      </c>
      <c r="I663">
        <v>0</v>
      </c>
      <c r="J663">
        <v>0</v>
      </c>
      <c r="K663">
        <f t="shared" si="21"/>
        <v>0</v>
      </c>
      <c r="L663" t="s">
        <v>151</v>
      </c>
      <c r="M663" t="s">
        <v>152</v>
      </c>
      <c r="N663" s="6" t="s">
        <v>159</v>
      </c>
      <c r="O663" s="6" t="s">
        <v>160</v>
      </c>
      <c r="P663" t="s">
        <v>22</v>
      </c>
    </row>
    <row r="664" spans="1:16" hidden="1" x14ac:dyDescent="0.25">
      <c r="A664">
        <f t="shared" si="20"/>
        <v>4</v>
      </c>
      <c r="B664" s="1">
        <v>41178</v>
      </c>
      <c r="C664" s="2">
        <v>0.5</v>
      </c>
      <c r="D664" t="s">
        <v>1172</v>
      </c>
      <c r="E664" t="s">
        <v>1441</v>
      </c>
      <c r="G664">
        <v>1</v>
      </c>
      <c r="H664">
        <v>0</v>
      </c>
      <c r="I664">
        <v>1</v>
      </c>
      <c r="J664">
        <v>0</v>
      </c>
      <c r="K664">
        <f t="shared" si="21"/>
        <v>0</v>
      </c>
      <c r="L664" t="s">
        <v>135</v>
      </c>
      <c r="M664" t="s">
        <v>136</v>
      </c>
      <c r="N664" s="6" t="s">
        <v>62</v>
      </c>
      <c r="O664" s="6" t="s">
        <v>63</v>
      </c>
      <c r="P664" t="s">
        <v>22</v>
      </c>
    </row>
    <row r="665" spans="1:16" hidden="1" x14ac:dyDescent="0.25">
      <c r="A665">
        <f t="shared" si="20"/>
        <v>4</v>
      </c>
      <c r="B665" s="1">
        <v>41178</v>
      </c>
      <c r="C665" s="2">
        <v>0.5</v>
      </c>
      <c r="D665" t="s">
        <v>476</v>
      </c>
      <c r="E665" t="s">
        <v>1245</v>
      </c>
      <c r="G665">
        <v>1</v>
      </c>
      <c r="H665">
        <v>0</v>
      </c>
      <c r="I665">
        <v>0</v>
      </c>
      <c r="J665">
        <v>0</v>
      </c>
      <c r="K665">
        <f t="shared" si="21"/>
        <v>0</v>
      </c>
      <c r="M665" t="s">
        <v>172</v>
      </c>
      <c r="N665" s="6" t="s">
        <v>53</v>
      </c>
      <c r="O665" s="6" t="s">
        <v>54</v>
      </c>
      <c r="P665" t="s">
        <v>22</v>
      </c>
    </row>
    <row r="666" spans="1:16" hidden="1" x14ac:dyDescent="0.25">
      <c r="A666">
        <f t="shared" si="20"/>
        <v>4</v>
      </c>
      <c r="B666" s="1">
        <v>41178</v>
      </c>
      <c r="C666" s="2">
        <v>0.5</v>
      </c>
      <c r="D666" t="s">
        <v>479</v>
      </c>
      <c r="E666" t="s">
        <v>1442</v>
      </c>
      <c r="G666">
        <v>1</v>
      </c>
      <c r="H666">
        <v>0</v>
      </c>
      <c r="I666">
        <v>0</v>
      </c>
      <c r="J666">
        <v>0</v>
      </c>
      <c r="K666">
        <f t="shared" si="21"/>
        <v>0</v>
      </c>
      <c r="L666" t="s">
        <v>12</v>
      </c>
      <c r="M666" t="s">
        <v>19</v>
      </c>
      <c r="N666" s="6" t="s">
        <v>72</v>
      </c>
      <c r="O666" s="6" t="s">
        <v>73</v>
      </c>
      <c r="P666" t="s">
        <v>16</v>
      </c>
    </row>
    <row r="667" spans="1:16" hidden="1" x14ac:dyDescent="0.25">
      <c r="A667">
        <f t="shared" si="20"/>
        <v>4</v>
      </c>
      <c r="B667" s="1">
        <v>41178</v>
      </c>
      <c r="C667" s="2">
        <v>0.52083333333333337</v>
      </c>
      <c r="D667" t="s">
        <v>1145</v>
      </c>
      <c r="E667" t="s">
        <v>1440</v>
      </c>
      <c r="G667">
        <v>1</v>
      </c>
      <c r="H667">
        <v>0</v>
      </c>
      <c r="I667">
        <v>0</v>
      </c>
      <c r="J667">
        <v>0</v>
      </c>
      <c r="K667">
        <f t="shared" si="21"/>
        <v>0</v>
      </c>
      <c r="L667" t="s">
        <v>151</v>
      </c>
      <c r="M667" t="s">
        <v>152</v>
      </c>
      <c r="N667" s="6" t="s">
        <v>159</v>
      </c>
      <c r="O667" s="6" t="s">
        <v>160</v>
      </c>
      <c r="P667" t="s">
        <v>22</v>
      </c>
    </row>
    <row r="668" spans="1:16" hidden="1" x14ac:dyDescent="0.25">
      <c r="A668">
        <f t="shared" si="20"/>
        <v>4</v>
      </c>
      <c r="B668" s="1">
        <v>41178</v>
      </c>
      <c r="C668" s="2">
        <v>0.52083333333333337</v>
      </c>
      <c r="D668" t="s">
        <v>1172</v>
      </c>
      <c r="E668" t="s">
        <v>1443</v>
      </c>
      <c r="G668">
        <v>1</v>
      </c>
      <c r="H668">
        <v>0</v>
      </c>
      <c r="I668">
        <v>0</v>
      </c>
      <c r="J668">
        <v>0</v>
      </c>
      <c r="K668">
        <f t="shared" si="21"/>
        <v>0</v>
      </c>
      <c r="L668" t="s">
        <v>135</v>
      </c>
      <c r="M668" t="s">
        <v>136</v>
      </c>
      <c r="N668" s="6" t="s">
        <v>62</v>
      </c>
      <c r="O668" s="6" t="s">
        <v>63</v>
      </c>
      <c r="P668" t="s">
        <v>22</v>
      </c>
    </row>
    <row r="669" spans="1:16" hidden="1" x14ac:dyDescent="0.25">
      <c r="A669">
        <f t="shared" si="20"/>
        <v>4</v>
      </c>
      <c r="B669" s="1">
        <v>41178</v>
      </c>
      <c r="C669" s="2">
        <v>0.52083333333333337</v>
      </c>
      <c r="D669" t="s">
        <v>476</v>
      </c>
      <c r="E669" t="s">
        <v>1245</v>
      </c>
      <c r="G669">
        <v>1</v>
      </c>
      <c r="H669">
        <v>0</v>
      </c>
      <c r="I669">
        <v>0</v>
      </c>
      <c r="J669">
        <v>0</v>
      </c>
      <c r="K669">
        <f t="shared" si="21"/>
        <v>0</v>
      </c>
      <c r="M669" t="s">
        <v>172</v>
      </c>
      <c r="N669" s="6" t="s">
        <v>53</v>
      </c>
      <c r="O669" s="6" t="s">
        <v>54</v>
      </c>
      <c r="P669" t="s">
        <v>22</v>
      </c>
    </row>
    <row r="670" spans="1:16" hidden="1" x14ac:dyDescent="0.25">
      <c r="A670">
        <f t="shared" si="20"/>
        <v>4</v>
      </c>
      <c r="B670" s="1">
        <v>41178</v>
      </c>
      <c r="C670" s="2">
        <v>0.52083333333333337</v>
      </c>
      <c r="G670">
        <v>0</v>
      </c>
      <c r="H670">
        <v>0</v>
      </c>
      <c r="I670">
        <v>0</v>
      </c>
      <c r="J670">
        <v>0</v>
      </c>
      <c r="K670">
        <f t="shared" si="21"/>
        <v>1</v>
      </c>
      <c r="L670" t="s">
        <v>44</v>
      </c>
      <c r="M670" t="s">
        <v>45</v>
      </c>
    </row>
    <row r="671" spans="1:16" hidden="1" x14ac:dyDescent="0.25">
      <c r="A671">
        <f t="shared" si="20"/>
        <v>4</v>
      </c>
      <c r="B671" s="1">
        <v>41178</v>
      </c>
      <c r="C671" s="2">
        <v>0.54166666666666663</v>
      </c>
      <c r="G671">
        <v>0</v>
      </c>
      <c r="H671">
        <v>0</v>
      </c>
      <c r="I671">
        <v>0</v>
      </c>
      <c r="J671">
        <v>0</v>
      </c>
      <c r="K671">
        <f t="shared" si="21"/>
        <v>1</v>
      </c>
      <c r="L671" t="s">
        <v>151</v>
      </c>
      <c r="M671" t="s">
        <v>152</v>
      </c>
    </row>
    <row r="672" spans="1:16" hidden="1" x14ac:dyDescent="0.25">
      <c r="A672">
        <f t="shared" si="20"/>
        <v>4</v>
      </c>
      <c r="B672" s="1">
        <v>41178</v>
      </c>
      <c r="C672" s="2">
        <v>0.54166666666666663</v>
      </c>
      <c r="G672">
        <v>0</v>
      </c>
      <c r="H672">
        <v>0</v>
      </c>
      <c r="I672">
        <v>0</v>
      </c>
      <c r="J672">
        <v>0</v>
      </c>
      <c r="K672">
        <f t="shared" si="21"/>
        <v>1</v>
      </c>
      <c r="M672" t="s">
        <v>31</v>
      </c>
    </row>
    <row r="673" spans="1:16" hidden="1" x14ac:dyDescent="0.25">
      <c r="A673">
        <f t="shared" si="20"/>
        <v>4</v>
      </c>
      <c r="B673" s="1">
        <v>41178</v>
      </c>
      <c r="C673" s="2">
        <v>0.54166666666666663</v>
      </c>
      <c r="G673">
        <v>0</v>
      </c>
      <c r="H673">
        <v>0</v>
      </c>
      <c r="I673">
        <v>0</v>
      </c>
      <c r="J673">
        <v>0</v>
      </c>
      <c r="K673">
        <f t="shared" si="21"/>
        <v>1</v>
      </c>
      <c r="L673" t="s">
        <v>44</v>
      </c>
      <c r="M673" t="s">
        <v>45</v>
      </c>
    </row>
    <row r="674" spans="1:16" hidden="1" x14ac:dyDescent="0.25">
      <c r="A674">
        <f t="shared" si="20"/>
        <v>4</v>
      </c>
      <c r="B674" s="1">
        <v>41178</v>
      </c>
      <c r="C674" s="2">
        <v>0.5625</v>
      </c>
      <c r="D674" t="s">
        <v>1218</v>
      </c>
      <c r="E674" t="s">
        <v>1444</v>
      </c>
      <c r="G674">
        <v>1</v>
      </c>
      <c r="H674">
        <v>0</v>
      </c>
      <c r="I674">
        <v>0</v>
      </c>
      <c r="J674">
        <v>0</v>
      </c>
      <c r="K674">
        <f t="shared" si="21"/>
        <v>0</v>
      </c>
      <c r="L674" t="s">
        <v>151</v>
      </c>
      <c r="M674" t="s">
        <v>152</v>
      </c>
      <c r="N674" s="6" t="s">
        <v>165</v>
      </c>
      <c r="O674" s="6" t="s">
        <v>166</v>
      </c>
      <c r="P674" t="s">
        <v>22</v>
      </c>
    </row>
    <row r="675" spans="1:16" hidden="1" x14ac:dyDescent="0.25">
      <c r="A675">
        <f t="shared" si="20"/>
        <v>4</v>
      </c>
      <c r="B675" s="1">
        <v>41178</v>
      </c>
      <c r="C675" s="2">
        <v>0.5625</v>
      </c>
      <c r="G675">
        <v>0</v>
      </c>
      <c r="H675">
        <v>0</v>
      </c>
      <c r="I675">
        <v>0</v>
      </c>
      <c r="J675">
        <v>0</v>
      </c>
      <c r="K675">
        <f t="shared" si="21"/>
        <v>1</v>
      </c>
      <c r="M675" t="s">
        <v>91</v>
      </c>
    </row>
    <row r="676" spans="1:16" hidden="1" x14ac:dyDescent="0.25">
      <c r="A676">
        <f t="shared" si="20"/>
        <v>4</v>
      </c>
      <c r="B676" s="1">
        <v>41178</v>
      </c>
      <c r="C676" s="2">
        <v>0.5625</v>
      </c>
      <c r="G676">
        <v>0</v>
      </c>
      <c r="H676">
        <v>0</v>
      </c>
      <c r="I676">
        <v>0</v>
      </c>
      <c r="J676">
        <v>0</v>
      </c>
      <c r="K676">
        <f t="shared" si="21"/>
        <v>1</v>
      </c>
      <c r="M676" t="s">
        <v>31</v>
      </c>
    </row>
    <row r="677" spans="1:16" hidden="1" x14ac:dyDescent="0.25">
      <c r="A677">
        <f t="shared" si="20"/>
        <v>4</v>
      </c>
      <c r="B677" s="1">
        <v>41178</v>
      </c>
      <c r="C677" s="2">
        <v>0.5625</v>
      </c>
      <c r="G677">
        <v>0</v>
      </c>
      <c r="H677">
        <v>0</v>
      </c>
      <c r="I677">
        <v>0</v>
      </c>
      <c r="J677">
        <v>0</v>
      </c>
      <c r="K677">
        <f t="shared" si="21"/>
        <v>1</v>
      </c>
      <c r="L677" t="s">
        <v>44</v>
      </c>
      <c r="M677" t="s">
        <v>45</v>
      </c>
    </row>
    <row r="678" spans="1:16" hidden="1" x14ac:dyDescent="0.25">
      <c r="A678">
        <f t="shared" si="20"/>
        <v>4</v>
      </c>
      <c r="B678" s="1">
        <v>41178</v>
      </c>
      <c r="C678" s="2">
        <v>0.58333333333333337</v>
      </c>
      <c r="D678" t="s">
        <v>1218</v>
      </c>
      <c r="E678" t="s">
        <v>1445</v>
      </c>
      <c r="G678">
        <v>1</v>
      </c>
      <c r="H678">
        <v>0</v>
      </c>
      <c r="I678">
        <v>0</v>
      </c>
      <c r="J678">
        <v>0</v>
      </c>
      <c r="K678">
        <f t="shared" si="21"/>
        <v>0</v>
      </c>
      <c r="L678" t="s">
        <v>151</v>
      </c>
      <c r="M678" t="s">
        <v>152</v>
      </c>
      <c r="N678" s="6" t="s">
        <v>165</v>
      </c>
      <c r="O678" s="6" t="s">
        <v>166</v>
      </c>
      <c r="P678" t="s">
        <v>22</v>
      </c>
    </row>
    <row r="679" spans="1:16" hidden="1" x14ac:dyDescent="0.25">
      <c r="A679">
        <f t="shared" si="20"/>
        <v>4</v>
      </c>
      <c r="B679" s="1">
        <v>41178</v>
      </c>
      <c r="C679" s="2">
        <v>0.58333333333333337</v>
      </c>
      <c r="D679" t="s">
        <v>479</v>
      </c>
      <c r="E679" t="s">
        <v>1367</v>
      </c>
      <c r="G679">
        <v>1</v>
      </c>
      <c r="H679">
        <v>0</v>
      </c>
      <c r="I679">
        <v>0</v>
      </c>
      <c r="J679">
        <v>0</v>
      </c>
      <c r="K679">
        <f t="shared" si="21"/>
        <v>0</v>
      </c>
      <c r="L679" t="s">
        <v>90</v>
      </c>
      <c r="M679" t="s">
        <v>91</v>
      </c>
      <c r="N679" s="6" t="s">
        <v>38</v>
      </c>
      <c r="O679" s="6" t="s">
        <v>39</v>
      </c>
      <c r="P679" t="s">
        <v>22</v>
      </c>
    </row>
    <row r="680" spans="1:16" hidden="1" x14ac:dyDescent="0.25">
      <c r="A680">
        <f t="shared" si="20"/>
        <v>4</v>
      </c>
      <c r="B680" s="1">
        <v>41178</v>
      </c>
      <c r="C680" s="2">
        <v>0.58333333333333337</v>
      </c>
      <c r="G680">
        <v>0</v>
      </c>
      <c r="H680">
        <v>0</v>
      </c>
      <c r="I680">
        <v>0</v>
      </c>
      <c r="J680">
        <v>0</v>
      </c>
      <c r="K680">
        <f t="shared" si="21"/>
        <v>1</v>
      </c>
      <c r="M680" t="s">
        <v>31</v>
      </c>
    </row>
    <row r="681" spans="1:16" hidden="1" x14ac:dyDescent="0.25">
      <c r="A681">
        <f t="shared" si="20"/>
        <v>4</v>
      </c>
      <c r="B681" s="1">
        <v>41178</v>
      </c>
      <c r="C681" s="2">
        <v>0.60416666666666663</v>
      </c>
      <c r="D681" t="s">
        <v>1160</v>
      </c>
      <c r="E681" t="s">
        <v>1446</v>
      </c>
      <c r="G681">
        <v>0</v>
      </c>
      <c r="H681">
        <v>0</v>
      </c>
      <c r="I681">
        <v>0</v>
      </c>
      <c r="J681">
        <v>1</v>
      </c>
      <c r="K681">
        <f t="shared" si="21"/>
        <v>0</v>
      </c>
      <c r="L681" t="s">
        <v>151</v>
      </c>
      <c r="M681" t="s">
        <v>152</v>
      </c>
      <c r="N681" t="s">
        <v>167</v>
      </c>
      <c r="O681" t="s">
        <v>168</v>
      </c>
      <c r="P681" t="s">
        <v>29</v>
      </c>
    </row>
    <row r="682" spans="1:16" hidden="1" x14ac:dyDescent="0.25">
      <c r="A682">
        <f t="shared" si="20"/>
        <v>4</v>
      </c>
      <c r="B682" s="1">
        <v>41178</v>
      </c>
      <c r="C682" s="2">
        <v>0.60416666666666663</v>
      </c>
      <c r="D682" t="s">
        <v>479</v>
      </c>
      <c r="E682" t="s">
        <v>1367</v>
      </c>
      <c r="G682">
        <v>1</v>
      </c>
      <c r="H682">
        <v>0</v>
      </c>
      <c r="I682">
        <v>0</v>
      </c>
      <c r="J682">
        <v>0</v>
      </c>
      <c r="K682">
        <f t="shared" si="21"/>
        <v>0</v>
      </c>
      <c r="L682" t="s">
        <v>90</v>
      </c>
      <c r="M682" t="s">
        <v>91</v>
      </c>
      <c r="N682" s="6" t="s">
        <v>38</v>
      </c>
      <c r="O682" s="6" t="s">
        <v>39</v>
      </c>
      <c r="P682" t="s">
        <v>22</v>
      </c>
    </row>
    <row r="683" spans="1:16" hidden="1" x14ac:dyDescent="0.25">
      <c r="A683">
        <f t="shared" si="20"/>
        <v>4</v>
      </c>
      <c r="B683" s="1">
        <v>41178</v>
      </c>
      <c r="C683" s="2">
        <v>0.60416666666666663</v>
      </c>
      <c r="G683">
        <v>0</v>
      </c>
      <c r="H683">
        <v>0</v>
      </c>
      <c r="I683">
        <v>0</v>
      </c>
      <c r="J683">
        <v>0</v>
      </c>
      <c r="K683">
        <f t="shared" si="21"/>
        <v>1</v>
      </c>
      <c r="M683" t="s">
        <v>31</v>
      </c>
    </row>
    <row r="684" spans="1:16" hidden="1" x14ac:dyDescent="0.25">
      <c r="A684">
        <f t="shared" si="20"/>
        <v>4</v>
      </c>
      <c r="B684" s="1">
        <v>41178</v>
      </c>
      <c r="C684" s="2">
        <v>0.625</v>
      </c>
      <c r="D684" t="s">
        <v>1145</v>
      </c>
      <c r="E684" t="s">
        <v>1447</v>
      </c>
      <c r="G684">
        <v>1</v>
      </c>
      <c r="H684">
        <v>0</v>
      </c>
      <c r="I684">
        <v>0</v>
      </c>
      <c r="J684">
        <v>0</v>
      </c>
      <c r="K684">
        <f t="shared" si="21"/>
        <v>0</v>
      </c>
      <c r="L684" t="s">
        <v>151</v>
      </c>
      <c r="M684" t="s">
        <v>152</v>
      </c>
      <c r="N684" s="6" t="s">
        <v>163</v>
      </c>
      <c r="O684" s="6" t="s">
        <v>164</v>
      </c>
      <c r="P684" t="s">
        <v>29</v>
      </c>
    </row>
    <row r="685" spans="1:16" hidden="1" x14ac:dyDescent="0.25">
      <c r="A685">
        <f t="shared" si="20"/>
        <v>4</v>
      </c>
      <c r="B685" s="1">
        <v>41178</v>
      </c>
      <c r="C685" s="2">
        <v>0.625</v>
      </c>
      <c r="G685">
        <v>0</v>
      </c>
      <c r="H685">
        <v>0</v>
      </c>
      <c r="I685">
        <v>0</v>
      </c>
      <c r="J685">
        <v>0</v>
      </c>
      <c r="K685">
        <f t="shared" si="21"/>
        <v>1</v>
      </c>
      <c r="M685" t="s">
        <v>91</v>
      </c>
    </row>
    <row r="686" spans="1:16" hidden="1" x14ac:dyDescent="0.25">
      <c r="A686">
        <f t="shared" si="20"/>
        <v>4</v>
      </c>
      <c r="B686" s="1">
        <v>41178</v>
      </c>
      <c r="C686" s="2">
        <v>0.625</v>
      </c>
      <c r="G686">
        <v>0</v>
      </c>
      <c r="H686">
        <v>0</v>
      </c>
      <c r="I686">
        <v>0</v>
      </c>
      <c r="J686">
        <v>0</v>
      </c>
      <c r="K686">
        <f t="shared" si="21"/>
        <v>1</v>
      </c>
      <c r="M686" t="s">
        <v>31</v>
      </c>
    </row>
    <row r="687" spans="1:16" hidden="1" x14ac:dyDescent="0.25">
      <c r="A687">
        <f t="shared" si="20"/>
        <v>4</v>
      </c>
      <c r="B687" s="1">
        <v>41178</v>
      </c>
      <c r="C687" s="2">
        <v>0.64583333333333337</v>
      </c>
      <c r="D687" t="s">
        <v>1187</v>
      </c>
      <c r="E687" t="s">
        <v>1448</v>
      </c>
      <c r="G687">
        <v>1</v>
      </c>
      <c r="H687">
        <v>0</v>
      </c>
      <c r="I687">
        <v>1</v>
      </c>
      <c r="J687">
        <v>0</v>
      </c>
      <c r="K687">
        <f t="shared" si="21"/>
        <v>0</v>
      </c>
      <c r="L687" t="s">
        <v>44</v>
      </c>
      <c r="M687" t="s">
        <v>45</v>
      </c>
      <c r="N687" s="6" t="s">
        <v>146</v>
      </c>
      <c r="O687" s="6" t="s">
        <v>147</v>
      </c>
      <c r="P687" t="s">
        <v>16</v>
      </c>
    </row>
    <row r="688" spans="1:16" hidden="1" x14ac:dyDescent="0.25">
      <c r="A688">
        <f t="shared" si="20"/>
        <v>4</v>
      </c>
      <c r="B688" s="1">
        <v>41178</v>
      </c>
      <c r="C688" s="2">
        <v>0.64583333333333337</v>
      </c>
      <c r="D688" t="s">
        <v>1218</v>
      </c>
      <c r="E688" t="s">
        <v>1449</v>
      </c>
      <c r="G688">
        <v>1</v>
      </c>
      <c r="H688">
        <v>0</v>
      </c>
      <c r="I688">
        <v>0</v>
      </c>
      <c r="J688">
        <v>0</v>
      </c>
      <c r="K688">
        <f t="shared" si="21"/>
        <v>0</v>
      </c>
      <c r="L688" t="s">
        <v>90</v>
      </c>
      <c r="M688" t="s">
        <v>91</v>
      </c>
      <c r="N688" s="6" t="s">
        <v>179</v>
      </c>
      <c r="O688" s="6" t="s">
        <v>180</v>
      </c>
      <c r="P688" t="s">
        <v>16</v>
      </c>
    </row>
    <row r="689" spans="1:16" hidden="1" x14ac:dyDescent="0.25">
      <c r="A689">
        <f t="shared" si="20"/>
        <v>4</v>
      </c>
      <c r="B689" s="1">
        <v>41178</v>
      </c>
      <c r="C689" s="2">
        <v>0.64583333333333337</v>
      </c>
      <c r="D689" t="s">
        <v>1218</v>
      </c>
      <c r="E689" t="s">
        <v>1422</v>
      </c>
      <c r="G689">
        <v>1</v>
      </c>
      <c r="H689">
        <v>0</v>
      </c>
      <c r="I689">
        <v>0</v>
      </c>
      <c r="J689">
        <v>0</v>
      </c>
      <c r="K689">
        <f t="shared" si="21"/>
        <v>0</v>
      </c>
      <c r="L689" t="s">
        <v>30</v>
      </c>
      <c r="M689" t="s">
        <v>31</v>
      </c>
      <c r="N689" s="6" t="s">
        <v>67</v>
      </c>
      <c r="O689" s="6" t="s">
        <v>68</v>
      </c>
      <c r="P689" t="s">
        <v>22</v>
      </c>
    </row>
    <row r="690" spans="1:16" hidden="1" x14ac:dyDescent="0.25">
      <c r="A690">
        <f t="shared" si="20"/>
        <v>4</v>
      </c>
      <c r="B690" s="1">
        <v>41178</v>
      </c>
      <c r="C690" s="2">
        <v>0.66666666666666663</v>
      </c>
      <c r="D690" t="s">
        <v>1187</v>
      </c>
      <c r="E690" t="s">
        <v>1448</v>
      </c>
      <c r="G690">
        <v>1</v>
      </c>
      <c r="H690">
        <v>0</v>
      </c>
      <c r="I690">
        <v>0</v>
      </c>
      <c r="J690">
        <v>0</v>
      </c>
      <c r="K690">
        <f t="shared" si="21"/>
        <v>0</v>
      </c>
      <c r="L690" t="s">
        <v>44</v>
      </c>
      <c r="M690" t="s">
        <v>45</v>
      </c>
      <c r="N690" s="6" t="s">
        <v>146</v>
      </c>
      <c r="O690" s="6" t="s">
        <v>147</v>
      </c>
      <c r="P690" t="s">
        <v>16</v>
      </c>
    </row>
    <row r="691" spans="1:16" hidden="1" x14ac:dyDescent="0.25">
      <c r="A691">
        <f t="shared" si="20"/>
        <v>4</v>
      </c>
      <c r="B691" s="1">
        <v>41178</v>
      </c>
      <c r="C691" s="2">
        <v>0.66666666666666663</v>
      </c>
      <c r="D691" t="s">
        <v>1218</v>
      </c>
      <c r="E691" t="s">
        <v>1449</v>
      </c>
      <c r="G691">
        <v>1</v>
      </c>
      <c r="H691">
        <v>0</v>
      </c>
      <c r="I691">
        <v>0</v>
      </c>
      <c r="J691">
        <v>0</v>
      </c>
      <c r="K691">
        <f t="shared" si="21"/>
        <v>0</v>
      </c>
      <c r="L691" t="s">
        <v>90</v>
      </c>
      <c r="M691" t="s">
        <v>91</v>
      </c>
      <c r="N691" s="6" t="s">
        <v>179</v>
      </c>
      <c r="O691" s="6" t="s">
        <v>180</v>
      </c>
      <c r="P691" t="s">
        <v>16</v>
      </c>
    </row>
    <row r="692" spans="1:16" hidden="1" x14ac:dyDescent="0.25">
      <c r="A692">
        <f t="shared" si="20"/>
        <v>4</v>
      </c>
      <c r="B692" s="1">
        <v>41178</v>
      </c>
      <c r="C692" s="2">
        <v>0.66666666666666663</v>
      </c>
      <c r="D692" t="s">
        <v>1218</v>
      </c>
      <c r="E692" t="s">
        <v>1422</v>
      </c>
      <c r="G692">
        <v>1</v>
      </c>
      <c r="H692">
        <v>0</v>
      </c>
      <c r="I692">
        <v>0</v>
      </c>
      <c r="J692">
        <v>0</v>
      </c>
      <c r="K692">
        <f t="shared" si="21"/>
        <v>0</v>
      </c>
      <c r="L692" t="s">
        <v>30</v>
      </c>
      <c r="M692" t="s">
        <v>31</v>
      </c>
      <c r="N692" s="6" t="s">
        <v>67</v>
      </c>
      <c r="O692" s="6" t="s">
        <v>68</v>
      </c>
      <c r="P692" t="s">
        <v>22</v>
      </c>
    </row>
    <row r="693" spans="1:16" hidden="1" x14ac:dyDescent="0.25">
      <c r="A693">
        <f t="shared" si="20"/>
        <v>4</v>
      </c>
      <c r="B693" s="1">
        <v>41178</v>
      </c>
      <c r="C693" s="2">
        <v>0.6875</v>
      </c>
      <c r="D693" t="s">
        <v>1218</v>
      </c>
      <c r="E693" t="s">
        <v>1450</v>
      </c>
      <c r="G693">
        <v>1</v>
      </c>
      <c r="H693">
        <v>0</v>
      </c>
      <c r="I693">
        <v>1</v>
      </c>
      <c r="J693">
        <v>0</v>
      </c>
      <c r="K693">
        <f t="shared" si="21"/>
        <v>0</v>
      </c>
      <c r="L693" t="s">
        <v>30</v>
      </c>
      <c r="M693" t="s">
        <v>31</v>
      </c>
      <c r="N693" s="6" t="s">
        <v>173</v>
      </c>
      <c r="O693" s="6" t="s">
        <v>174</v>
      </c>
      <c r="P693" t="s">
        <v>16</v>
      </c>
    </row>
    <row r="694" spans="1:16" hidden="1" x14ac:dyDescent="0.25">
      <c r="A694">
        <f t="shared" si="20"/>
        <v>4</v>
      </c>
      <c r="B694" s="1">
        <v>41178</v>
      </c>
      <c r="C694" s="2">
        <v>0.6875</v>
      </c>
      <c r="G694">
        <v>0</v>
      </c>
      <c r="H694">
        <v>0</v>
      </c>
      <c r="I694">
        <v>0</v>
      </c>
      <c r="J694">
        <v>0</v>
      </c>
      <c r="K694">
        <f t="shared" si="21"/>
        <v>1</v>
      </c>
      <c r="L694" t="s">
        <v>44</v>
      </c>
      <c r="M694" t="s">
        <v>45</v>
      </c>
    </row>
    <row r="695" spans="1:16" hidden="1" x14ac:dyDescent="0.25">
      <c r="A695">
        <f t="shared" si="20"/>
        <v>4</v>
      </c>
      <c r="B695" s="1">
        <v>41178</v>
      </c>
      <c r="C695" s="2">
        <v>0.70833333333333337</v>
      </c>
      <c r="D695" t="s">
        <v>1276</v>
      </c>
      <c r="E695" t="s">
        <v>1451</v>
      </c>
      <c r="G695">
        <v>1</v>
      </c>
      <c r="H695">
        <v>0</v>
      </c>
      <c r="I695">
        <v>1</v>
      </c>
      <c r="J695">
        <v>0</v>
      </c>
      <c r="K695">
        <f t="shared" si="21"/>
        <v>0</v>
      </c>
      <c r="M695" t="s">
        <v>56</v>
      </c>
      <c r="N695" s="6" t="s">
        <v>195</v>
      </c>
      <c r="O695" s="6" t="s">
        <v>196</v>
      </c>
      <c r="P695" t="s">
        <v>110</v>
      </c>
    </row>
    <row r="696" spans="1:16" hidden="1" x14ac:dyDescent="0.25">
      <c r="A696">
        <f t="shared" si="20"/>
        <v>4</v>
      </c>
      <c r="B696" s="1">
        <v>41178</v>
      </c>
      <c r="C696" s="2">
        <v>0.70833333333333337</v>
      </c>
      <c r="D696" t="s">
        <v>1187</v>
      </c>
      <c r="E696" t="s">
        <v>1452</v>
      </c>
      <c r="G696">
        <v>0</v>
      </c>
      <c r="H696">
        <v>0</v>
      </c>
      <c r="I696">
        <v>0</v>
      </c>
      <c r="J696">
        <v>1</v>
      </c>
      <c r="K696">
        <f t="shared" si="21"/>
        <v>0</v>
      </c>
      <c r="M696" t="s">
        <v>24</v>
      </c>
      <c r="N696" t="s">
        <v>186</v>
      </c>
      <c r="O696" t="s">
        <v>187</v>
      </c>
      <c r="P696" t="s">
        <v>16</v>
      </c>
    </row>
    <row r="697" spans="1:16" hidden="1" x14ac:dyDescent="0.25">
      <c r="A697">
        <f t="shared" si="20"/>
        <v>4</v>
      </c>
      <c r="B697" s="1">
        <v>41178</v>
      </c>
      <c r="C697" s="2">
        <v>0.70833333333333337</v>
      </c>
      <c r="G697">
        <v>0</v>
      </c>
      <c r="H697">
        <v>0</v>
      </c>
      <c r="I697">
        <v>0</v>
      </c>
      <c r="J697">
        <v>0</v>
      </c>
      <c r="K697">
        <f t="shared" si="21"/>
        <v>1</v>
      </c>
      <c r="L697" t="s">
        <v>44</v>
      </c>
      <c r="M697" t="s">
        <v>45</v>
      </c>
    </row>
    <row r="698" spans="1:16" hidden="1" x14ac:dyDescent="0.25">
      <c r="A698">
        <f t="shared" si="20"/>
        <v>4</v>
      </c>
      <c r="B698" s="1">
        <v>41178</v>
      </c>
      <c r="C698" s="2">
        <v>0.72916666666666663</v>
      </c>
      <c r="D698" t="s">
        <v>1276</v>
      </c>
      <c r="E698" t="s">
        <v>1451</v>
      </c>
      <c r="G698">
        <v>1</v>
      </c>
      <c r="H698">
        <v>0</v>
      </c>
      <c r="I698">
        <v>0</v>
      </c>
      <c r="J698">
        <v>0</v>
      </c>
      <c r="K698">
        <f t="shared" si="21"/>
        <v>0</v>
      </c>
      <c r="M698" t="s">
        <v>56</v>
      </c>
      <c r="N698" s="6" t="s">
        <v>195</v>
      </c>
      <c r="O698" s="6" t="s">
        <v>196</v>
      </c>
      <c r="P698" t="s">
        <v>110</v>
      </c>
    </row>
    <row r="699" spans="1:16" hidden="1" x14ac:dyDescent="0.25">
      <c r="A699">
        <f t="shared" si="20"/>
        <v>4</v>
      </c>
      <c r="B699" s="1">
        <v>41178</v>
      </c>
      <c r="C699" s="2">
        <v>0.72916666666666663</v>
      </c>
      <c r="D699" t="s">
        <v>483</v>
      </c>
      <c r="E699" t="s">
        <v>1453</v>
      </c>
      <c r="G699">
        <v>1</v>
      </c>
      <c r="H699">
        <v>0</v>
      </c>
      <c r="I699">
        <v>0</v>
      </c>
      <c r="J699">
        <v>0</v>
      </c>
      <c r="K699">
        <f t="shared" si="21"/>
        <v>0</v>
      </c>
      <c r="M699" t="s">
        <v>24</v>
      </c>
      <c r="N699" s="6" t="s">
        <v>189</v>
      </c>
      <c r="O699" s="6" t="s">
        <v>190</v>
      </c>
      <c r="P699" t="s">
        <v>29</v>
      </c>
    </row>
    <row r="700" spans="1:16" hidden="1" x14ac:dyDescent="0.25">
      <c r="A700">
        <f t="shared" si="20"/>
        <v>4</v>
      </c>
      <c r="B700" s="1">
        <v>41178</v>
      </c>
      <c r="C700" s="2">
        <v>0.72916666666666663</v>
      </c>
      <c r="G700">
        <v>0</v>
      </c>
      <c r="H700">
        <v>0</v>
      </c>
      <c r="I700">
        <v>0</v>
      </c>
      <c r="J700">
        <v>0</v>
      </c>
      <c r="K700">
        <f t="shared" si="21"/>
        <v>1</v>
      </c>
      <c r="L700" t="s">
        <v>44</v>
      </c>
      <c r="M700" t="s">
        <v>45</v>
      </c>
    </row>
    <row r="701" spans="1:16" hidden="1" x14ac:dyDescent="0.25">
      <c r="A701">
        <f t="shared" si="20"/>
        <v>4</v>
      </c>
      <c r="B701" s="1">
        <v>41178</v>
      </c>
      <c r="C701" s="2">
        <v>0.75</v>
      </c>
      <c r="D701" t="s">
        <v>1218</v>
      </c>
      <c r="E701" t="s">
        <v>1422</v>
      </c>
      <c r="G701">
        <v>0</v>
      </c>
      <c r="H701">
        <v>0</v>
      </c>
      <c r="I701">
        <v>0</v>
      </c>
      <c r="J701">
        <v>1</v>
      </c>
      <c r="K701">
        <f t="shared" si="21"/>
        <v>0</v>
      </c>
      <c r="L701" t="s">
        <v>12</v>
      </c>
      <c r="M701" t="s">
        <v>19</v>
      </c>
      <c r="N701" t="s">
        <v>67</v>
      </c>
      <c r="O701" t="s">
        <v>68</v>
      </c>
      <c r="P701" t="s">
        <v>22</v>
      </c>
    </row>
    <row r="702" spans="1:16" hidden="1" x14ac:dyDescent="0.25">
      <c r="A702">
        <f t="shared" si="20"/>
        <v>4</v>
      </c>
      <c r="B702" s="1">
        <v>41178</v>
      </c>
      <c r="C702" s="2">
        <v>0.75</v>
      </c>
      <c r="D702" t="s">
        <v>1170</v>
      </c>
      <c r="E702" t="s">
        <v>1454</v>
      </c>
      <c r="G702">
        <v>1</v>
      </c>
      <c r="H702">
        <v>0</v>
      </c>
      <c r="I702">
        <v>1</v>
      </c>
      <c r="J702">
        <v>0</v>
      </c>
      <c r="K702">
        <f t="shared" si="21"/>
        <v>0</v>
      </c>
      <c r="M702" t="s">
        <v>24</v>
      </c>
      <c r="N702" s="6" t="s">
        <v>169</v>
      </c>
      <c r="O702" s="6" t="s">
        <v>170</v>
      </c>
      <c r="P702" t="s">
        <v>29</v>
      </c>
    </row>
    <row r="703" spans="1:16" hidden="1" x14ac:dyDescent="0.25">
      <c r="A703">
        <f t="shared" si="20"/>
        <v>4</v>
      </c>
      <c r="B703" s="1">
        <v>41178</v>
      </c>
      <c r="C703" s="2">
        <v>0.75</v>
      </c>
      <c r="G703">
        <v>0</v>
      </c>
      <c r="H703">
        <v>0</v>
      </c>
      <c r="I703">
        <v>0</v>
      </c>
      <c r="J703">
        <v>0</v>
      </c>
      <c r="K703">
        <f t="shared" si="21"/>
        <v>1</v>
      </c>
      <c r="M703" t="s">
        <v>56</v>
      </c>
    </row>
    <row r="704" spans="1:16" hidden="1" x14ac:dyDescent="0.25">
      <c r="A704">
        <f t="shared" si="20"/>
        <v>4</v>
      </c>
      <c r="B704" s="1">
        <v>41178</v>
      </c>
      <c r="C704" s="2">
        <v>0.77083333333333337</v>
      </c>
      <c r="D704" t="s">
        <v>1196</v>
      </c>
      <c r="E704" t="s">
        <v>1455</v>
      </c>
      <c r="G704">
        <v>1</v>
      </c>
      <c r="H704">
        <v>0</v>
      </c>
      <c r="I704">
        <v>1</v>
      </c>
      <c r="J704">
        <v>0</v>
      </c>
      <c r="K704">
        <f t="shared" si="21"/>
        <v>0</v>
      </c>
      <c r="M704" t="s">
        <v>127</v>
      </c>
      <c r="N704" s="6" t="s">
        <v>128</v>
      </c>
      <c r="O704" s="6" t="s">
        <v>129</v>
      </c>
      <c r="P704" t="s">
        <v>29</v>
      </c>
    </row>
    <row r="705" spans="1:16" hidden="1" x14ac:dyDescent="0.25">
      <c r="A705">
        <f t="shared" si="20"/>
        <v>4</v>
      </c>
      <c r="B705" s="1">
        <v>41178</v>
      </c>
      <c r="C705" s="2">
        <v>0.77083333333333337</v>
      </c>
      <c r="D705" t="s">
        <v>1456</v>
      </c>
      <c r="E705" t="s">
        <v>1457</v>
      </c>
      <c r="F705" t="s">
        <v>193</v>
      </c>
      <c r="G705">
        <v>1</v>
      </c>
      <c r="H705">
        <v>0</v>
      </c>
      <c r="I705">
        <v>1</v>
      </c>
      <c r="J705">
        <v>0</v>
      </c>
      <c r="K705">
        <f t="shared" si="21"/>
        <v>0</v>
      </c>
      <c r="M705" t="s">
        <v>24</v>
      </c>
      <c r="N705" s="6" t="s">
        <v>41</v>
      </c>
      <c r="O705" s="6" t="s">
        <v>42</v>
      </c>
      <c r="P705" t="s">
        <v>16</v>
      </c>
    </row>
    <row r="706" spans="1:16" hidden="1" x14ac:dyDescent="0.25">
      <c r="A706">
        <f t="shared" si="20"/>
        <v>4</v>
      </c>
      <c r="B706" s="1">
        <v>41178</v>
      </c>
      <c r="C706" s="2">
        <v>0.77083333333333337</v>
      </c>
      <c r="D706" t="s">
        <v>1162</v>
      </c>
      <c r="E706" t="s">
        <v>1438</v>
      </c>
      <c r="G706">
        <v>1</v>
      </c>
      <c r="H706">
        <v>0</v>
      </c>
      <c r="I706">
        <v>0</v>
      </c>
      <c r="J706">
        <v>0</v>
      </c>
      <c r="K706">
        <f t="shared" si="21"/>
        <v>0</v>
      </c>
      <c r="L706" t="s">
        <v>12</v>
      </c>
      <c r="M706" t="s">
        <v>19</v>
      </c>
      <c r="N706" s="6" t="s">
        <v>143</v>
      </c>
      <c r="O706" s="6" t="s">
        <v>144</v>
      </c>
      <c r="P706" t="s">
        <v>22</v>
      </c>
    </row>
    <row r="707" spans="1:16" hidden="1" x14ac:dyDescent="0.25">
      <c r="A707">
        <f t="shared" ref="A707:A770" si="22">WEEKDAY(B707)</f>
        <v>4</v>
      </c>
      <c r="B707" s="1">
        <v>41178</v>
      </c>
      <c r="C707" s="2">
        <v>0.77083333333333337</v>
      </c>
      <c r="G707">
        <v>0</v>
      </c>
      <c r="H707">
        <v>0</v>
      </c>
      <c r="I707">
        <v>0</v>
      </c>
      <c r="J707">
        <v>0</v>
      </c>
      <c r="K707">
        <f t="shared" ref="K707:K770" si="23">IF(AND(NOT(G:G), NOT(J:J)), 1, 0)</f>
        <v>1</v>
      </c>
      <c r="M707" t="s">
        <v>56</v>
      </c>
    </row>
    <row r="708" spans="1:16" hidden="1" x14ac:dyDescent="0.25">
      <c r="A708">
        <f t="shared" si="22"/>
        <v>4</v>
      </c>
      <c r="B708" s="1">
        <v>41178</v>
      </c>
      <c r="C708" s="2">
        <v>0.79166666666666663</v>
      </c>
      <c r="D708" t="s">
        <v>1196</v>
      </c>
      <c r="E708" t="s">
        <v>1455</v>
      </c>
      <c r="G708">
        <v>1</v>
      </c>
      <c r="H708">
        <v>0</v>
      </c>
      <c r="I708">
        <v>0</v>
      </c>
      <c r="J708">
        <v>0</v>
      </c>
      <c r="K708">
        <f t="shared" si="23"/>
        <v>0</v>
      </c>
      <c r="M708" t="s">
        <v>127</v>
      </c>
      <c r="N708" s="6" t="s">
        <v>128</v>
      </c>
      <c r="O708" s="6" t="s">
        <v>129</v>
      </c>
      <c r="P708" t="s">
        <v>29</v>
      </c>
    </row>
    <row r="709" spans="1:16" hidden="1" x14ac:dyDescent="0.25">
      <c r="A709">
        <f t="shared" si="22"/>
        <v>4</v>
      </c>
      <c r="B709" s="1">
        <v>41178</v>
      </c>
      <c r="C709" s="2">
        <v>0.79166666666666663</v>
      </c>
      <c r="D709" t="s">
        <v>1156</v>
      </c>
      <c r="E709" t="s">
        <v>1458</v>
      </c>
      <c r="G709">
        <v>1</v>
      </c>
      <c r="H709">
        <v>0</v>
      </c>
      <c r="I709">
        <v>0</v>
      </c>
      <c r="J709">
        <v>0</v>
      </c>
      <c r="K709">
        <f t="shared" si="23"/>
        <v>0</v>
      </c>
      <c r="M709" t="s">
        <v>149</v>
      </c>
      <c r="N709" s="6" t="s">
        <v>38</v>
      </c>
      <c r="O709" s="6" t="s">
        <v>39</v>
      </c>
      <c r="P709" t="s">
        <v>22</v>
      </c>
    </row>
    <row r="710" spans="1:16" hidden="1" x14ac:dyDescent="0.25">
      <c r="A710">
        <f t="shared" si="22"/>
        <v>4</v>
      </c>
      <c r="B710" s="1">
        <v>41178</v>
      </c>
      <c r="C710" s="2">
        <v>0.79166666666666663</v>
      </c>
      <c r="G710">
        <v>0</v>
      </c>
      <c r="H710">
        <v>0</v>
      </c>
      <c r="I710">
        <v>0</v>
      </c>
      <c r="J710">
        <v>0</v>
      </c>
      <c r="K710">
        <f t="shared" si="23"/>
        <v>1</v>
      </c>
      <c r="M710" t="s">
        <v>24</v>
      </c>
    </row>
    <row r="711" spans="1:16" hidden="1" x14ac:dyDescent="0.25">
      <c r="A711">
        <f t="shared" si="22"/>
        <v>4</v>
      </c>
      <c r="B711" s="1">
        <v>41178</v>
      </c>
      <c r="C711" s="2">
        <v>0.79166666666666663</v>
      </c>
      <c r="G711">
        <v>0</v>
      </c>
      <c r="H711">
        <v>0</v>
      </c>
      <c r="I711">
        <v>0</v>
      </c>
      <c r="J711">
        <v>0</v>
      </c>
      <c r="K711">
        <f t="shared" si="23"/>
        <v>1</v>
      </c>
      <c r="M711" t="s">
        <v>56</v>
      </c>
    </row>
    <row r="712" spans="1:16" hidden="1" x14ac:dyDescent="0.25">
      <c r="A712">
        <f t="shared" si="22"/>
        <v>4</v>
      </c>
      <c r="B712" s="1">
        <v>41178</v>
      </c>
      <c r="C712" s="2">
        <v>0.8125</v>
      </c>
      <c r="D712" t="s">
        <v>476</v>
      </c>
      <c r="E712" t="s">
        <v>1459</v>
      </c>
      <c r="G712">
        <v>1</v>
      </c>
      <c r="H712">
        <v>0</v>
      </c>
      <c r="I712">
        <v>1</v>
      </c>
      <c r="J712">
        <v>0</v>
      </c>
      <c r="K712">
        <f t="shared" si="23"/>
        <v>0</v>
      </c>
      <c r="M712" t="s">
        <v>127</v>
      </c>
      <c r="N712" s="6" t="s">
        <v>130</v>
      </c>
      <c r="O712" s="6" t="s">
        <v>131</v>
      </c>
      <c r="P712" t="s">
        <v>22</v>
      </c>
    </row>
    <row r="713" spans="1:16" hidden="1" x14ac:dyDescent="0.25">
      <c r="A713">
        <f t="shared" si="22"/>
        <v>4</v>
      </c>
      <c r="B713" s="1">
        <v>41178</v>
      </c>
      <c r="C713" s="2">
        <v>0.8125</v>
      </c>
      <c r="D713" t="s">
        <v>1196</v>
      </c>
      <c r="E713" t="s">
        <v>1258</v>
      </c>
      <c r="G713">
        <v>1</v>
      </c>
      <c r="H713">
        <v>0</v>
      </c>
      <c r="I713">
        <v>0</v>
      </c>
      <c r="J713">
        <v>0</v>
      </c>
      <c r="K713">
        <f t="shared" si="23"/>
        <v>0</v>
      </c>
      <c r="M713" t="s">
        <v>149</v>
      </c>
      <c r="N713" s="6" t="s">
        <v>93</v>
      </c>
      <c r="O713" s="6" t="s">
        <v>94</v>
      </c>
      <c r="P713" t="s">
        <v>22</v>
      </c>
    </row>
    <row r="714" spans="1:16" hidden="1" x14ac:dyDescent="0.25">
      <c r="A714">
        <f t="shared" si="22"/>
        <v>4</v>
      </c>
      <c r="B714" s="1">
        <v>41178</v>
      </c>
      <c r="C714" s="2">
        <v>0.8125</v>
      </c>
      <c r="D714" t="s">
        <v>1196</v>
      </c>
      <c r="E714" t="s">
        <v>1460</v>
      </c>
      <c r="G714">
        <v>1</v>
      </c>
      <c r="H714">
        <v>0</v>
      </c>
      <c r="I714">
        <v>0</v>
      </c>
      <c r="J714">
        <v>0</v>
      </c>
      <c r="K714">
        <f t="shared" si="23"/>
        <v>0</v>
      </c>
      <c r="M714" t="s">
        <v>24</v>
      </c>
      <c r="N714" s="6" t="s">
        <v>38</v>
      </c>
      <c r="O714" s="6" t="s">
        <v>39</v>
      </c>
      <c r="P714" t="s">
        <v>22</v>
      </c>
    </row>
    <row r="715" spans="1:16" hidden="1" x14ac:dyDescent="0.25">
      <c r="A715">
        <f t="shared" si="22"/>
        <v>4</v>
      </c>
      <c r="B715" s="1">
        <v>41178</v>
      </c>
      <c r="C715" s="2">
        <v>0.8125</v>
      </c>
      <c r="G715">
        <v>0</v>
      </c>
      <c r="H715">
        <v>0</v>
      </c>
      <c r="I715">
        <v>0</v>
      </c>
      <c r="J715">
        <v>0</v>
      </c>
      <c r="K715">
        <f t="shared" si="23"/>
        <v>1</v>
      </c>
      <c r="M715" t="s">
        <v>56</v>
      </c>
    </row>
    <row r="716" spans="1:16" hidden="1" x14ac:dyDescent="0.25">
      <c r="A716">
        <f t="shared" si="22"/>
        <v>4</v>
      </c>
      <c r="B716" s="1">
        <v>41178</v>
      </c>
      <c r="C716" s="2">
        <v>0.83333333333333337</v>
      </c>
      <c r="D716" t="s">
        <v>1218</v>
      </c>
      <c r="E716" t="s">
        <v>1461</v>
      </c>
      <c r="G716">
        <v>1</v>
      </c>
      <c r="H716">
        <v>0</v>
      </c>
      <c r="I716">
        <v>0</v>
      </c>
      <c r="J716">
        <v>0</v>
      </c>
      <c r="K716">
        <f t="shared" si="23"/>
        <v>0</v>
      </c>
      <c r="M716" t="s">
        <v>127</v>
      </c>
      <c r="N716" s="6" t="s">
        <v>184</v>
      </c>
      <c r="O716" s="6" t="s">
        <v>185</v>
      </c>
      <c r="P716" t="s">
        <v>16</v>
      </c>
    </row>
    <row r="717" spans="1:16" hidden="1" x14ac:dyDescent="0.25">
      <c r="A717">
        <f t="shared" si="22"/>
        <v>4</v>
      </c>
      <c r="B717" s="1">
        <v>41178</v>
      </c>
      <c r="C717" s="2">
        <v>0.83333333333333337</v>
      </c>
      <c r="D717" t="s">
        <v>1196</v>
      </c>
      <c r="E717" t="s">
        <v>1462</v>
      </c>
      <c r="G717">
        <v>1</v>
      </c>
      <c r="H717">
        <v>0</v>
      </c>
      <c r="I717">
        <v>0</v>
      </c>
      <c r="J717">
        <v>0</v>
      </c>
      <c r="K717">
        <f t="shared" si="23"/>
        <v>0</v>
      </c>
      <c r="M717" t="s">
        <v>149</v>
      </c>
      <c r="N717" s="6" t="s">
        <v>93</v>
      </c>
      <c r="O717" s="6" t="s">
        <v>94</v>
      </c>
      <c r="P717" t="s">
        <v>22</v>
      </c>
    </row>
    <row r="718" spans="1:16" hidden="1" x14ac:dyDescent="0.25">
      <c r="A718">
        <f t="shared" si="22"/>
        <v>4</v>
      </c>
      <c r="B718" s="1">
        <v>41178</v>
      </c>
      <c r="C718" s="2">
        <v>0.83333333333333337</v>
      </c>
      <c r="D718" t="s">
        <v>1196</v>
      </c>
      <c r="E718" t="s">
        <v>1460</v>
      </c>
      <c r="G718">
        <v>1</v>
      </c>
      <c r="H718">
        <v>0</v>
      </c>
      <c r="I718">
        <v>0</v>
      </c>
      <c r="J718">
        <v>0</v>
      </c>
      <c r="K718">
        <f t="shared" si="23"/>
        <v>0</v>
      </c>
      <c r="M718" t="s">
        <v>24</v>
      </c>
      <c r="N718" s="6" t="s">
        <v>38</v>
      </c>
      <c r="O718" s="6" t="s">
        <v>39</v>
      </c>
      <c r="P718" t="s">
        <v>22</v>
      </c>
    </row>
    <row r="719" spans="1:16" hidden="1" x14ac:dyDescent="0.25">
      <c r="A719">
        <f t="shared" si="22"/>
        <v>4</v>
      </c>
      <c r="B719" s="1">
        <v>41178</v>
      </c>
      <c r="C719" s="2">
        <v>0.85416666666666663</v>
      </c>
      <c r="D719" t="s">
        <v>1170</v>
      </c>
      <c r="E719" t="s">
        <v>1463</v>
      </c>
      <c r="G719">
        <v>1</v>
      </c>
      <c r="H719">
        <v>0</v>
      </c>
      <c r="I719">
        <v>0</v>
      </c>
      <c r="J719">
        <v>0</v>
      </c>
      <c r="K719">
        <f t="shared" si="23"/>
        <v>0</v>
      </c>
      <c r="M719" t="s">
        <v>24</v>
      </c>
      <c r="N719" s="6" t="s">
        <v>165</v>
      </c>
      <c r="O719" s="6" t="s">
        <v>166</v>
      </c>
      <c r="P719" t="s">
        <v>22</v>
      </c>
    </row>
    <row r="720" spans="1:16" hidden="1" x14ac:dyDescent="0.25">
      <c r="A720">
        <f t="shared" si="22"/>
        <v>4</v>
      </c>
      <c r="B720" s="1">
        <v>41178</v>
      </c>
      <c r="C720" s="2">
        <v>0.85416666666666663</v>
      </c>
      <c r="D720" t="s">
        <v>1156</v>
      </c>
      <c r="E720" t="s">
        <v>1464</v>
      </c>
      <c r="G720">
        <v>1</v>
      </c>
      <c r="H720">
        <v>0</v>
      </c>
      <c r="I720">
        <v>0</v>
      </c>
      <c r="J720">
        <v>0</v>
      </c>
      <c r="K720">
        <f t="shared" si="23"/>
        <v>0</v>
      </c>
      <c r="M720" t="s">
        <v>149</v>
      </c>
      <c r="N720" s="6" t="s">
        <v>38</v>
      </c>
      <c r="O720" s="6" t="s">
        <v>39</v>
      </c>
      <c r="P720" t="s">
        <v>22</v>
      </c>
    </row>
    <row r="721" spans="1:16" hidden="1" x14ac:dyDescent="0.25">
      <c r="A721">
        <f t="shared" si="22"/>
        <v>4</v>
      </c>
      <c r="B721" s="1">
        <v>41178</v>
      </c>
      <c r="C721" s="2">
        <v>0.85416666666666663</v>
      </c>
      <c r="G721">
        <v>0</v>
      </c>
      <c r="H721">
        <v>0</v>
      </c>
      <c r="I721">
        <v>0</v>
      </c>
      <c r="J721">
        <v>0</v>
      </c>
      <c r="K721">
        <f t="shared" si="23"/>
        <v>1</v>
      </c>
      <c r="M721" t="s">
        <v>127</v>
      </c>
    </row>
    <row r="722" spans="1:16" hidden="1" x14ac:dyDescent="0.25">
      <c r="A722">
        <f t="shared" si="22"/>
        <v>5</v>
      </c>
      <c r="B722" s="1">
        <v>41179</v>
      </c>
      <c r="C722" s="2">
        <v>0.41666666666666669</v>
      </c>
      <c r="D722" t="s">
        <v>1196</v>
      </c>
      <c r="E722" t="s">
        <v>1465</v>
      </c>
      <c r="G722">
        <v>1</v>
      </c>
      <c r="H722">
        <v>0</v>
      </c>
      <c r="I722">
        <v>0</v>
      </c>
      <c r="J722">
        <v>0</v>
      </c>
      <c r="K722">
        <f t="shared" si="23"/>
        <v>0</v>
      </c>
      <c r="L722" t="s">
        <v>64</v>
      </c>
      <c r="M722" t="s">
        <v>65</v>
      </c>
      <c r="N722" s="6" t="s">
        <v>58</v>
      </c>
      <c r="O722" s="6" t="s">
        <v>59</v>
      </c>
      <c r="P722" t="s">
        <v>22</v>
      </c>
    </row>
    <row r="723" spans="1:16" hidden="1" x14ac:dyDescent="0.25">
      <c r="A723">
        <f t="shared" si="22"/>
        <v>5</v>
      </c>
      <c r="B723" s="1">
        <v>41179</v>
      </c>
      <c r="C723" s="2">
        <v>0.41666666666666669</v>
      </c>
      <c r="G723">
        <v>0</v>
      </c>
      <c r="H723">
        <v>0</v>
      </c>
      <c r="I723">
        <v>0</v>
      </c>
      <c r="J723">
        <v>0</v>
      </c>
      <c r="K723">
        <f t="shared" si="23"/>
        <v>1</v>
      </c>
      <c r="L723" t="s">
        <v>12</v>
      </c>
      <c r="M723" t="s">
        <v>13</v>
      </c>
    </row>
    <row r="724" spans="1:16" hidden="1" x14ac:dyDescent="0.25">
      <c r="A724">
        <f t="shared" si="22"/>
        <v>5</v>
      </c>
      <c r="B724" s="1">
        <v>41179</v>
      </c>
      <c r="C724" s="2">
        <v>0.4375</v>
      </c>
      <c r="D724" t="s">
        <v>1196</v>
      </c>
      <c r="E724" t="s">
        <v>1465</v>
      </c>
      <c r="G724">
        <v>1</v>
      </c>
      <c r="H724">
        <v>0</v>
      </c>
      <c r="I724">
        <v>0</v>
      </c>
      <c r="J724">
        <v>0</v>
      </c>
      <c r="K724">
        <f t="shared" si="23"/>
        <v>0</v>
      </c>
      <c r="L724" t="s">
        <v>64</v>
      </c>
      <c r="M724" t="s">
        <v>65</v>
      </c>
      <c r="N724" s="6" t="s">
        <v>58</v>
      </c>
      <c r="O724" s="6" t="s">
        <v>59</v>
      </c>
      <c r="P724" t="s">
        <v>22</v>
      </c>
    </row>
    <row r="725" spans="1:16" hidden="1" x14ac:dyDescent="0.25">
      <c r="A725">
        <f t="shared" si="22"/>
        <v>5</v>
      </c>
      <c r="B725" s="1">
        <v>41179</v>
      </c>
      <c r="C725" s="2">
        <v>0.4375</v>
      </c>
      <c r="G725">
        <v>0</v>
      </c>
      <c r="H725">
        <v>0</v>
      </c>
      <c r="I725">
        <v>0</v>
      </c>
      <c r="J725">
        <v>0</v>
      </c>
      <c r="K725">
        <f t="shared" si="23"/>
        <v>1</v>
      </c>
      <c r="L725" t="s">
        <v>12</v>
      </c>
      <c r="M725" t="s">
        <v>13</v>
      </c>
    </row>
    <row r="726" spans="1:16" hidden="1" x14ac:dyDescent="0.25">
      <c r="A726">
        <f t="shared" si="22"/>
        <v>5</v>
      </c>
      <c r="B726" s="1">
        <v>41179</v>
      </c>
      <c r="C726" s="2">
        <v>0.45833333333333331</v>
      </c>
      <c r="G726">
        <v>0</v>
      </c>
      <c r="H726">
        <v>0</v>
      </c>
      <c r="I726">
        <v>0</v>
      </c>
      <c r="J726">
        <v>0</v>
      </c>
      <c r="K726">
        <f t="shared" si="23"/>
        <v>1</v>
      </c>
      <c r="L726" t="s">
        <v>12</v>
      </c>
      <c r="M726" t="s">
        <v>13</v>
      </c>
    </row>
    <row r="727" spans="1:16" hidden="1" x14ac:dyDescent="0.25">
      <c r="A727">
        <f t="shared" si="22"/>
        <v>5</v>
      </c>
      <c r="B727" s="1">
        <v>41179</v>
      </c>
      <c r="C727" s="2">
        <v>0.45833333333333331</v>
      </c>
      <c r="G727">
        <v>0</v>
      </c>
      <c r="H727">
        <v>0</v>
      </c>
      <c r="I727">
        <v>0</v>
      </c>
      <c r="J727">
        <v>0</v>
      </c>
      <c r="K727">
        <f t="shared" si="23"/>
        <v>1</v>
      </c>
      <c r="M727" t="s">
        <v>87</v>
      </c>
    </row>
    <row r="728" spans="1:16" hidden="1" x14ac:dyDescent="0.25">
      <c r="A728">
        <f t="shared" si="22"/>
        <v>5</v>
      </c>
      <c r="B728" s="1">
        <v>41179</v>
      </c>
      <c r="C728" s="2">
        <v>0.47916666666666669</v>
      </c>
      <c r="D728" t="s">
        <v>1196</v>
      </c>
      <c r="E728" t="s">
        <v>1466</v>
      </c>
      <c r="G728">
        <v>1</v>
      </c>
      <c r="H728">
        <v>0</v>
      </c>
      <c r="I728">
        <v>0</v>
      </c>
      <c r="J728">
        <v>0</v>
      </c>
      <c r="K728">
        <f t="shared" si="23"/>
        <v>0</v>
      </c>
      <c r="L728" t="s">
        <v>51</v>
      </c>
      <c r="M728" t="s">
        <v>52</v>
      </c>
      <c r="N728" s="6" t="s">
        <v>58</v>
      </c>
      <c r="O728" s="6" t="s">
        <v>59</v>
      </c>
      <c r="P728" t="s">
        <v>22</v>
      </c>
    </row>
    <row r="729" spans="1:16" hidden="1" x14ac:dyDescent="0.25">
      <c r="A729">
        <f t="shared" si="22"/>
        <v>5</v>
      </c>
      <c r="B729" s="1">
        <v>41179</v>
      </c>
      <c r="C729" s="2">
        <v>0.47916666666666669</v>
      </c>
      <c r="G729">
        <v>0</v>
      </c>
      <c r="H729">
        <v>0</v>
      </c>
      <c r="I729">
        <v>0</v>
      </c>
      <c r="J729">
        <v>0</v>
      </c>
      <c r="K729">
        <f t="shared" si="23"/>
        <v>1</v>
      </c>
      <c r="L729" t="s">
        <v>12</v>
      </c>
      <c r="M729" t="s">
        <v>13</v>
      </c>
    </row>
    <row r="730" spans="1:16" hidden="1" x14ac:dyDescent="0.25">
      <c r="A730">
        <f t="shared" si="22"/>
        <v>5</v>
      </c>
      <c r="B730" s="1">
        <v>41179</v>
      </c>
      <c r="C730" s="2">
        <v>0.47916666666666669</v>
      </c>
      <c r="G730">
        <v>0</v>
      </c>
      <c r="H730">
        <v>0</v>
      </c>
      <c r="I730">
        <v>0</v>
      </c>
      <c r="J730">
        <v>0</v>
      </c>
      <c r="K730">
        <f t="shared" si="23"/>
        <v>1</v>
      </c>
      <c r="M730" t="s">
        <v>87</v>
      </c>
    </row>
    <row r="731" spans="1:16" hidden="1" x14ac:dyDescent="0.25">
      <c r="A731">
        <f t="shared" si="22"/>
        <v>5</v>
      </c>
      <c r="B731" s="1">
        <v>41179</v>
      </c>
      <c r="C731" s="2">
        <v>0.5</v>
      </c>
      <c r="D731" t="s">
        <v>1162</v>
      </c>
      <c r="E731" t="s">
        <v>1467</v>
      </c>
      <c r="G731">
        <v>1</v>
      </c>
      <c r="H731">
        <v>0</v>
      </c>
      <c r="I731">
        <v>0</v>
      </c>
      <c r="J731">
        <v>0</v>
      </c>
      <c r="K731">
        <f t="shared" si="23"/>
        <v>0</v>
      </c>
      <c r="L731" t="s">
        <v>51</v>
      </c>
      <c r="M731" t="s">
        <v>52</v>
      </c>
      <c r="N731" s="6" t="s">
        <v>88</v>
      </c>
      <c r="O731" s="6" t="s">
        <v>89</v>
      </c>
      <c r="P731" t="s">
        <v>22</v>
      </c>
    </row>
    <row r="732" spans="1:16" hidden="1" x14ac:dyDescent="0.25">
      <c r="A732">
        <f t="shared" si="22"/>
        <v>5</v>
      </c>
      <c r="B732" s="1">
        <v>41179</v>
      </c>
      <c r="C732" s="2">
        <v>0.5</v>
      </c>
      <c r="G732">
        <v>0</v>
      </c>
      <c r="H732">
        <v>0</v>
      </c>
      <c r="I732">
        <v>0</v>
      </c>
      <c r="J732">
        <v>0</v>
      </c>
      <c r="K732">
        <f t="shared" si="23"/>
        <v>1</v>
      </c>
      <c r="M732" t="s">
        <v>87</v>
      </c>
    </row>
    <row r="733" spans="1:16" hidden="1" x14ac:dyDescent="0.25">
      <c r="A733">
        <f t="shared" si="22"/>
        <v>5</v>
      </c>
      <c r="B733" s="1">
        <v>41179</v>
      </c>
      <c r="C733" s="2">
        <v>0.52083333333333337</v>
      </c>
      <c r="D733" t="s">
        <v>476</v>
      </c>
      <c r="E733" t="s">
        <v>1245</v>
      </c>
      <c r="G733">
        <v>1</v>
      </c>
      <c r="H733">
        <v>0</v>
      </c>
      <c r="I733">
        <v>0</v>
      </c>
      <c r="J733">
        <v>0</v>
      </c>
      <c r="K733">
        <f t="shared" si="23"/>
        <v>0</v>
      </c>
      <c r="L733" t="s">
        <v>51</v>
      </c>
      <c r="M733" t="s">
        <v>52</v>
      </c>
      <c r="N733" s="6" t="s">
        <v>53</v>
      </c>
      <c r="O733" s="6" t="s">
        <v>54</v>
      </c>
      <c r="P733" t="s">
        <v>22</v>
      </c>
    </row>
    <row r="734" spans="1:16" hidden="1" x14ac:dyDescent="0.25">
      <c r="A734">
        <f t="shared" si="22"/>
        <v>5</v>
      </c>
      <c r="B734" s="1">
        <v>41179</v>
      </c>
      <c r="C734" s="2">
        <v>0.52083333333333337</v>
      </c>
      <c r="G734">
        <v>0</v>
      </c>
      <c r="H734">
        <v>0</v>
      </c>
      <c r="I734">
        <v>0</v>
      </c>
      <c r="J734">
        <v>0</v>
      </c>
      <c r="K734">
        <f t="shared" si="23"/>
        <v>1</v>
      </c>
      <c r="M734" t="s">
        <v>87</v>
      </c>
    </row>
    <row r="735" spans="1:16" hidden="1" x14ac:dyDescent="0.25">
      <c r="A735">
        <f t="shared" si="22"/>
        <v>5</v>
      </c>
      <c r="B735" s="1">
        <v>41179</v>
      </c>
      <c r="C735" s="2">
        <v>0.54166666666666663</v>
      </c>
      <c r="D735" t="s">
        <v>479</v>
      </c>
      <c r="E735" t="s">
        <v>1468</v>
      </c>
      <c r="G735">
        <v>1</v>
      </c>
      <c r="H735">
        <v>0</v>
      </c>
      <c r="I735">
        <v>1</v>
      </c>
      <c r="J735">
        <v>0</v>
      </c>
      <c r="K735">
        <f t="shared" si="23"/>
        <v>0</v>
      </c>
      <c r="M735" t="s">
        <v>87</v>
      </c>
      <c r="N735" s="6" t="s">
        <v>106</v>
      </c>
      <c r="O735" s="6" t="s">
        <v>107</v>
      </c>
      <c r="P735" t="s">
        <v>16</v>
      </c>
    </row>
    <row r="736" spans="1:16" hidden="1" x14ac:dyDescent="0.25">
      <c r="A736">
        <f t="shared" si="22"/>
        <v>5</v>
      </c>
      <c r="B736" s="1">
        <v>41179</v>
      </c>
      <c r="C736" s="2">
        <v>0.54166666666666663</v>
      </c>
      <c r="D736" t="s">
        <v>476</v>
      </c>
      <c r="E736" t="s">
        <v>1245</v>
      </c>
      <c r="G736">
        <v>1</v>
      </c>
      <c r="H736">
        <v>0</v>
      </c>
      <c r="I736">
        <v>0</v>
      </c>
      <c r="J736">
        <v>0</v>
      </c>
      <c r="K736">
        <f t="shared" si="23"/>
        <v>0</v>
      </c>
      <c r="L736" t="s">
        <v>51</v>
      </c>
      <c r="M736" t="s">
        <v>52</v>
      </c>
      <c r="N736" s="6" t="s">
        <v>53</v>
      </c>
      <c r="O736" s="6" t="s">
        <v>54</v>
      </c>
      <c r="P736" t="s">
        <v>22</v>
      </c>
    </row>
    <row r="737" spans="1:18" hidden="1" x14ac:dyDescent="0.25">
      <c r="A737">
        <f t="shared" si="22"/>
        <v>5</v>
      </c>
      <c r="B737" s="1">
        <v>41179</v>
      </c>
      <c r="C737" s="2">
        <v>0.54166666666666663</v>
      </c>
      <c r="G737">
        <v>0</v>
      </c>
      <c r="H737">
        <v>0</v>
      </c>
      <c r="I737">
        <v>0</v>
      </c>
      <c r="J737">
        <v>0</v>
      </c>
      <c r="K737">
        <f t="shared" si="23"/>
        <v>1</v>
      </c>
      <c r="M737" t="s">
        <v>56</v>
      </c>
    </row>
    <row r="738" spans="1:18" s="6" customFormat="1" hidden="1" x14ac:dyDescent="0.25">
      <c r="A738">
        <f t="shared" si="22"/>
        <v>5</v>
      </c>
      <c r="B738" s="1">
        <v>41179</v>
      </c>
      <c r="C738" s="2">
        <v>0.5625</v>
      </c>
      <c r="D738" t="s">
        <v>1147</v>
      </c>
      <c r="E738" s="6" t="s">
        <v>1469</v>
      </c>
      <c r="F738"/>
      <c r="G738">
        <v>1</v>
      </c>
      <c r="H738">
        <v>0</v>
      </c>
      <c r="I738">
        <v>1</v>
      </c>
      <c r="J738">
        <v>0</v>
      </c>
      <c r="K738">
        <f t="shared" si="23"/>
        <v>0</v>
      </c>
      <c r="L738"/>
      <c r="M738" t="s">
        <v>56</v>
      </c>
      <c r="N738" s="6" t="s">
        <v>120</v>
      </c>
      <c r="O738" s="6" t="s">
        <v>121</v>
      </c>
      <c r="P738" t="s">
        <v>16</v>
      </c>
      <c r="Q738"/>
      <c r="R738"/>
    </row>
    <row r="739" spans="1:18" hidden="1" x14ac:dyDescent="0.25">
      <c r="A739">
        <f t="shared" si="22"/>
        <v>5</v>
      </c>
      <c r="B739" s="1">
        <v>41179</v>
      </c>
      <c r="C739" s="2">
        <v>0.5625</v>
      </c>
      <c r="D739" t="s">
        <v>479</v>
      </c>
      <c r="E739" t="s">
        <v>1468</v>
      </c>
      <c r="G739">
        <v>1</v>
      </c>
      <c r="H739">
        <v>0</v>
      </c>
      <c r="I739">
        <v>0</v>
      </c>
      <c r="J739">
        <v>0</v>
      </c>
      <c r="K739">
        <f t="shared" si="23"/>
        <v>0</v>
      </c>
      <c r="M739" t="s">
        <v>87</v>
      </c>
      <c r="N739" s="6" t="s">
        <v>106</v>
      </c>
      <c r="O739" s="6" t="s">
        <v>107</v>
      </c>
      <c r="P739" t="s">
        <v>16</v>
      </c>
    </row>
    <row r="740" spans="1:18" hidden="1" x14ac:dyDescent="0.25">
      <c r="A740">
        <f t="shared" si="22"/>
        <v>5</v>
      </c>
      <c r="B740" s="1">
        <v>41179</v>
      </c>
      <c r="C740" s="2">
        <v>0.5625</v>
      </c>
      <c r="D740" t="s">
        <v>476</v>
      </c>
      <c r="E740" t="s">
        <v>1245</v>
      </c>
      <c r="G740">
        <v>1</v>
      </c>
      <c r="H740">
        <v>0</v>
      </c>
      <c r="I740">
        <v>0</v>
      </c>
      <c r="J740">
        <v>0</v>
      </c>
      <c r="K740">
        <f t="shared" si="23"/>
        <v>0</v>
      </c>
      <c r="L740" t="s">
        <v>51</v>
      </c>
      <c r="M740" t="s">
        <v>52</v>
      </c>
      <c r="N740" s="6" t="s">
        <v>53</v>
      </c>
      <c r="O740" s="6" t="s">
        <v>54</v>
      </c>
      <c r="P740" t="s">
        <v>22</v>
      </c>
    </row>
    <row r="741" spans="1:18" hidden="1" x14ac:dyDescent="0.25">
      <c r="A741">
        <f t="shared" si="22"/>
        <v>5</v>
      </c>
      <c r="B741" s="1">
        <v>41179</v>
      </c>
      <c r="C741" s="2">
        <v>0.58333333333333337</v>
      </c>
      <c r="D741" t="s">
        <v>1147</v>
      </c>
      <c r="E741" t="s">
        <v>1470</v>
      </c>
      <c r="G741">
        <v>1</v>
      </c>
      <c r="H741">
        <v>0</v>
      </c>
      <c r="I741">
        <v>0</v>
      </c>
      <c r="J741">
        <v>0</v>
      </c>
      <c r="K741">
        <f t="shared" si="23"/>
        <v>0</v>
      </c>
      <c r="M741" t="s">
        <v>56</v>
      </c>
      <c r="N741" s="6" t="s">
        <v>120</v>
      </c>
      <c r="O741" s="6" t="s">
        <v>121</v>
      </c>
      <c r="P741" t="s">
        <v>16</v>
      </c>
    </row>
    <row r="742" spans="1:18" hidden="1" x14ac:dyDescent="0.25">
      <c r="A742">
        <f t="shared" si="22"/>
        <v>5</v>
      </c>
      <c r="B742" s="1">
        <v>41179</v>
      </c>
      <c r="C742" s="2">
        <v>0.58333333333333337</v>
      </c>
      <c r="D742" t="s">
        <v>1156</v>
      </c>
      <c r="E742" t="s">
        <v>1471</v>
      </c>
      <c r="G742">
        <v>1</v>
      </c>
      <c r="H742">
        <v>0</v>
      </c>
      <c r="I742">
        <v>1</v>
      </c>
      <c r="J742">
        <v>0</v>
      </c>
      <c r="K742">
        <f t="shared" si="23"/>
        <v>0</v>
      </c>
      <c r="M742" t="s">
        <v>76</v>
      </c>
      <c r="N742" s="6" t="s">
        <v>77</v>
      </c>
      <c r="O742" s="6" t="s">
        <v>78</v>
      </c>
      <c r="P742" t="s">
        <v>22</v>
      </c>
    </row>
    <row r="743" spans="1:18" hidden="1" x14ac:dyDescent="0.25">
      <c r="A743">
        <f t="shared" si="22"/>
        <v>5</v>
      </c>
      <c r="B743" s="1">
        <v>41179</v>
      </c>
      <c r="C743" s="2">
        <v>0.58333333333333337</v>
      </c>
      <c r="D743" t="s">
        <v>1140</v>
      </c>
      <c r="E743" t="s">
        <v>1472</v>
      </c>
      <c r="G743">
        <v>1</v>
      </c>
      <c r="H743">
        <v>0</v>
      </c>
      <c r="I743">
        <v>0</v>
      </c>
      <c r="J743">
        <v>0</v>
      </c>
      <c r="K743">
        <f t="shared" si="23"/>
        <v>0</v>
      </c>
      <c r="M743" t="s">
        <v>87</v>
      </c>
      <c r="N743" s="6" t="s">
        <v>108</v>
      </c>
      <c r="O743" s="6" t="s">
        <v>109</v>
      </c>
      <c r="P743" t="s">
        <v>110</v>
      </c>
    </row>
    <row r="744" spans="1:18" hidden="1" x14ac:dyDescent="0.25">
      <c r="A744">
        <f t="shared" si="22"/>
        <v>5</v>
      </c>
      <c r="B744" s="1">
        <v>41179</v>
      </c>
      <c r="C744" s="2">
        <v>0.60416666666666663</v>
      </c>
      <c r="D744" t="s">
        <v>1140</v>
      </c>
      <c r="E744" t="s">
        <v>1472</v>
      </c>
      <c r="G744">
        <v>1</v>
      </c>
      <c r="H744">
        <v>0</v>
      </c>
      <c r="I744">
        <v>0</v>
      </c>
      <c r="J744">
        <v>0</v>
      </c>
      <c r="K744">
        <f t="shared" si="23"/>
        <v>0</v>
      </c>
      <c r="M744" t="s">
        <v>87</v>
      </c>
      <c r="N744" s="6" t="s">
        <v>108</v>
      </c>
      <c r="O744" s="6" t="s">
        <v>109</v>
      </c>
      <c r="P744" t="s">
        <v>110</v>
      </c>
    </row>
    <row r="745" spans="1:18" hidden="1" x14ac:dyDescent="0.25">
      <c r="A745">
        <f t="shared" si="22"/>
        <v>5</v>
      </c>
      <c r="B745" s="1">
        <v>41179</v>
      </c>
      <c r="C745" s="2">
        <v>0.60416666666666663</v>
      </c>
      <c r="G745">
        <v>0</v>
      </c>
      <c r="H745">
        <v>0</v>
      </c>
      <c r="I745">
        <v>0</v>
      </c>
      <c r="J745">
        <v>0</v>
      </c>
      <c r="K745">
        <f t="shared" si="23"/>
        <v>1</v>
      </c>
      <c r="M745" t="s">
        <v>76</v>
      </c>
    </row>
    <row r="746" spans="1:18" hidden="1" x14ac:dyDescent="0.25">
      <c r="A746">
        <f t="shared" si="22"/>
        <v>5</v>
      </c>
      <c r="B746" s="1">
        <v>41179</v>
      </c>
      <c r="C746" s="2">
        <v>0.60416666666666663</v>
      </c>
      <c r="G746">
        <v>0</v>
      </c>
      <c r="H746">
        <v>0</v>
      </c>
      <c r="I746">
        <v>0</v>
      </c>
      <c r="J746">
        <v>0</v>
      </c>
      <c r="K746">
        <f t="shared" si="23"/>
        <v>1</v>
      </c>
      <c r="M746" t="s">
        <v>56</v>
      </c>
    </row>
    <row r="747" spans="1:18" hidden="1" x14ac:dyDescent="0.25">
      <c r="A747">
        <f t="shared" si="22"/>
        <v>5</v>
      </c>
      <c r="B747" s="1">
        <v>41179</v>
      </c>
      <c r="C747" s="2">
        <v>0.625</v>
      </c>
      <c r="D747" t="s">
        <v>479</v>
      </c>
      <c r="E747" t="s">
        <v>1473</v>
      </c>
      <c r="G747">
        <v>1</v>
      </c>
      <c r="H747">
        <v>0</v>
      </c>
      <c r="I747">
        <v>1</v>
      </c>
      <c r="J747">
        <v>0</v>
      </c>
      <c r="K747">
        <f t="shared" si="23"/>
        <v>0</v>
      </c>
      <c r="M747" t="s">
        <v>76</v>
      </c>
      <c r="N747" s="6" t="s">
        <v>48</v>
      </c>
      <c r="O747" s="6" t="s">
        <v>49</v>
      </c>
      <c r="P747" t="s">
        <v>16</v>
      </c>
    </row>
    <row r="748" spans="1:18" hidden="1" x14ac:dyDescent="0.25">
      <c r="A748">
        <f t="shared" si="22"/>
        <v>5</v>
      </c>
      <c r="B748" s="1">
        <v>41179</v>
      </c>
      <c r="C748" s="2">
        <v>0.625</v>
      </c>
      <c r="D748" t="s">
        <v>1391</v>
      </c>
      <c r="E748" t="s">
        <v>1474</v>
      </c>
      <c r="G748">
        <v>1</v>
      </c>
      <c r="H748">
        <v>0</v>
      </c>
      <c r="I748">
        <v>0</v>
      </c>
      <c r="J748">
        <v>0</v>
      </c>
      <c r="K748">
        <f t="shared" si="23"/>
        <v>0</v>
      </c>
      <c r="M748" t="s">
        <v>87</v>
      </c>
      <c r="N748" s="6" t="s">
        <v>85</v>
      </c>
      <c r="O748" s="6" t="s">
        <v>86</v>
      </c>
      <c r="P748" t="s">
        <v>16</v>
      </c>
    </row>
    <row r="749" spans="1:18" hidden="1" x14ac:dyDescent="0.25">
      <c r="A749">
        <f t="shared" si="22"/>
        <v>5</v>
      </c>
      <c r="B749" s="1">
        <v>41179</v>
      </c>
      <c r="C749" s="2">
        <v>0.625</v>
      </c>
      <c r="D749" t="s">
        <v>1147</v>
      </c>
      <c r="E749" t="s">
        <v>1475</v>
      </c>
      <c r="G749">
        <v>1</v>
      </c>
      <c r="H749">
        <v>0</v>
      </c>
      <c r="I749">
        <v>0</v>
      </c>
      <c r="J749">
        <v>0</v>
      </c>
      <c r="K749">
        <f t="shared" si="23"/>
        <v>0</v>
      </c>
      <c r="M749" t="s">
        <v>56</v>
      </c>
      <c r="N749" s="6" t="s">
        <v>83</v>
      </c>
      <c r="O749" s="6" t="s">
        <v>84</v>
      </c>
      <c r="P749" t="s">
        <v>16</v>
      </c>
    </row>
    <row r="750" spans="1:18" hidden="1" x14ac:dyDescent="0.25">
      <c r="A750">
        <f t="shared" si="22"/>
        <v>5</v>
      </c>
      <c r="B750" s="1">
        <v>41179</v>
      </c>
      <c r="C750" s="2">
        <v>0.625</v>
      </c>
      <c r="G750">
        <v>0</v>
      </c>
      <c r="H750">
        <v>0</v>
      </c>
      <c r="I750">
        <v>0</v>
      </c>
      <c r="J750">
        <v>0</v>
      </c>
      <c r="K750">
        <f t="shared" si="23"/>
        <v>1</v>
      </c>
      <c r="L750" t="s">
        <v>12</v>
      </c>
      <c r="M750" t="s">
        <v>19</v>
      </c>
    </row>
    <row r="751" spans="1:18" hidden="1" x14ac:dyDescent="0.25">
      <c r="A751">
        <f t="shared" si="22"/>
        <v>5</v>
      </c>
      <c r="B751" s="1">
        <v>41179</v>
      </c>
      <c r="C751" s="2">
        <v>0.64583333333333337</v>
      </c>
      <c r="D751" t="s">
        <v>1140</v>
      </c>
      <c r="E751" t="s">
        <v>1476</v>
      </c>
      <c r="G751">
        <v>0</v>
      </c>
      <c r="H751">
        <v>0</v>
      </c>
      <c r="I751">
        <v>0</v>
      </c>
      <c r="J751">
        <v>1</v>
      </c>
      <c r="K751">
        <f t="shared" si="23"/>
        <v>0</v>
      </c>
      <c r="M751" t="s">
        <v>87</v>
      </c>
      <c r="N751" t="s">
        <v>115</v>
      </c>
      <c r="O751" t="s">
        <v>116</v>
      </c>
      <c r="P751" t="s">
        <v>29</v>
      </c>
    </row>
    <row r="752" spans="1:18" hidden="1" x14ac:dyDescent="0.25">
      <c r="A752">
        <f t="shared" si="22"/>
        <v>5</v>
      </c>
      <c r="B752" s="1">
        <v>41179</v>
      </c>
      <c r="C752" s="2">
        <v>0.64583333333333337</v>
      </c>
      <c r="D752" t="s">
        <v>479</v>
      </c>
      <c r="E752" t="s">
        <v>1473</v>
      </c>
      <c r="G752">
        <v>0</v>
      </c>
      <c r="H752">
        <v>0</v>
      </c>
      <c r="I752">
        <v>0</v>
      </c>
      <c r="J752">
        <v>1</v>
      </c>
      <c r="K752">
        <f t="shared" si="23"/>
        <v>0</v>
      </c>
      <c r="L752" t="s">
        <v>12</v>
      </c>
      <c r="M752" t="s">
        <v>19</v>
      </c>
      <c r="N752" t="s">
        <v>48</v>
      </c>
      <c r="O752" t="s">
        <v>49</v>
      </c>
      <c r="P752" t="s">
        <v>16</v>
      </c>
    </row>
    <row r="753" spans="1:16" hidden="1" x14ac:dyDescent="0.25">
      <c r="A753">
        <f t="shared" si="22"/>
        <v>5</v>
      </c>
      <c r="B753" s="1">
        <v>41179</v>
      </c>
      <c r="C753" s="2">
        <v>0.64583333333333337</v>
      </c>
      <c r="D753" t="s">
        <v>1156</v>
      </c>
      <c r="E753" t="s">
        <v>1245</v>
      </c>
      <c r="G753">
        <v>1</v>
      </c>
      <c r="H753">
        <v>0</v>
      </c>
      <c r="I753">
        <v>0</v>
      </c>
      <c r="J753">
        <v>0</v>
      </c>
      <c r="K753">
        <f t="shared" si="23"/>
        <v>0</v>
      </c>
      <c r="M753" t="s">
        <v>76</v>
      </c>
      <c r="N753" s="6" t="s">
        <v>53</v>
      </c>
      <c r="O753" s="6" t="s">
        <v>54</v>
      </c>
      <c r="P753" t="s">
        <v>22</v>
      </c>
    </row>
    <row r="754" spans="1:16" hidden="1" x14ac:dyDescent="0.25">
      <c r="A754">
        <f t="shared" si="22"/>
        <v>5</v>
      </c>
      <c r="B754" s="1">
        <v>41179</v>
      </c>
      <c r="C754" s="2">
        <v>0.64583333333333337</v>
      </c>
      <c r="G754">
        <v>0</v>
      </c>
      <c r="H754">
        <v>0</v>
      </c>
      <c r="I754">
        <v>0</v>
      </c>
      <c r="J754">
        <v>0</v>
      </c>
      <c r="K754">
        <f t="shared" si="23"/>
        <v>1</v>
      </c>
      <c r="M754" t="s">
        <v>56</v>
      </c>
    </row>
    <row r="755" spans="1:16" hidden="1" x14ac:dyDescent="0.25">
      <c r="A755">
        <f t="shared" si="22"/>
        <v>5</v>
      </c>
      <c r="B755" s="1">
        <v>41179</v>
      </c>
      <c r="C755" s="2">
        <v>0.66666666666666663</v>
      </c>
      <c r="D755" t="s">
        <v>479</v>
      </c>
      <c r="E755" t="s">
        <v>1477</v>
      </c>
      <c r="G755">
        <v>1</v>
      </c>
      <c r="H755">
        <v>0</v>
      </c>
      <c r="I755">
        <v>0</v>
      </c>
      <c r="J755">
        <v>0</v>
      </c>
      <c r="K755">
        <f t="shared" si="23"/>
        <v>0</v>
      </c>
      <c r="L755" t="s">
        <v>12</v>
      </c>
      <c r="M755" t="s">
        <v>19</v>
      </c>
      <c r="N755" s="6" t="s">
        <v>74</v>
      </c>
      <c r="O755" s="6" t="s">
        <v>75</v>
      </c>
      <c r="P755" t="s">
        <v>16</v>
      </c>
    </row>
    <row r="756" spans="1:16" hidden="1" x14ac:dyDescent="0.25">
      <c r="A756">
        <f t="shared" si="22"/>
        <v>5</v>
      </c>
      <c r="B756" s="1">
        <v>41179</v>
      </c>
      <c r="C756" s="2">
        <v>0.66666666666666663</v>
      </c>
      <c r="D756" t="s">
        <v>1156</v>
      </c>
      <c r="E756" t="s">
        <v>1245</v>
      </c>
      <c r="G756">
        <v>1</v>
      </c>
      <c r="H756">
        <v>0</v>
      </c>
      <c r="I756">
        <v>0</v>
      </c>
      <c r="J756">
        <v>0</v>
      </c>
      <c r="K756">
        <f t="shared" si="23"/>
        <v>0</v>
      </c>
      <c r="M756" t="s">
        <v>76</v>
      </c>
      <c r="N756" s="6" t="s">
        <v>53</v>
      </c>
      <c r="O756" s="6" t="s">
        <v>54</v>
      </c>
      <c r="P756" t="s">
        <v>22</v>
      </c>
    </row>
    <row r="757" spans="1:16" hidden="1" x14ac:dyDescent="0.25">
      <c r="A757">
        <f t="shared" si="22"/>
        <v>5</v>
      </c>
      <c r="B757" s="1">
        <v>41179</v>
      </c>
      <c r="C757" s="2">
        <v>0.66666666666666663</v>
      </c>
      <c r="D757" t="s">
        <v>1158</v>
      </c>
      <c r="E757" t="s">
        <v>1478</v>
      </c>
      <c r="G757">
        <v>1</v>
      </c>
      <c r="H757">
        <v>0</v>
      </c>
      <c r="I757">
        <v>0</v>
      </c>
      <c r="J757">
        <v>0</v>
      </c>
      <c r="K757">
        <f t="shared" si="23"/>
        <v>0</v>
      </c>
      <c r="M757" t="s">
        <v>56</v>
      </c>
      <c r="N757" s="6" t="s">
        <v>85</v>
      </c>
      <c r="O757" s="6" t="s">
        <v>86</v>
      </c>
      <c r="P757" t="s">
        <v>16</v>
      </c>
    </row>
    <row r="758" spans="1:16" hidden="1" x14ac:dyDescent="0.25">
      <c r="A758">
        <f t="shared" si="22"/>
        <v>5</v>
      </c>
      <c r="B758" s="1">
        <v>41179</v>
      </c>
      <c r="C758" s="2">
        <v>0.66666666666666663</v>
      </c>
      <c r="G758">
        <v>0</v>
      </c>
      <c r="H758">
        <v>0</v>
      </c>
      <c r="I758">
        <v>0</v>
      </c>
      <c r="J758">
        <v>0</v>
      </c>
      <c r="K758">
        <f t="shared" si="23"/>
        <v>1</v>
      </c>
      <c r="L758" t="s">
        <v>44</v>
      </c>
      <c r="M758" t="s">
        <v>45</v>
      </c>
    </row>
    <row r="759" spans="1:16" hidden="1" x14ac:dyDescent="0.25">
      <c r="A759">
        <f t="shared" si="22"/>
        <v>5</v>
      </c>
      <c r="B759" s="1">
        <v>41179</v>
      </c>
      <c r="C759" s="2">
        <v>0.6875</v>
      </c>
      <c r="D759" t="s">
        <v>479</v>
      </c>
      <c r="E759" t="s">
        <v>1479</v>
      </c>
      <c r="G759">
        <v>1</v>
      </c>
      <c r="H759">
        <v>0</v>
      </c>
      <c r="I759">
        <v>0</v>
      </c>
      <c r="J759">
        <v>0</v>
      </c>
      <c r="K759">
        <f t="shared" si="23"/>
        <v>0</v>
      </c>
      <c r="L759" t="s">
        <v>12</v>
      </c>
      <c r="M759" t="s">
        <v>19</v>
      </c>
      <c r="N759" s="6" t="s">
        <v>74</v>
      </c>
      <c r="O759" s="6" t="s">
        <v>75</v>
      </c>
      <c r="P759" t="s">
        <v>16</v>
      </c>
    </row>
    <row r="760" spans="1:16" hidden="1" x14ac:dyDescent="0.25">
      <c r="A760">
        <f t="shared" si="22"/>
        <v>5</v>
      </c>
      <c r="B760" s="1">
        <v>41179</v>
      </c>
      <c r="C760" s="2">
        <v>0.6875</v>
      </c>
      <c r="D760" t="s">
        <v>1147</v>
      </c>
      <c r="E760" t="s">
        <v>1424</v>
      </c>
      <c r="G760">
        <v>1</v>
      </c>
      <c r="H760">
        <v>0</v>
      </c>
      <c r="I760">
        <v>0</v>
      </c>
      <c r="J760">
        <v>0</v>
      </c>
      <c r="K760">
        <f t="shared" si="23"/>
        <v>0</v>
      </c>
      <c r="M760" t="s">
        <v>56</v>
      </c>
      <c r="N760" s="6" t="s">
        <v>118</v>
      </c>
      <c r="O760" s="6" t="s">
        <v>119</v>
      </c>
      <c r="P760" t="s">
        <v>22</v>
      </c>
    </row>
    <row r="761" spans="1:16" hidden="1" x14ac:dyDescent="0.25">
      <c r="A761">
        <f t="shared" si="22"/>
        <v>5</v>
      </c>
      <c r="B761" s="1">
        <v>41179</v>
      </c>
      <c r="C761" s="2">
        <v>0.6875</v>
      </c>
      <c r="D761" t="s">
        <v>1218</v>
      </c>
      <c r="E761" t="s">
        <v>1480</v>
      </c>
      <c r="G761">
        <v>1</v>
      </c>
      <c r="H761">
        <v>0</v>
      </c>
      <c r="I761">
        <v>0</v>
      </c>
      <c r="J761">
        <v>0</v>
      </c>
      <c r="K761">
        <f t="shared" si="23"/>
        <v>0</v>
      </c>
      <c r="M761" t="s">
        <v>76</v>
      </c>
      <c r="N761" s="6" t="s">
        <v>81</v>
      </c>
      <c r="O761" s="6" t="s">
        <v>82</v>
      </c>
      <c r="P761" t="s">
        <v>22</v>
      </c>
    </row>
    <row r="762" spans="1:16" hidden="1" x14ac:dyDescent="0.25">
      <c r="A762">
        <f t="shared" si="22"/>
        <v>5</v>
      </c>
      <c r="B762" s="1">
        <v>41179</v>
      </c>
      <c r="C762" s="2">
        <v>0.6875</v>
      </c>
      <c r="G762">
        <v>0</v>
      </c>
      <c r="H762">
        <v>0</v>
      </c>
      <c r="I762">
        <v>0</v>
      </c>
      <c r="J762">
        <v>0</v>
      </c>
      <c r="K762">
        <f t="shared" si="23"/>
        <v>1</v>
      </c>
      <c r="L762" t="s">
        <v>44</v>
      </c>
      <c r="M762" t="s">
        <v>45</v>
      </c>
    </row>
    <row r="763" spans="1:16" hidden="1" x14ac:dyDescent="0.25">
      <c r="A763">
        <f t="shared" si="22"/>
        <v>5</v>
      </c>
      <c r="B763" s="1">
        <v>41179</v>
      </c>
      <c r="C763" s="2">
        <v>0.70833333333333337</v>
      </c>
      <c r="D763" t="s">
        <v>479</v>
      </c>
      <c r="E763" t="s">
        <v>1481</v>
      </c>
      <c r="G763">
        <v>1</v>
      </c>
      <c r="H763">
        <v>0</v>
      </c>
      <c r="I763">
        <v>0</v>
      </c>
      <c r="J763">
        <v>0</v>
      </c>
      <c r="K763">
        <f t="shared" si="23"/>
        <v>0</v>
      </c>
      <c r="L763" t="s">
        <v>44</v>
      </c>
      <c r="M763" t="s">
        <v>45</v>
      </c>
      <c r="N763" s="6" t="s">
        <v>46</v>
      </c>
      <c r="O763" s="6" t="s">
        <v>47</v>
      </c>
      <c r="P763" t="s">
        <v>22</v>
      </c>
    </row>
    <row r="764" spans="1:16" hidden="1" x14ac:dyDescent="0.25">
      <c r="A764">
        <f t="shared" si="22"/>
        <v>5</v>
      </c>
      <c r="B764" s="1">
        <v>41179</v>
      </c>
      <c r="C764" s="2">
        <v>0.70833333333333337</v>
      </c>
      <c r="G764">
        <v>0</v>
      </c>
      <c r="H764">
        <v>0</v>
      </c>
      <c r="I764">
        <v>0</v>
      </c>
      <c r="J764">
        <v>0</v>
      </c>
      <c r="K764">
        <f t="shared" si="23"/>
        <v>1</v>
      </c>
      <c r="M764" t="s">
        <v>91</v>
      </c>
    </row>
    <row r="765" spans="1:16" hidden="1" x14ac:dyDescent="0.25">
      <c r="A765">
        <f t="shared" si="22"/>
        <v>5</v>
      </c>
      <c r="B765" s="1">
        <v>41179</v>
      </c>
      <c r="C765" s="2">
        <v>0.70833333333333337</v>
      </c>
      <c r="G765">
        <v>0</v>
      </c>
      <c r="H765">
        <v>0</v>
      </c>
      <c r="I765">
        <v>0</v>
      </c>
      <c r="J765">
        <v>0</v>
      </c>
      <c r="K765">
        <f t="shared" si="23"/>
        <v>1</v>
      </c>
      <c r="M765" t="s">
        <v>65</v>
      </c>
    </row>
    <row r="766" spans="1:16" hidden="1" x14ac:dyDescent="0.25">
      <c r="A766">
        <f t="shared" si="22"/>
        <v>5</v>
      </c>
      <c r="B766" s="1">
        <v>41179</v>
      </c>
      <c r="C766" s="2">
        <v>0.72916666666666663</v>
      </c>
      <c r="D766" t="s">
        <v>479</v>
      </c>
      <c r="E766" t="s">
        <v>1481</v>
      </c>
      <c r="G766">
        <v>1</v>
      </c>
      <c r="H766">
        <v>0</v>
      </c>
      <c r="I766">
        <v>0</v>
      </c>
      <c r="J766">
        <v>0</v>
      </c>
      <c r="K766">
        <f t="shared" si="23"/>
        <v>0</v>
      </c>
      <c r="L766" t="s">
        <v>44</v>
      </c>
      <c r="M766" t="s">
        <v>45</v>
      </c>
      <c r="N766" s="6" t="s">
        <v>46</v>
      </c>
      <c r="O766" s="6" t="s">
        <v>47</v>
      </c>
      <c r="P766" t="s">
        <v>22</v>
      </c>
    </row>
    <row r="767" spans="1:16" hidden="1" x14ac:dyDescent="0.25">
      <c r="A767">
        <f t="shared" si="22"/>
        <v>5</v>
      </c>
      <c r="B767" s="1">
        <v>41179</v>
      </c>
      <c r="C767" s="2">
        <v>0.72916666666666663</v>
      </c>
      <c r="D767" t="s">
        <v>1257</v>
      </c>
      <c r="E767" t="s">
        <v>1372</v>
      </c>
      <c r="G767">
        <v>0</v>
      </c>
      <c r="H767">
        <v>0</v>
      </c>
      <c r="I767">
        <v>0</v>
      </c>
      <c r="J767">
        <v>1</v>
      </c>
      <c r="K767">
        <f t="shared" si="23"/>
        <v>0</v>
      </c>
      <c r="L767" t="s">
        <v>90</v>
      </c>
      <c r="M767" t="s">
        <v>91</v>
      </c>
      <c r="N767" t="s">
        <v>93</v>
      </c>
      <c r="O767" t="s">
        <v>94</v>
      </c>
      <c r="P767" t="s">
        <v>22</v>
      </c>
    </row>
    <row r="768" spans="1:16" hidden="1" x14ac:dyDescent="0.25">
      <c r="A768">
        <f t="shared" si="22"/>
        <v>5</v>
      </c>
      <c r="B768" s="1">
        <v>41179</v>
      </c>
      <c r="C768" s="2">
        <v>0.72916666666666663</v>
      </c>
      <c r="D768" t="s">
        <v>476</v>
      </c>
      <c r="F768" t="s">
        <v>477</v>
      </c>
      <c r="G768">
        <v>1</v>
      </c>
      <c r="H768">
        <v>0</v>
      </c>
      <c r="I768">
        <v>0</v>
      </c>
      <c r="J768">
        <v>0</v>
      </c>
      <c r="K768">
        <f t="shared" si="23"/>
        <v>0</v>
      </c>
      <c r="L768" t="s">
        <v>64</v>
      </c>
      <c r="M768" t="s">
        <v>65</v>
      </c>
      <c r="N768" s="6" t="s">
        <v>69</v>
      </c>
      <c r="O768" s="6" t="s">
        <v>70</v>
      </c>
      <c r="P768" t="s">
        <v>29</v>
      </c>
    </row>
    <row r="769" spans="1:16" hidden="1" x14ac:dyDescent="0.25">
      <c r="A769">
        <f t="shared" si="22"/>
        <v>5</v>
      </c>
      <c r="B769" s="1">
        <v>41179</v>
      </c>
      <c r="C769" s="2">
        <v>0.75</v>
      </c>
      <c r="D769" t="s">
        <v>479</v>
      </c>
      <c r="E769" t="s">
        <v>1482</v>
      </c>
      <c r="G769">
        <v>1</v>
      </c>
      <c r="H769">
        <v>0</v>
      </c>
      <c r="I769">
        <v>0</v>
      </c>
      <c r="J769">
        <v>0</v>
      </c>
      <c r="K769">
        <f t="shared" si="23"/>
        <v>0</v>
      </c>
      <c r="L769" t="s">
        <v>44</v>
      </c>
      <c r="M769" t="s">
        <v>45</v>
      </c>
      <c r="N769" s="6" t="s">
        <v>48</v>
      </c>
      <c r="O769" s="6" t="s">
        <v>49</v>
      </c>
      <c r="P769" t="s">
        <v>16</v>
      </c>
    </row>
    <row r="770" spans="1:16" hidden="1" x14ac:dyDescent="0.25">
      <c r="A770">
        <f t="shared" si="22"/>
        <v>5</v>
      </c>
      <c r="B770" s="1">
        <v>41179</v>
      </c>
      <c r="C770" s="2">
        <v>0.77083333333333337</v>
      </c>
      <c r="D770" t="s">
        <v>479</v>
      </c>
      <c r="E770" t="s">
        <v>1483</v>
      </c>
      <c r="G770">
        <v>1</v>
      </c>
      <c r="H770">
        <v>0</v>
      </c>
      <c r="I770">
        <v>0</v>
      </c>
      <c r="J770">
        <v>0</v>
      </c>
      <c r="K770">
        <f t="shared" si="23"/>
        <v>0</v>
      </c>
      <c r="L770" t="s">
        <v>44</v>
      </c>
      <c r="M770" t="s">
        <v>45</v>
      </c>
      <c r="N770" s="6" t="s">
        <v>48</v>
      </c>
      <c r="O770" s="6" t="s">
        <v>49</v>
      </c>
      <c r="P770" t="s">
        <v>16</v>
      </c>
    </row>
    <row r="771" spans="1:16" hidden="1" x14ac:dyDescent="0.25">
      <c r="A771">
        <f t="shared" ref="A771:A834" si="24">WEEKDAY(B771)</f>
        <v>5</v>
      </c>
      <c r="B771" s="1">
        <v>41179</v>
      </c>
      <c r="C771" s="2">
        <v>0.79166666666666663</v>
      </c>
      <c r="G771">
        <v>0</v>
      </c>
      <c r="H771">
        <v>0</v>
      </c>
      <c r="I771">
        <v>0</v>
      </c>
      <c r="J771">
        <v>0</v>
      </c>
      <c r="K771">
        <f t="shared" ref="K771:K834" si="25">IF(AND(NOT(G:G), NOT(J:J)), 1, 0)</f>
        <v>1</v>
      </c>
      <c r="M771" t="s">
        <v>65</v>
      </c>
    </row>
    <row r="772" spans="1:16" hidden="1" x14ac:dyDescent="0.25">
      <c r="A772">
        <f t="shared" si="24"/>
        <v>5</v>
      </c>
      <c r="B772" s="1">
        <v>41179</v>
      </c>
      <c r="C772" s="2">
        <v>0.8125</v>
      </c>
      <c r="G772">
        <v>0</v>
      </c>
      <c r="H772">
        <v>0</v>
      </c>
      <c r="I772">
        <v>0</v>
      </c>
      <c r="J772">
        <v>0</v>
      </c>
      <c r="K772">
        <f t="shared" si="25"/>
        <v>1</v>
      </c>
      <c r="M772" t="s">
        <v>65</v>
      </c>
    </row>
    <row r="773" spans="1:16" hidden="1" x14ac:dyDescent="0.25">
      <c r="A773">
        <f t="shared" si="24"/>
        <v>6</v>
      </c>
      <c r="B773" s="1">
        <v>41180</v>
      </c>
      <c r="C773" s="2">
        <v>0.41666666666666669</v>
      </c>
      <c r="G773">
        <v>0</v>
      </c>
      <c r="H773">
        <v>0</v>
      </c>
      <c r="I773">
        <v>0</v>
      </c>
      <c r="J773">
        <v>0</v>
      </c>
      <c r="K773">
        <f t="shared" si="25"/>
        <v>1</v>
      </c>
      <c r="L773" t="s">
        <v>12</v>
      </c>
      <c r="M773" t="s">
        <v>13</v>
      </c>
    </row>
    <row r="774" spans="1:16" hidden="1" x14ac:dyDescent="0.25">
      <c r="A774">
        <f t="shared" si="24"/>
        <v>6</v>
      </c>
      <c r="B774" s="1">
        <v>41180</v>
      </c>
      <c r="C774" s="2">
        <v>0.4375</v>
      </c>
      <c r="D774" t="s">
        <v>1405</v>
      </c>
      <c r="E774" t="s">
        <v>1484</v>
      </c>
      <c r="G774">
        <v>1</v>
      </c>
      <c r="H774">
        <v>0</v>
      </c>
      <c r="I774">
        <v>1</v>
      </c>
      <c r="J774">
        <v>0</v>
      </c>
      <c r="K774">
        <f t="shared" si="25"/>
        <v>0</v>
      </c>
      <c r="L774" t="s">
        <v>12</v>
      </c>
      <c r="M774" t="s">
        <v>13</v>
      </c>
      <c r="N774" s="6" t="s">
        <v>14</v>
      </c>
      <c r="O774" s="6" t="s">
        <v>15</v>
      </c>
      <c r="P774" t="s">
        <v>16</v>
      </c>
    </row>
    <row r="775" spans="1:16" hidden="1" x14ac:dyDescent="0.25">
      <c r="A775">
        <f t="shared" si="24"/>
        <v>6</v>
      </c>
      <c r="B775" s="1">
        <v>41180</v>
      </c>
      <c r="C775" s="2">
        <v>0.45833333333333331</v>
      </c>
      <c r="D775" t="s">
        <v>1405</v>
      </c>
      <c r="E775" t="s">
        <v>1484</v>
      </c>
      <c r="G775">
        <v>1</v>
      </c>
      <c r="H775">
        <v>0</v>
      </c>
      <c r="I775">
        <v>0</v>
      </c>
      <c r="J775">
        <v>0</v>
      </c>
      <c r="K775">
        <f t="shared" si="25"/>
        <v>0</v>
      </c>
      <c r="L775" t="s">
        <v>12</v>
      </c>
      <c r="M775" t="s">
        <v>13</v>
      </c>
      <c r="N775" s="6" t="s">
        <v>14</v>
      </c>
      <c r="O775" s="6" t="s">
        <v>15</v>
      </c>
      <c r="P775" t="s">
        <v>16</v>
      </c>
    </row>
    <row r="776" spans="1:16" hidden="1" x14ac:dyDescent="0.25">
      <c r="A776">
        <f t="shared" si="24"/>
        <v>6</v>
      </c>
      <c r="B776" s="1">
        <v>41180</v>
      </c>
      <c r="C776" s="2">
        <v>0.47916666666666669</v>
      </c>
      <c r="D776" t="s">
        <v>1405</v>
      </c>
      <c r="E776" t="s">
        <v>1484</v>
      </c>
      <c r="G776">
        <v>1</v>
      </c>
      <c r="H776">
        <v>0</v>
      </c>
      <c r="I776">
        <v>0</v>
      </c>
      <c r="J776">
        <v>0</v>
      </c>
      <c r="K776">
        <f t="shared" si="25"/>
        <v>0</v>
      </c>
      <c r="L776" t="s">
        <v>12</v>
      </c>
      <c r="M776" t="s">
        <v>13</v>
      </c>
      <c r="N776" s="6" t="s">
        <v>14</v>
      </c>
      <c r="O776" s="6" t="s">
        <v>15</v>
      </c>
      <c r="P776" t="s">
        <v>16</v>
      </c>
    </row>
    <row r="777" spans="1:16" hidden="1" x14ac:dyDescent="0.25">
      <c r="A777">
        <f t="shared" si="24"/>
        <v>6</v>
      </c>
      <c r="B777" s="1">
        <v>41180</v>
      </c>
      <c r="C777" s="2">
        <v>0.47916666666666669</v>
      </c>
      <c r="G777">
        <v>0</v>
      </c>
      <c r="H777">
        <v>0</v>
      </c>
      <c r="I777">
        <v>0</v>
      </c>
      <c r="J777">
        <v>0</v>
      </c>
      <c r="K777">
        <f t="shared" si="25"/>
        <v>1</v>
      </c>
      <c r="L777" t="s">
        <v>12</v>
      </c>
      <c r="M777" t="s">
        <v>19</v>
      </c>
    </row>
    <row r="778" spans="1:16" hidden="1" x14ac:dyDescent="0.25">
      <c r="A778">
        <f t="shared" si="24"/>
        <v>6</v>
      </c>
      <c r="B778" s="1">
        <v>41180</v>
      </c>
      <c r="C778" s="2">
        <v>0.47916666666666669</v>
      </c>
      <c r="G778">
        <v>0</v>
      </c>
      <c r="H778">
        <v>0</v>
      </c>
      <c r="I778">
        <v>0</v>
      </c>
      <c r="J778">
        <v>0</v>
      </c>
      <c r="K778">
        <f t="shared" si="25"/>
        <v>1</v>
      </c>
      <c r="M778" t="s">
        <v>31</v>
      </c>
    </row>
    <row r="779" spans="1:16" hidden="1" x14ac:dyDescent="0.25">
      <c r="A779">
        <f t="shared" si="24"/>
        <v>6</v>
      </c>
      <c r="B779" s="1">
        <v>41180</v>
      </c>
      <c r="C779" s="2">
        <v>0.5</v>
      </c>
      <c r="G779">
        <v>0</v>
      </c>
      <c r="H779">
        <v>0</v>
      </c>
      <c r="I779">
        <v>0</v>
      </c>
      <c r="J779">
        <v>0</v>
      </c>
      <c r="K779">
        <f t="shared" si="25"/>
        <v>1</v>
      </c>
      <c r="L779" t="s">
        <v>12</v>
      </c>
      <c r="M779" t="s">
        <v>19</v>
      </c>
    </row>
    <row r="780" spans="1:16" hidden="1" x14ac:dyDescent="0.25">
      <c r="A780">
        <f t="shared" si="24"/>
        <v>6</v>
      </c>
      <c r="B780" s="1">
        <v>41180</v>
      </c>
      <c r="C780" s="2">
        <v>0.5</v>
      </c>
      <c r="G780">
        <v>0</v>
      </c>
      <c r="H780">
        <v>0</v>
      </c>
      <c r="I780">
        <v>0</v>
      </c>
      <c r="J780">
        <v>0</v>
      </c>
      <c r="K780">
        <f t="shared" si="25"/>
        <v>1</v>
      </c>
      <c r="M780" t="s">
        <v>31</v>
      </c>
    </row>
    <row r="781" spans="1:16" hidden="1" x14ac:dyDescent="0.25">
      <c r="A781">
        <f t="shared" si="24"/>
        <v>6</v>
      </c>
      <c r="B781" s="1">
        <v>41180</v>
      </c>
      <c r="C781" s="2">
        <v>0.52083333333333337</v>
      </c>
      <c r="G781">
        <v>0</v>
      </c>
      <c r="H781">
        <v>0</v>
      </c>
      <c r="I781">
        <v>0</v>
      </c>
      <c r="J781">
        <v>0</v>
      </c>
      <c r="K781">
        <f t="shared" si="25"/>
        <v>1</v>
      </c>
      <c r="M781" t="s">
        <v>31</v>
      </c>
    </row>
    <row r="782" spans="1:16" hidden="1" x14ac:dyDescent="0.25">
      <c r="A782">
        <f t="shared" si="24"/>
        <v>6</v>
      </c>
      <c r="B782" s="1">
        <v>41180</v>
      </c>
      <c r="C782" s="2">
        <v>0.60416666666666663</v>
      </c>
      <c r="G782">
        <v>0</v>
      </c>
      <c r="H782">
        <v>0</v>
      </c>
      <c r="I782">
        <v>0</v>
      </c>
      <c r="J782">
        <v>0</v>
      </c>
      <c r="K782">
        <f t="shared" si="25"/>
        <v>1</v>
      </c>
      <c r="M782" t="s">
        <v>24</v>
      </c>
    </row>
    <row r="783" spans="1:16" hidden="1" x14ac:dyDescent="0.25">
      <c r="A783">
        <f t="shared" si="24"/>
        <v>6</v>
      </c>
      <c r="B783" s="1">
        <v>41180</v>
      </c>
      <c r="C783" s="2">
        <v>0.625</v>
      </c>
      <c r="D783" t="s">
        <v>1170</v>
      </c>
      <c r="E783" t="s">
        <v>1485</v>
      </c>
      <c r="G783">
        <v>1</v>
      </c>
      <c r="H783">
        <v>0</v>
      </c>
      <c r="I783">
        <v>0</v>
      </c>
      <c r="J783">
        <v>0</v>
      </c>
      <c r="K783">
        <f t="shared" si="25"/>
        <v>0</v>
      </c>
      <c r="M783" t="s">
        <v>24</v>
      </c>
      <c r="N783" s="6" t="s">
        <v>41</v>
      </c>
      <c r="O783" s="6" t="s">
        <v>42</v>
      </c>
      <c r="P783" t="s">
        <v>16</v>
      </c>
    </row>
    <row r="784" spans="1:16" hidden="1" x14ac:dyDescent="0.25">
      <c r="A784">
        <f t="shared" si="24"/>
        <v>6</v>
      </c>
      <c r="B784" s="1">
        <v>41180</v>
      </c>
      <c r="C784" s="2">
        <v>0.64583333333333337</v>
      </c>
      <c r="G784">
        <v>0</v>
      </c>
      <c r="H784">
        <v>0</v>
      </c>
      <c r="I784">
        <v>0</v>
      </c>
      <c r="J784">
        <v>0</v>
      </c>
      <c r="K784">
        <f t="shared" si="25"/>
        <v>1</v>
      </c>
      <c r="M784" t="s">
        <v>24</v>
      </c>
    </row>
    <row r="785" spans="1:16" hidden="1" x14ac:dyDescent="0.25">
      <c r="A785">
        <f t="shared" si="24"/>
        <v>6</v>
      </c>
      <c r="B785" s="1">
        <v>41180</v>
      </c>
      <c r="C785" s="2">
        <v>0.66666666666666663</v>
      </c>
      <c r="D785" t="s">
        <v>1172</v>
      </c>
      <c r="E785" t="s">
        <v>1486</v>
      </c>
      <c r="G785">
        <v>1</v>
      </c>
      <c r="H785">
        <v>0</v>
      </c>
      <c r="I785">
        <v>1</v>
      </c>
      <c r="J785">
        <v>0</v>
      </c>
      <c r="K785">
        <f t="shared" si="25"/>
        <v>0</v>
      </c>
      <c r="M785" t="s">
        <v>26</v>
      </c>
      <c r="N785" s="6" t="s">
        <v>27</v>
      </c>
      <c r="O785" s="6" t="s">
        <v>28</v>
      </c>
      <c r="P785" t="s">
        <v>29</v>
      </c>
    </row>
    <row r="786" spans="1:16" hidden="1" x14ac:dyDescent="0.25">
      <c r="A786">
        <f t="shared" si="24"/>
        <v>6</v>
      </c>
      <c r="B786" s="1">
        <v>41180</v>
      </c>
      <c r="C786" s="2">
        <v>0.6875</v>
      </c>
      <c r="G786">
        <v>0</v>
      </c>
      <c r="H786">
        <v>0</v>
      </c>
      <c r="I786">
        <v>0</v>
      </c>
      <c r="J786">
        <v>0</v>
      </c>
      <c r="K786">
        <f t="shared" si="25"/>
        <v>1</v>
      </c>
      <c r="M786" t="s">
        <v>26</v>
      </c>
    </row>
    <row r="787" spans="1:16" hidden="1" x14ac:dyDescent="0.25">
      <c r="A787">
        <f t="shared" si="24"/>
        <v>2</v>
      </c>
      <c r="B787" s="1">
        <v>41183</v>
      </c>
      <c r="C787" s="2">
        <v>0.375</v>
      </c>
      <c r="D787" t="s">
        <v>1184</v>
      </c>
      <c r="E787" t="s">
        <v>1487</v>
      </c>
      <c r="G787">
        <v>1</v>
      </c>
      <c r="H787">
        <v>0</v>
      </c>
      <c r="I787">
        <v>1</v>
      </c>
      <c r="J787">
        <v>0</v>
      </c>
      <c r="K787">
        <f t="shared" si="25"/>
        <v>0</v>
      </c>
      <c r="M787" t="s">
        <v>172</v>
      </c>
      <c r="N787" s="6" t="s">
        <v>264</v>
      </c>
      <c r="O787" s="6" t="s">
        <v>265</v>
      </c>
      <c r="P787" t="s">
        <v>16</v>
      </c>
    </row>
    <row r="788" spans="1:16" hidden="1" x14ac:dyDescent="0.25">
      <c r="A788">
        <f t="shared" si="24"/>
        <v>2</v>
      </c>
      <c r="B788" s="1">
        <v>41183</v>
      </c>
      <c r="C788" s="2">
        <v>0.39583333333333331</v>
      </c>
      <c r="G788">
        <v>0</v>
      </c>
      <c r="H788">
        <v>0</v>
      </c>
      <c r="I788">
        <v>0</v>
      </c>
      <c r="J788">
        <v>0</v>
      </c>
      <c r="K788">
        <f t="shared" si="25"/>
        <v>1</v>
      </c>
      <c r="M788" t="s">
        <v>172</v>
      </c>
    </row>
    <row r="789" spans="1:16" hidden="1" x14ac:dyDescent="0.25">
      <c r="A789">
        <f t="shared" si="24"/>
        <v>2</v>
      </c>
      <c r="B789" s="1">
        <v>41183</v>
      </c>
      <c r="C789" s="2">
        <v>0.39583333333333331</v>
      </c>
      <c r="G789">
        <v>0</v>
      </c>
      <c r="H789">
        <v>0</v>
      </c>
      <c r="I789">
        <v>0</v>
      </c>
      <c r="J789">
        <v>0</v>
      </c>
      <c r="K789">
        <f t="shared" si="25"/>
        <v>1</v>
      </c>
      <c r="M789" t="s">
        <v>172</v>
      </c>
    </row>
    <row r="790" spans="1:16" hidden="1" x14ac:dyDescent="0.25">
      <c r="A790">
        <f t="shared" si="24"/>
        <v>2</v>
      </c>
      <c r="B790" s="1">
        <v>41183</v>
      </c>
      <c r="C790" s="2">
        <v>0.41666666666666669</v>
      </c>
      <c r="D790" t="s">
        <v>1172</v>
      </c>
      <c r="E790" t="s">
        <v>1488</v>
      </c>
      <c r="G790">
        <v>1</v>
      </c>
      <c r="H790">
        <v>0</v>
      </c>
      <c r="I790">
        <v>1</v>
      </c>
      <c r="J790">
        <v>0</v>
      </c>
      <c r="K790">
        <f t="shared" si="25"/>
        <v>0</v>
      </c>
      <c r="L790" t="s">
        <v>135</v>
      </c>
      <c r="M790" t="s">
        <v>136</v>
      </c>
      <c r="N790" s="6" t="s">
        <v>490</v>
      </c>
      <c r="O790" s="6" t="s">
        <v>491</v>
      </c>
      <c r="P790" t="s">
        <v>29</v>
      </c>
    </row>
    <row r="791" spans="1:16" hidden="1" x14ac:dyDescent="0.25">
      <c r="A791">
        <f t="shared" si="24"/>
        <v>2</v>
      </c>
      <c r="B791" s="1">
        <v>41183</v>
      </c>
      <c r="C791" s="2">
        <v>0.41666666666666669</v>
      </c>
      <c r="D791" t="s">
        <v>1313</v>
      </c>
      <c r="E791" t="s">
        <v>1489</v>
      </c>
      <c r="G791">
        <v>1</v>
      </c>
      <c r="H791">
        <v>0</v>
      </c>
      <c r="I791">
        <v>0</v>
      </c>
      <c r="J791">
        <v>0</v>
      </c>
      <c r="K791">
        <f t="shared" si="25"/>
        <v>0</v>
      </c>
      <c r="M791" t="s">
        <v>172</v>
      </c>
      <c r="N791" s="6" t="s">
        <v>38</v>
      </c>
      <c r="O791" s="6" t="s">
        <v>39</v>
      </c>
      <c r="P791" t="s">
        <v>22</v>
      </c>
    </row>
    <row r="792" spans="1:16" hidden="1" x14ac:dyDescent="0.25">
      <c r="A792">
        <f t="shared" si="24"/>
        <v>2</v>
      </c>
      <c r="B792" s="1">
        <v>41183</v>
      </c>
      <c r="C792" s="2">
        <v>0.4375</v>
      </c>
      <c r="D792" t="s">
        <v>1172</v>
      </c>
      <c r="E792" t="s">
        <v>1490</v>
      </c>
      <c r="G792">
        <v>1</v>
      </c>
      <c r="H792">
        <v>0</v>
      </c>
      <c r="I792">
        <v>0</v>
      </c>
      <c r="J792">
        <v>0</v>
      </c>
      <c r="K792">
        <f t="shared" si="25"/>
        <v>0</v>
      </c>
      <c r="L792" t="s">
        <v>135</v>
      </c>
      <c r="M792" t="s">
        <v>136</v>
      </c>
      <c r="N792" s="6" t="s">
        <v>182</v>
      </c>
      <c r="O792" s="6" t="s">
        <v>183</v>
      </c>
      <c r="P792" t="s">
        <v>29</v>
      </c>
    </row>
    <row r="793" spans="1:16" hidden="1" x14ac:dyDescent="0.25">
      <c r="A793">
        <f t="shared" si="24"/>
        <v>2</v>
      </c>
      <c r="B793" s="1">
        <v>41183</v>
      </c>
      <c r="C793" s="2">
        <v>0.4375</v>
      </c>
      <c r="D793" t="s">
        <v>1313</v>
      </c>
      <c r="E793" t="s">
        <v>1489</v>
      </c>
      <c r="G793">
        <v>1</v>
      </c>
      <c r="H793">
        <v>0</v>
      </c>
      <c r="I793">
        <v>0</v>
      </c>
      <c r="J793">
        <v>0</v>
      </c>
      <c r="K793">
        <f t="shared" si="25"/>
        <v>0</v>
      </c>
      <c r="M793" t="s">
        <v>172</v>
      </c>
      <c r="N793" s="6" t="s">
        <v>38</v>
      </c>
      <c r="O793" s="6" t="s">
        <v>39</v>
      </c>
      <c r="P793" t="s">
        <v>22</v>
      </c>
    </row>
    <row r="794" spans="1:16" hidden="1" x14ac:dyDescent="0.25">
      <c r="A794">
        <f t="shared" si="24"/>
        <v>2</v>
      </c>
      <c r="B794" s="1">
        <v>41183</v>
      </c>
      <c r="C794" s="2">
        <v>0.45833333333333331</v>
      </c>
      <c r="D794" t="s">
        <v>1140</v>
      </c>
      <c r="E794" t="s">
        <v>1491</v>
      </c>
      <c r="G794">
        <v>1</v>
      </c>
      <c r="H794">
        <v>0</v>
      </c>
      <c r="I794">
        <v>1</v>
      </c>
      <c r="J794">
        <v>0</v>
      </c>
      <c r="K794">
        <f t="shared" si="25"/>
        <v>0</v>
      </c>
      <c r="M794" t="s">
        <v>87</v>
      </c>
      <c r="N794" s="6" t="s">
        <v>494</v>
      </c>
      <c r="O794" s="6" t="s">
        <v>495</v>
      </c>
      <c r="P794" t="s">
        <v>29</v>
      </c>
    </row>
    <row r="795" spans="1:16" hidden="1" x14ac:dyDescent="0.25">
      <c r="A795">
        <f t="shared" si="24"/>
        <v>2</v>
      </c>
      <c r="B795" s="1">
        <v>41183</v>
      </c>
      <c r="C795" s="2">
        <v>0.45833333333333331</v>
      </c>
      <c r="D795" t="s">
        <v>1172</v>
      </c>
      <c r="E795" t="s">
        <v>1492</v>
      </c>
      <c r="G795">
        <v>1</v>
      </c>
      <c r="H795">
        <v>0</v>
      </c>
      <c r="I795">
        <v>0</v>
      </c>
      <c r="J795">
        <v>0</v>
      </c>
      <c r="K795">
        <f t="shared" si="25"/>
        <v>0</v>
      </c>
      <c r="L795" t="s">
        <v>135</v>
      </c>
      <c r="M795" t="s">
        <v>136</v>
      </c>
      <c r="N795" s="6" t="s">
        <v>182</v>
      </c>
      <c r="O795" s="6" t="s">
        <v>183</v>
      </c>
      <c r="P795" t="s">
        <v>29</v>
      </c>
    </row>
    <row r="796" spans="1:16" hidden="1" x14ac:dyDescent="0.25">
      <c r="A796">
        <f t="shared" si="24"/>
        <v>2</v>
      </c>
      <c r="B796" s="1">
        <v>41183</v>
      </c>
      <c r="C796" s="2">
        <v>0.45833333333333331</v>
      </c>
      <c r="D796" t="s">
        <v>1138</v>
      </c>
      <c r="E796" t="s">
        <v>1493</v>
      </c>
      <c r="G796">
        <v>1</v>
      </c>
      <c r="H796">
        <v>0</v>
      </c>
      <c r="I796">
        <v>0</v>
      </c>
      <c r="J796">
        <v>0</v>
      </c>
      <c r="K796">
        <f t="shared" si="25"/>
        <v>0</v>
      </c>
      <c r="M796" t="s">
        <v>172</v>
      </c>
      <c r="N796" s="6" t="s">
        <v>167</v>
      </c>
      <c r="O796" s="6" t="s">
        <v>168</v>
      </c>
      <c r="P796" t="s">
        <v>29</v>
      </c>
    </row>
    <row r="797" spans="1:16" hidden="1" x14ac:dyDescent="0.25">
      <c r="A797">
        <f t="shared" si="24"/>
        <v>2</v>
      </c>
      <c r="B797" s="1">
        <v>41183</v>
      </c>
      <c r="C797" s="2">
        <v>0.47916666666666669</v>
      </c>
      <c r="D797" t="s">
        <v>1140</v>
      </c>
      <c r="E797" t="s">
        <v>1491</v>
      </c>
      <c r="G797">
        <v>1</v>
      </c>
      <c r="H797">
        <v>0</v>
      </c>
      <c r="I797">
        <v>0</v>
      </c>
      <c r="J797">
        <v>0</v>
      </c>
      <c r="K797">
        <f t="shared" si="25"/>
        <v>0</v>
      </c>
      <c r="M797" t="s">
        <v>87</v>
      </c>
      <c r="N797" s="6" t="s">
        <v>494</v>
      </c>
      <c r="O797" s="6" t="s">
        <v>495</v>
      </c>
      <c r="P797" t="s">
        <v>29</v>
      </c>
    </row>
    <row r="798" spans="1:16" hidden="1" x14ac:dyDescent="0.25">
      <c r="A798">
        <f t="shared" si="24"/>
        <v>2</v>
      </c>
      <c r="B798" s="1">
        <v>41183</v>
      </c>
      <c r="C798" s="2">
        <v>0.47916666666666669</v>
      </c>
      <c r="D798" t="s">
        <v>1405</v>
      </c>
      <c r="E798" t="s">
        <v>1494</v>
      </c>
      <c r="G798">
        <v>1</v>
      </c>
      <c r="H798">
        <v>0</v>
      </c>
      <c r="I798">
        <v>1</v>
      </c>
      <c r="J798">
        <v>0</v>
      </c>
      <c r="K798">
        <f t="shared" si="25"/>
        <v>0</v>
      </c>
      <c r="L798" t="s">
        <v>135</v>
      </c>
      <c r="M798" t="s">
        <v>136</v>
      </c>
      <c r="N798" s="6" t="s">
        <v>497</v>
      </c>
      <c r="O798" s="6" t="s">
        <v>498</v>
      </c>
      <c r="P798" t="s">
        <v>22</v>
      </c>
    </row>
    <row r="799" spans="1:16" hidden="1" x14ac:dyDescent="0.25">
      <c r="A799">
        <f t="shared" si="24"/>
        <v>2</v>
      </c>
      <c r="B799" s="1">
        <v>41183</v>
      </c>
      <c r="C799" s="2">
        <v>0.47916666666666669</v>
      </c>
      <c r="D799" t="s">
        <v>1138</v>
      </c>
      <c r="E799" t="s">
        <v>1493</v>
      </c>
      <c r="G799">
        <v>1</v>
      </c>
      <c r="H799">
        <v>0</v>
      </c>
      <c r="I799">
        <v>0</v>
      </c>
      <c r="J799">
        <v>0</v>
      </c>
      <c r="K799">
        <f t="shared" si="25"/>
        <v>0</v>
      </c>
      <c r="M799" t="s">
        <v>172</v>
      </c>
      <c r="N799" s="6" t="s">
        <v>167</v>
      </c>
      <c r="O799" s="6" t="s">
        <v>168</v>
      </c>
      <c r="P799" t="s">
        <v>29</v>
      </c>
    </row>
    <row r="800" spans="1:16" hidden="1" x14ac:dyDescent="0.25">
      <c r="A800">
        <f t="shared" si="24"/>
        <v>2</v>
      </c>
      <c r="B800" s="1">
        <v>41183</v>
      </c>
      <c r="C800" s="2">
        <v>0.5</v>
      </c>
      <c r="D800" t="s">
        <v>1135</v>
      </c>
      <c r="E800" t="s">
        <v>1495</v>
      </c>
      <c r="G800">
        <v>0</v>
      </c>
      <c r="H800">
        <v>0</v>
      </c>
      <c r="I800">
        <v>0</v>
      </c>
      <c r="J800">
        <v>1</v>
      </c>
      <c r="K800">
        <f t="shared" si="25"/>
        <v>0</v>
      </c>
      <c r="L800" t="s">
        <v>135</v>
      </c>
      <c r="M800" t="s">
        <v>136</v>
      </c>
      <c r="N800" t="s">
        <v>499</v>
      </c>
      <c r="O800" t="s">
        <v>500</v>
      </c>
      <c r="P800" t="s">
        <v>22</v>
      </c>
    </row>
    <row r="801" spans="1:18" hidden="1" x14ac:dyDescent="0.25">
      <c r="A801">
        <f t="shared" si="24"/>
        <v>2</v>
      </c>
      <c r="B801" s="1">
        <v>41183</v>
      </c>
      <c r="C801" s="2">
        <v>0.5</v>
      </c>
      <c r="G801">
        <v>0</v>
      </c>
      <c r="H801">
        <v>0</v>
      </c>
      <c r="I801">
        <v>0</v>
      </c>
      <c r="J801">
        <v>0</v>
      </c>
      <c r="K801">
        <f t="shared" si="25"/>
        <v>1</v>
      </c>
      <c r="M801" t="s">
        <v>172</v>
      </c>
    </row>
    <row r="802" spans="1:18" hidden="1" x14ac:dyDescent="0.25">
      <c r="A802">
        <f t="shared" si="24"/>
        <v>2</v>
      </c>
      <c r="B802" s="1">
        <v>41183</v>
      </c>
      <c r="C802" s="2">
        <v>0.5</v>
      </c>
      <c r="G802">
        <v>0</v>
      </c>
      <c r="H802">
        <v>0</v>
      </c>
      <c r="I802">
        <v>0</v>
      </c>
      <c r="J802">
        <v>0</v>
      </c>
      <c r="K802">
        <f t="shared" si="25"/>
        <v>1</v>
      </c>
      <c r="M802" t="s">
        <v>87</v>
      </c>
    </row>
    <row r="803" spans="1:18" hidden="1" x14ac:dyDescent="0.25">
      <c r="A803">
        <f t="shared" si="24"/>
        <v>2</v>
      </c>
      <c r="B803" s="1">
        <v>41183</v>
      </c>
      <c r="C803" s="2">
        <v>0.52083333333333337</v>
      </c>
      <c r="D803" t="s">
        <v>1135</v>
      </c>
      <c r="E803" t="s">
        <v>1496</v>
      </c>
      <c r="G803">
        <v>0</v>
      </c>
      <c r="H803">
        <v>0</v>
      </c>
      <c r="I803">
        <v>0</v>
      </c>
      <c r="J803">
        <v>1</v>
      </c>
      <c r="K803">
        <f t="shared" si="25"/>
        <v>0</v>
      </c>
      <c r="L803" t="s">
        <v>135</v>
      </c>
      <c r="M803" t="s">
        <v>136</v>
      </c>
      <c r="N803" t="s">
        <v>499</v>
      </c>
      <c r="O803" t="s">
        <v>500</v>
      </c>
      <c r="P803" t="s">
        <v>22</v>
      </c>
    </row>
    <row r="804" spans="1:18" hidden="1" x14ac:dyDescent="0.25">
      <c r="A804">
        <f t="shared" si="24"/>
        <v>2</v>
      </c>
      <c r="B804" s="1">
        <v>41183</v>
      </c>
      <c r="C804" s="2">
        <v>0.52083333333333337</v>
      </c>
      <c r="G804">
        <v>0</v>
      </c>
      <c r="H804">
        <v>0</v>
      </c>
      <c r="I804">
        <v>0</v>
      </c>
      <c r="J804">
        <v>0</v>
      </c>
      <c r="K804">
        <f t="shared" si="25"/>
        <v>1</v>
      </c>
      <c r="M804" t="s">
        <v>172</v>
      </c>
    </row>
    <row r="805" spans="1:18" hidden="1" x14ac:dyDescent="0.25">
      <c r="A805">
        <f t="shared" si="24"/>
        <v>2</v>
      </c>
      <c r="B805" s="1">
        <v>41183</v>
      </c>
      <c r="C805" s="2">
        <v>0.52083333333333337</v>
      </c>
      <c r="G805">
        <v>0</v>
      </c>
      <c r="H805">
        <v>0</v>
      </c>
      <c r="I805">
        <v>0</v>
      </c>
      <c r="J805">
        <v>0</v>
      </c>
      <c r="K805">
        <f t="shared" si="25"/>
        <v>1</v>
      </c>
      <c r="M805" t="s">
        <v>87</v>
      </c>
    </row>
    <row r="806" spans="1:18" x14ac:dyDescent="0.25">
      <c r="A806">
        <f t="shared" si="24"/>
        <v>2</v>
      </c>
      <c r="B806" s="1">
        <v>41183</v>
      </c>
      <c r="C806" s="2">
        <v>0.54166666666666663</v>
      </c>
      <c r="D806" t="s">
        <v>1147</v>
      </c>
      <c r="E806" t="s">
        <v>1497</v>
      </c>
      <c r="G806">
        <v>0</v>
      </c>
      <c r="H806">
        <v>0</v>
      </c>
      <c r="I806">
        <v>0</v>
      </c>
      <c r="J806">
        <v>1</v>
      </c>
      <c r="K806">
        <f t="shared" si="25"/>
        <v>0</v>
      </c>
      <c r="M806" t="s">
        <v>56</v>
      </c>
      <c r="N806" t="s">
        <v>503</v>
      </c>
      <c r="O806" t="s">
        <v>504</v>
      </c>
      <c r="P806" t="s">
        <v>22</v>
      </c>
    </row>
    <row r="807" spans="1:18" hidden="1" x14ac:dyDescent="0.25">
      <c r="A807">
        <f t="shared" si="24"/>
        <v>2</v>
      </c>
      <c r="B807" s="1">
        <v>41183</v>
      </c>
      <c r="C807" s="2">
        <v>0.54166666666666663</v>
      </c>
      <c r="G807">
        <v>0</v>
      </c>
      <c r="H807">
        <v>0</v>
      </c>
      <c r="I807">
        <v>0</v>
      </c>
      <c r="J807">
        <v>0</v>
      </c>
      <c r="K807">
        <f t="shared" si="25"/>
        <v>1</v>
      </c>
      <c r="M807" t="s">
        <v>87</v>
      </c>
    </row>
    <row r="808" spans="1:18" x14ac:dyDescent="0.25">
      <c r="A808">
        <f t="shared" si="24"/>
        <v>2</v>
      </c>
      <c r="B808" s="1">
        <v>41183</v>
      </c>
      <c r="C808" s="2">
        <v>0.5625</v>
      </c>
      <c r="D808" t="s">
        <v>1276</v>
      </c>
      <c r="E808" t="s">
        <v>1498</v>
      </c>
      <c r="G808">
        <v>1</v>
      </c>
      <c r="H808">
        <v>0</v>
      </c>
      <c r="I808">
        <v>1</v>
      </c>
      <c r="J808">
        <v>0</v>
      </c>
      <c r="K808">
        <f t="shared" si="25"/>
        <v>0</v>
      </c>
      <c r="M808" t="s">
        <v>56</v>
      </c>
      <c r="N808" s="6" t="s">
        <v>505</v>
      </c>
      <c r="O808" s="6" t="s">
        <v>506</v>
      </c>
      <c r="P808" t="s">
        <v>29</v>
      </c>
    </row>
    <row r="809" spans="1:18" hidden="1" x14ac:dyDescent="0.25">
      <c r="A809">
        <f t="shared" si="24"/>
        <v>2</v>
      </c>
      <c r="B809" s="1">
        <v>41183</v>
      </c>
      <c r="C809" s="2">
        <v>0.5625</v>
      </c>
      <c r="G809">
        <v>0</v>
      </c>
      <c r="H809">
        <v>0</v>
      </c>
      <c r="I809">
        <v>0</v>
      </c>
      <c r="J809">
        <v>0</v>
      </c>
      <c r="K809">
        <f t="shared" si="25"/>
        <v>1</v>
      </c>
      <c r="M809" t="s">
        <v>87</v>
      </c>
    </row>
    <row r="810" spans="1:18" hidden="1" x14ac:dyDescent="0.25">
      <c r="A810">
        <f t="shared" si="24"/>
        <v>2</v>
      </c>
      <c r="B810" s="1">
        <v>41183</v>
      </c>
      <c r="C810" s="2">
        <v>0.58333333333333337</v>
      </c>
      <c r="D810" t="s">
        <v>1499</v>
      </c>
      <c r="E810" t="s">
        <v>1500</v>
      </c>
      <c r="G810">
        <v>1</v>
      </c>
      <c r="H810">
        <v>0</v>
      </c>
      <c r="I810">
        <v>1</v>
      </c>
      <c r="J810">
        <v>0</v>
      </c>
      <c r="K810">
        <f t="shared" si="25"/>
        <v>0</v>
      </c>
      <c r="M810" t="s">
        <v>87</v>
      </c>
      <c r="N810" s="6" t="s">
        <v>240</v>
      </c>
      <c r="O810" s="6" t="s">
        <v>509</v>
      </c>
      <c r="P810" t="s">
        <v>29</v>
      </c>
    </row>
    <row r="811" spans="1:18" x14ac:dyDescent="0.25">
      <c r="A811">
        <f t="shared" si="24"/>
        <v>2</v>
      </c>
      <c r="B811" s="1">
        <v>41183</v>
      </c>
      <c r="C811" s="2">
        <v>0.58333333333333337</v>
      </c>
      <c r="D811" t="s">
        <v>1276</v>
      </c>
      <c r="E811" t="s">
        <v>1498</v>
      </c>
      <c r="G811">
        <v>1</v>
      </c>
      <c r="H811">
        <v>0</v>
      </c>
      <c r="I811">
        <v>0</v>
      </c>
      <c r="J811">
        <v>0</v>
      </c>
      <c r="K811">
        <f t="shared" si="25"/>
        <v>0</v>
      </c>
      <c r="M811" t="s">
        <v>56</v>
      </c>
      <c r="N811" s="6" t="s">
        <v>505</v>
      </c>
      <c r="O811" s="6" t="s">
        <v>506</v>
      </c>
      <c r="P811" t="s">
        <v>29</v>
      </c>
    </row>
    <row r="812" spans="1:18" hidden="1" x14ac:dyDescent="0.25">
      <c r="A812">
        <f t="shared" si="24"/>
        <v>2</v>
      </c>
      <c r="B812" s="1">
        <v>41183</v>
      </c>
      <c r="C812" s="2">
        <v>0.58333333333333337</v>
      </c>
      <c r="D812" t="s">
        <v>1278</v>
      </c>
      <c r="E812" t="s">
        <v>1501</v>
      </c>
      <c r="G812">
        <v>1</v>
      </c>
      <c r="H812">
        <v>0</v>
      </c>
      <c r="I812">
        <v>1</v>
      </c>
      <c r="J812">
        <v>0</v>
      </c>
      <c r="K812">
        <f t="shared" si="25"/>
        <v>0</v>
      </c>
      <c r="M812" t="s">
        <v>201</v>
      </c>
      <c r="N812" s="6" t="s">
        <v>507</v>
      </c>
      <c r="O812" s="6" t="s">
        <v>508</v>
      </c>
      <c r="P812" t="s">
        <v>29</v>
      </c>
    </row>
    <row r="813" spans="1:18" x14ac:dyDescent="0.25">
      <c r="A813">
        <f t="shared" si="24"/>
        <v>2</v>
      </c>
      <c r="B813" s="1">
        <v>41183</v>
      </c>
      <c r="C813" s="2">
        <v>0.60416666666666663</v>
      </c>
      <c r="D813" t="s">
        <v>1147</v>
      </c>
      <c r="E813" t="s">
        <v>1230</v>
      </c>
      <c r="G813">
        <v>1</v>
      </c>
      <c r="H813">
        <v>0</v>
      </c>
      <c r="I813">
        <v>0</v>
      </c>
      <c r="J813">
        <v>0</v>
      </c>
      <c r="K813">
        <f t="shared" si="25"/>
        <v>0</v>
      </c>
      <c r="M813" t="s">
        <v>56</v>
      </c>
      <c r="N813" s="6" t="s">
        <v>120</v>
      </c>
      <c r="O813" s="6" t="s">
        <v>121</v>
      </c>
      <c r="P813" t="s">
        <v>16</v>
      </c>
      <c r="R813" s="6"/>
    </row>
    <row r="814" spans="1:18" hidden="1" x14ac:dyDescent="0.25">
      <c r="A814">
        <f t="shared" si="24"/>
        <v>2</v>
      </c>
      <c r="B814" s="1">
        <v>41183</v>
      </c>
      <c r="C814" s="2">
        <v>0.60416666666666663</v>
      </c>
      <c r="D814" t="s">
        <v>1499</v>
      </c>
      <c r="E814" t="s">
        <v>1502</v>
      </c>
      <c r="G814">
        <v>1</v>
      </c>
      <c r="H814">
        <v>0</v>
      </c>
      <c r="I814">
        <v>0</v>
      </c>
      <c r="J814">
        <v>0</v>
      </c>
      <c r="K814">
        <f t="shared" si="25"/>
        <v>0</v>
      </c>
      <c r="M814" t="s">
        <v>87</v>
      </c>
      <c r="N814" s="6" t="s">
        <v>240</v>
      </c>
      <c r="O814" s="6" t="s">
        <v>509</v>
      </c>
      <c r="P814" t="s">
        <v>29</v>
      </c>
    </row>
    <row r="815" spans="1:18" hidden="1" x14ac:dyDescent="0.25">
      <c r="A815">
        <f t="shared" si="24"/>
        <v>2</v>
      </c>
      <c r="B815" s="1">
        <v>41183</v>
      </c>
      <c r="C815" s="2">
        <v>0.60416666666666663</v>
      </c>
      <c r="D815" t="s">
        <v>1156</v>
      </c>
      <c r="E815" t="s">
        <v>1503</v>
      </c>
      <c r="G815">
        <v>1</v>
      </c>
      <c r="H815">
        <v>0</v>
      </c>
      <c r="I815">
        <v>1</v>
      </c>
      <c r="J815">
        <v>0</v>
      </c>
      <c r="K815">
        <f t="shared" si="25"/>
        <v>0</v>
      </c>
      <c r="M815" t="s">
        <v>201</v>
      </c>
      <c r="N815" s="6" t="s">
        <v>511</v>
      </c>
      <c r="O815" s="6" t="s">
        <v>512</v>
      </c>
      <c r="P815" t="s">
        <v>22</v>
      </c>
    </row>
    <row r="816" spans="1:18" x14ac:dyDescent="0.25">
      <c r="A816">
        <f t="shared" si="24"/>
        <v>2</v>
      </c>
      <c r="B816" s="1">
        <v>41183</v>
      </c>
      <c r="C816" s="2">
        <v>0.625</v>
      </c>
      <c r="D816" t="s">
        <v>1147</v>
      </c>
      <c r="E816" t="s">
        <v>1230</v>
      </c>
      <c r="G816">
        <v>1</v>
      </c>
      <c r="H816">
        <v>0</v>
      </c>
      <c r="I816">
        <v>0</v>
      </c>
      <c r="J816">
        <v>0</v>
      </c>
      <c r="K816">
        <f t="shared" si="25"/>
        <v>0</v>
      </c>
      <c r="M816" t="s">
        <v>56</v>
      </c>
      <c r="N816" s="6" t="s">
        <v>120</v>
      </c>
      <c r="O816" s="6" t="s">
        <v>121</v>
      </c>
      <c r="P816" t="s">
        <v>16</v>
      </c>
    </row>
    <row r="817" spans="1:16" hidden="1" x14ac:dyDescent="0.25">
      <c r="A817">
        <f t="shared" si="24"/>
        <v>2</v>
      </c>
      <c r="B817" s="1">
        <v>41183</v>
      </c>
      <c r="C817" s="2">
        <v>0.625</v>
      </c>
      <c r="D817" t="s">
        <v>1156</v>
      </c>
      <c r="E817" t="s">
        <v>1504</v>
      </c>
      <c r="G817">
        <v>1</v>
      </c>
      <c r="H817">
        <v>0</v>
      </c>
      <c r="I817">
        <v>0</v>
      </c>
      <c r="J817">
        <v>0</v>
      </c>
      <c r="K817">
        <f t="shared" si="25"/>
        <v>0</v>
      </c>
      <c r="M817" t="s">
        <v>201</v>
      </c>
      <c r="N817" s="6" t="s">
        <v>77</v>
      </c>
      <c r="O817" s="6" t="s">
        <v>78</v>
      </c>
      <c r="P817" t="s">
        <v>22</v>
      </c>
    </row>
    <row r="818" spans="1:16" hidden="1" x14ac:dyDescent="0.25">
      <c r="A818">
        <f t="shared" si="24"/>
        <v>2</v>
      </c>
      <c r="B818" s="1">
        <v>41183</v>
      </c>
      <c r="C818" s="2">
        <v>0.625</v>
      </c>
      <c r="D818" t="s">
        <v>1282</v>
      </c>
      <c r="E818" t="s">
        <v>1505</v>
      </c>
      <c r="G818">
        <v>1</v>
      </c>
      <c r="H818">
        <v>0</v>
      </c>
      <c r="I818">
        <v>0</v>
      </c>
      <c r="J818">
        <v>0</v>
      </c>
      <c r="K818">
        <f t="shared" si="25"/>
        <v>0</v>
      </c>
      <c r="M818" t="s">
        <v>87</v>
      </c>
      <c r="N818" s="6" t="s">
        <v>53</v>
      </c>
      <c r="O818" s="6" t="s">
        <v>54</v>
      </c>
      <c r="P818" t="s">
        <v>22</v>
      </c>
    </row>
    <row r="819" spans="1:16" x14ac:dyDescent="0.25">
      <c r="A819">
        <f t="shared" si="24"/>
        <v>2</v>
      </c>
      <c r="B819" s="1">
        <v>41183</v>
      </c>
      <c r="C819" s="2">
        <v>0.64583333333333337</v>
      </c>
      <c r="D819" t="s">
        <v>1147</v>
      </c>
      <c r="E819" t="s">
        <v>1506</v>
      </c>
      <c r="G819">
        <v>1</v>
      </c>
      <c r="H819">
        <v>0</v>
      </c>
      <c r="I819">
        <v>0</v>
      </c>
      <c r="J819">
        <v>0</v>
      </c>
      <c r="K819">
        <f t="shared" si="25"/>
        <v>0</v>
      </c>
      <c r="M819" t="s">
        <v>56</v>
      </c>
      <c r="N819" s="6" t="s">
        <v>118</v>
      </c>
      <c r="O819" s="6" t="s">
        <v>119</v>
      </c>
      <c r="P819" t="s">
        <v>22</v>
      </c>
    </row>
    <row r="820" spans="1:16" hidden="1" x14ac:dyDescent="0.25">
      <c r="A820">
        <f t="shared" si="24"/>
        <v>2</v>
      </c>
      <c r="B820" s="1">
        <v>41183</v>
      </c>
      <c r="C820" s="2">
        <v>0.64583333333333337</v>
      </c>
      <c r="D820" t="s">
        <v>1156</v>
      </c>
      <c r="E820" t="s">
        <v>1504</v>
      </c>
      <c r="G820">
        <v>1</v>
      </c>
      <c r="H820">
        <v>0</v>
      </c>
      <c r="I820">
        <v>0</v>
      </c>
      <c r="J820">
        <v>0</v>
      </c>
      <c r="K820">
        <f t="shared" si="25"/>
        <v>0</v>
      </c>
      <c r="M820" t="s">
        <v>201</v>
      </c>
      <c r="N820" s="6" t="s">
        <v>77</v>
      </c>
      <c r="O820" s="6" t="s">
        <v>78</v>
      </c>
      <c r="P820" t="s">
        <v>22</v>
      </c>
    </row>
    <row r="821" spans="1:16" hidden="1" x14ac:dyDescent="0.25">
      <c r="A821">
        <f t="shared" si="24"/>
        <v>2</v>
      </c>
      <c r="B821" s="1">
        <v>41183</v>
      </c>
      <c r="C821" s="2">
        <v>0.64583333333333337</v>
      </c>
      <c r="D821" t="s">
        <v>1282</v>
      </c>
      <c r="E821" t="s">
        <v>1505</v>
      </c>
      <c r="G821">
        <v>1</v>
      </c>
      <c r="H821">
        <v>0</v>
      </c>
      <c r="I821">
        <v>0</v>
      </c>
      <c r="J821">
        <v>0</v>
      </c>
      <c r="K821">
        <f t="shared" si="25"/>
        <v>0</v>
      </c>
      <c r="M821" t="s">
        <v>87</v>
      </c>
      <c r="N821" s="6" t="s">
        <v>53</v>
      </c>
      <c r="O821" s="6" t="s">
        <v>54</v>
      </c>
      <c r="P821" t="s">
        <v>22</v>
      </c>
    </row>
    <row r="822" spans="1:16" hidden="1" x14ac:dyDescent="0.25">
      <c r="A822">
        <f t="shared" si="24"/>
        <v>2</v>
      </c>
      <c r="B822" s="1">
        <v>41183</v>
      </c>
      <c r="C822" s="2">
        <v>0.66666666666666663</v>
      </c>
      <c r="D822" t="s">
        <v>1160</v>
      </c>
      <c r="E822" t="s">
        <v>1493</v>
      </c>
      <c r="G822">
        <v>1</v>
      </c>
      <c r="H822">
        <v>0</v>
      </c>
      <c r="I822">
        <v>0</v>
      </c>
      <c r="J822">
        <v>0</v>
      </c>
      <c r="K822">
        <f t="shared" si="25"/>
        <v>0</v>
      </c>
      <c r="L822" t="s">
        <v>90</v>
      </c>
      <c r="M822" t="s">
        <v>91</v>
      </c>
      <c r="N822" s="6" t="s">
        <v>167</v>
      </c>
      <c r="O822" s="6" t="s">
        <v>168</v>
      </c>
      <c r="P822" t="s">
        <v>29</v>
      </c>
    </row>
    <row r="823" spans="1:16" hidden="1" x14ac:dyDescent="0.25">
      <c r="A823">
        <f t="shared" si="24"/>
        <v>2</v>
      </c>
      <c r="B823" s="1">
        <v>41183</v>
      </c>
      <c r="C823" s="2">
        <v>0.66666666666666663</v>
      </c>
      <c r="D823" t="s">
        <v>476</v>
      </c>
      <c r="E823" t="s">
        <v>1505</v>
      </c>
      <c r="G823">
        <v>1</v>
      </c>
      <c r="H823">
        <v>0</v>
      </c>
      <c r="I823">
        <v>0</v>
      </c>
      <c r="J823">
        <v>0</v>
      </c>
      <c r="K823">
        <f t="shared" si="25"/>
        <v>0</v>
      </c>
      <c r="L823" t="s">
        <v>51</v>
      </c>
      <c r="M823" t="s">
        <v>52</v>
      </c>
      <c r="N823" s="6" t="s">
        <v>53</v>
      </c>
      <c r="O823" s="6" t="s">
        <v>54</v>
      </c>
      <c r="P823" t="s">
        <v>22</v>
      </c>
    </row>
    <row r="824" spans="1:16" x14ac:dyDescent="0.25">
      <c r="A824">
        <f t="shared" si="24"/>
        <v>2</v>
      </c>
      <c r="B824" s="1">
        <v>41183</v>
      </c>
      <c r="C824" s="2">
        <v>0.66666666666666663</v>
      </c>
      <c r="D824" t="s">
        <v>1158</v>
      </c>
      <c r="E824" t="s">
        <v>1507</v>
      </c>
      <c r="G824">
        <v>1</v>
      </c>
      <c r="H824">
        <v>0</v>
      </c>
      <c r="I824">
        <v>0</v>
      </c>
      <c r="J824">
        <v>0</v>
      </c>
      <c r="K824">
        <f t="shared" si="25"/>
        <v>0</v>
      </c>
      <c r="M824" t="s">
        <v>56</v>
      </c>
      <c r="N824" s="6" t="s">
        <v>85</v>
      </c>
      <c r="O824" s="6" t="s">
        <v>86</v>
      </c>
      <c r="P824" t="s">
        <v>16</v>
      </c>
    </row>
    <row r="825" spans="1:16" hidden="1" x14ac:dyDescent="0.25">
      <c r="A825">
        <f t="shared" si="24"/>
        <v>2</v>
      </c>
      <c r="B825" s="1">
        <v>41183</v>
      </c>
      <c r="C825" s="2">
        <v>0.6875</v>
      </c>
      <c r="D825" t="s">
        <v>1160</v>
      </c>
      <c r="E825" t="s">
        <v>1493</v>
      </c>
      <c r="G825">
        <v>1</v>
      </c>
      <c r="H825">
        <v>0</v>
      </c>
      <c r="I825">
        <v>0</v>
      </c>
      <c r="J825">
        <v>0</v>
      </c>
      <c r="K825">
        <f t="shared" si="25"/>
        <v>0</v>
      </c>
      <c r="L825" t="s">
        <v>90</v>
      </c>
      <c r="M825" t="s">
        <v>91</v>
      </c>
      <c r="N825" s="6" t="s">
        <v>167</v>
      </c>
      <c r="O825" s="6" t="s">
        <v>168</v>
      </c>
      <c r="P825" t="s">
        <v>29</v>
      </c>
    </row>
    <row r="826" spans="1:16" hidden="1" x14ac:dyDescent="0.25">
      <c r="A826">
        <f t="shared" si="24"/>
        <v>2</v>
      </c>
      <c r="B826" s="1">
        <v>41183</v>
      </c>
      <c r="C826" s="2">
        <v>0.6875</v>
      </c>
      <c r="D826" t="s">
        <v>476</v>
      </c>
      <c r="E826" t="s">
        <v>1505</v>
      </c>
      <c r="G826">
        <v>1</v>
      </c>
      <c r="H826">
        <v>0</v>
      </c>
      <c r="I826">
        <v>0</v>
      </c>
      <c r="J826">
        <v>0</v>
      </c>
      <c r="K826">
        <f t="shared" si="25"/>
        <v>0</v>
      </c>
      <c r="L826" t="s">
        <v>51</v>
      </c>
      <c r="M826" t="s">
        <v>52</v>
      </c>
      <c r="N826" s="6" t="s">
        <v>53</v>
      </c>
      <c r="O826" s="6" t="s">
        <v>54</v>
      </c>
      <c r="P826" t="s">
        <v>22</v>
      </c>
    </row>
    <row r="827" spans="1:16" x14ac:dyDescent="0.25">
      <c r="A827">
        <f t="shared" si="24"/>
        <v>2</v>
      </c>
      <c r="B827" s="1">
        <v>41183</v>
      </c>
      <c r="C827" s="2">
        <v>0.6875</v>
      </c>
      <c r="D827" t="s">
        <v>1158</v>
      </c>
      <c r="E827" t="s">
        <v>1507</v>
      </c>
      <c r="G827">
        <v>1</v>
      </c>
      <c r="H827">
        <v>0</v>
      </c>
      <c r="I827">
        <v>0</v>
      </c>
      <c r="J827">
        <v>0</v>
      </c>
      <c r="K827">
        <f t="shared" si="25"/>
        <v>0</v>
      </c>
      <c r="M827" t="s">
        <v>56</v>
      </c>
      <c r="N827" s="6" t="s">
        <v>85</v>
      </c>
      <c r="O827" s="6" t="s">
        <v>86</v>
      </c>
      <c r="P827" t="s">
        <v>16</v>
      </c>
    </row>
    <row r="828" spans="1:16" hidden="1" x14ac:dyDescent="0.25">
      <c r="A828">
        <f t="shared" si="24"/>
        <v>2</v>
      </c>
      <c r="B828" s="1">
        <v>41183</v>
      </c>
      <c r="C828" s="2">
        <v>0.70833333333333337</v>
      </c>
      <c r="D828" t="s">
        <v>1313</v>
      </c>
      <c r="E828" t="s">
        <v>1505</v>
      </c>
      <c r="G828">
        <v>1</v>
      </c>
      <c r="H828">
        <v>0</v>
      </c>
      <c r="I828">
        <v>0</v>
      </c>
      <c r="J828">
        <v>0</v>
      </c>
      <c r="K828">
        <f t="shared" si="25"/>
        <v>0</v>
      </c>
      <c r="M828" t="s">
        <v>149</v>
      </c>
      <c r="N828" s="6" t="s">
        <v>53</v>
      </c>
      <c r="O828" s="6" t="s">
        <v>54</v>
      </c>
      <c r="P828" t="s">
        <v>22</v>
      </c>
    </row>
    <row r="829" spans="1:16" hidden="1" x14ac:dyDescent="0.25">
      <c r="A829">
        <f t="shared" si="24"/>
        <v>2</v>
      </c>
      <c r="B829" s="1">
        <v>41183</v>
      </c>
      <c r="C829" s="2">
        <v>0.70833333333333337</v>
      </c>
      <c r="D829" t="s">
        <v>1187</v>
      </c>
      <c r="E829" t="s">
        <v>1508</v>
      </c>
      <c r="F829" t="s">
        <v>515</v>
      </c>
      <c r="G829">
        <v>1</v>
      </c>
      <c r="H829">
        <v>0</v>
      </c>
      <c r="I829">
        <v>1</v>
      </c>
      <c r="J829">
        <v>0</v>
      </c>
      <c r="K829">
        <f t="shared" si="25"/>
        <v>0</v>
      </c>
      <c r="L829" t="s">
        <v>90</v>
      </c>
      <c r="M829" t="s">
        <v>91</v>
      </c>
      <c r="N829" s="6" t="s">
        <v>516</v>
      </c>
      <c r="O829" s="6" t="s">
        <v>517</v>
      </c>
      <c r="P829" t="s">
        <v>16</v>
      </c>
    </row>
    <row r="830" spans="1:16" hidden="1" x14ac:dyDescent="0.25">
      <c r="A830">
        <f t="shared" si="24"/>
        <v>2</v>
      </c>
      <c r="B830" s="1">
        <v>41183</v>
      </c>
      <c r="C830" s="2">
        <v>0.70833333333333337</v>
      </c>
      <c r="D830" t="s">
        <v>483</v>
      </c>
      <c r="E830" t="s">
        <v>1453</v>
      </c>
      <c r="G830">
        <v>1</v>
      </c>
      <c r="H830">
        <v>0</v>
      </c>
      <c r="I830">
        <v>0</v>
      </c>
      <c r="J830">
        <v>0</v>
      </c>
      <c r="K830">
        <f t="shared" si="25"/>
        <v>0</v>
      </c>
      <c r="L830" t="s">
        <v>51</v>
      </c>
      <c r="M830" t="s">
        <v>52</v>
      </c>
      <c r="N830" s="6" t="s">
        <v>189</v>
      </c>
      <c r="O830" s="6" t="s">
        <v>190</v>
      </c>
      <c r="P830" t="s">
        <v>29</v>
      </c>
    </row>
    <row r="831" spans="1:16" hidden="1" x14ac:dyDescent="0.25">
      <c r="A831">
        <f t="shared" si="24"/>
        <v>2</v>
      </c>
      <c r="B831" s="1">
        <v>41183</v>
      </c>
      <c r="C831" s="2">
        <v>0.72916666666666663</v>
      </c>
      <c r="D831" t="s">
        <v>1313</v>
      </c>
      <c r="E831" t="s">
        <v>1505</v>
      </c>
      <c r="G831">
        <v>1</v>
      </c>
      <c r="H831">
        <v>0</v>
      </c>
      <c r="I831">
        <v>0</v>
      </c>
      <c r="J831">
        <v>0</v>
      </c>
      <c r="K831">
        <f t="shared" si="25"/>
        <v>0</v>
      </c>
      <c r="M831" t="s">
        <v>149</v>
      </c>
      <c r="N831" s="6" t="s">
        <v>53</v>
      </c>
      <c r="O831" s="6" t="s">
        <v>54</v>
      </c>
      <c r="P831" t="s">
        <v>22</v>
      </c>
    </row>
    <row r="832" spans="1:16" hidden="1" x14ac:dyDescent="0.25">
      <c r="A832">
        <f t="shared" si="24"/>
        <v>2</v>
      </c>
      <c r="B832" s="1">
        <v>41183</v>
      </c>
      <c r="C832" s="2">
        <v>0.72916666666666663</v>
      </c>
      <c r="G832">
        <v>0</v>
      </c>
      <c r="H832">
        <v>0</v>
      </c>
      <c r="I832">
        <v>0</v>
      </c>
      <c r="J832">
        <v>0</v>
      </c>
      <c r="K832">
        <f t="shared" si="25"/>
        <v>1</v>
      </c>
      <c r="M832" t="s">
        <v>91</v>
      </c>
    </row>
    <row r="833" spans="1:16" hidden="1" x14ac:dyDescent="0.25">
      <c r="A833">
        <f t="shared" si="24"/>
        <v>2</v>
      </c>
      <c r="B833" s="1">
        <v>41183</v>
      </c>
      <c r="C833" s="2">
        <v>0.75</v>
      </c>
      <c r="D833" t="s">
        <v>1196</v>
      </c>
      <c r="E833" t="s">
        <v>1509</v>
      </c>
      <c r="G833">
        <v>1</v>
      </c>
      <c r="H833">
        <v>0</v>
      </c>
      <c r="I833">
        <v>1</v>
      </c>
      <c r="J833">
        <v>0</v>
      </c>
      <c r="K833">
        <f t="shared" si="25"/>
        <v>0</v>
      </c>
      <c r="M833" t="s">
        <v>149</v>
      </c>
      <c r="N833" s="6" t="s">
        <v>518</v>
      </c>
      <c r="O833" s="6" t="s">
        <v>519</v>
      </c>
      <c r="P833" t="s">
        <v>22</v>
      </c>
    </row>
    <row r="834" spans="1:16" hidden="1" x14ac:dyDescent="0.25">
      <c r="A834">
        <f t="shared" si="24"/>
        <v>2</v>
      </c>
      <c r="B834" s="1">
        <v>41183</v>
      </c>
      <c r="C834" s="2">
        <v>0.75</v>
      </c>
      <c r="D834" t="s">
        <v>479</v>
      </c>
      <c r="E834" t="s">
        <v>1367</v>
      </c>
      <c r="G834">
        <v>1</v>
      </c>
      <c r="H834">
        <v>0</v>
      </c>
      <c r="I834">
        <v>0</v>
      </c>
      <c r="J834">
        <v>0</v>
      </c>
      <c r="K834">
        <f t="shared" si="25"/>
        <v>0</v>
      </c>
      <c r="L834" t="s">
        <v>90</v>
      </c>
      <c r="M834" t="s">
        <v>91</v>
      </c>
      <c r="N834" s="6" t="s">
        <v>38</v>
      </c>
      <c r="O834" s="6" t="s">
        <v>39</v>
      </c>
      <c r="P834" t="s">
        <v>22</v>
      </c>
    </row>
    <row r="835" spans="1:16" hidden="1" x14ac:dyDescent="0.25">
      <c r="A835">
        <f t="shared" ref="A835:A898" si="26">WEEKDAY(B835)</f>
        <v>2</v>
      </c>
      <c r="B835" s="1">
        <v>41183</v>
      </c>
      <c r="C835" s="2">
        <v>0.77083333333333337</v>
      </c>
      <c r="D835" t="s">
        <v>1196</v>
      </c>
      <c r="E835" t="s">
        <v>1510</v>
      </c>
      <c r="G835">
        <v>1</v>
      </c>
      <c r="H835">
        <v>0</v>
      </c>
      <c r="I835">
        <v>1</v>
      </c>
      <c r="J835">
        <v>0</v>
      </c>
      <c r="K835">
        <f t="shared" ref="K835:K898" si="27">IF(AND(NOT(G:G), NOT(J:J)), 1, 0)</f>
        <v>0</v>
      </c>
      <c r="M835" t="s">
        <v>24</v>
      </c>
      <c r="N835" s="6" t="s">
        <v>522</v>
      </c>
      <c r="O835" s="6" t="s">
        <v>523</v>
      </c>
      <c r="P835" t="s">
        <v>22</v>
      </c>
    </row>
    <row r="836" spans="1:16" hidden="1" x14ac:dyDescent="0.25">
      <c r="A836">
        <f t="shared" si="26"/>
        <v>2</v>
      </c>
      <c r="B836" s="1">
        <v>41183</v>
      </c>
      <c r="C836" s="2">
        <v>0.77083333333333337</v>
      </c>
      <c r="D836" t="s">
        <v>1196</v>
      </c>
      <c r="E836" t="s">
        <v>1509</v>
      </c>
      <c r="G836">
        <v>1</v>
      </c>
      <c r="H836">
        <v>0</v>
      </c>
      <c r="I836">
        <v>0</v>
      </c>
      <c r="J836">
        <v>0</v>
      </c>
      <c r="K836">
        <f t="shared" si="27"/>
        <v>0</v>
      </c>
      <c r="M836" t="s">
        <v>149</v>
      </c>
      <c r="N836" s="6" t="s">
        <v>518</v>
      </c>
      <c r="O836" s="6" t="s">
        <v>519</v>
      </c>
      <c r="P836" t="s">
        <v>22</v>
      </c>
    </row>
    <row r="837" spans="1:16" hidden="1" x14ac:dyDescent="0.25">
      <c r="A837">
        <f t="shared" si="26"/>
        <v>2</v>
      </c>
      <c r="B837" s="1">
        <v>41183</v>
      </c>
      <c r="C837" s="2">
        <v>0.77083333333333337</v>
      </c>
      <c r="D837" t="s">
        <v>1196</v>
      </c>
      <c r="E837" t="s">
        <v>1511</v>
      </c>
      <c r="F837" t="s">
        <v>521</v>
      </c>
      <c r="G837">
        <v>1</v>
      </c>
      <c r="H837">
        <v>0</v>
      </c>
      <c r="I837">
        <v>0</v>
      </c>
      <c r="J837">
        <v>0</v>
      </c>
      <c r="K837">
        <f t="shared" si="27"/>
        <v>0</v>
      </c>
      <c r="M837" t="s">
        <v>127</v>
      </c>
      <c r="N837" s="6" t="s">
        <v>38</v>
      </c>
      <c r="O837" s="6" t="s">
        <v>39</v>
      </c>
      <c r="P837" t="s">
        <v>22</v>
      </c>
    </row>
    <row r="838" spans="1:16" hidden="1" x14ac:dyDescent="0.25">
      <c r="A838">
        <f t="shared" si="26"/>
        <v>2</v>
      </c>
      <c r="B838" s="1">
        <v>41183</v>
      </c>
      <c r="C838" s="2">
        <v>0.77083333333333337</v>
      </c>
      <c r="G838">
        <v>0</v>
      </c>
      <c r="H838">
        <v>0</v>
      </c>
      <c r="I838">
        <v>0</v>
      </c>
      <c r="J838">
        <v>0</v>
      </c>
      <c r="K838">
        <f t="shared" si="27"/>
        <v>1</v>
      </c>
      <c r="M838" t="s">
        <v>91</v>
      </c>
    </row>
    <row r="839" spans="1:16" hidden="1" x14ac:dyDescent="0.25">
      <c r="A839">
        <f t="shared" si="26"/>
        <v>2</v>
      </c>
      <c r="B839" s="1">
        <v>41183</v>
      </c>
      <c r="C839" s="2">
        <v>0.79166666666666663</v>
      </c>
      <c r="D839" t="s">
        <v>479</v>
      </c>
      <c r="E839" t="s">
        <v>1512</v>
      </c>
      <c r="G839">
        <v>0</v>
      </c>
      <c r="H839">
        <v>0</v>
      </c>
      <c r="I839">
        <v>0</v>
      </c>
      <c r="J839">
        <v>1</v>
      </c>
      <c r="K839">
        <f t="shared" si="27"/>
        <v>0</v>
      </c>
      <c r="M839" t="s">
        <v>24</v>
      </c>
      <c r="N839" t="s">
        <v>292</v>
      </c>
      <c r="O839" t="s">
        <v>293</v>
      </c>
      <c r="P839" t="s">
        <v>22</v>
      </c>
    </row>
    <row r="840" spans="1:16" hidden="1" x14ac:dyDescent="0.25">
      <c r="A840">
        <f t="shared" si="26"/>
        <v>2</v>
      </c>
      <c r="B840" s="1">
        <v>41183</v>
      </c>
      <c r="C840" s="2">
        <v>0.79166666666666663</v>
      </c>
      <c r="G840">
        <v>0</v>
      </c>
      <c r="H840">
        <v>0</v>
      </c>
      <c r="I840">
        <v>0</v>
      </c>
      <c r="J840">
        <v>0</v>
      </c>
      <c r="K840">
        <f t="shared" si="27"/>
        <v>1</v>
      </c>
      <c r="M840" t="s">
        <v>127</v>
      </c>
    </row>
    <row r="841" spans="1:16" hidden="1" x14ac:dyDescent="0.25">
      <c r="A841">
        <f t="shared" si="26"/>
        <v>2</v>
      </c>
      <c r="B841" s="1">
        <v>41183</v>
      </c>
      <c r="C841" s="2">
        <v>0.8125</v>
      </c>
      <c r="D841" t="s">
        <v>1196</v>
      </c>
      <c r="E841" t="s">
        <v>1513</v>
      </c>
      <c r="G841">
        <v>1</v>
      </c>
      <c r="H841">
        <v>0</v>
      </c>
      <c r="I841">
        <v>1</v>
      </c>
      <c r="J841">
        <v>0</v>
      </c>
      <c r="K841">
        <f t="shared" si="27"/>
        <v>0</v>
      </c>
      <c r="M841" t="s">
        <v>24</v>
      </c>
      <c r="N841" s="6" t="s">
        <v>525</v>
      </c>
      <c r="O841" s="6" t="s">
        <v>526</v>
      </c>
      <c r="P841" t="s">
        <v>22</v>
      </c>
    </row>
    <row r="842" spans="1:16" hidden="1" x14ac:dyDescent="0.25">
      <c r="A842">
        <f t="shared" si="26"/>
        <v>2</v>
      </c>
      <c r="B842" s="1">
        <v>41183</v>
      </c>
      <c r="C842" s="2">
        <v>0.8125</v>
      </c>
      <c r="G842">
        <v>0</v>
      </c>
      <c r="H842">
        <v>0</v>
      </c>
      <c r="I842">
        <v>0</v>
      </c>
      <c r="J842">
        <v>0</v>
      </c>
      <c r="K842">
        <f t="shared" si="27"/>
        <v>1</v>
      </c>
      <c r="M842" t="s">
        <v>136</v>
      </c>
    </row>
    <row r="843" spans="1:16" hidden="1" x14ac:dyDescent="0.25">
      <c r="A843">
        <f t="shared" si="26"/>
        <v>2</v>
      </c>
      <c r="B843" s="1">
        <v>41183</v>
      </c>
      <c r="C843" s="2">
        <v>0.8125</v>
      </c>
      <c r="G843">
        <v>0</v>
      </c>
      <c r="H843">
        <v>0</v>
      </c>
      <c r="I843">
        <v>0</v>
      </c>
      <c r="J843">
        <v>0</v>
      </c>
      <c r="K843">
        <f t="shared" si="27"/>
        <v>1</v>
      </c>
      <c r="M843" t="s">
        <v>127</v>
      </c>
    </row>
    <row r="844" spans="1:16" hidden="1" x14ac:dyDescent="0.25">
      <c r="A844">
        <f t="shared" si="26"/>
        <v>2</v>
      </c>
      <c r="B844" s="1">
        <v>41183</v>
      </c>
      <c r="C844" s="2">
        <v>0.83333333333333337</v>
      </c>
      <c r="D844" t="s">
        <v>1162</v>
      </c>
      <c r="E844" t="s">
        <v>1514</v>
      </c>
      <c r="G844">
        <v>0</v>
      </c>
      <c r="H844">
        <v>0</v>
      </c>
      <c r="I844">
        <v>0</v>
      </c>
      <c r="J844">
        <v>1</v>
      </c>
      <c r="K844">
        <f t="shared" si="27"/>
        <v>0</v>
      </c>
      <c r="M844" t="s">
        <v>127</v>
      </c>
      <c r="N844" t="s">
        <v>522</v>
      </c>
      <c r="O844" t="s">
        <v>523</v>
      </c>
      <c r="P844" t="s">
        <v>22</v>
      </c>
    </row>
    <row r="845" spans="1:16" hidden="1" x14ac:dyDescent="0.25">
      <c r="A845">
        <f t="shared" si="26"/>
        <v>2</v>
      </c>
      <c r="B845" s="1">
        <v>41183</v>
      </c>
      <c r="C845" s="2">
        <v>0.83333333333333337</v>
      </c>
      <c r="D845" t="s">
        <v>1218</v>
      </c>
      <c r="E845" t="s">
        <v>1515</v>
      </c>
      <c r="G845">
        <v>1</v>
      </c>
      <c r="H845">
        <v>0</v>
      </c>
      <c r="I845">
        <v>0</v>
      </c>
      <c r="J845">
        <v>0</v>
      </c>
      <c r="K845">
        <f t="shared" si="27"/>
        <v>0</v>
      </c>
      <c r="M845" t="s">
        <v>24</v>
      </c>
      <c r="N845" s="6" t="s">
        <v>179</v>
      </c>
      <c r="O845" s="6" t="s">
        <v>180</v>
      </c>
      <c r="P845" t="s">
        <v>16</v>
      </c>
    </row>
    <row r="846" spans="1:16" hidden="1" x14ac:dyDescent="0.25">
      <c r="A846">
        <f t="shared" si="26"/>
        <v>2</v>
      </c>
      <c r="B846" s="1">
        <v>41183</v>
      </c>
      <c r="C846" s="2">
        <v>0.83333333333333337</v>
      </c>
      <c r="G846">
        <v>0</v>
      </c>
      <c r="H846">
        <v>0</v>
      </c>
      <c r="I846">
        <v>0</v>
      </c>
      <c r="J846">
        <v>0</v>
      </c>
      <c r="K846">
        <f t="shared" si="27"/>
        <v>1</v>
      </c>
      <c r="M846" t="s">
        <v>136</v>
      </c>
    </row>
    <row r="847" spans="1:16" hidden="1" x14ac:dyDescent="0.25">
      <c r="A847">
        <f t="shared" si="26"/>
        <v>2</v>
      </c>
      <c r="B847" s="1">
        <v>41183</v>
      </c>
      <c r="C847" s="2">
        <v>0.85416666666666663</v>
      </c>
      <c r="D847" t="s">
        <v>1172</v>
      </c>
      <c r="E847" t="s">
        <v>1516</v>
      </c>
      <c r="G847">
        <v>1</v>
      </c>
      <c r="H847">
        <v>0</v>
      </c>
      <c r="I847">
        <v>0</v>
      </c>
      <c r="J847">
        <v>0</v>
      </c>
      <c r="K847">
        <f t="shared" si="27"/>
        <v>0</v>
      </c>
      <c r="L847" t="s">
        <v>135</v>
      </c>
      <c r="M847" t="s">
        <v>136</v>
      </c>
      <c r="N847" s="6" t="s">
        <v>27</v>
      </c>
      <c r="O847" s="6" t="s">
        <v>28</v>
      </c>
      <c r="P847" t="s">
        <v>29</v>
      </c>
    </row>
    <row r="848" spans="1:16" hidden="1" x14ac:dyDescent="0.25">
      <c r="A848">
        <f t="shared" si="26"/>
        <v>2</v>
      </c>
      <c r="B848" s="1">
        <v>41183</v>
      </c>
      <c r="C848" s="2">
        <v>0.85416666666666663</v>
      </c>
      <c r="D848" t="s">
        <v>1218</v>
      </c>
      <c r="E848" t="s">
        <v>1515</v>
      </c>
      <c r="G848">
        <v>1</v>
      </c>
      <c r="H848">
        <v>0</v>
      </c>
      <c r="I848">
        <v>0</v>
      </c>
      <c r="J848">
        <v>0</v>
      </c>
      <c r="K848">
        <f t="shared" si="27"/>
        <v>0</v>
      </c>
      <c r="M848" t="s">
        <v>24</v>
      </c>
      <c r="N848" s="6" t="s">
        <v>179</v>
      </c>
      <c r="O848" s="6" t="s">
        <v>180</v>
      </c>
      <c r="P848" t="s">
        <v>16</v>
      </c>
    </row>
    <row r="849" spans="1:16" hidden="1" x14ac:dyDescent="0.25">
      <c r="A849">
        <f t="shared" si="26"/>
        <v>2</v>
      </c>
      <c r="B849" s="1">
        <v>41183</v>
      </c>
      <c r="C849" s="2">
        <v>0.85416666666666663</v>
      </c>
      <c r="G849">
        <v>0</v>
      </c>
      <c r="H849">
        <v>0</v>
      </c>
      <c r="I849">
        <v>0</v>
      </c>
      <c r="J849">
        <v>0</v>
      </c>
      <c r="K849">
        <f t="shared" si="27"/>
        <v>1</v>
      </c>
      <c r="M849" t="s">
        <v>127</v>
      </c>
    </row>
    <row r="850" spans="1:16" hidden="1" x14ac:dyDescent="0.25">
      <c r="A850">
        <f t="shared" si="26"/>
        <v>3</v>
      </c>
      <c r="B850" s="1">
        <v>41184</v>
      </c>
      <c r="C850" s="2">
        <v>0.4375</v>
      </c>
      <c r="G850">
        <v>0</v>
      </c>
      <c r="H850">
        <v>0</v>
      </c>
      <c r="I850">
        <v>0</v>
      </c>
      <c r="J850">
        <v>0</v>
      </c>
      <c r="K850">
        <f t="shared" si="27"/>
        <v>1</v>
      </c>
      <c r="M850" t="s">
        <v>91</v>
      </c>
    </row>
    <row r="851" spans="1:16" hidden="1" x14ac:dyDescent="0.25">
      <c r="A851">
        <f t="shared" si="26"/>
        <v>3</v>
      </c>
      <c r="B851" s="1">
        <v>41184</v>
      </c>
      <c r="C851" s="2">
        <v>0.45833333333333331</v>
      </c>
      <c r="D851" t="s">
        <v>479</v>
      </c>
      <c r="E851" t="s">
        <v>1481</v>
      </c>
      <c r="G851">
        <v>1</v>
      </c>
      <c r="H851">
        <v>0</v>
      </c>
      <c r="I851">
        <v>0</v>
      </c>
      <c r="J851">
        <v>0</v>
      </c>
      <c r="K851">
        <f t="shared" si="27"/>
        <v>0</v>
      </c>
      <c r="L851" t="s">
        <v>90</v>
      </c>
      <c r="M851" t="s">
        <v>91</v>
      </c>
      <c r="N851" s="6" t="s">
        <v>46</v>
      </c>
      <c r="O851" s="6" t="s">
        <v>47</v>
      </c>
      <c r="P851" t="s">
        <v>22</v>
      </c>
    </row>
    <row r="852" spans="1:16" hidden="1" x14ac:dyDescent="0.25">
      <c r="A852">
        <f t="shared" si="26"/>
        <v>3</v>
      </c>
      <c r="B852" s="1">
        <v>41184</v>
      </c>
      <c r="C852" s="2">
        <v>0.47916666666666669</v>
      </c>
      <c r="D852" t="s">
        <v>476</v>
      </c>
      <c r="E852" t="s">
        <v>1517</v>
      </c>
      <c r="G852">
        <v>1</v>
      </c>
      <c r="H852">
        <v>0</v>
      </c>
      <c r="I852">
        <v>0</v>
      </c>
      <c r="J852">
        <v>0</v>
      </c>
      <c r="K852">
        <f t="shared" si="27"/>
        <v>0</v>
      </c>
      <c r="L852" t="s">
        <v>51</v>
      </c>
      <c r="M852" t="s">
        <v>52</v>
      </c>
      <c r="N852" s="6" t="s">
        <v>173</v>
      </c>
      <c r="O852" s="6" t="s">
        <v>208</v>
      </c>
      <c r="P852" t="s">
        <v>29</v>
      </c>
    </row>
    <row r="853" spans="1:16" hidden="1" x14ac:dyDescent="0.25">
      <c r="A853">
        <f t="shared" si="26"/>
        <v>3</v>
      </c>
      <c r="B853" s="1">
        <v>41184</v>
      </c>
      <c r="C853" s="2">
        <v>0.47916666666666669</v>
      </c>
      <c r="G853">
        <v>0</v>
      </c>
      <c r="H853">
        <v>0</v>
      </c>
      <c r="I853">
        <v>0</v>
      </c>
      <c r="J853">
        <v>0</v>
      </c>
      <c r="K853">
        <f t="shared" si="27"/>
        <v>1</v>
      </c>
      <c r="M853" t="s">
        <v>91</v>
      </c>
    </row>
    <row r="854" spans="1:16" hidden="1" x14ac:dyDescent="0.25">
      <c r="A854">
        <f t="shared" si="26"/>
        <v>3</v>
      </c>
      <c r="B854" s="1">
        <v>41184</v>
      </c>
      <c r="C854" s="2">
        <v>0.5</v>
      </c>
      <c r="D854" t="s">
        <v>476</v>
      </c>
      <c r="E854" t="s">
        <v>1517</v>
      </c>
      <c r="G854">
        <v>1</v>
      </c>
      <c r="H854">
        <v>0</v>
      </c>
      <c r="I854">
        <v>0</v>
      </c>
      <c r="J854">
        <v>0</v>
      </c>
      <c r="K854">
        <f t="shared" si="27"/>
        <v>0</v>
      </c>
      <c r="L854" t="s">
        <v>51</v>
      </c>
      <c r="M854" t="s">
        <v>52</v>
      </c>
      <c r="N854" s="6" t="s">
        <v>173</v>
      </c>
      <c r="O854" s="6" t="s">
        <v>208</v>
      </c>
      <c r="P854" t="s">
        <v>29</v>
      </c>
    </row>
    <row r="855" spans="1:16" hidden="1" x14ac:dyDescent="0.25">
      <c r="A855">
        <f t="shared" si="26"/>
        <v>3</v>
      </c>
      <c r="B855" s="1">
        <v>41184</v>
      </c>
      <c r="C855" s="2">
        <v>0.5</v>
      </c>
      <c r="D855" t="s">
        <v>479</v>
      </c>
      <c r="E855" t="s">
        <v>1518</v>
      </c>
      <c r="G855">
        <v>1</v>
      </c>
      <c r="H855">
        <v>0</v>
      </c>
      <c r="I855">
        <v>1</v>
      </c>
      <c r="J855">
        <v>0</v>
      </c>
      <c r="K855">
        <f t="shared" si="27"/>
        <v>0</v>
      </c>
      <c r="L855" t="s">
        <v>44</v>
      </c>
      <c r="M855" t="s">
        <v>45</v>
      </c>
      <c r="N855" s="6" t="s">
        <v>533</v>
      </c>
      <c r="O855" s="6" t="s">
        <v>534</v>
      </c>
      <c r="P855" t="s">
        <v>22</v>
      </c>
    </row>
    <row r="856" spans="1:16" hidden="1" x14ac:dyDescent="0.25">
      <c r="A856">
        <f t="shared" si="26"/>
        <v>3</v>
      </c>
      <c r="B856" s="1">
        <v>41184</v>
      </c>
      <c r="C856" s="2">
        <v>0.5</v>
      </c>
      <c r="G856">
        <v>0</v>
      </c>
      <c r="H856">
        <v>0</v>
      </c>
      <c r="I856">
        <v>0</v>
      </c>
      <c r="J856">
        <v>0</v>
      </c>
      <c r="K856">
        <f t="shared" si="27"/>
        <v>1</v>
      </c>
      <c r="M856" t="s">
        <v>91</v>
      </c>
    </row>
    <row r="857" spans="1:16" hidden="1" x14ac:dyDescent="0.25">
      <c r="A857">
        <f t="shared" si="26"/>
        <v>3</v>
      </c>
      <c r="B857" s="1">
        <v>41184</v>
      </c>
      <c r="C857" s="2">
        <v>0.5</v>
      </c>
      <c r="G857">
        <v>0</v>
      </c>
      <c r="H857">
        <v>0</v>
      </c>
      <c r="I857">
        <v>0</v>
      </c>
      <c r="J857">
        <v>0</v>
      </c>
      <c r="K857">
        <f t="shared" si="27"/>
        <v>1</v>
      </c>
      <c r="M857" t="s">
        <v>76</v>
      </c>
    </row>
    <row r="858" spans="1:16" hidden="1" x14ac:dyDescent="0.25">
      <c r="A858">
        <f t="shared" si="26"/>
        <v>3</v>
      </c>
      <c r="B858" s="1">
        <v>41184</v>
      </c>
      <c r="C858" s="2">
        <v>0.52083333333333337</v>
      </c>
      <c r="D858" t="s">
        <v>1214</v>
      </c>
      <c r="E858" t="s">
        <v>1519</v>
      </c>
      <c r="G858">
        <v>1</v>
      </c>
      <c r="H858">
        <v>0</v>
      </c>
      <c r="I858">
        <v>0</v>
      </c>
      <c r="J858">
        <v>0</v>
      </c>
      <c r="K858">
        <f t="shared" si="27"/>
        <v>0</v>
      </c>
      <c r="L858" t="s">
        <v>90</v>
      </c>
      <c r="M858" t="s">
        <v>91</v>
      </c>
      <c r="N858" s="6" t="s">
        <v>81</v>
      </c>
      <c r="O858" s="6" t="s">
        <v>82</v>
      </c>
      <c r="P858" t="s">
        <v>22</v>
      </c>
    </row>
    <row r="859" spans="1:16" hidden="1" x14ac:dyDescent="0.25">
      <c r="A859">
        <f t="shared" si="26"/>
        <v>3</v>
      </c>
      <c r="B859" s="1">
        <v>41184</v>
      </c>
      <c r="C859" s="2">
        <v>0.52083333333333337</v>
      </c>
      <c r="D859" t="s">
        <v>479</v>
      </c>
      <c r="E859" t="s">
        <v>1518</v>
      </c>
      <c r="G859">
        <v>1</v>
      </c>
      <c r="H859">
        <v>0</v>
      </c>
      <c r="I859">
        <v>0</v>
      </c>
      <c r="J859">
        <v>0</v>
      </c>
      <c r="K859">
        <f t="shared" si="27"/>
        <v>0</v>
      </c>
      <c r="L859" t="s">
        <v>44</v>
      </c>
      <c r="M859" t="s">
        <v>45</v>
      </c>
      <c r="N859" s="6" t="s">
        <v>533</v>
      </c>
      <c r="O859" s="6" t="s">
        <v>534</v>
      </c>
      <c r="P859" t="s">
        <v>22</v>
      </c>
    </row>
    <row r="860" spans="1:16" hidden="1" x14ac:dyDescent="0.25">
      <c r="A860">
        <f t="shared" si="26"/>
        <v>3</v>
      </c>
      <c r="B860" s="1">
        <v>41184</v>
      </c>
      <c r="C860" s="2">
        <v>0.52083333333333337</v>
      </c>
      <c r="G860">
        <v>0</v>
      </c>
      <c r="H860">
        <v>0</v>
      </c>
      <c r="I860">
        <v>0</v>
      </c>
      <c r="J860">
        <v>0</v>
      </c>
      <c r="K860">
        <f t="shared" si="27"/>
        <v>1</v>
      </c>
      <c r="M860" t="s">
        <v>52</v>
      </c>
    </row>
    <row r="861" spans="1:16" hidden="1" x14ac:dyDescent="0.25">
      <c r="A861">
        <f t="shared" si="26"/>
        <v>3</v>
      </c>
      <c r="B861" s="1">
        <v>41184</v>
      </c>
      <c r="C861" s="2">
        <v>0.52083333333333337</v>
      </c>
      <c r="G861">
        <v>0</v>
      </c>
      <c r="H861">
        <v>0</v>
      </c>
      <c r="I861">
        <v>0</v>
      </c>
      <c r="J861">
        <v>0</v>
      </c>
      <c r="K861">
        <f t="shared" si="27"/>
        <v>1</v>
      </c>
      <c r="M861" t="s">
        <v>76</v>
      </c>
    </row>
    <row r="862" spans="1:16" hidden="1" x14ac:dyDescent="0.25">
      <c r="A862">
        <f t="shared" si="26"/>
        <v>3</v>
      </c>
      <c r="B862" s="1">
        <v>41184</v>
      </c>
      <c r="C862" s="2">
        <v>0.54166666666666663</v>
      </c>
      <c r="D862" t="s">
        <v>476</v>
      </c>
      <c r="F862" t="s">
        <v>477</v>
      </c>
      <c r="G862">
        <v>1</v>
      </c>
      <c r="H862">
        <v>0</v>
      </c>
      <c r="I862">
        <v>1</v>
      </c>
      <c r="J862">
        <v>0</v>
      </c>
      <c r="K862">
        <f t="shared" si="27"/>
        <v>0</v>
      </c>
      <c r="L862" t="s">
        <v>51</v>
      </c>
      <c r="M862" t="s">
        <v>52</v>
      </c>
      <c r="N862" s="6" t="s">
        <v>225</v>
      </c>
      <c r="O862" s="6" t="s">
        <v>226</v>
      </c>
      <c r="P862" t="s">
        <v>22</v>
      </c>
    </row>
    <row r="863" spans="1:16" hidden="1" x14ac:dyDescent="0.25">
      <c r="A863">
        <f t="shared" si="26"/>
        <v>3</v>
      </c>
      <c r="B863" s="1">
        <v>41184</v>
      </c>
      <c r="C863" s="2">
        <v>0.54166666666666663</v>
      </c>
      <c r="G863">
        <v>0</v>
      </c>
      <c r="H863">
        <v>0</v>
      </c>
      <c r="I863">
        <v>0</v>
      </c>
      <c r="J863">
        <v>0</v>
      </c>
      <c r="K863">
        <f t="shared" si="27"/>
        <v>1</v>
      </c>
      <c r="M863" t="s">
        <v>91</v>
      </c>
    </row>
    <row r="864" spans="1:16" hidden="1" x14ac:dyDescent="0.25">
      <c r="A864">
        <f t="shared" si="26"/>
        <v>3</v>
      </c>
      <c r="B864" s="1">
        <v>41184</v>
      </c>
      <c r="C864" s="2">
        <v>0.54166666666666663</v>
      </c>
      <c r="G864">
        <v>0</v>
      </c>
      <c r="H864">
        <v>0</v>
      </c>
      <c r="I864">
        <v>0</v>
      </c>
      <c r="J864">
        <v>0</v>
      </c>
      <c r="K864">
        <f t="shared" si="27"/>
        <v>1</v>
      </c>
      <c r="M864" t="s">
        <v>76</v>
      </c>
    </row>
    <row r="865" spans="1:16" hidden="1" x14ac:dyDescent="0.25">
      <c r="A865">
        <f t="shared" si="26"/>
        <v>3</v>
      </c>
      <c r="B865" s="1">
        <v>41184</v>
      </c>
      <c r="C865" s="2">
        <v>0.54166666666666663</v>
      </c>
      <c r="G865">
        <v>0</v>
      </c>
      <c r="H865">
        <v>0</v>
      </c>
      <c r="I865">
        <v>0</v>
      </c>
      <c r="J865">
        <v>0</v>
      </c>
      <c r="K865">
        <f t="shared" si="27"/>
        <v>1</v>
      </c>
      <c r="L865" t="s">
        <v>44</v>
      </c>
      <c r="M865" t="s">
        <v>45</v>
      </c>
    </row>
    <row r="866" spans="1:16" hidden="1" x14ac:dyDescent="0.25">
      <c r="A866">
        <f t="shared" si="26"/>
        <v>3</v>
      </c>
      <c r="B866" s="1">
        <v>41184</v>
      </c>
      <c r="C866" s="2">
        <v>0.5625</v>
      </c>
      <c r="D866" t="s">
        <v>483</v>
      </c>
      <c r="E866" t="s">
        <v>1520</v>
      </c>
      <c r="G866">
        <v>1</v>
      </c>
      <c r="H866">
        <v>0</v>
      </c>
      <c r="I866">
        <v>1</v>
      </c>
      <c r="J866">
        <v>0</v>
      </c>
      <c r="K866">
        <f t="shared" si="27"/>
        <v>0</v>
      </c>
      <c r="L866" t="s">
        <v>51</v>
      </c>
      <c r="M866" t="s">
        <v>52</v>
      </c>
      <c r="N866" s="6" t="s">
        <v>536</v>
      </c>
      <c r="O866" s="6" t="s">
        <v>537</v>
      </c>
      <c r="P866" t="s">
        <v>29</v>
      </c>
    </row>
    <row r="867" spans="1:16" hidden="1" x14ac:dyDescent="0.25">
      <c r="A867">
        <f t="shared" si="26"/>
        <v>3</v>
      </c>
      <c r="B867" s="1">
        <v>41184</v>
      </c>
      <c r="C867" s="2">
        <v>0.5625</v>
      </c>
      <c r="D867" t="s">
        <v>479</v>
      </c>
      <c r="E867" t="s">
        <v>1521</v>
      </c>
      <c r="G867">
        <v>1</v>
      </c>
      <c r="H867">
        <v>0</v>
      </c>
      <c r="I867">
        <v>0</v>
      </c>
      <c r="J867">
        <v>0</v>
      </c>
      <c r="K867">
        <f t="shared" si="27"/>
        <v>0</v>
      </c>
      <c r="M867" t="s">
        <v>76</v>
      </c>
      <c r="N867" s="6" t="s">
        <v>38</v>
      </c>
      <c r="O867" s="6" t="s">
        <v>39</v>
      </c>
      <c r="P867" t="s">
        <v>22</v>
      </c>
    </row>
    <row r="868" spans="1:16" hidden="1" x14ac:dyDescent="0.25">
      <c r="A868">
        <f t="shared" si="26"/>
        <v>3</v>
      </c>
      <c r="B868" s="1">
        <v>41184</v>
      </c>
      <c r="C868" s="2">
        <v>0.5625</v>
      </c>
      <c r="G868">
        <v>0</v>
      </c>
      <c r="H868">
        <v>0</v>
      </c>
      <c r="I868">
        <v>0</v>
      </c>
      <c r="J868">
        <v>0</v>
      </c>
      <c r="K868">
        <f t="shared" si="27"/>
        <v>1</v>
      </c>
      <c r="L868" t="s">
        <v>44</v>
      </c>
      <c r="M868" t="s">
        <v>45</v>
      </c>
    </row>
    <row r="869" spans="1:16" hidden="1" x14ac:dyDescent="0.25">
      <c r="A869">
        <f t="shared" si="26"/>
        <v>3</v>
      </c>
      <c r="B869" s="1">
        <v>41184</v>
      </c>
      <c r="C869" s="2">
        <v>0.58333333333333337</v>
      </c>
      <c r="D869" t="s">
        <v>479</v>
      </c>
      <c r="E869" t="s">
        <v>1521</v>
      </c>
      <c r="G869">
        <v>1</v>
      </c>
      <c r="H869">
        <v>0</v>
      </c>
      <c r="I869">
        <v>0</v>
      </c>
      <c r="J869">
        <v>0</v>
      </c>
      <c r="K869">
        <f t="shared" si="27"/>
        <v>0</v>
      </c>
      <c r="M869" t="s">
        <v>76</v>
      </c>
      <c r="N869" s="6" t="s">
        <v>38</v>
      </c>
      <c r="O869" s="6" t="s">
        <v>39</v>
      </c>
      <c r="P869" t="s">
        <v>22</v>
      </c>
    </row>
    <row r="870" spans="1:16" hidden="1" x14ac:dyDescent="0.25">
      <c r="A870">
        <f t="shared" si="26"/>
        <v>3</v>
      </c>
      <c r="B870" s="1">
        <v>41184</v>
      </c>
      <c r="C870" s="2">
        <v>0.58333333333333337</v>
      </c>
      <c r="D870" t="s">
        <v>1132</v>
      </c>
      <c r="E870" t="s">
        <v>1522</v>
      </c>
      <c r="G870">
        <v>1</v>
      </c>
      <c r="H870">
        <v>0</v>
      </c>
      <c r="I870">
        <v>0</v>
      </c>
      <c r="J870">
        <v>0</v>
      </c>
      <c r="K870">
        <f t="shared" si="27"/>
        <v>0</v>
      </c>
      <c r="M870" t="s">
        <v>201</v>
      </c>
      <c r="N870" s="6" t="s">
        <v>213</v>
      </c>
      <c r="O870" s="6" t="s">
        <v>214</v>
      </c>
      <c r="P870" t="s">
        <v>110</v>
      </c>
    </row>
    <row r="871" spans="1:16" hidden="1" x14ac:dyDescent="0.25">
      <c r="A871">
        <f t="shared" si="26"/>
        <v>3</v>
      </c>
      <c r="B871" s="1">
        <v>41184</v>
      </c>
      <c r="C871" s="2">
        <v>0.58333333333333337</v>
      </c>
      <c r="D871" t="s">
        <v>1218</v>
      </c>
      <c r="E871" t="s">
        <v>1523</v>
      </c>
      <c r="G871">
        <v>1</v>
      </c>
      <c r="H871">
        <v>0</v>
      </c>
      <c r="I871">
        <v>1</v>
      </c>
      <c r="J871">
        <v>0</v>
      </c>
      <c r="K871">
        <f t="shared" si="27"/>
        <v>0</v>
      </c>
      <c r="L871" t="s">
        <v>51</v>
      </c>
      <c r="M871" t="s">
        <v>52</v>
      </c>
      <c r="N871" s="6" t="s">
        <v>159</v>
      </c>
      <c r="O871" s="6" t="s">
        <v>542</v>
      </c>
      <c r="P871" t="s">
        <v>16</v>
      </c>
    </row>
    <row r="872" spans="1:16" hidden="1" x14ac:dyDescent="0.25">
      <c r="A872">
        <f t="shared" si="26"/>
        <v>3</v>
      </c>
      <c r="B872" s="1">
        <v>41184</v>
      </c>
      <c r="C872" s="2">
        <v>0.58333333333333337</v>
      </c>
      <c r="G872">
        <v>0</v>
      </c>
      <c r="H872">
        <v>0</v>
      </c>
      <c r="I872">
        <v>0</v>
      </c>
      <c r="J872">
        <v>0</v>
      </c>
      <c r="K872">
        <f t="shared" si="27"/>
        <v>1</v>
      </c>
      <c r="M872" t="s">
        <v>65</v>
      </c>
    </row>
    <row r="873" spans="1:16" hidden="1" x14ac:dyDescent="0.25">
      <c r="A873">
        <f t="shared" si="26"/>
        <v>3</v>
      </c>
      <c r="B873" s="1">
        <v>41184</v>
      </c>
      <c r="C873" s="2">
        <v>0.60416666666666663</v>
      </c>
      <c r="D873" t="s">
        <v>1196</v>
      </c>
      <c r="E873" t="s">
        <v>1524</v>
      </c>
      <c r="G873">
        <v>1</v>
      </c>
      <c r="H873">
        <v>0</v>
      </c>
      <c r="I873">
        <v>0</v>
      </c>
      <c r="J873">
        <v>0</v>
      </c>
      <c r="K873">
        <f t="shared" si="27"/>
        <v>0</v>
      </c>
      <c r="L873" t="s">
        <v>64</v>
      </c>
      <c r="M873" t="s">
        <v>65</v>
      </c>
      <c r="N873" s="6" t="s">
        <v>46</v>
      </c>
      <c r="O873" s="6" t="s">
        <v>47</v>
      </c>
      <c r="P873" t="s">
        <v>22</v>
      </c>
    </row>
    <row r="874" spans="1:16" hidden="1" x14ac:dyDescent="0.25">
      <c r="A874">
        <f t="shared" si="26"/>
        <v>3</v>
      </c>
      <c r="B874" s="1">
        <v>41184</v>
      </c>
      <c r="C874" s="2">
        <v>0.60416666666666663</v>
      </c>
      <c r="D874" t="s">
        <v>1218</v>
      </c>
      <c r="E874" t="s">
        <v>1525</v>
      </c>
      <c r="G874">
        <v>1</v>
      </c>
      <c r="H874">
        <v>0</v>
      </c>
      <c r="I874">
        <v>0</v>
      </c>
      <c r="J874">
        <v>0</v>
      </c>
      <c r="K874">
        <f t="shared" si="27"/>
        <v>0</v>
      </c>
      <c r="M874" t="s">
        <v>76</v>
      </c>
      <c r="N874" s="6" t="s">
        <v>179</v>
      </c>
      <c r="O874" s="6" t="s">
        <v>180</v>
      </c>
      <c r="P874" t="s">
        <v>16</v>
      </c>
    </row>
    <row r="875" spans="1:16" hidden="1" x14ac:dyDescent="0.25">
      <c r="A875">
        <f t="shared" si="26"/>
        <v>3</v>
      </c>
      <c r="B875" s="1">
        <v>41184</v>
      </c>
      <c r="C875" s="2">
        <v>0.60416666666666663</v>
      </c>
      <c r="D875" t="s">
        <v>1196</v>
      </c>
      <c r="E875" t="s">
        <v>1511</v>
      </c>
      <c r="G875">
        <v>1</v>
      </c>
      <c r="H875">
        <v>0</v>
      </c>
      <c r="I875">
        <v>0</v>
      </c>
      <c r="J875">
        <v>0</v>
      </c>
      <c r="K875">
        <f t="shared" si="27"/>
        <v>0</v>
      </c>
      <c r="L875" t="s">
        <v>51</v>
      </c>
      <c r="M875" t="s">
        <v>52</v>
      </c>
      <c r="N875" s="6" t="s">
        <v>38</v>
      </c>
      <c r="O875" s="6" t="s">
        <v>39</v>
      </c>
      <c r="P875" t="s">
        <v>22</v>
      </c>
    </row>
    <row r="876" spans="1:16" hidden="1" x14ac:dyDescent="0.25">
      <c r="A876">
        <f t="shared" si="26"/>
        <v>3</v>
      </c>
      <c r="B876" s="1">
        <v>41184</v>
      </c>
      <c r="C876" s="2">
        <v>0.60416666666666663</v>
      </c>
      <c r="D876" t="s">
        <v>1132</v>
      </c>
      <c r="E876" t="s">
        <v>1522</v>
      </c>
      <c r="G876">
        <v>1</v>
      </c>
      <c r="H876">
        <v>0</v>
      </c>
      <c r="I876">
        <v>0</v>
      </c>
      <c r="J876">
        <v>0</v>
      </c>
      <c r="K876">
        <f t="shared" si="27"/>
        <v>0</v>
      </c>
      <c r="M876" t="s">
        <v>201</v>
      </c>
      <c r="N876" s="6" t="s">
        <v>213</v>
      </c>
      <c r="O876" s="6" t="s">
        <v>214</v>
      </c>
      <c r="P876" t="s">
        <v>110</v>
      </c>
    </row>
    <row r="877" spans="1:16" hidden="1" x14ac:dyDescent="0.25">
      <c r="A877">
        <f t="shared" si="26"/>
        <v>3</v>
      </c>
      <c r="B877" s="1">
        <v>41184</v>
      </c>
      <c r="C877" s="2">
        <v>0.625</v>
      </c>
      <c r="D877" t="s">
        <v>1218</v>
      </c>
      <c r="E877" t="s">
        <v>1526</v>
      </c>
      <c r="G877">
        <v>1</v>
      </c>
      <c r="H877">
        <v>0</v>
      </c>
      <c r="I877">
        <v>1</v>
      </c>
      <c r="J877">
        <v>0</v>
      </c>
      <c r="K877">
        <f t="shared" si="27"/>
        <v>0</v>
      </c>
      <c r="M877" t="s">
        <v>76</v>
      </c>
      <c r="N877" s="6" t="s">
        <v>38</v>
      </c>
      <c r="O877" s="6" t="s">
        <v>545</v>
      </c>
      <c r="P877" t="s">
        <v>16</v>
      </c>
    </row>
    <row r="878" spans="1:16" hidden="1" x14ac:dyDescent="0.25">
      <c r="A878">
        <f t="shared" si="26"/>
        <v>3</v>
      </c>
      <c r="B878" s="1">
        <v>41184</v>
      </c>
      <c r="C878" s="2">
        <v>0.625</v>
      </c>
      <c r="D878" t="s">
        <v>1305</v>
      </c>
      <c r="E878" t="s">
        <v>1527</v>
      </c>
      <c r="G878">
        <v>1</v>
      </c>
      <c r="H878">
        <v>0</v>
      </c>
      <c r="I878">
        <v>1</v>
      </c>
      <c r="J878">
        <v>0</v>
      </c>
      <c r="K878">
        <f t="shared" si="27"/>
        <v>0</v>
      </c>
      <c r="M878" t="s">
        <v>201</v>
      </c>
      <c r="N878" s="6" t="s">
        <v>543</v>
      </c>
      <c r="O878" s="6" t="s">
        <v>544</v>
      </c>
      <c r="P878" t="s">
        <v>110</v>
      </c>
    </row>
    <row r="879" spans="1:16" hidden="1" x14ac:dyDescent="0.25">
      <c r="A879">
        <f t="shared" si="26"/>
        <v>3</v>
      </c>
      <c r="B879" s="1">
        <v>41184</v>
      </c>
      <c r="C879" s="2">
        <v>0.625</v>
      </c>
      <c r="D879" t="s">
        <v>1196</v>
      </c>
      <c r="E879" t="s">
        <v>1511</v>
      </c>
      <c r="G879">
        <v>1</v>
      </c>
      <c r="H879">
        <v>0</v>
      </c>
      <c r="I879">
        <v>0</v>
      </c>
      <c r="J879">
        <v>0</v>
      </c>
      <c r="K879">
        <f t="shared" si="27"/>
        <v>0</v>
      </c>
      <c r="L879" t="s">
        <v>51</v>
      </c>
      <c r="M879" t="s">
        <v>52</v>
      </c>
      <c r="N879" s="6" t="s">
        <v>38</v>
      </c>
      <c r="O879" s="6" t="s">
        <v>39</v>
      </c>
      <c r="P879" t="s">
        <v>22</v>
      </c>
    </row>
    <row r="880" spans="1:16" hidden="1" x14ac:dyDescent="0.25">
      <c r="A880">
        <f t="shared" si="26"/>
        <v>3</v>
      </c>
      <c r="B880" s="1">
        <v>41184</v>
      </c>
      <c r="C880" s="2">
        <v>0.625</v>
      </c>
      <c r="G880">
        <v>0</v>
      </c>
      <c r="H880">
        <v>0</v>
      </c>
      <c r="I880">
        <v>0</v>
      </c>
      <c r="J880">
        <v>0</v>
      </c>
      <c r="K880">
        <f t="shared" si="27"/>
        <v>1</v>
      </c>
      <c r="M880" t="s">
        <v>65</v>
      </c>
    </row>
    <row r="881" spans="1:16" hidden="1" x14ac:dyDescent="0.25">
      <c r="A881">
        <f t="shared" si="26"/>
        <v>3</v>
      </c>
      <c r="B881" s="1">
        <v>41184</v>
      </c>
      <c r="C881" s="2">
        <v>0.64583333333333337</v>
      </c>
      <c r="D881" t="s">
        <v>476</v>
      </c>
      <c r="E881" t="s">
        <v>1245</v>
      </c>
      <c r="G881">
        <v>1</v>
      </c>
      <c r="H881">
        <v>0</v>
      </c>
      <c r="I881">
        <v>0</v>
      </c>
      <c r="J881">
        <v>0</v>
      </c>
      <c r="K881">
        <f t="shared" si="27"/>
        <v>0</v>
      </c>
      <c r="L881" t="s">
        <v>51</v>
      </c>
      <c r="M881" t="s">
        <v>52</v>
      </c>
      <c r="N881" s="6" t="s">
        <v>53</v>
      </c>
      <c r="O881" s="6" t="s">
        <v>54</v>
      </c>
      <c r="P881" t="s">
        <v>22</v>
      </c>
    </row>
    <row r="882" spans="1:16" hidden="1" x14ac:dyDescent="0.25">
      <c r="A882">
        <f t="shared" si="26"/>
        <v>3</v>
      </c>
      <c r="B882" s="1">
        <v>41184</v>
      </c>
      <c r="C882" s="2">
        <v>0.64583333333333337</v>
      </c>
      <c r="D882" t="s">
        <v>1218</v>
      </c>
      <c r="E882" t="s">
        <v>1528</v>
      </c>
      <c r="G882">
        <v>1</v>
      </c>
      <c r="H882">
        <v>0</v>
      </c>
      <c r="I882">
        <v>0</v>
      </c>
      <c r="J882">
        <v>0</v>
      </c>
      <c r="K882">
        <f t="shared" si="27"/>
        <v>0</v>
      </c>
      <c r="M882" t="s">
        <v>76</v>
      </c>
      <c r="N882" s="6" t="s">
        <v>33</v>
      </c>
      <c r="O882" s="6" t="s">
        <v>34</v>
      </c>
      <c r="P882" t="s">
        <v>22</v>
      </c>
    </row>
    <row r="883" spans="1:16" hidden="1" x14ac:dyDescent="0.25">
      <c r="A883">
        <f t="shared" si="26"/>
        <v>3</v>
      </c>
      <c r="B883" s="1">
        <v>41184</v>
      </c>
      <c r="C883" s="2">
        <v>0.64583333333333337</v>
      </c>
      <c r="D883" t="s">
        <v>1218</v>
      </c>
      <c r="E883" t="s">
        <v>1422</v>
      </c>
      <c r="G883">
        <v>1</v>
      </c>
      <c r="H883">
        <v>0</v>
      </c>
      <c r="I883">
        <v>0</v>
      </c>
      <c r="J883">
        <v>0</v>
      </c>
      <c r="K883">
        <f t="shared" si="27"/>
        <v>0</v>
      </c>
      <c r="L883" t="s">
        <v>64</v>
      </c>
      <c r="M883" t="s">
        <v>65</v>
      </c>
      <c r="N883" s="6" t="s">
        <v>67</v>
      </c>
      <c r="O883" s="6" t="s">
        <v>68</v>
      </c>
      <c r="P883" t="s">
        <v>22</v>
      </c>
    </row>
    <row r="884" spans="1:16" hidden="1" x14ac:dyDescent="0.25">
      <c r="A884">
        <f t="shared" si="26"/>
        <v>3</v>
      </c>
      <c r="B884" s="1">
        <v>41184</v>
      </c>
      <c r="C884" s="2">
        <v>0.64583333333333337</v>
      </c>
      <c r="D884" t="s">
        <v>1132</v>
      </c>
      <c r="E884">
        <v>404</v>
      </c>
      <c r="G884">
        <v>1</v>
      </c>
      <c r="H884">
        <v>0</v>
      </c>
      <c r="I884">
        <v>0</v>
      </c>
      <c r="J884">
        <v>0</v>
      </c>
      <c r="K884">
        <f t="shared" si="27"/>
        <v>0</v>
      </c>
      <c r="M884" t="s">
        <v>201</v>
      </c>
      <c r="N884" s="6" t="s">
        <v>202</v>
      </c>
      <c r="O884" s="6" t="s">
        <v>203</v>
      </c>
      <c r="P884" t="s">
        <v>155</v>
      </c>
    </row>
    <row r="885" spans="1:16" x14ac:dyDescent="0.25">
      <c r="A885">
        <f t="shared" si="26"/>
        <v>3</v>
      </c>
      <c r="B885" s="1">
        <v>41184</v>
      </c>
      <c r="C885" s="2">
        <v>0.66666666666666663</v>
      </c>
      <c r="D885" t="s">
        <v>1158</v>
      </c>
      <c r="E885" t="s">
        <v>1529</v>
      </c>
      <c r="G885">
        <v>0</v>
      </c>
      <c r="H885">
        <v>0</v>
      </c>
      <c r="I885">
        <v>0</v>
      </c>
      <c r="J885">
        <v>1</v>
      </c>
      <c r="K885">
        <f t="shared" si="27"/>
        <v>0</v>
      </c>
      <c r="M885" t="s">
        <v>56</v>
      </c>
      <c r="N885" t="s">
        <v>405</v>
      </c>
      <c r="O885" t="s">
        <v>406</v>
      </c>
      <c r="P885" t="s">
        <v>16</v>
      </c>
    </row>
    <row r="886" spans="1:16" hidden="1" x14ac:dyDescent="0.25">
      <c r="A886">
        <f t="shared" si="26"/>
        <v>3</v>
      </c>
      <c r="B886" s="1">
        <v>41184</v>
      </c>
      <c r="C886" s="2">
        <v>0.66666666666666663</v>
      </c>
      <c r="D886" t="s">
        <v>476</v>
      </c>
      <c r="E886" t="s">
        <v>1245</v>
      </c>
      <c r="G886">
        <v>1</v>
      </c>
      <c r="H886">
        <v>0</v>
      </c>
      <c r="I886">
        <v>0</v>
      </c>
      <c r="J886">
        <v>0</v>
      </c>
      <c r="K886">
        <f t="shared" si="27"/>
        <v>0</v>
      </c>
      <c r="L886" t="s">
        <v>51</v>
      </c>
      <c r="M886" t="s">
        <v>52</v>
      </c>
      <c r="N886" s="6" t="s">
        <v>53</v>
      </c>
      <c r="O886" s="6" t="s">
        <v>54</v>
      </c>
      <c r="P886" t="s">
        <v>22</v>
      </c>
    </row>
    <row r="887" spans="1:16" hidden="1" x14ac:dyDescent="0.25">
      <c r="A887">
        <f t="shared" si="26"/>
        <v>3</v>
      </c>
      <c r="B887" s="1">
        <v>41184</v>
      </c>
      <c r="C887" s="2">
        <v>0.66666666666666663</v>
      </c>
      <c r="G887">
        <v>0</v>
      </c>
      <c r="H887">
        <v>0</v>
      </c>
      <c r="I887">
        <v>0</v>
      </c>
      <c r="J887">
        <v>0</v>
      </c>
      <c r="K887">
        <f t="shared" si="27"/>
        <v>1</v>
      </c>
      <c r="M887" t="s">
        <v>76</v>
      </c>
    </row>
    <row r="888" spans="1:16" x14ac:dyDescent="0.25">
      <c r="A888">
        <f t="shared" si="26"/>
        <v>3</v>
      </c>
      <c r="B888" s="1">
        <v>41184</v>
      </c>
      <c r="C888" s="2">
        <v>0.6875</v>
      </c>
      <c r="D888" t="s">
        <v>1158</v>
      </c>
      <c r="E888" t="s">
        <v>1529</v>
      </c>
      <c r="G888">
        <v>0</v>
      </c>
      <c r="H888">
        <v>0</v>
      </c>
      <c r="I888">
        <v>0</v>
      </c>
      <c r="J888">
        <v>1</v>
      </c>
      <c r="K888">
        <f t="shared" si="27"/>
        <v>0</v>
      </c>
      <c r="M888" t="s">
        <v>56</v>
      </c>
      <c r="N888" t="s">
        <v>405</v>
      </c>
      <c r="O888" t="s">
        <v>406</v>
      </c>
      <c r="P888" t="s">
        <v>16</v>
      </c>
    </row>
    <row r="889" spans="1:16" hidden="1" x14ac:dyDescent="0.25">
      <c r="A889">
        <f t="shared" si="26"/>
        <v>3</v>
      </c>
      <c r="B889" s="1">
        <v>41184</v>
      </c>
      <c r="C889" s="2">
        <v>0.6875</v>
      </c>
      <c r="G889">
        <v>0</v>
      </c>
      <c r="H889">
        <v>0</v>
      </c>
      <c r="I889">
        <v>0</v>
      </c>
      <c r="J889">
        <v>0</v>
      </c>
      <c r="K889">
        <f t="shared" si="27"/>
        <v>1</v>
      </c>
      <c r="M889" t="s">
        <v>76</v>
      </c>
    </row>
    <row r="890" spans="1:16" x14ac:dyDescent="0.25">
      <c r="A890">
        <f t="shared" si="26"/>
        <v>3</v>
      </c>
      <c r="B890" s="1">
        <v>41184</v>
      </c>
      <c r="C890" s="2">
        <v>0.70833333333333337</v>
      </c>
      <c r="G890">
        <v>0</v>
      </c>
      <c r="H890">
        <v>0</v>
      </c>
      <c r="I890">
        <v>0</v>
      </c>
      <c r="J890">
        <v>0</v>
      </c>
      <c r="K890">
        <f t="shared" si="27"/>
        <v>1</v>
      </c>
      <c r="M890" t="s">
        <v>56</v>
      </c>
    </row>
    <row r="891" spans="1:16" x14ac:dyDescent="0.25">
      <c r="A891">
        <f t="shared" si="26"/>
        <v>3</v>
      </c>
      <c r="B891" s="1">
        <v>41184</v>
      </c>
      <c r="C891" s="2">
        <v>0.72916666666666663</v>
      </c>
      <c r="G891">
        <v>0</v>
      </c>
      <c r="H891">
        <v>0</v>
      </c>
      <c r="I891">
        <v>0</v>
      </c>
      <c r="J891">
        <v>0</v>
      </c>
      <c r="K891">
        <f t="shared" si="27"/>
        <v>1</v>
      </c>
      <c r="M891" t="s">
        <v>56</v>
      </c>
    </row>
    <row r="892" spans="1:16" hidden="1" x14ac:dyDescent="0.25">
      <c r="A892">
        <f t="shared" si="26"/>
        <v>3</v>
      </c>
      <c r="B892" s="1">
        <v>41184</v>
      </c>
      <c r="C892" s="2">
        <v>0.75</v>
      </c>
      <c r="D892" t="s">
        <v>1313</v>
      </c>
      <c r="E892" t="s">
        <v>1185</v>
      </c>
      <c r="G892">
        <v>1</v>
      </c>
      <c r="H892">
        <v>0</v>
      </c>
      <c r="I892">
        <v>0</v>
      </c>
      <c r="J892">
        <v>0</v>
      </c>
      <c r="K892">
        <f t="shared" si="27"/>
        <v>0</v>
      </c>
      <c r="M892" t="s">
        <v>172</v>
      </c>
      <c r="N892" s="6" t="s">
        <v>77</v>
      </c>
      <c r="O892" s="6" t="s">
        <v>78</v>
      </c>
      <c r="P892" t="s">
        <v>22</v>
      </c>
    </row>
    <row r="893" spans="1:16" x14ac:dyDescent="0.25">
      <c r="A893">
        <f t="shared" si="26"/>
        <v>3</v>
      </c>
      <c r="B893" s="1">
        <v>41184</v>
      </c>
      <c r="C893" s="2">
        <v>0.75</v>
      </c>
      <c r="D893" t="s">
        <v>1158</v>
      </c>
      <c r="E893" t="s">
        <v>1530</v>
      </c>
      <c r="G893">
        <v>1</v>
      </c>
      <c r="H893">
        <v>0</v>
      </c>
      <c r="I893">
        <v>0</v>
      </c>
      <c r="J893">
        <v>0</v>
      </c>
      <c r="K893">
        <f t="shared" si="27"/>
        <v>0</v>
      </c>
      <c r="M893" t="s">
        <v>56</v>
      </c>
      <c r="N893" s="6" t="s">
        <v>85</v>
      </c>
      <c r="O893" s="6" t="s">
        <v>86</v>
      </c>
      <c r="P893" t="s">
        <v>16</v>
      </c>
    </row>
    <row r="894" spans="1:16" hidden="1" x14ac:dyDescent="0.25">
      <c r="A894">
        <f t="shared" si="26"/>
        <v>3</v>
      </c>
      <c r="B894" s="1">
        <v>41184</v>
      </c>
      <c r="C894" s="2">
        <v>0.75</v>
      </c>
      <c r="G894">
        <v>0</v>
      </c>
      <c r="H894">
        <v>0</v>
      </c>
      <c r="I894">
        <v>0</v>
      </c>
      <c r="J894">
        <v>0</v>
      </c>
      <c r="K894">
        <f t="shared" si="27"/>
        <v>1</v>
      </c>
      <c r="M894" t="s">
        <v>65</v>
      </c>
    </row>
    <row r="895" spans="1:16" hidden="1" x14ac:dyDescent="0.25">
      <c r="A895">
        <f t="shared" si="26"/>
        <v>3</v>
      </c>
      <c r="B895" s="1">
        <v>41184</v>
      </c>
      <c r="C895" s="2">
        <v>0.77083333333333337</v>
      </c>
      <c r="D895" t="s">
        <v>1196</v>
      </c>
      <c r="E895" t="s">
        <v>1531</v>
      </c>
      <c r="G895">
        <v>1</v>
      </c>
      <c r="H895">
        <v>0</v>
      </c>
      <c r="I895">
        <v>0</v>
      </c>
      <c r="J895">
        <v>0</v>
      </c>
      <c r="K895">
        <f t="shared" si="27"/>
        <v>0</v>
      </c>
      <c r="L895" t="s">
        <v>64</v>
      </c>
      <c r="M895" t="s">
        <v>65</v>
      </c>
      <c r="N895" s="6" t="s">
        <v>159</v>
      </c>
      <c r="O895" s="6" t="s">
        <v>160</v>
      </c>
      <c r="P895" t="s">
        <v>22</v>
      </c>
    </row>
    <row r="896" spans="1:16" x14ac:dyDescent="0.25">
      <c r="A896">
        <f t="shared" si="26"/>
        <v>3</v>
      </c>
      <c r="B896" s="1">
        <v>41184</v>
      </c>
      <c r="C896" s="2">
        <v>0.77083333333333337</v>
      </c>
      <c r="D896" t="s">
        <v>1320</v>
      </c>
      <c r="E896" t="s">
        <v>1532</v>
      </c>
      <c r="G896">
        <v>1</v>
      </c>
      <c r="H896">
        <v>0</v>
      </c>
      <c r="I896">
        <v>0</v>
      </c>
      <c r="J896">
        <v>0</v>
      </c>
      <c r="K896">
        <f t="shared" si="27"/>
        <v>0</v>
      </c>
      <c r="M896" t="s">
        <v>56</v>
      </c>
      <c r="N896" s="6" t="s">
        <v>341</v>
      </c>
      <c r="O896" s="6" t="s">
        <v>342</v>
      </c>
      <c r="P896" t="s">
        <v>155</v>
      </c>
    </row>
    <row r="897" spans="1:16" hidden="1" x14ac:dyDescent="0.25">
      <c r="A897">
        <f t="shared" si="26"/>
        <v>3</v>
      </c>
      <c r="B897" s="1">
        <v>41184</v>
      </c>
      <c r="C897" s="2">
        <v>0.77083333333333337</v>
      </c>
      <c r="D897" t="s">
        <v>1313</v>
      </c>
      <c r="E897" t="s">
        <v>1185</v>
      </c>
      <c r="G897">
        <v>1</v>
      </c>
      <c r="H897">
        <v>0</v>
      </c>
      <c r="I897">
        <v>0</v>
      </c>
      <c r="J897">
        <v>0</v>
      </c>
      <c r="K897">
        <f t="shared" si="27"/>
        <v>0</v>
      </c>
      <c r="M897" t="s">
        <v>172</v>
      </c>
      <c r="N897" s="6" t="s">
        <v>77</v>
      </c>
      <c r="O897" s="6" t="s">
        <v>78</v>
      </c>
      <c r="P897" t="s">
        <v>22</v>
      </c>
    </row>
    <row r="898" spans="1:16" hidden="1" x14ac:dyDescent="0.25">
      <c r="A898">
        <f t="shared" si="26"/>
        <v>3</v>
      </c>
      <c r="B898" s="1">
        <v>41184</v>
      </c>
      <c r="C898" s="2">
        <v>0.79166666666666663</v>
      </c>
      <c r="D898" t="s">
        <v>1196</v>
      </c>
      <c r="E898" t="s">
        <v>1533</v>
      </c>
      <c r="G898">
        <v>1</v>
      </c>
      <c r="H898">
        <v>0</v>
      </c>
      <c r="I898">
        <v>0</v>
      </c>
      <c r="J898">
        <v>0</v>
      </c>
      <c r="K898">
        <f t="shared" si="27"/>
        <v>0</v>
      </c>
      <c r="M898" t="s">
        <v>149</v>
      </c>
      <c r="N898" s="6" t="s">
        <v>277</v>
      </c>
      <c r="O898" s="6" t="s">
        <v>278</v>
      </c>
      <c r="P898" t="s">
        <v>110</v>
      </c>
    </row>
    <row r="899" spans="1:16" hidden="1" x14ac:dyDescent="0.25">
      <c r="A899">
        <f t="shared" ref="A899:A962" si="28">WEEKDAY(B899)</f>
        <v>3</v>
      </c>
      <c r="B899" s="1">
        <v>41184</v>
      </c>
      <c r="C899" s="2">
        <v>0.79166666666666663</v>
      </c>
      <c r="D899" t="s">
        <v>1326</v>
      </c>
      <c r="E899" t="s">
        <v>1534</v>
      </c>
      <c r="G899">
        <v>1</v>
      </c>
      <c r="H899">
        <v>0</v>
      </c>
      <c r="I899">
        <v>0</v>
      </c>
      <c r="J899">
        <v>0</v>
      </c>
      <c r="K899">
        <f t="shared" ref="K899:K962" si="29">IF(AND(NOT(G:G), NOT(J:J)), 1, 0)</f>
        <v>0</v>
      </c>
      <c r="M899" t="s">
        <v>172</v>
      </c>
      <c r="N899" s="6" t="s">
        <v>516</v>
      </c>
      <c r="O899" s="6" t="s">
        <v>517</v>
      </c>
      <c r="P899" t="s">
        <v>16</v>
      </c>
    </row>
    <row r="900" spans="1:16" x14ac:dyDescent="0.25">
      <c r="A900">
        <f t="shared" si="28"/>
        <v>3</v>
      </c>
      <c r="B900" s="1">
        <v>41184</v>
      </c>
      <c r="C900" s="2">
        <v>0.79166666666666663</v>
      </c>
      <c r="D900" t="s">
        <v>1158</v>
      </c>
      <c r="E900" t="s">
        <v>1535</v>
      </c>
      <c r="G900">
        <v>1</v>
      </c>
      <c r="H900">
        <v>0</v>
      </c>
      <c r="I900">
        <v>0</v>
      </c>
      <c r="J900">
        <v>0</v>
      </c>
      <c r="K900">
        <f t="shared" si="29"/>
        <v>0</v>
      </c>
      <c r="M900" t="s">
        <v>56</v>
      </c>
      <c r="N900" s="6" t="s">
        <v>435</v>
      </c>
      <c r="O900" s="6" t="s">
        <v>436</v>
      </c>
      <c r="P900" t="s">
        <v>29</v>
      </c>
    </row>
    <row r="901" spans="1:16" hidden="1" x14ac:dyDescent="0.25">
      <c r="A901">
        <f t="shared" si="28"/>
        <v>3</v>
      </c>
      <c r="B901" s="1">
        <v>41184</v>
      </c>
      <c r="C901" s="2">
        <v>0.8125</v>
      </c>
      <c r="D901" t="s">
        <v>1196</v>
      </c>
      <c r="E901" t="s">
        <v>1533</v>
      </c>
      <c r="G901">
        <v>1</v>
      </c>
      <c r="H901">
        <v>0</v>
      </c>
      <c r="I901">
        <v>0</v>
      </c>
      <c r="J901">
        <v>0</v>
      </c>
      <c r="K901">
        <f t="shared" si="29"/>
        <v>0</v>
      </c>
      <c r="M901" t="s">
        <v>149</v>
      </c>
      <c r="N901" s="6" t="s">
        <v>277</v>
      </c>
      <c r="O901" s="6" t="s">
        <v>278</v>
      </c>
      <c r="P901" t="s">
        <v>110</v>
      </c>
    </row>
    <row r="902" spans="1:16" hidden="1" x14ac:dyDescent="0.25">
      <c r="A902">
        <f t="shared" si="28"/>
        <v>3</v>
      </c>
      <c r="B902" s="1">
        <v>41184</v>
      </c>
      <c r="C902" s="2">
        <v>0.8125</v>
      </c>
      <c r="D902" t="s">
        <v>1326</v>
      </c>
      <c r="E902" t="s">
        <v>1534</v>
      </c>
      <c r="G902">
        <v>1</v>
      </c>
      <c r="H902">
        <v>0</v>
      </c>
      <c r="I902">
        <v>0</v>
      </c>
      <c r="J902">
        <v>0</v>
      </c>
      <c r="K902">
        <f t="shared" si="29"/>
        <v>0</v>
      </c>
      <c r="M902" t="s">
        <v>172</v>
      </c>
      <c r="N902" s="6" t="s">
        <v>516</v>
      </c>
      <c r="O902" s="6" t="s">
        <v>517</v>
      </c>
      <c r="P902" t="s">
        <v>16</v>
      </c>
    </row>
    <row r="903" spans="1:16" x14ac:dyDescent="0.25">
      <c r="A903">
        <f t="shared" si="28"/>
        <v>3</v>
      </c>
      <c r="B903" s="1">
        <v>41184</v>
      </c>
      <c r="C903" s="2">
        <v>0.8125</v>
      </c>
      <c r="D903" t="s">
        <v>1158</v>
      </c>
      <c r="E903" t="s">
        <v>1535</v>
      </c>
      <c r="G903">
        <v>1</v>
      </c>
      <c r="H903">
        <v>0</v>
      </c>
      <c r="I903">
        <v>0</v>
      </c>
      <c r="J903">
        <v>0</v>
      </c>
      <c r="K903">
        <f t="shared" si="29"/>
        <v>0</v>
      </c>
      <c r="M903" t="s">
        <v>56</v>
      </c>
      <c r="N903" s="6" t="s">
        <v>435</v>
      </c>
      <c r="O903" s="6" t="s">
        <v>436</v>
      </c>
      <c r="P903" t="s">
        <v>29</v>
      </c>
    </row>
    <row r="904" spans="1:16" hidden="1" x14ac:dyDescent="0.25">
      <c r="A904">
        <f t="shared" si="28"/>
        <v>3</v>
      </c>
      <c r="B904" s="1">
        <v>41184</v>
      </c>
      <c r="C904" s="2">
        <v>0.83333333333333337</v>
      </c>
      <c r="D904" t="s">
        <v>1196</v>
      </c>
      <c r="E904" t="s">
        <v>1536</v>
      </c>
      <c r="G904">
        <v>1</v>
      </c>
      <c r="H904">
        <v>0</v>
      </c>
      <c r="I904">
        <v>0</v>
      </c>
      <c r="J904">
        <v>0</v>
      </c>
      <c r="K904">
        <f t="shared" si="29"/>
        <v>0</v>
      </c>
      <c r="M904" t="s">
        <v>149</v>
      </c>
      <c r="N904" s="6" t="s">
        <v>321</v>
      </c>
      <c r="O904" s="6" t="s">
        <v>322</v>
      </c>
      <c r="P904" t="s">
        <v>22</v>
      </c>
    </row>
    <row r="905" spans="1:16" hidden="1" x14ac:dyDescent="0.25">
      <c r="A905">
        <f t="shared" si="28"/>
        <v>3</v>
      </c>
      <c r="B905" s="1">
        <v>41184</v>
      </c>
      <c r="C905" s="2">
        <v>0.83333333333333337</v>
      </c>
      <c r="G905">
        <v>0</v>
      </c>
      <c r="H905">
        <v>0</v>
      </c>
      <c r="I905">
        <v>0</v>
      </c>
      <c r="J905">
        <v>0</v>
      </c>
      <c r="K905">
        <f t="shared" si="29"/>
        <v>1</v>
      </c>
      <c r="M905" t="s">
        <v>172</v>
      </c>
    </row>
    <row r="906" spans="1:16" hidden="1" x14ac:dyDescent="0.25">
      <c r="A906">
        <f t="shared" si="28"/>
        <v>3</v>
      </c>
      <c r="B906" s="1">
        <v>41184</v>
      </c>
      <c r="C906" s="2">
        <v>0.85416666666666663</v>
      </c>
      <c r="D906" t="s">
        <v>1196</v>
      </c>
      <c r="E906" t="s">
        <v>1537</v>
      </c>
      <c r="G906">
        <v>1</v>
      </c>
      <c r="H906">
        <v>0</v>
      </c>
      <c r="I906">
        <v>0</v>
      </c>
      <c r="J906">
        <v>0</v>
      </c>
      <c r="K906">
        <f t="shared" si="29"/>
        <v>0</v>
      </c>
      <c r="M906" t="s">
        <v>149</v>
      </c>
      <c r="N906" s="6" t="s">
        <v>321</v>
      </c>
      <c r="O906" s="6" t="s">
        <v>322</v>
      </c>
      <c r="P906" t="s">
        <v>22</v>
      </c>
    </row>
    <row r="907" spans="1:16" hidden="1" x14ac:dyDescent="0.25">
      <c r="A907">
        <f t="shared" si="28"/>
        <v>3</v>
      </c>
      <c r="B907" s="1">
        <v>41184</v>
      </c>
      <c r="C907" s="2">
        <v>0.85416666666666663</v>
      </c>
      <c r="D907" t="s">
        <v>1196</v>
      </c>
      <c r="E907" t="s">
        <v>1538</v>
      </c>
      <c r="G907">
        <v>1</v>
      </c>
      <c r="H907">
        <v>0</v>
      </c>
      <c r="I907">
        <v>1</v>
      </c>
      <c r="J907">
        <v>0</v>
      </c>
      <c r="K907">
        <f t="shared" si="29"/>
        <v>0</v>
      </c>
      <c r="M907" t="s">
        <v>172</v>
      </c>
      <c r="N907" s="6" t="s">
        <v>529</v>
      </c>
      <c r="O907" s="6" t="s">
        <v>530</v>
      </c>
      <c r="P907" t="s">
        <v>22</v>
      </c>
    </row>
    <row r="908" spans="1:16" hidden="1" x14ac:dyDescent="0.25">
      <c r="A908">
        <f t="shared" si="28"/>
        <v>4</v>
      </c>
      <c r="B908" s="1">
        <v>41185</v>
      </c>
      <c r="C908" s="2">
        <v>0.375</v>
      </c>
      <c r="G908">
        <v>0</v>
      </c>
      <c r="H908">
        <v>0</v>
      </c>
      <c r="I908">
        <v>0</v>
      </c>
      <c r="J908">
        <v>0</v>
      </c>
      <c r="K908">
        <f t="shared" si="29"/>
        <v>1</v>
      </c>
      <c r="L908" t="s">
        <v>151</v>
      </c>
      <c r="M908" t="s">
        <v>152</v>
      </c>
    </row>
    <row r="909" spans="1:16" hidden="1" x14ac:dyDescent="0.25">
      <c r="A909">
        <f t="shared" si="28"/>
        <v>4</v>
      </c>
      <c r="B909" s="1">
        <v>41185</v>
      </c>
      <c r="C909" s="2">
        <v>0.39583333333333331</v>
      </c>
      <c r="G909">
        <v>0</v>
      </c>
      <c r="H909">
        <v>0</v>
      </c>
      <c r="I909">
        <v>0</v>
      </c>
      <c r="J909">
        <v>0</v>
      </c>
      <c r="K909">
        <f t="shared" si="29"/>
        <v>1</v>
      </c>
      <c r="L909" t="s">
        <v>151</v>
      </c>
      <c r="M909" t="s">
        <v>152</v>
      </c>
    </row>
    <row r="910" spans="1:16" hidden="1" x14ac:dyDescent="0.25">
      <c r="A910">
        <f t="shared" si="28"/>
        <v>4</v>
      </c>
      <c r="B910" s="1">
        <v>41185</v>
      </c>
      <c r="C910" s="2">
        <v>0.41666666666666669</v>
      </c>
      <c r="D910" t="s">
        <v>1145</v>
      </c>
      <c r="E910" t="s">
        <v>1539</v>
      </c>
      <c r="G910">
        <v>1</v>
      </c>
      <c r="H910">
        <v>0</v>
      </c>
      <c r="I910">
        <v>0</v>
      </c>
      <c r="J910">
        <v>0</v>
      </c>
      <c r="K910">
        <f t="shared" si="29"/>
        <v>0</v>
      </c>
      <c r="L910" t="s">
        <v>151</v>
      </c>
      <c r="M910" t="s">
        <v>152</v>
      </c>
      <c r="N910" s="6" t="s">
        <v>163</v>
      </c>
      <c r="O910" s="6" t="s">
        <v>164</v>
      </c>
      <c r="P910" t="s">
        <v>29</v>
      </c>
    </row>
    <row r="911" spans="1:16" hidden="1" x14ac:dyDescent="0.25">
      <c r="A911">
        <f t="shared" si="28"/>
        <v>4</v>
      </c>
      <c r="B911" s="1">
        <v>41185</v>
      </c>
      <c r="C911" s="2">
        <v>0.41666666666666669</v>
      </c>
      <c r="D911" t="s">
        <v>1172</v>
      </c>
      <c r="E911" t="s">
        <v>1540</v>
      </c>
      <c r="G911">
        <v>1</v>
      </c>
      <c r="H911">
        <v>0</v>
      </c>
      <c r="I911">
        <v>0</v>
      </c>
      <c r="J911">
        <v>0</v>
      </c>
      <c r="K911">
        <f t="shared" si="29"/>
        <v>0</v>
      </c>
      <c r="L911" t="s">
        <v>135</v>
      </c>
      <c r="M911" t="s">
        <v>136</v>
      </c>
      <c r="N911" s="6" t="s">
        <v>490</v>
      </c>
      <c r="O911" s="6" t="s">
        <v>491</v>
      </c>
      <c r="P911" t="s">
        <v>29</v>
      </c>
    </row>
    <row r="912" spans="1:16" hidden="1" x14ac:dyDescent="0.25">
      <c r="A912">
        <f t="shared" si="28"/>
        <v>4</v>
      </c>
      <c r="B912" s="1">
        <v>41185</v>
      </c>
      <c r="C912" s="2">
        <v>0.41666666666666669</v>
      </c>
      <c r="G912">
        <v>0</v>
      </c>
      <c r="H912">
        <v>0</v>
      </c>
      <c r="I912">
        <v>0</v>
      </c>
      <c r="J912">
        <v>0</v>
      </c>
      <c r="K912">
        <f t="shared" si="29"/>
        <v>1</v>
      </c>
      <c r="M912" t="s">
        <v>172</v>
      </c>
    </row>
    <row r="913" spans="1:17" hidden="1" x14ac:dyDescent="0.25">
      <c r="A913">
        <f t="shared" si="28"/>
        <v>4</v>
      </c>
      <c r="B913" s="1">
        <v>41185</v>
      </c>
      <c r="C913" s="2">
        <v>0.4375</v>
      </c>
      <c r="D913" t="s">
        <v>1145</v>
      </c>
      <c r="E913" t="s">
        <v>1541</v>
      </c>
      <c r="G913">
        <v>1</v>
      </c>
      <c r="H913">
        <v>0</v>
      </c>
      <c r="I913">
        <v>0</v>
      </c>
      <c r="J913">
        <v>0</v>
      </c>
      <c r="K913">
        <f t="shared" si="29"/>
        <v>0</v>
      </c>
      <c r="L913" t="s">
        <v>151</v>
      </c>
      <c r="M913" t="s">
        <v>152</v>
      </c>
      <c r="N913" s="6" t="s">
        <v>163</v>
      </c>
      <c r="O913" s="6" t="s">
        <v>164</v>
      </c>
      <c r="P913" t="s">
        <v>29</v>
      </c>
    </row>
    <row r="914" spans="1:17" hidden="1" x14ac:dyDescent="0.25">
      <c r="A914">
        <f t="shared" si="28"/>
        <v>4</v>
      </c>
      <c r="B914" s="1">
        <v>41185</v>
      </c>
      <c r="C914" s="2">
        <v>0.4375</v>
      </c>
      <c r="D914" t="s">
        <v>1172</v>
      </c>
      <c r="E914" t="s">
        <v>1540</v>
      </c>
      <c r="G914">
        <v>1</v>
      </c>
      <c r="H914">
        <v>0</v>
      </c>
      <c r="I914">
        <v>0</v>
      </c>
      <c r="J914">
        <v>0</v>
      </c>
      <c r="K914">
        <f t="shared" si="29"/>
        <v>0</v>
      </c>
      <c r="L914" t="s">
        <v>135</v>
      </c>
      <c r="M914" t="s">
        <v>136</v>
      </c>
      <c r="N914" s="6" t="s">
        <v>490</v>
      </c>
      <c r="O914" s="6" t="s">
        <v>491</v>
      </c>
      <c r="P914" t="s">
        <v>29</v>
      </c>
    </row>
    <row r="915" spans="1:17" hidden="1" x14ac:dyDescent="0.25">
      <c r="A915">
        <f t="shared" si="28"/>
        <v>4</v>
      </c>
      <c r="B915" s="1">
        <v>41185</v>
      </c>
      <c r="C915" s="2">
        <v>0.4375</v>
      </c>
      <c r="G915">
        <v>0</v>
      </c>
      <c r="H915">
        <v>0</v>
      </c>
      <c r="I915">
        <v>0</v>
      </c>
      <c r="J915">
        <v>0</v>
      </c>
      <c r="K915">
        <f t="shared" si="29"/>
        <v>1</v>
      </c>
      <c r="M915" t="s">
        <v>172</v>
      </c>
    </row>
    <row r="916" spans="1:17" hidden="1" x14ac:dyDescent="0.25">
      <c r="A916">
        <f t="shared" si="28"/>
        <v>4</v>
      </c>
      <c r="B916" s="1">
        <v>41185</v>
      </c>
      <c r="C916" s="2">
        <v>0.45833333333333331</v>
      </c>
      <c r="D916" t="s">
        <v>1196</v>
      </c>
      <c r="E916" t="s">
        <v>1542</v>
      </c>
      <c r="G916">
        <v>1</v>
      </c>
      <c r="H916">
        <v>0</v>
      </c>
      <c r="I916">
        <v>0</v>
      </c>
      <c r="J916">
        <v>0</v>
      </c>
      <c r="K916">
        <f t="shared" si="29"/>
        <v>0</v>
      </c>
      <c r="M916" t="s">
        <v>172</v>
      </c>
      <c r="N916" s="6" t="s">
        <v>46</v>
      </c>
      <c r="O916" s="6" t="s">
        <v>47</v>
      </c>
      <c r="P916" t="s">
        <v>22</v>
      </c>
    </row>
    <row r="917" spans="1:17" hidden="1" x14ac:dyDescent="0.25">
      <c r="A917">
        <f t="shared" si="28"/>
        <v>4</v>
      </c>
      <c r="B917" s="1">
        <v>41185</v>
      </c>
      <c r="C917" s="2">
        <v>0.45833333333333331</v>
      </c>
      <c r="D917" t="s">
        <v>1172</v>
      </c>
      <c r="E917" t="s">
        <v>1543</v>
      </c>
      <c r="G917">
        <v>1</v>
      </c>
      <c r="H917">
        <v>0</v>
      </c>
      <c r="I917">
        <v>1</v>
      </c>
      <c r="J917">
        <v>0</v>
      </c>
      <c r="K917">
        <f t="shared" si="29"/>
        <v>0</v>
      </c>
      <c r="L917" t="s">
        <v>135</v>
      </c>
      <c r="M917" t="s">
        <v>136</v>
      </c>
      <c r="N917" s="6" t="s">
        <v>554</v>
      </c>
      <c r="O917" s="6" t="s">
        <v>555</v>
      </c>
      <c r="P917" t="s">
        <v>16</v>
      </c>
      <c r="Q917" s="9"/>
    </row>
    <row r="918" spans="1:17" hidden="1" x14ac:dyDescent="0.25">
      <c r="A918">
        <f t="shared" si="28"/>
        <v>4</v>
      </c>
      <c r="B918" s="1">
        <v>41185</v>
      </c>
      <c r="C918" s="2">
        <v>0.45833333333333331</v>
      </c>
      <c r="D918" t="s">
        <v>1187</v>
      </c>
      <c r="E918" t="s">
        <v>1544</v>
      </c>
      <c r="F918" t="s">
        <v>556</v>
      </c>
      <c r="G918">
        <v>0</v>
      </c>
      <c r="H918">
        <v>0</v>
      </c>
      <c r="I918">
        <v>0</v>
      </c>
      <c r="J918">
        <v>1</v>
      </c>
      <c r="K918">
        <f t="shared" si="29"/>
        <v>0</v>
      </c>
      <c r="L918" t="s">
        <v>151</v>
      </c>
      <c r="M918" t="s">
        <v>152</v>
      </c>
      <c r="N918" t="s">
        <v>14</v>
      </c>
      <c r="O918" t="s">
        <v>15</v>
      </c>
      <c r="P918" t="s">
        <v>16</v>
      </c>
    </row>
    <row r="919" spans="1:17" hidden="1" x14ac:dyDescent="0.25">
      <c r="A919">
        <f t="shared" si="28"/>
        <v>4</v>
      </c>
      <c r="B919" s="1">
        <v>41185</v>
      </c>
      <c r="C919" s="2">
        <v>0.47916666666666669</v>
      </c>
      <c r="D919" t="s">
        <v>1196</v>
      </c>
      <c r="E919" t="s">
        <v>1542</v>
      </c>
      <c r="G919">
        <v>1</v>
      </c>
      <c r="H919">
        <v>0</v>
      </c>
      <c r="I919">
        <v>0</v>
      </c>
      <c r="J919">
        <v>0</v>
      </c>
      <c r="K919">
        <f t="shared" si="29"/>
        <v>0</v>
      </c>
      <c r="M919" t="s">
        <v>172</v>
      </c>
      <c r="N919" s="6" t="s">
        <v>46</v>
      </c>
      <c r="O919" s="6" t="s">
        <v>47</v>
      </c>
      <c r="P919" t="s">
        <v>22</v>
      </c>
    </row>
    <row r="920" spans="1:17" hidden="1" x14ac:dyDescent="0.25">
      <c r="A920">
        <f t="shared" si="28"/>
        <v>4</v>
      </c>
      <c r="B920" s="1">
        <v>41185</v>
      </c>
      <c r="C920" s="2">
        <v>0.47916666666666669</v>
      </c>
      <c r="D920" t="s">
        <v>1172</v>
      </c>
      <c r="E920" t="s">
        <v>1543</v>
      </c>
      <c r="G920">
        <v>1</v>
      </c>
      <c r="H920">
        <v>0</v>
      </c>
      <c r="I920">
        <v>0</v>
      </c>
      <c r="J920">
        <v>0</v>
      </c>
      <c r="K920">
        <f t="shared" si="29"/>
        <v>0</v>
      </c>
      <c r="L920" t="s">
        <v>135</v>
      </c>
      <c r="M920" t="s">
        <v>136</v>
      </c>
      <c r="N920" s="6" t="s">
        <v>554</v>
      </c>
      <c r="O920" s="6" t="s">
        <v>555</v>
      </c>
      <c r="P920" t="s">
        <v>16</v>
      </c>
    </row>
    <row r="921" spans="1:17" hidden="1" x14ac:dyDescent="0.25">
      <c r="A921">
        <f t="shared" si="28"/>
        <v>4</v>
      </c>
      <c r="B921" s="1">
        <v>41185</v>
      </c>
      <c r="C921" s="2">
        <v>0.47916666666666669</v>
      </c>
      <c r="D921" t="s">
        <v>1187</v>
      </c>
      <c r="E921" t="s">
        <v>1544</v>
      </c>
      <c r="G921">
        <v>0</v>
      </c>
      <c r="H921">
        <v>0</v>
      </c>
      <c r="I921">
        <v>0</v>
      </c>
      <c r="J921">
        <v>1</v>
      </c>
      <c r="K921">
        <f t="shared" si="29"/>
        <v>0</v>
      </c>
      <c r="L921" t="s">
        <v>151</v>
      </c>
      <c r="M921" t="s">
        <v>152</v>
      </c>
      <c r="N921" t="s">
        <v>14</v>
      </c>
      <c r="O921" t="s">
        <v>15</v>
      </c>
      <c r="P921" t="s">
        <v>16</v>
      </c>
    </row>
    <row r="922" spans="1:17" hidden="1" x14ac:dyDescent="0.25">
      <c r="A922">
        <f t="shared" si="28"/>
        <v>4</v>
      </c>
      <c r="B922" s="1">
        <v>41185</v>
      </c>
      <c r="C922" s="2">
        <v>0.47916666666666669</v>
      </c>
      <c r="G922">
        <v>0</v>
      </c>
      <c r="H922">
        <v>0</v>
      </c>
      <c r="I922">
        <v>0</v>
      </c>
      <c r="J922">
        <v>0</v>
      </c>
      <c r="K922">
        <f t="shared" si="29"/>
        <v>1</v>
      </c>
      <c r="L922" t="s">
        <v>12</v>
      </c>
      <c r="M922" t="s">
        <v>19</v>
      </c>
    </row>
    <row r="923" spans="1:17" hidden="1" x14ac:dyDescent="0.25">
      <c r="A923">
        <f t="shared" si="28"/>
        <v>4</v>
      </c>
      <c r="B923" s="1">
        <v>41185</v>
      </c>
      <c r="C923" s="2">
        <v>0.5</v>
      </c>
      <c r="D923" t="s">
        <v>1196</v>
      </c>
      <c r="E923" t="s">
        <v>1531</v>
      </c>
      <c r="G923">
        <v>1</v>
      </c>
      <c r="H923">
        <v>0</v>
      </c>
      <c r="I923">
        <v>0</v>
      </c>
      <c r="J923">
        <v>0</v>
      </c>
      <c r="K923">
        <f t="shared" si="29"/>
        <v>0</v>
      </c>
      <c r="M923" t="s">
        <v>172</v>
      </c>
      <c r="N923" s="6" t="s">
        <v>159</v>
      </c>
      <c r="O923" s="6" t="s">
        <v>160</v>
      </c>
      <c r="P923" t="s">
        <v>22</v>
      </c>
    </row>
    <row r="924" spans="1:17" hidden="1" x14ac:dyDescent="0.25">
      <c r="A924">
        <f t="shared" si="28"/>
        <v>4</v>
      </c>
      <c r="B924" s="1">
        <v>41185</v>
      </c>
      <c r="C924" s="2">
        <v>0.5</v>
      </c>
      <c r="D924" t="s">
        <v>1187</v>
      </c>
      <c r="E924" t="s">
        <v>1545</v>
      </c>
      <c r="G924">
        <v>1</v>
      </c>
      <c r="H924">
        <v>0</v>
      </c>
      <c r="I924">
        <v>0</v>
      </c>
      <c r="J924">
        <v>0</v>
      </c>
      <c r="K924">
        <f t="shared" si="29"/>
        <v>0</v>
      </c>
      <c r="L924" t="s">
        <v>12</v>
      </c>
      <c r="M924" t="s">
        <v>19</v>
      </c>
      <c r="N924" s="6" t="s">
        <v>271</v>
      </c>
      <c r="O924" s="6" t="s">
        <v>272</v>
      </c>
      <c r="P924" t="s">
        <v>22</v>
      </c>
    </row>
    <row r="925" spans="1:17" hidden="1" x14ac:dyDescent="0.25">
      <c r="A925">
        <f t="shared" si="28"/>
        <v>4</v>
      </c>
      <c r="B925" s="1">
        <v>41185</v>
      </c>
      <c r="C925" s="2">
        <v>0.5</v>
      </c>
      <c r="D925" t="s">
        <v>1187</v>
      </c>
      <c r="E925" t="s">
        <v>1546</v>
      </c>
      <c r="G925">
        <v>1</v>
      </c>
      <c r="H925">
        <v>0</v>
      </c>
      <c r="I925">
        <v>0</v>
      </c>
      <c r="J925">
        <v>0</v>
      </c>
      <c r="K925">
        <f t="shared" si="29"/>
        <v>0</v>
      </c>
      <c r="L925" t="s">
        <v>151</v>
      </c>
      <c r="M925" t="s">
        <v>152</v>
      </c>
      <c r="N925" s="6" t="s">
        <v>143</v>
      </c>
      <c r="O925" s="6" t="s">
        <v>144</v>
      </c>
      <c r="P925" t="s">
        <v>22</v>
      </c>
    </row>
    <row r="926" spans="1:17" hidden="1" x14ac:dyDescent="0.25">
      <c r="A926">
        <f t="shared" si="28"/>
        <v>4</v>
      </c>
      <c r="B926" s="1">
        <v>41185</v>
      </c>
      <c r="C926" s="2">
        <v>0.5</v>
      </c>
      <c r="D926" t="s">
        <v>1547</v>
      </c>
      <c r="E926" t="s">
        <v>1548</v>
      </c>
      <c r="G926">
        <v>1</v>
      </c>
      <c r="H926">
        <v>0</v>
      </c>
      <c r="I926">
        <v>1</v>
      </c>
      <c r="J926">
        <v>0</v>
      </c>
      <c r="K926">
        <f t="shared" si="29"/>
        <v>0</v>
      </c>
      <c r="L926" t="s">
        <v>135</v>
      </c>
      <c r="M926" t="s">
        <v>136</v>
      </c>
      <c r="N926" s="6" t="s">
        <v>557</v>
      </c>
      <c r="O926" s="6" t="s">
        <v>558</v>
      </c>
      <c r="P926" t="s">
        <v>29</v>
      </c>
    </row>
    <row r="927" spans="1:17" hidden="1" x14ac:dyDescent="0.25">
      <c r="A927">
        <f t="shared" si="28"/>
        <v>4</v>
      </c>
      <c r="B927" s="1">
        <v>41185</v>
      </c>
      <c r="C927" s="2">
        <v>0.52083333333333337</v>
      </c>
      <c r="D927" t="s">
        <v>1187</v>
      </c>
      <c r="E927" t="s">
        <v>1549</v>
      </c>
      <c r="G927">
        <v>0</v>
      </c>
      <c r="H927">
        <v>0</v>
      </c>
      <c r="I927">
        <v>0</v>
      </c>
      <c r="J927">
        <v>1</v>
      </c>
      <c r="K927">
        <f t="shared" si="29"/>
        <v>0</v>
      </c>
      <c r="L927" t="s">
        <v>44</v>
      </c>
      <c r="M927" t="s">
        <v>45</v>
      </c>
      <c r="N927" t="s">
        <v>271</v>
      </c>
      <c r="O927" t="s">
        <v>272</v>
      </c>
      <c r="P927" t="s">
        <v>22</v>
      </c>
    </row>
    <row r="928" spans="1:17" hidden="1" x14ac:dyDescent="0.25">
      <c r="A928">
        <f t="shared" si="28"/>
        <v>4</v>
      </c>
      <c r="B928" s="1">
        <v>41185</v>
      </c>
      <c r="C928" s="2">
        <v>0.52083333333333337</v>
      </c>
      <c r="D928" t="s">
        <v>1184</v>
      </c>
      <c r="E928" t="s">
        <v>1550</v>
      </c>
      <c r="G928">
        <v>1</v>
      </c>
      <c r="H928">
        <v>0</v>
      </c>
      <c r="I928">
        <v>1</v>
      </c>
      <c r="J928">
        <v>0</v>
      </c>
      <c r="K928">
        <f t="shared" si="29"/>
        <v>0</v>
      </c>
      <c r="M928" t="s">
        <v>172</v>
      </c>
      <c r="N928" s="6" t="s">
        <v>559</v>
      </c>
      <c r="O928" s="6" t="s">
        <v>560</v>
      </c>
      <c r="P928" t="s">
        <v>16</v>
      </c>
    </row>
    <row r="929" spans="1:16" hidden="1" x14ac:dyDescent="0.25">
      <c r="A929">
        <f t="shared" si="28"/>
        <v>4</v>
      </c>
      <c r="B929" s="1">
        <v>41185</v>
      </c>
      <c r="C929" s="2">
        <v>0.52083333333333337</v>
      </c>
      <c r="D929" t="s">
        <v>1145</v>
      </c>
      <c r="E929" t="s">
        <v>1551</v>
      </c>
      <c r="G929">
        <v>1</v>
      </c>
      <c r="H929">
        <v>0</v>
      </c>
      <c r="I929">
        <v>0</v>
      </c>
      <c r="J929">
        <v>0</v>
      </c>
      <c r="K929">
        <f t="shared" si="29"/>
        <v>0</v>
      </c>
      <c r="L929" t="s">
        <v>151</v>
      </c>
      <c r="M929" t="s">
        <v>152</v>
      </c>
      <c r="N929" s="6" t="s">
        <v>143</v>
      </c>
      <c r="O929" s="6" t="s">
        <v>144</v>
      </c>
      <c r="P929" t="s">
        <v>22</v>
      </c>
    </row>
    <row r="930" spans="1:16" hidden="1" x14ac:dyDescent="0.25">
      <c r="A930">
        <f t="shared" si="28"/>
        <v>4</v>
      </c>
      <c r="B930" s="1">
        <v>41185</v>
      </c>
      <c r="C930" s="2">
        <v>0.52083333333333337</v>
      </c>
      <c r="D930" t="s">
        <v>1547</v>
      </c>
      <c r="E930" t="s">
        <v>1548</v>
      </c>
      <c r="G930">
        <v>1</v>
      </c>
      <c r="H930">
        <v>0</v>
      </c>
      <c r="I930">
        <v>0</v>
      </c>
      <c r="J930">
        <v>0</v>
      </c>
      <c r="K930">
        <f t="shared" si="29"/>
        <v>0</v>
      </c>
      <c r="L930" t="s">
        <v>135</v>
      </c>
      <c r="M930" t="s">
        <v>136</v>
      </c>
      <c r="N930" s="6" t="s">
        <v>557</v>
      </c>
      <c r="O930" s="6" t="s">
        <v>558</v>
      </c>
      <c r="P930" t="s">
        <v>29</v>
      </c>
    </row>
    <row r="931" spans="1:16" hidden="1" x14ac:dyDescent="0.25">
      <c r="A931">
        <f t="shared" si="28"/>
        <v>4</v>
      </c>
      <c r="B931" s="1">
        <v>41185</v>
      </c>
      <c r="C931" s="2">
        <v>0.54166666666666663</v>
      </c>
      <c r="D931" t="s">
        <v>1145</v>
      </c>
      <c r="E931" t="s">
        <v>1552</v>
      </c>
      <c r="G931">
        <v>1</v>
      </c>
      <c r="H931">
        <v>0</v>
      </c>
      <c r="I931">
        <v>0</v>
      </c>
      <c r="J931">
        <v>0</v>
      </c>
      <c r="K931">
        <f t="shared" si="29"/>
        <v>0</v>
      </c>
      <c r="L931" t="s">
        <v>151</v>
      </c>
      <c r="M931" t="s">
        <v>152</v>
      </c>
      <c r="N931" s="6" t="s">
        <v>159</v>
      </c>
      <c r="O931" s="6" t="s">
        <v>160</v>
      </c>
      <c r="P931" t="s">
        <v>22</v>
      </c>
    </row>
    <row r="932" spans="1:16" hidden="1" x14ac:dyDescent="0.25">
      <c r="A932">
        <f t="shared" si="28"/>
        <v>4</v>
      </c>
      <c r="B932" s="1">
        <v>41185</v>
      </c>
      <c r="C932" s="2">
        <v>0.54166666666666663</v>
      </c>
      <c r="D932" t="s">
        <v>479</v>
      </c>
      <c r="E932" t="s">
        <v>1367</v>
      </c>
      <c r="G932">
        <v>1</v>
      </c>
      <c r="H932">
        <v>0</v>
      </c>
      <c r="I932">
        <v>0</v>
      </c>
      <c r="J932">
        <v>0</v>
      </c>
      <c r="K932">
        <f t="shared" si="29"/>
        <v>0</v>
      </c>
      <c r="L932" t="s">
        <v>30</v>
      </c>
      <c r="M932" t="s">
        <v>31</v>
      </c>
      <c r="N932" s="6" t="s">
        <v>38</v>
      </c>
      <c r="O932" s="6" t="s">
        <v>39</v>
      </c>
      <c r="P932" t="s">
        <v>22</v>
      </c>
    </row>
    <row r="933" spans="1:16" hidden="1" x14ac:dyDescent="0.25">
      <c r="A933">
        <f t="shared" si="28"/>
        <v>4</v>
      </c>
      <c r="B933" s="1">
        <v>41185</v>
      </c>
      <c r="C933" s="2">
        <v>0.54166666666666663</v>
      </c>
      <c r="D933" t="s">
        <v>1145</v>
      </c>
      <c r="E933" t="s">
        <v>1553</v>
      </c>
      <c r="G933">
        <v>1</v>
      </c>
      <c r="H933">
        <v>0</v>
      </c>
      <c r="I933">
        <v>0</v>
      </c>
      <c r="J933">
        <v>0</v>
      </c>
      <c r="K933">
        <f t="shared" si="29"/>
        <v>0</v>
      </c>
      <c r="L933" t="s">
        <v>151</v>
      </c>
      <c r="M933" t="s">
        <v>152</v>
      </c>
      <c r="N933" s="6" t="s">
        <v>153</v>
      </c>
      <c r="O933" s="6" t="s">
        <v>154</v>
      </c>
      <c r="P933" t="s">
        <v>155</v>
      </c>
    </row>
    <row r="934" spans="1:16" hidden="1" x14ac:dyDescent="0.25">
      <c r="A934">
        <f t="shared" si="28"/>
        <v>4</v>
      </c>
      <c r="B934" s="1">
        <v>41185</v>
      </c>
      <c r="C934" s="2">
        <v>0.54166666666666663</v>
      </c>
      <c r="G934">
        <v>0</v>
      </c>
      <c r="H934">
        <v>0</v>
      </c>
      <c r="I934">
        <v>0</v>
      </c>
      <c r="J934">
        <v>0</v>
      </c>
      <c r="K934">
        <f t="shared" si="29"/>
        <v>1</v>
      </c>
      <c r="L934" t="s">
        <v>44</v>
      </c>
      <c r="M934" t="s">
        <v>45</v>
      </c>
    </row>
    <row r="935" spans="1:16" hidden="1" x14ac:dyDescent="0.25">
      <c r="A935">
        <f t="shared" si="28"/>
        <v>4</v>
      </c>
      <c r="B935" s="1">
        <v>41185</v>
      </c>
      <c r="C935" s="2">
        <v>0.5625</v>
      </c>
      <c r="D935" t="s">
        <v>1145</v>
      </c>
      <c r="E935" t="s">
        <v>1554</v>
      </c>
      <c r="G935">
        <v>1</v>
      </c>
      <c r="H935">
        <v>0</v>
      </c>
      <c r="I935">
        <v>0</v>
      </c>
      <c r="J935">
        <v>0</v>
      </c>
      <c r="K935">
        <f t="shared" si="29"/>
        <v>0</v>
      </c>
      <c r="L935" t="s">
        <v>151</v>
      </c>
      <c r="M935" t="s">
        <v>152</v>
      </c>
      <c r="N935" s="6" t="s">
        <v>159</v>
      </c>
      <c r="O935" s="6" t="s">
        <v>160</v>
      </c>
      <c r="P935" t="s">
        <v>22</v>
      </c>
    </row>
    <row r="936" spans="1:16" hidden="1" x14ac:dyDescent="0.25">
      <c r="A936">
        <f t="shared" si="28"/>
        <v>4</v>
      </c>
      <c r="B936" s="1">
        <v>41185</v>
      </c>
      <c r="C936" s="2">
        <v>0.5625</v>
      </c>
      <c r="D936" t="s">
        <v>479</v>
      </c>
      <c r="E936" t="s">
        <v>1367</v>
      </c>
      <c r="G936">
        <v>1</v>
      </c>
      <c r="H936">
        <v>0</v>
      </c>
      <c r="I936">
        <v>0</v>
      </c>
      <c r="J936">
        <v>0</v>
      </c>
      <c r="K936">
        <f t="shared" si="29"/>
        <v>0</v>
      </c>
      <c r="L936" t="s">
        <v>30</v>
      </c>
      <c r="M936" t="s">
        <v>31</v>
      </c>
      <c r="N936" s="6" t="s">
        <v>38</v>
      </c>
      <c r="O936" s="6" t="s">
        <v>39</v>
      </c>
      <c r="P936" t="s">
        <v>22</v>
      </c>
    </row>
    <row r="937" spans="1:16" hidden="1" x14ac:dyDescent="0.25">
      <c r="A937">
        <f t="shared" si="28"/>
        <v>4</v>
      </c>
      <c r="B937" s="1">
        <v>41185</v>
      </c>
      <c r="C937" s="2">
        <v>0.5625</v>
      </c>
      <c r="G937">
        <v>0</v>
      </c>
      <c r="H937">
        <v>0</v>
      </c>
      <c r="I937">
        <v>0</v>
      </c>
      <c r="J937">
        <v>0</v>
      </c>
      <c r="K937">
        <f t="shared" si="29"/>
        <v>1</v>
      </c>
      <c r="M937" t="s">
        <v>91</v>
      </c>
    </row>
    <row r="938" spans="1:16" hidden="1" x14ac:dyDescent="0.25">
      <c r="A938">
        <f t="shared" si="28"/>
        <v>4</v>
      </c>
      <c r="B938" s="1">
        <v>41185</v>
      </c>
      <c r="C938" s="2">
        <v>0.5625</v>
      </c>
      <c r="G938">
        <v>0</v>
      </c>
      <c r="H938">
        <v>0</v>
      </c>
      <c r="I938">
        <v>0</v>
      </c>
      <c r="J938">
        <v>0</v>
      </c>
      <c r="K938">
        <f t="shared" si="29"/>
        <v>1</v>
      </c>
      <c r="L938" t="s">
        <v>44</v>
      </c>
      <c r="M938" t="s">
        <v>45</v>
      </c>
    </row>
    <row r="939" spans="1:16" hidden="1" x14ac:dyDescent="0.25">
      <c r="A939">
        <f t="shared" si="28"/>
        <v>4</v>
      </c>
      <c r="B939" s="1">
        <v>41185</v>
      </c>
      <c r="C939" s="2">
        <v>0.58333333333333337</v>
      </c>
      <c r="D939" t="s">
        <v>1326</v>
      </c>
      <c r="E939" t="s">
        <v>1555</v>
      </c>
      <c r="G939">
        <v>1</v>
      </c>
      <c r="H939">
        <v>0</v>
      </c>
      <c r="I939">
        <v>1</v>
      </c>
      <c r="J939">
        <v>0</v>
      </c>
      <c r="K939">
        <f t="shared" si="29"/>
        <v>0</v>
      </c>
      <c r="L939" t="s">
        <v>151</v>
      </c>
      <c r="M939" t="s">
        <v>152</v>
      </c>
      <c r="N939" s="6" t="s">
        <v>564</v>
      </c>
      <c r="O939" s="6" t="s">
        <v>565</v>
      </c>
      <c r="P939" t="s">
        <v>16</v>
      </c>
    </row>
    <row r="940" spans="1:16" hidden="1" x14ac:dyDescent="0.25">
      <c r="A940">
        <f t="shared" si="28"/>
        <v>4</v>
      </c>
      <c r="B940" s="1">
        <v>41185</v>
      </c>
      <c r="C940" s="2">
        <v>0.58333333333333337</v>
      </c>
      <c r="G940">
        <v>0</v>
      </c>
      <c r="H940">
        <v>0</v>
      </c>
      <c r="I940">
        <v>0</v>
      </c>
      <c r="J940">
        <v>0</v>
      </c>
      <c r="K940">
        <f t="shared" si="29"/>
        <v>1</v>
      </c>
      <c r="M940" t="s">
        <v>91</v>
      </c>
    </row>
    <row r="941" spans="1:16" hidden="1" x14ac:dyDescent="0.25">
      <c r="A941">
        <f t="shared" si="28"/>
        <v>4</v>
      </c>
      <c r="B941" s="1">
        <v>41185</v>
      </c>
      <c r="C941" s="2">
        <v>0.58333333333333337</v>
      </c>
      <c r="G941">
        <v>0</v>
      </c>
      <c r="H941">
        <v>0</v>
      </c>
      <c r="I941">
        <v>0</v>
      </c>
      <c r="J941">
        <v>0</v>
      </c>
      <c r="K941">
        <f t="shared" si="29"/>
        <v>1</v>
      </c>
      <c r="M941" t="s">
        <v>31</v>
      </c>
    </row>
    <row r="942" spans="1:16" hidden="1" x14ac:dyDescent="0.25">
      <c r="A942">
        <f t="shared" si="28"/>
        <v>4</v>
      </c>
      <c r="B942" s="1">
        <v>41185</v>
      </c>
      <c r="C942" s="2">
        <v>0.60416666666666663</v>
      </c>
      <c r="D942" t="s">
        <v>1326</v>
      </c>
      <c r="E942" t="s">
        <v>1555</v>
      </c>
      <c r="G942">
        <v>1</v>
      </c>
      <c r="H942">
        <v>0</v>
      </c>
      <c r="I942">
        <v>0</v>
      </c>
      <c r="J942">
        <v>0</v>
      </c>
      <c r="K942">
        <f t="shared" si="29"/>
        <v>0</v>
      </c>
      <c r="L942" t="s">
        <v>151</v>
      </c>
      <c r="M942" t="s">
        <v>152</v>
      </c>
      <c r="N942" s="6" t="s">
        <v>564</v>
      </c>
      <c r="O942" s="6" t="s">
        <v>565</v>
      </c>
      <c r="P942" t="s">
        <v>16</v>
      </c>
    </row>
    <row r="943" spans="1:16" hidden="1" x14ac:dyDescent="0.25">
      <c r="A943">
        <f t="shared" si="28"/>
        <v>4</v>
      </c>
      <c r="B943" s="1">
        <v>41185</v>
      </c>
      <c r="C943" s="2">
        <v>0.60416666666666663</v>
      </c>
      <c r="D943" t="s">
        <v>1218</v>
      </c>
      <c r="E943" t="s">
        <v>1556</v>
      </c>
      <c r="G943">
        <v>1</v>
      </c>
      <c r="H943">
        <v>0</v>
      </c>
      <c r="I943">
        <v>1</v>
      </c>
      <c r="J943">
        <v>0</v>
      </c>
      <c r="K943">
        <f t="shared" si="29"/>
        <v>0</v>
      </c>
      <c r="L943" t="s">
        <v>30</v>
      </c>
      <c r="M943" t="s">
        <v>31</v>
      </c>
      <c r="N943" s="6" t="s">
        <v>200</v>
      </c>
      <c r="O943" s="6" t="s">
        <v>563</v>
      </c>
      <c r="P943" t="s">
        <v>16</v>
      </c>
    </row>
    <row r="944" spans="1:16" hidden="1" x14ac:dyDescent="0.25">
      <c r="A944">
        <f t="shared" si="28"/>
        <v>4</v>
      </c>
      <c r="B944" s="1">
        <v>41185</v>
      </c>
      <c r="C944" s="2">
        <v>0.60416666666666663</v>
      </c>
      <c r="G944">
        <v>0</v>
      </c>
      <c r="H944">
        <v>0</v>
      </c>
      <c r="I944">
        <v>0</v>
      </c>
      <c r="J944">
        <v>0</v>
      </c>
      <c r="K944">
        <f t="shared" si="29"/>
        <v>1</v>
      </c>
      <c r="M944" t="s">
        <v>91</v>
      </c>
    </row>
    <row r="945" spans="1:16" hidden="1" x14ac:dyDescent="0.25">
      <c r="A945">
        <f t="shared" si="28"/>
        <v>4</v>
      </c>
      <c r="B945" s="1">
        <v>41185</v>
      </c>
      <c r="C945" s="2">
        <v>0.625</v>
      </c>
      <c r="D945" t="s">
        <v>1145</v>
      </c>
      <c r="E945" t="s">
        <v>1557</v>
      </c>
      <c r="G945">
        <v>1</v>
      </c>
      <c r="H945">
        <v>0</v>
      </c>
      <c r="I945">
        <v>0</v>
      </c>
      <c r="J945">
        <v>0</v>
      </c>
      <c r="K945">
        <f t="shared" si="29"/>
        <v>0</v>
      </c>
      <c r="L945" t="s">
        <v>151</v>
      </c>
      <c r="M945" t="s">
        <v>152</v>
      </c>
      <c r="N945" s="6" t="s">
        <v>303</v>
      </c>
      <c r="O945" s="6" t="s">
        <v>45</v>
      </c>
      <c r="P945" t="s">
        <v>22</v>
      </c>
    </row>
    <row r="946" spans="1:16" hidden="1" x14ac:dyDescent="0.25">
      <c r="A946">
        <f t="shared" si="28"/>
        <v>4</v>
      </c>
      <c r="B946" s="1">
        <v>41185</v>
      </c>
      <c r="C946" s="2">
        <v>0.625</v>
      </c>
      <c r="D946" t="s">
        <v>1218</v>
      </c>
      <c r="E946" t="s">
        <v>1556</v>
      </c>
      <c r="G946">
        <v>1</v>
      </c>
      <c r="H946">
        <v>0</v>
      </c>
      <c r="I946">
        <v>0</v>
      </c>
      <c r="J946">
        <v>0</v>
      </c>
      <c r="K946">
        <f t="shared" si="29"/>
        <v>0</v>
      </c>
      <c r="L946" t="s">
        <v>30</v>
      </c>
      <c r="M946" t="s">
        <v>31</v>
      </c>
      <c r="N946" s="6" t="s">
        <v>200</v>
      </c>
      <c r="O946" s="6" t="s">
        <v>563</v>
      </c>
      <c r="P946" t="s">
        <v>16</v>
      </c>
    </row>
    <row r="947" spans="1:16" hidden="1" x14ac:dyDescent="0.25">
      <c r="A947">
        <f t="shared" si="28"/>
        <v>4</v>
      </c>
      <c r="B947" s="1">
        <v>41185</v>
      </c>
      <c r="C947" s="2">
        <v>0.625</v>
      </c>
      <c r="G947">
        <v>0</v>
      </c>
      <c r="H947">
        <v>0</v>
      </c>
      <c r="I947">
        <v>0</v>
      </c>
      <c r="J947">
        <v>0</v>
      </c>
      <c r="K947">
        <f t="shared" si="29"/>
        <v>1</v>
      </c>
      <c r="M947" t="s">
        <v>91</v>
      </c>
    </row>
    <row r="948" spans="1:16" hidden="1" x14ac:dyDescent="0.25">
      <c r="A948">
        <f t="shared" si="28"/>
        <v>4</v>
      </c>
      <c r="B948" s="1">
        <v>41185</v>
      </c>
      <c r="C948" s="2">
        <v>0.64583333333333337</v>
      </c>
      <c r="G948">
        <v>0</v>
      </c>
      <c r="H948">
        <v>0</v>
      </c>
      <c r="I948">
        <v>0</v>
      </c>
      <c r="J948">
        <v>0</v>
      </c>
      <c r="K948">
        <f t="shared" si="29"/>
        <v>1</v>
      </c>
      <c r="M948" t="s">
        <v>91</v>
      </c>
    </row>
    <row r="949" spans="1:16" hidden="1" x14ac:dyDescent="0.25">
      <c r="A949">
        <f t="shared" si="28"/>
        <v>4</v>
      </c>
      <c r="B949" s="1">
        <v>41185</v>
      </c>
      <c r="C949" s="2">
        <v>0.64583333333333337</v>
      </c>
      <c r="G949">
        <v>0</v>
      </c>
      <c r="H949">
        <v>0</v>
      </c>
      <c r="I949">
        <v>0</v>
      </c>
      <c r="J949">
        <v>0</v>
      </c>
      <c r="K949">
        <f t="shared" si="29"/>
        <v>1</v>
      </c>
      <c r="M949" t="s">
        <v>31</v>
      </c>
    </row>
    <row r="950" spans="1:16" hidden="1" x14ac:dyDescent="0.25">
      <c r="A950">
        <f t="shared" si="28"/>
        <v>4</v>
      </c>
      <c r="B950" s="1">
        <v>41185</v>
      </c>
      <c r="C950" s="2">
        <v>0.64583333333333337</v>
      </c>
      <c r="G950">
        <v>0</v>
      </c>
      <c r="H950">
        <v>0</v>
      </c>
      <c r="I950">
        <v>0</v>
      </c>
      <c r="J950">
        <v>0</v>
      </c>
      <c r="K950">
        <f t="shared" si="29"/>
        <v>1</v>
      </c>
      <c r="L950" t="s">
        <v>44</v>
      </c>
      <c r="M950" t="s">
        <v>45</v>
      </c>
    </row>
    <row r="951" spans="1:16" hidden="1" x14ac:dyDescent="0.25">
      <c r="A951">
        <f t="shared" si="28"/>
        <v>4</v>
      </c>
      <c r="B951" s="1">
        <v>41185</v>
      </c>
      <c r="C951" s="2">
        <v>0.66666666666666663</v>
      </c>
      <c r="D951" t="s">
        <v>1187</v>
      </c>
      <c r="E951" t="s">
        <v>1558</v>
      </c>
      <c r="G951">
        <v>1</v>
      </c>
      <c r="H951">
        <v>0</v>
      </c>
      <c r="I951">
        <v>0</v>
      </c>
      <c r="J951">
        <v>0</v>
      </c>
      <c r="K951">
        <f t="shared" si="29"/>
        <v>0</v>
      </c>
      <c r="L951" t="s">
        <v>30</v>
      </c>
      <c r="M951" t="s">
        <v>31</v>
      </c>
      <c r="N951" s="6" t="s">
        <v>64</v>
      </c>
      <c r="O951" s="6" t="s">
        <v>574</v>
      </c>
      <c r="P951" t="s">
        <v>16</v>
      </c>
    </row>
    <row r="952" spans="1:16" hidden="1" x14ac:dyDescent="0.25">
      <c r="A952">
        <f t="shared" si="28"/>
        <v>4</v>
      </c>
      <c r="B952" s="1">
        <v>41185</v>
      </c>
      <c r="C952" s="2">
        <v>0.66666666666666663</v>
      </c>
      <c r="G952">
        <v>0</v>
      </c>
      <c r="H952">
        <v>0</v>
      </c>
      <c r="I952">
        <v>0</v>
      </c>
      <c r="J952">
        <v>0</v>
      </c>
      <c r="K952">
        <f t="shared" si="29"/>
        <v>1</v>
      </c>
      <c r="M952" t="s">
        <v>91</v>
      </c>
    </row>
    <row r="953" spans="1:16" hidden="1" x14ac:dyDescent="0.25">
      <c r="A953">
        <f t="shared" si="28"/>
        <v>4</v>
      </c>
      <c r="B953" s="1">
        <v>41185</v>
      </c>
      <c r="C953" s="2">
        <v>0.66666666666666663</v>
      </c>
      <c r="G953">
        <v>0</v>
      </c>
      <c r="H953">
        <v>0</v>
      </c>
      <c r="I953">
        <v>0</v>
      </c>
      <c r="J953">
        <v>0</v>
      </c>
      <c r="K953">
        <f t="shared" si="29"/>
        <v>1</v>
      </c>
      <c r="L953" t="s">
        <v>44</v>
      </c>
      <c r="M953" t="s">
        <v>45</v>
      </c>
    </row>
    <row r="954" spans="1:16" hidden="1" x14ac:dyDescent="0.25">
      <c r="A954">
        <f t="shared" si="28"/>
        <v>4</v>
      </c>
      <c r="B954" s="1">
        <v>41185</v>
      </c>
      <c r="C954" s="2">
        <v>0.6875</v>
      </c>
      <c r="D954" t="s">
        <v>1218</v>
      </c>
      <c r="E954" t="s">
        <v>1559</v>
      </c>
      <c r="G954">
        <v>1</v>
      </c>
      <c r="H954">
        <v>0</v>
      </c>
      <c r="I954">
        <v>0</v>
      </c>
      <c r="J954">
        <v>0</v>
      </c>
      <c r="K954">
        <f t="shared" si="29"/>
        <v>0</v>
      </c>
      <c r="L954" t="s">
        <v>30</v>
      </c>
      <c r="M954" t="s">
        <v>31</v>
      </c>
      <c r="N954" s="6" t="s">
        <v>159</v>
      </c>
      <c r="O954" s="6" t="s">
        <v>542</v>
      </c>
      <c r="P954" t="s">
        <v>16</v>
      </c>
    </row>
    <row r="955" spans="1:16" hidden="1" x14ac:dyDescent="0.25">
      <c r="A955">
        <f t="shared" si="28"/>
        <v>4</v>
      </c>
      <c r="B955" s="1">
        <v>41185</v>
      </c>
      <c r="C955" s="2">
        <v>0.6875</v>
      </c>
      <c r="G955">
        <v>0</v>
      </c>
      <c r="H955">
        <v>0</v>
      </c>
      <c r="I955">
        <v>0</v>
      </c>
      <c r="J955">
        <v>0</v>
      </c>
      <c r="K955">
        <f t="shared" si="29"/>
        <v>1</v>
      </c>
      <c r="L955" t="s">
        <v>44</v>
      </c>
      <c r="M955" t="s">
        <v>45</v>
      </c>
    </row>
    <row r="956" spans="1:16" hidden="1" x14ac:dyDescent="0.25">
      <c r="A956">
        <f t="shared" si="28"/>
        <v>4</v>
      </c>
      <c r="B956" s="1">
        <v>41185</v>
      </c>
      <c r="C956" s="2">
        <v>0.70833333333333337</v>
      </c>
      <c r="D956" t="s">
        <v>483</v>
      </c>
      <c r="E956" t="s">
        <v>1453</v>
      </c>
      <c r="G956">
        <v>1</v>
      </c>
      <c r="H956">
        <v>0</v>
      </c>
      <c r="I956">
        <v>0</v>
      </c>
      <c r="J956">
        <v>0</v>
      </c>
      <c r="K956">
        <f t="shared" si="29"/>
        <v>0</v>
      </c>
      <c r="M956" t="s">
        <v>24</v>
      </c>
      <c r="N956" s="6" t="s">
        <v>189</v>
      </c>
      <c r="O956" s="6" t="s">
        <v>190</v>
      </c>
      <c r="P956" t="s">
        <v>29</v>
      </c>
    </row>
    <row r="957" spans="1:16" x14ac:dyDescent="0.25">
      <c r="A957">
        <f t="shared" si="28"/>
        <v>4</v>
      </c>
      <c r="B957" s="1">
        <v>41185</v>
      </c>
      <c r="C957" s="2">
        <v>0.70833333333333337</v>
      </c>
      <c r="D957" t="s">
        <v>1147</v>
      </c>
      <c r="E957" t="s">
        <v>1230</v>
      </c>
      <c r="G957">
        <v>1</v>
      </c>
      <c r="H957">
        <v>0</v>
      </c>
      <c r="I957">
        <v>0</v>
      </c>
      <c r="J957">
        <v>0</v>
      </c>
      <c r="K957">
        <f t="shared" si="29"/>
        <v>0</v>
      </c>
      <c r="M957" t="s">
        <v>56</v>
      </c>
      <c r="N957" s="6" t="s">
        <v>287</v>
      </c>
      <c r="O957" s="6" t="s">
        <v>288</v>
      </c>
      <c r="P957" t="s">
        <v>29</v>
      </c>
    </row>
    <row r="958" spans="1:16" hidden="1" x14ac:dyDescent="0.25">
      <c r="A958">
        <f t="shared" si="28"/>
        <v>4</v>
      </c>
      <c r="B958" s="1">
        <v>41185</v>
      </c>
      <c r="C958" s="2">
        <v>0.70833333333333337</v>
      </c>
      <c r="G958">
        <v>0</v>
      </c>
      <c r="H958">
        <v>0</v>
      </c>
      <c r="I958">
        <v>0</v>
      </c>
      <c r="J958">
        <v>0</v>
      </c>
      <c r="K958">
        <f t="shared" si="29"/>
        <v>1</v>
      </c>
      <c r="L958" t="s">
        <v>44</v>
      </c>
      <c r="M958" t="s">
        <v>45</v>
      </c>
    </row>
    <row r="959" spans="1:16" hidden="1" x14ac:dyDescent="0.25">
      <c r="A959">
        <f t="shared" si="28"/>
        <v>4</v>
      </c>
      <c r="B959" s="1">
        <v>41185</v>
      </c>
      <c r="C959" s="2">
        <v>0.72916666666666663</v>
      </c>
      <c r="D959" t="s">
        <v>1214</v>
      </c>
      <c r="E959" t="s">
        <v>1560</v>
      </c>
      <c r="G959">
        <v>0</v>
      </c>
      <c r="H959">
        <v>0</v>
      </c>
      <c r="I959">
        <v>0</v>
      </c>
      <c r="J959">
        <v>1</v>
      </c>
      <c r="K959">
        <f t="shared" si="29"/>
        <v>0</v>
      </c>
      <c r="L959" t="s">
        <v>44</v>
      </c>
      <c r="M959" t="s">
        <v>45</v>
      </c>
      <c r="N959" t="s">
        <v>271</v>
      </c>
      <c r="O959" t="s">
        <v>272</v>
      </c>
      <c r="P959" t="s">
        <v>22</v>
      </c>
    </row>
    <row r="960" spans="1:16" hidden="1" x14ac:dyDescent="0.25">
      <c r="A960">
        <f t="shared" si="28"/>
        <v>4</v>
      </c>
      <c r="B960" s="1">
        <v>41185</v>
      </c>
      <c r="C960" s="2">
        <v>0.72916666666666663</v>
      </c>
      <c r="D960" t="s">
        <v>483</v>
      </c>
      <c r="E960" t="s">
        <v>1561</v>
      </c>
      <c r="G960">
        <v>1</v>
      </c>
      <c r="H960">
        <v>0</v>
      </c>
      <c r="I960">
        <v>0</v>
      </c>
      <c r="J960">
        <v>0</v>
      </c>
      <c r="K960">
        <f t="shared" si="29"/>
        <v>0</v>
      </c>
      <c r="M960" t="s">
        <v>24</v>
      </c>
      <c r="N960" s="6" t="s">
        <v>182</v>
      </c>
      <c r="O960" s="6" t="s">
        <v>183</v>
      </c>
      <c r="P960" t="s">
        <v>29</v>
      </c>
    </row>
    <row r="961" spans="1:16" x14ac:dyDescent="0.25">
      <c r="A961">
        <f t="shared" si="28"/>
        <v>4</v>
      </c>
      <c r="B961" s="1">
        <v>41185</v>
      </c>
      <c r="C961" s="2">
        <v>0.72916666666666663</v>
      </c>
      <c r="D961" t="s">
        <v>1147</v>
      </c>
      <c r="E961" t="s">
        <v>1230</v>
      </c>
      <c r="G961">
        <v>1</v>
      </c>
      <c r="H961">
        <v>0</v>
      </c>
      <c r="I961">
        <v>0</v>
      </c>
      <c r="J961">
        <v>0</v>
      </c>
      <c r="K961">
        <f t="shared" si="29"/>
        <v>0</v>
      </c>
      <c r="M961" t="s">
        <v>56</v>
      </c>
      <c r="N961" s="6" t="s">
        <v>287</v>
      </c>
      <c r="O961" s="6" t="s">
        <v>288</v>
      </c>
      <c r="P961" t="s">
        <v>29</v>
      </c>
    </row>
    <row r="962" spans="1:16" hidden="1" x14ac:dyDescent="0.25">
      <c r="A962">
        <f t="shared" si="28"/>
        <v>4</v>
      </c>
      <c r="B962" s="1">
        <v>41185</v>
      </c>
      <c r="C962" s="2">
        <v>0.75</v>
      </c>
      <c r="D962" t="s">
        <v>483</v>
      </c>
      <c r="E962" t="s">
        <v>1562</v>
      </c>
      <c r="G962">
        <v>1</v>
      </c>
      <c r="H962">
        <v>0</v>
      </c>
      <c r="I962">
        <v>0</v>
      </c>
      <c r="J962">
        <v>0</v>
      </c>
      <c r="K962">
        <f t="shared" si="29"/>
        <v>0</v>
      </c>
      <c r="M962" t="s">
        <v>24</v>
      </c>
      <c r="N962" s="6" t="s">
        <v>182</v>
      </c>
      <c r="O962" s="6" t="s">
        <v>183</v>
      </c>
      <c r="P962" t="s">
        <v>29</v>
      </c>
    </row>
    <row r="963" spans="1:16" hidden="1" x14ac:dyDescent="0.25">
      <c r="A963">
        <f t="shared" ref="A963:A1026" si="30">WEEKDAY(B963)</f>
        <v>4</v>
      </c>
      <c r="B963" s="1">
        <v>41185</v>
      </c>
      <c r="C963" s="2">
        <v>0.75</v>
      </c>
      <c r="D963" t="s">
        <v>1187</v>
      </c>
      <c r="E963" t="s">
        <v>1563</v>
      </c>
      <c r="G963">
        <v>1</v>
      </c>
      <c r="H963">
        <v>0</v>
      </c>
      <c r="I963">
        <v>0</v>
      </c>
      <c r="J963">
        <v>0</v>
      </c>
      <c r="K963">
        <f t="shared" ref="K963:K1026" si="31">IF(AND(NOT(G:G), NOT(J:J)), 1, 0)</f>
        <v>0</v>
      </c>
      <c r="L963" t="s">
        <v>12</v>
      </c>
      <c r="M963" t="s">
        <v>19</v>
      </c>
      <c r="N963" s="6" t="s">
        <v>143</v>
      </c>
      <c r="O963" s="6" t="s">
        <v>144</v>
      </c>
      <c r="P963" t="s">
        <v>22</v>
      </c>
    </row>
    <row r="964" spans="1:16" x14ac:dyDescent="0.25">
      <c r="A964">
        <f t="shared" si="30"/>
        <v>4</v>
      </c>
      <c r="B964" s="1">
        <v>41185</v>
      </c>
      <c r="C964" s="2">
        <v>0.75</v>
      </c>
      <c r="D964" t="s">
        <v>1147</v>
      </c>
      <c r="E964" t="s">
        <v>1564</v>
      </c>
      <c r="G964">
        <v>1</v>
      </c>
      <c r="H964">
        <v>0</v>
      </c>
      <c r="I964">
        <v>1</v>
      </c>
      <c r="J964">
        <v>0</v>
      </c>
      <c r="K964">
        <f t="shared" si="31"/>
        <v>0</v>
      </c>
      <c r="M964" t="s">
        <v>56</v>
      </c>
      <c r="N964" s="6" t="s">
        <v>577</v>
      </c>
      <c r="O964" s="6" t="s">
        <v>578</v>
      </c>
      <c r="P964" t="s">
        <v>16</v>
      </c>
    </row>
    <row r="965" spans="1:16" x14ac:dyDescent="0.25">
      <c r="A965">
        <f t="shared" si="30"/>
        <v>4</v>
      </c>
      <c r="B965" s="1">
        <v>41185</v>
      </c>
      <c r="C965" s="2">
        <v>0.77083333333333337</v>
      </c>
      <c r="D965" t="s">
        <v>1147</v>
      </c>
      <c r="E965" t="s">
        <v>1565</v>
      </c>
      <c r="G965">
        <v>1</v>
      </c>
      <c r="H965">
        <v>0</v>
      </c>
      <c r="I965">
        <v>0</v>
      </c>
      <c r="J965">
        <v>0</v>
      </c>
      <c r="K965">
        <f t="shared" si="31"/>
        <v>0</v>
      </c>
      <c r="M965" t="s">
        <v>56</v>
      </c>
      <c r="N965" s="6" t="s">
        <v>439</v>
      </c>
      <c r="O965" s="6" t="s">
        <v>440</v>
      </c>
      <c r="P965" t="s">
        <v>22</v>
      </c>
    </row>
    <row r="966" spans="1:16" hidden="1" x14ac:dyDescent="0.25">
      <c r="A966">
        <f t="shared" si="30"/>
        <v>4</v>
      </c>
      <c r="B966" s="1">
        <v>41185</v>
      </c>
      <c r="C966" s="2">
        <v>0.77083333333333337</v>
      </c>
      <c r="D966" t="s">
        <v>1196</v>
      </c>
      <c r="E966" t="s">
        <v>1566</v>
      </c>
      <c r="G966">
        <v>1</v>
      </c>
      <c r="H966">
        <v>0</v>
      </c>
      <c r="I966">
        <v>1</v>
      </c>
      <c r="J966">
        <v>0</v>
      </c>
      <c r="K966">
        <f t="shared" si="31"/>
        <v>0</v>
      </c>
      <c r="M966" t="s">
        <v>24</v>
      </c>
      <c r="N966" s="6" t="s">
        <v>579</v>
      </c>
      <c r="O966" s="6" t="s">
        <v>580</v>
      </c>
      <c r="P966" t="s">
        <v>22</v>
      </c>
    </row>
    <row r="967" spans="1:16" hidden="1" x14ac:dyDescent="0.25">
      <c r="A967">
        <f t="shared" si="30"/>
        <v>4</v>
      </c>
      <c r="B967" s="1">
        <v>41185</v>
      </c>
      <c r="C967" s="2">
        <v>0.77083333333333337</v>
      </c>
      <c r="D967" t="s">
        <v>1187</v>
      </c>
      <c r="E967" t="s">
        <v>1563</v>
      </c>
      <c r="G967">
        <v>1</v>
      </c>
      <c r="H967">
        <v>0</v>
      </c>
      <c r="I967">
        <v>0</v>
      </c>
      <c r="J967">
        <v>0</v>
      </c>
      <c r="K967">
        <f t="shared" si="31"/>
        <v>0</v>
      </c>
      <c r="L967" t="s">
        <v>12</v>
      </c>
      <c r="M967" t="s">
        <v>19</v>
      </c>
      <c r="N967" s="6" t="s">
        <v>143</v>
      </c>
      <c r="O967" s="6" t="s">
        <v>144</v>
      </c>
      <c r="P967" t="s">
        <v>22</v>
      </c>
    </row>
    <row r="968" spans="1:16" hidden="1" x14ac:dyDescent="0.25">
      <c r="A968">
        <f t="shared" si="30"/>
        <v>4</v>
      </c>
      <c r="B968" s="1">
        <v>41185</v>
      </c>
      <c r="C968" s="2">
        <v>0.77083333333333337</v>
      </c>
      <c r="D968" t="s">
        <v>1196</v>
      </c>
      <c r="E968" t="s">
        <v>1511</v>
      </c>
      <c r="G968">
        <v>1</v>
      </c>
      <c r="H968">
        <v>0</v>
      </c>
      <c r="I968">
        <v>0</v>
      </c>
      <c r="J968">
        <v>0</v>
      </c>
      <c r="K968">
        <f t="shared" si="31"/>
        <v>0</v>
      </c>
      <c r="M968" t="s">
        <v>127</v>
      </c>
      <c r="N968" s="6" t="s">
        <v>38</v>
      </c>
      <c r="O968" s="6" t="s">
        <v>39</v>
      </c>
      <c r="P968" t="s">
        <v>22</v>
      </c>
    </row>
    <row r="969" spans="1:16" hidden="1" x14ac:dyDescent="0.25">
      <c r="A969">
        <f t="shared" si="30"/>
        <v>4</v>
      </c>
      <c r="B969" s="1">
        <v>41185</v>
      </c>
      <c r="C969" s="2">
        <v>0.79166666666666663</v>
      </c>
      <c r="D969" t="s">
        <v>1196</v>
      </c>
      <c r="E969" t="s">
        <v>1567</v>
      </c>
      <c r="G969">
        <v>1</v>
      </c>
      <c r="H969">
        <v>0</v>
      </c>
      <c r="I969">
        <v>1</v>
      </c>
      <c r="J969">
        <v>0</v>
      </c>
      <c r="K969">
        <f t="shared" si="31"/>
        <v>0</v>
      </c>
      <c r="M969" t="s">
        <v>24</v>
      </c>
      <c r="N969" s="6" t="s">
        <v>581</v>
      </c>
      <c r="O969" s="6" t="s">
        <v>582</v>
      </c>
      <c r="P969" t="s">
        <v>22</v>
      </c>
    </row>
    <row r="970" spans="1:16" hidden="1" x14ac:dyDescent="0.25">
      <c r="A970">
        <f t="shared" si="30"/>
        <v>4</v>
      </c>
      <c r="B970" s="1">
        <v>41185</v>
      </c>
      <c r="C970" s="2">
        <v>0.79166666666666663</v>
      </c>
      <c r="D970" t="s">
        <v>1196</v>
      </c>
      <c r="E970" t="s">
        <v>1568</v>
      </c>
      <c r="G970">
        <v>1</v>
      </c>
      <c r="H970">
        <v>0</v>
      </c>
      <c r="I970">
        <v>0</v>
      </c>
      <c r="J970">
        <v>0</v>
      </c>
      <c r="K970">
        <f t="shared" si="31"/>
        <v>0</v>
      </c>
      <c r="M970" t="s">
        <v>149</v>
      </c>
      <c r="N970" s="6" t="s">
        <v>58</v>
      </c>
      <c r="O970" s="6" t="s">
        <v>59</v>
      </c>
      <c r="P970" t="s">
        <v>22</v>
      </c>
    </row>
    <row r="971" spans="1:16" hidden="1" x14ac:dyDescent="0.25">
      <c r="A971">
        <f t="shared" si="30"/>
        <v>4</v>
      </c>
      <c r="B971" s="1">
        <v>41185</v>
      </c>
      <c r="C971" s="2">
        <v>0.79166666666666663</v>
      </c>
      <c r="D971" t="s">
        <v>1196</v>
      </c>
      <c r="E971" t="s">
        <v>1511</v>
      </c>
      <c r="G971">
        <v>1</v>
      </c>
      <c r="H971">
        <v>0</v>
      </c>
      <c r="I971">
        <v>0</v>
      </c>
      <c r="J971">
        <v>0</v>
      </c>
      <c r="K971">
        <f t="shared" si="31"/>
        <v>0</v>
      </c>
      <c r="M971" t="s">
        <v>127</v>
      </c>
      <c r="N971" s="6" t="s">
        <v>38</v>
      </c>
      <c r="O971" s="6" t="s">
        <v>39</v>
      </c>
      <c r="P971" t="s">
        <v>22</v>
      </c>
    </row>
    <row r="972" spans="1:16" x14ac:dyDescent="0.25">
      <c r="A972">
        <f t="shared" si="30"/>
        <v>4</v>
      </c>
      <c r="B972" s="1">
        <v>41185</v>
      </c>
      <c r="C972" s="2">
        <v>0.79166666666666663</v>
      </c>
      <c r="D972" t="s">
        <v>1158</v>
      </c>
      <c r="E972" t="s">
        <v>1535</v>
      </c>
      <c r="G972">
        <v>1</v>
      </c>
      <c r="H972">
        <v>0</v>
      </c>
      <c r="I972">
        <v>0</v>
      </c>
      <c r="J972">
        <v>0</v>
      </c>
      <c r="K972">
        <f t="shared" si="31"/>
        <v>0</v>
      </c>
      <c r="M972" t="s">
        <v>56</v>
      </c>
      <c r="N972" s="6" t="s">
        <v>435</v>
      </c>
      <c r="O972" s="6" t="s">
        <v>436</v>
      </c>
      <c r="P972" t="s">
        <v>29</v>
      </c>
    </row>
    <row r="973" spans="1:16" hidden="1" x14ac:dyDescent="0.25">
      <c r="A973">
        <f t="shared" si="30"/>
        <v>4</v>
      </c>
      <c r="B973" s="1">
        <v>41185</v>
      </c>
      <c r="C973" s="2">
        <v>0.8125</v>
      </c>
      <c r="D973" t="s">
        <v>1196</v>
      </c>
      <c r="E973" t="s">
        <v>1569</v>
      </c>
      <c r="F973" t="s">
        <v>306</v>
      </c>
      <c r="G973">
        <v>1</v>
      </c>
      <c r="H973">
        <v>0</v>
      </c>
      <c r="I973">
        <v>0</v>
      </c>
      <c r="J973">
        <v>0</v>
      </c>
      <c r="K973">
        <f t="shared" si="31"/>
        <v>0</v>
      </c>
      <c r="M973" t="s">
        <v>127</v>
      </c>
      <c r="N973" s="6" t="s">
        <v>583</v>
      </c>
      <c r="O973" s="6" t="s">
        <v>584</v>
      </c>
      <c r="P973" t="s">
        <v>22</v>
      </c>
    </row>
    <row r="974" spans="1:16" hidden="1" x14ac:dyDescent="0.25">
      <c r="A974">
        <f t="shared" si="30"/>
        <v>4</v>
      </c>
      <c r="B974" s="1">
        <v>41185</v>
      </c>
      <c r="C974" s="2">
        <v>0.8125</v>
      </c>
      <c r="D974" t="s">
        <v>1196</v>
      </c>
      <c r="E974" t="s">
        <v>1567</v>
      </c>
      <c r="G974">
        <v>1</v>
      </c>
      <c r="H974">
        <v>0</v>
      </c>
      <c r="I974">
        <v>0</v>
      </c>
      <c r="J974">
        <v>0</v>
      </c>
      <c r="K974">
        <f t="shared" si="31"/>
        <v>0</v>
      </c>
      <c r="M974" t="s">
        <v>24</v>
      </c>
      <c r="N974" s="6" t="s">
        <v>581</v>
      </c>
      <c r="O974" s="6" t="s">
        <v>582</v>
      </c>
      <c r="P974" t="s">
        <v>22</v>
      </c>
    </row>
    <row r="975" spans="1:16" hidden="1" x14ac:dyDescent="0.25">
      <c r="A975">
        <f t="shared" si="30"/>
        <v>4</v>
      </c>
      <c r="B975" s="1">
        <v>41185</v>
      </c>
      <c r="C975" s="2">
        <v>0.8125</v>
      </c>
      <c r="D975" t="s">
        <v>1196</v>
      </c>
      <c r="E975" t="s">
        <v>1570</v>
      </c>
      <c r="G975">
        <v>1</v>
      </c>
      <c r="H975">
        <v>0</v>
      </c>
      <c r="I975">
        <v>0</v>
      </c>
      <c r="J975">
        <v>0</v>
      </c>
      <c r="K975">
        <f t="shared" si="31"/>
        <v>0</v>
      </c>
      <c r="M975" t="s">
        <v>149</v>
      </c>
      <c r="N975" s="6" t="s">
        <v>93</v>
      </c>
      <c r="O975" s="6" t="s">
        <v>94</v>
      </c>
      <c r="P975" t="s">
        <v>22</v>
      </c>
    </row>
    <row r="976" spans="1:16" x14ac:dyDescent="0.25">
      <c r="A976">
        <f t="shared" si="30"/>
        <v>4</v>
      </c>
      <c r="B976" s="1">
        <v>41185</v>
      </c>
      <c r="C976" s="2">
        <v>0.8125</v>
      </c>
      <c r="D976" t="s">
        <v>1158</v>
      </c>
      <c r="E976" t="s">
        <v>1535</v>
      </c>
      <c r="G976">
        <v>1</v>
      </c>
      <c r="H976">
        <v>0</v>
      </c>
      <c r="I976">
        <v>0</v>
      </c>
      <c r="J976">
        <v>0</v>
      </c>
      <c r="K976">
        <f t="shared" si="31"/>
        <v>0</v>
      </c>
      <c r="M976" t="s">
        <v>56</v>
      </c>
      <c r="N976" s="6" t="s">
        <v>435</v>
      </c>
      <c r="O976" s="6" t="s">
        <v>436</v>
      </c>
      <c r="P976" t="s">
        <v>29</v>
      </c>
    </row>
    <row r="977" spans="1:16" hidden="1" x14ac:dyDescent="0.25">
      <c r="A977">
        <f t="shared" si="30"/>
        <v>4</v>
      </c>
      <c r="B977" s="1">
        <v>41185</v>
      </c>
      <c r="C977" s="2">
        <v>0.83333333333333337</v>
      </c>
      <c r="D977" t="s">
        <v>1196</v>
      </c>
      <c r="E977" t="s">
        <v>1570</v>
      </c>
      <c r="G977">
        <v>1</v>
      </c>
      <c r="H977">
        <v>0</v>
      </c>
      <c r="I977">
        <v>0</v>
      </c>
      <c r="J977">
        <v>0</v>
      </c>
      <c r="K977">
        <f t="shared" si="31"/>
        <v>0</v>
      </c>
      <c r="M977" t="s">
        <v>149</v>
      </c>
      <c r="N977" s="6" t="s">
        <v>93</v>
      </c>
      <c r="O977" s="6" t="s">
        <v>94</v>
      </c>
      <c r="P977" t="s">
        <v>22</v>
      </c>
    </row>
    <row r="978" spans="1:16" hidden="1" x14ac:dyDescent="0.25">
      <c r="A978">
        <f t="shared" si="30"/>
        <v>4</v>
      </c>
      <c r="B978" s="1">
        <v>41185</v>
      </c>
      <c r="C978" s="2">
        <v>0.83333333333333337</v>
      </c>
      <c r="D978" t="s">
        <v>483</v>
      </c>
      <c r="E978" t="s">
        <v>1571</v>
      </c>
      <c r="F978" t="s">
        <v>588</v>
      </c>
      <c r="G978">
        <v>1</v>
      </c>
      <c r="H978">
        <v>0</v>
      </c>
      <c r="I978">
        <v>0</v>
      </c>
      <c r="J978">
        <v>0</v>
      </c>
      <c r="K978">
        <f t="shared" si="31"/>
        <v>0</v>
      </c>
      <c r="M978" t="s">
        <v>24</v>
      </c>
      <c r="N978" s="6" t="s">
        <v>332</v>
      </c>
      <c r="O978" s="6" t="s">
        <v>333</v>
      </c>
      <c r="P978" t="s">
        <v>29</v>
      </c>
    </row>
    <row r="979" spans="1:16" hidden="1" x14ac:dyDescent="0.25">
      <c r="A979">
        <f t="shared" si="30"/>
        <v>4</v>
      </c>
      <c r="B979" s="1">
        <v>41185</v>
      </c>
      <c r="C979" s="2">
        <v>0.83333333333333337</v>
      </c>
      <c r="G979">
        <v>0</v>
      </c>
      <c r="H979">
        <v>0</v>
      </c>
      <c r="I979">
        <v>0</v>
      </c>
      <c r="J979">
        <v>0</v>
      </c>
      <c r="K979">
        <f t="shared" si="31"/>
        <v>1</v>
      </c>
      <c r="M979" t="s">
        <v>127</v>
      </c>
    </row>
    <row r="980" spans="1:16" hidden="1" x14ac:dyDescent="0.25">
      <c r="A980">
        <f t="shared" si="30"/>
        <v>4</v>
      </c>
      <c r="B980" s="1">
        <v>41185</v>
      </c>
      <c r="C980" s="2">
        <v>0.85416666666666663</v>
      </c>
      <c r="D980" t="s">
        <v>1196</v>
      </c>
      <c r="E980" t="s">
        <v>1568</v>
      </c>
      <c r="G980">
        <v>0</v>
      </c>
      <c r="H980">
        <v>0</v>
      </c>
      <c r="I980">
        <v>0</v>
      </c>
      <c r="J980">
        <v>1</v>
      </c>
      <c r="K980">
        <f t="shared" si="31"/>
        <v>0</v>
      </c>
      <c r="M980" t="s">
        <v>149</v>
      </c>
      <c r="N980" t="s">
        <v>58</v>
      </c>
      <c r="O980" t="s">
        <v>59</v>
      </c>
      <c r="P980" t="s">
        <v>22</v>
      </c>
    </row>
    <row r="981" spans="1:16" hidden="1" x14ac:dyDescent="0.25">
      <c r="A981">
        <f t="shared" si="30"/>
        <v>4</v>
      </c>
      <c r="B981" s="1">
        <v>41185</v>
      </c>
      <c r="C981" s="2">
        <v>0.85416666666666663</v>
      </c>
      <c r="D981" t="s">
        <v>483</v>
      </c>
      <c r="E981" t="s">
        <v>1571</v>
      </c>
      <c r="G981">
        <v>1</v>
      </c>
      <c r="H981">
        <v>0</v>
      </c>
      <c r="I981">
        <v>0</v>
      </c>
      <c r="J981">
        <v>0</v>
      </c>
      <c r="K981">
        <f t="shared" si="31"/>
        <v>0</v>
      </c>
      <c r="M981" t="s">
        <v>24</v>
      </c>
      <c r="N981" s="6" t="s">
        <v>332</v>
      </c>
      <c r="O981" s="6" t="s">
        <v>333</v>
      </c>
      <c r="P981" t="s">
        <v>29</v>
      </c>
    </row>
    <row r="982" spans="1:16" hidden="1" x14ac:dyDescent="0.25">
      <c r="A982">
        <f t="shared" si="30"/>
        <v>4</v>
      </c>
      <c r="B982" s="1">
        <v>41185</v>
      </c>
      <c r="C982" s="2">
        <v>0.85416666666666663</v>
      </c>
      <c r="G982">
        <v>0</v>
      </c>
      <c r="H982">
        <v>0</v>
      </c>
      <c r="I982">
        <v>0</v>
      </c>
      <c r="J982">
        <v>0</v>
      </c>
      <c r="K982">
        <f t="shared" si="31"/>
        <v>1</v>
      </c>
      <c r="M982" t="s">
        <v>127</v>
      </c>
    </row>
    <row r="983" spans="1:16" hidden="1" x14ac:dyDescent="0.25">
      <c r="A983">
        <f t="shared" si="30"/>
        <v>5</v>
      </c>
      <c r="B983" s="1">
        <v>41186</v>
      </c>
      <c r="C983" s="2">
        <v>0.41666666666666669</v>
      </c>
      <c r="D983" t="s">
        <v>1196</v>
      </c>
      <c r="E983" t="s">
        <v>1511</v>
      </c>
      <c r="G983">
        <v>1</v>
      </c>
      <c r="H983">
        <v>0</v>
      </c>
      <c r="I983">
        <v>0</v>
      </c>
      <c r="J983">
        <v>0</v>
      </c>
      <c r="K983">
        <f t="shared" si="31"/>
        <v>0</v>
      </c>
      <c r="L983" t="s">
        <v>64</v>
      </c>
      <c r="M983" t="s">
        <v>65</v>
      </c>
      <c r="N983" s="6" t="s">
        <v>38</v>
      </c>
      <c r="O983" s="6" t="s">
        <v>39</v>
      </c>
      <c r="P983" t="s">
        <v>22</v>
      </c>
    </row>
    <row r="984" spans="1:16" hidden="1" x14ac:dyDescent="0.25">
      <c r="A984">
        <f t="shared" si="30"/>
        <v>5</v>
      </c>
      <c r="B984" s="1">
        <v>41186</v>
      </c>
      <c r="C984" s="2">
        <v>0.41666666666666669</v>
      </c>
      <c r="G984">
        <v>0</v>
      </c>
      <c r="H984">
        <v>0</v>
      </c>
      <c r="I984">
        <v>0</v>
      </c>
      <c r="J984">
        <v>0</v>
      </c>
      <c r="K984">
        <f t="shared" si="31"/>
        <v>1</v>
      </c>
      <c r="L984" t="s">
        <v>12</v>
      </c>
      <c r="M984" t="s">
        <v>13</v>
      </c>
    </row>
    <row r="985" spans="1:16" hidden="1" x14ac:dyDescent="0.25">
      <c r="A985">
        <f t="shared" si="30"/>
        <v>5</v>
      </c>
      <c r="B985" s="1">
        <v>41186</v>
      </c>
      <c r="C985" s="2">
        <v>0.4375</v>
      </c>
      <c r="D985" t="s">
        <v>1196</v>
      </c>
      <c r="E985" t="s">
        <v>1511</v>
      </c>
      <c r="G985">
        <v>1</v>
      </c>
      <c r="H985">
        <v>0</v>
      </c>
      <c r="I985">
        <v>0</v>
      </c>
      <c r="J985">
        <v>0</v>
      </c>
      <c r="K985">
        <f t="shared" si="31"/>
        <v>0</v>
      </c>
      <c r="L985" t="s">
        <v>64</v>
      </c>
      <c r="M985" t="s">
        <v>65</v>
      </c>
      <c r="N985" s="6" t="s">
        <v>38</v>
      </c>
      <c r="O985" s="6" t="s">
        <v>39</v>
      </c>
      <c r="P985" t="s">
        <v>22</v>
      </c>
    </row>
    <row r="986" spans="1:16" hidden="1" x14ac:dyDescent="0.25">
      <c r="A986">
        <f t="shared" si="30"/>
        <v>5</v>
      </c>
      <c r="B986" s="1">
        <v>41186</v>
      </c>
      <c r="C986" s="2">
        <v>0.4375</v>
      </c>
      <c r="G986">
        <v>0</v>
      </c>
      <c r="H986">
        <v>0</v>
      </c>
      <c r="I986">
        <v>0</v>
      </c>
      <c r="J986">
        <v>0</v>
      </c>
      <c r="K986">
        <f t="shared" si="31"/>
        <v>1</v>
      </c>
      <c r="L986" t="s">
        <v>12</v>
      </c>
      <c r="M986" t="s">
        <v>13</v>
      </c>
    </row>
    <row r="987" spans="1:16" hidden="1" x14ac:dyDescent="0.25">
      <c r="A987">
        <f t="shared" si="30"/>
        <v>5</v>
      </c>
      <c r="B987" s="1">
        <v>41186</v>
      </c>
      <c r="C987" s="2">
        <v>0.45833333333333331</v>
      </c>
      <c r="D987" t="s">
        <v>1172</v>
      </c>
      <c r="E987" t="s">
        <v>1572</v>
      </c>
      <c r="G987">
        <v>1</v>
      </c>
      <c r="H987">
        <v>0</v>
      </c>
      <c r="I987">
        <v>1</v>
      </c>
      <c r="J987">
        <v>0</v>
      </c>
      <c r="K987">
        <f t="shared" si="31"/>
        <v>0</v>
      </c>
      <c r="L987" t="s">
        <v>12</v>
      </c>
      <c r="M987" t="s">
        <v>13</v>
      </c>
      <c r="N987" s="6" t="s">
        <v>590</v>
      </c>
      <c r="O987" s="6" t="s">
        <v>591</v>
      </c>
      <c r="P987" t="s">
        <v>22</v>
      </c>
    </row>
    <row r="988" spans="1:16" hidden="1" x14ac:dyDescent="0.25">
      <c r="A988">
        <f t="shared" si="30"/>
        <v>5</v>
      </c>
      <c r="B988" s="1">
        <v>41186</v>
      </c>
      <c r="C988" s="2">
        <v>0.47916666666666669</v>
      </c>
      <c r="D988" t="s">
        <v>1196</v>
      </c>
      <c r="E988" t="s">
        <v>1489</v>
      </c>
      <c r="G988">
        <v>0</v>
      </c>
      <c r="H988">
        <v>0</v>
      </c>
      <c r="I988">
        <v>0</v>
      </c>
      <c r="J988">
        <v>1</v>
      </c>
      <c r="K988">
        <f t="shared" si="31"/>
        <v>0</v>
      </c>
      <c r="L988" t="s">
        <v>51</v>
      </c>
      <c r="M988" t="s">
        <v>52</v>
      </c>
      <c r="N988" t="s">
        <v>38</v>
      </c>
      <c r="O988" t="s">
        <v>39</v>
      </c>
      <c r="P988" t="s">
        <v>22</v>
      </c>
    </row>
    <row r="989" spans="1:16" hidden="1" x14ac:dyDescent="0.25">
      <c r="A989">
        <f t="shared" si="30"/>
        <v>5</v>
      </c>
      <c r="B989" s="1">
        <v>41186</v>
      </c>
      <c r="C989" s="2">
        <v>0.47916666666666669</v>
      </c>
      <c r="G989">
        <v>0</v>
      </c>
      <c r="H989">
        <v>0</v>
      </c>
      <c r="I989">
        <v>0</v>
      </c>
      <c r="J989">
        <v>0</v>
      </c>
      <c r="K989">
        <f t="shared" si="31"/>
        <v>1</v>
      </c>
      <c r="L989" t="s">
        <v>12</v>
      </c>
      <c r="M989" t="s">
        <v>13</v>
      </c>
    </row>
    <row r="990" spans="1:16" hidden="1" x14ac:dyDescent="0.25">
      <c r="A990">
        <f t="shared" si="30"/>
        <v>5</v>
      </c>
      <c r="B990" s="1">
        <v>41186</v>
      </c>
      <c r="C990" s="2">
        <v>0.5</v>
      </c>
      <c r="D990" t="s">
        <v>1573</v>
      </c>
      <c r="E990" t="s">
        <v>1574</v>
      </c>
      <c r="G990">
        <v>0</v>
      </c>
      <c r="H990">
        <v>0</v>
      </c>
      <c r="I990">
        <v>0</v>
      </c>
      <c r="J990">
        <v>1</v>
      </c>
      <c r="K990">
        <f t="shared" si="31"/>
        <v>0</v>
      </c>
      <c r="L990" t="s">
        <v>51</v>
      </c>
      <c r="M990" t="s">
        <v>52</v>
      </c>
      <c r="N990" t="s">
        <v>540</v>
      </c>
      <c r="O990" t="s">
        <v>541</v>
      </c>
      <c r="P990" t="s">
        <v>110</v>
      </c>
    </row>
    <row r="991" spans="1:16" hidden="1" x14ac:dyDescent="0.25">
      <c r="A991">
        <f t="shared" si="30"/>
        <v>5</v>
      </c>
      <c r="B991" s="1">
        <v>41186</v>
      </c>
      <c r="C991" s="2">
        <v>0.52083333333333337</v>
      </c>
      <c r="D991" t="s">
        <v>1573</v>
      </c>
      <c r="E991" t="s">
        <v>1574</v>
      </c>
      <c r="G991">
        <v>0</v>
      </c>
      <c r="H991">
        <v>0</v>
      </c>
      <c r="I991">
        <v>0</v>
      </c>
      <c r="J991">
        <v>1</v>
      </c>
      <c r="K991">
        <f t="shared" si="31"/>
        <v>0</v>
      </c>
      <c r="L991" t="s">
        <v>51</v>
      </c>
      <c r="M991" t="s">
        <v>52</v>
      </c>
      <c r="N991" t="s">
        <v>540</v>
      </c>
      <c r="O991" t="s">
        <v>541</v>
      </c>
      <c r="P991" t="s">
        <v>110</v>
      </c>
    </row>
    <row r="992" spans="1:16" x14ac:dyDescent="0.25">
      <c r="A992">
        <f t="shared" si="30"/>
        <v>5</v>
      </c>
      <c r="B992" s="1">
        <v>41186</v>
      </c>
      <c r="C992" s="2">
        <v>0.54166666666666663</v>
      </c>
      <c r="D992" t="s">
        <v>1147</v>
      </c>
      <c r="E992" t="s">
        <v>1230</v>
      </c>
      <c r="G992">
        <v>1</v>
      </c>
      <c r="H992">
        <v>0</v>
      </c>
      <c r="I992">
        <v>0</v>
      </c>
      <c r="J992">
        <v>0</v>
      </c>
      <c r="K992">
        <f t="shared" si="31"/>
        <v>0</v>
      </c>
      <c r="M992" t="s">
        <v>56</v>
      </c>
      <c r="N992" s="6" t="s">
        <v>120</v>
      </c>
      <c r="O992" s="6" t="s">
        <v>121</v>
      </c>
      <c r="P992" t="s">
        <v>16</v>
      </c>
    </row>
    <row r="993" spans="1:16" hidden="1" x14ac:dyDescent="0.25">
      <c r="A993">
        <f t="shared" si="30"/>
        <v>5</v>
      </c>
      <c r="B993" s="1">
        <v>41186</v>
      </c>
      <c r="C993" s="2">
        <v>0.54166666666666663</v>
      </c>
      <c r="D993" t="s">
        <v>1196</v>
      </c>
      <c r="E993" t="s">
        <v>1575</v>
      </c>
      <c r="G993">
        <v>1</v>
      </c>
      <c r="H993">
        <v>0</v>
      </c>
      <c r="I993">
        <v>0</v>
      </c>
      <c r="J993">
        <v>0</v>
      </c>
      <c r="K993">
        <f t="shared" si="31"/>
        <v>0</v>
      </c>
      <c r="L993" t="s">
        <v>51</v>
      </c>
      <c r="M993" t="s">
        <v>52</v>
      </c>
      <c r="N993" s="6" t="s">
        <v>58</v>
      </c>
      <c r="O993" s="6" t="s">
        <v>59</v>
      </c>
      <c r="P993" t="s">
        <v>22</v>
      </c>
    </row>
    <row r="994" spans="1:16" hidden="1" x14ac:dyDescent="0.25">
      <c r="A994">
        <f t="shared" si="30"/>
        <v>5</v>
      </c>
      <c r="B994" s="1">
        <v>41186</v>
      </c>
      <c r="C994" s="2">
        <v>0.54166666666666663</v>
      </c>
      <c r="G994">
        <v>0</v>
      </c>
      <c r="H994">
        <v>0</v>
      </c>
      <c r="I994">
        <v>0</v>
      </c>
      <c r="J994">
        <v>0</v>
      </c>
      <c r="K994">
        <f t="shared" si="31"/>
        <v>1</v>
      </c>
      <c r="M994" t="s">
        <v>87</v>
      </c>
    </row>
    <row r="995" spans="1:16" x14ac:dyDescent="0.25">
      <c r="A995">
        <f t="shared" si="30"/>
        <v>5</v>
      </c>
      <c r="B995" s="1">
        <v>41186</v>
      </c>
      <c r="C995" s="2">
        <v>0.5625</v>
      </c>
      <c r="D995" t="s">
        <v>1147</v>
      </c>
      <c r="E995" t="s">
        <v>1230</v>
      </c>
      <c r="G995">
        <v>1</v>
      </c>
      <c r="H995">
        <v>0</v>
      </c>
      <c r="I995">
        <v>0</v>
      </c>
      <c r="J995">
        <v>0</v>
      </c>
      <c r="K995">
        <f t="shared" si="31"/>
        <v>0</v>
      </c>
      <c r="M995" t="s">
        <v>56</v>
      </c>
      <c r="N995" s="6" t="s">
        <v>120</v>
      </c>
      <c r="O995" s="6" t="s">
        <v>121</v>
      </c>
      <c r="P995" t="s">
        <v>16</v>
      </c>
    </row>
    <row r="996" spans="1:16" hidden="1" x14ac:dyDescent="0.25">
      <c r="A996">
        <f t="shared" si="30"/>
        <v>5</v>
      </c>
      <c r="B996" s="1">
        <v>41186</v>
      </c>
      <c r="C996" s="2">
        <v>0.5625</v>
      </c>
      <c r="D996" t="s">
        <v>1196</v>
      </c>
      <c r="E996" t="s">
        <v>1575</v>
      </c>
      <c r="G996">
        <v>1</v>
      </c>
      <c r="H996">
        <v>0</v>
      </c>
      <c r="I996">
        <v>0</v>
      </c>
      <c r="J996">
        <v>0</v>
      </c>
      <c r="K996">
        <f t="shared" si="31"/>
        <v>0</v>
      </c>
      <c r="L996" t="s">
        <v>51</v>
      </c>
      <c r="M996" t="s">
        <v>52</v>
      </c>
      <c r="N996" s="6" t="s">
        <v>58</v>
      </c>
      <c r="O996" s="6" t="s">
        <v>59</v>
      </c>
      <c r="P996" t="s">
        <v>22</v>
      </c>
    </row>
    <row r="997" spans="1:16" hidden="1" x14ac:dyDescent="0.25">
      <c r="A997">
        <f t="shared" si="30"/>
        <v>5</v>
      </c>
      <c r="B997" s="1">
        <v>41186</v>
      </c>
      <c r="C997" s="2">
        <v>0.5625</v>
      </c>
      <c r="G997">
        <v>0</v>
      </c>
      <c r="H997">
        <v>0</v>
      </c>
      <c r="I997">
        <v>0</v>
      </c>
      <c r="J997">
        <v>0</v>
      </c>
      <c r="K997">
        <f t="shared" si="31"/>
        <v>1</v>
      </c>
      <c r="M997" t="s">
        <v>87</v>
      </c>
    </row>
    <row r="998" spans="1:16" hidden="1" x14ac:dyDescent="0.25">
      <c r="A998">
        <f t="shared" si="30"/>
        <v>5</v>
      </c>
      <c r="B998" s="1">
        <v>41186</v>
      </c>
      <c r="C998" s="2">
        <v>0.58333333333333337</v>
      </c>
      <c r="D998" t="s">
        <v>1218</v>
      </c>
      <c r="E998" t="s">
        <v>1576</v>
      </c>
      <c r="G998">
        <v>1</v>
      </c>
      <c r="H998">
        <v>0</v>
      </c>
      <c r="I998">
        <v>0</v>
      </c>
      <c r="J998">
        <v>0</v>
      </c>
      <c r="K998">
        <f t="shared" si="31"/>
        <v>0</v>
      </c>
      <c r="M998" t="s">
        <v>76</v>
      </c>
      <c r="N998" s="6" t="s">
        <v>382</v>
      </c>
      <c r="O998" s="6" t="s">
        <v>383</v>
      </c>
      <c r="P998" t="s">
        <v>22</v>
      </c>
    </row>
    <row r="999" spans="1:16" x14ac:dyDescent="0.25">
      <c r="A999">
        <f t="shared" si="30"/>
        <v>5</v>
      </c>
      <c r="B999" s="1">
        <v>41186</v>
      </c>
      <c r="C999" s="2">
        <v>0.58333333333333337</v>
      </c>
      <c r="D999" t="s">
        <v>1147</v>
      </c>
      <c r="E999" t="s">
        <v>1577</v>
      </c>
      <c r="G999">
        <v>1</v>
      </c>
      <c r="H999">
        <v>0</v>
      </c>
      <c r="I999">
        <v>0</v>
      </c>
      <c r="J999">
        <v>0</v>
      </c>
      <c r="K999">
        <f t="shared" si="31"/>
        <v>0</v>
      </c>
      <c r="M999" t="s">
        <v>56</v>
      </c>
      <c r="N999" s="6" t="s">
        <v>596</v>
      </c>
      <c r="O999" s="6" t="s">
        <v>597</v>
      </c>
      <c r="P999" t="s">
        <v>16</v>
      </c>
    </row>
    <row r="1000" spans="1:16" hidden="1" x14ac:dyDescent="0.25">
      <c r="A1000">
        <f t="shared" si="30"/>
        <v>5</v>
      </c>
      <c r="B1000" s="1">
        <v>41186</v>
      </c>
      <c r="C1000" s="2">
        <v>0.58333333333333337</v>
      </c>
      <c r="G1000">
        <v>0</v>
      </c>
      <c r="H1000">
        <v>0</v>
      </c>
      <c r="I1000">
        <v>0</v>
      </c>
      <c r="J1000">
        <v>0</v>
      </c>
      <c r="K1000">
        <f t="shared" si="31"/>
        <v>1</v>
      </c>
      <c r="M1000" t="s">
        <v>87</v>
      </c>
    </row>
    <row r="1001" spans="1:16" x14ac:dyDescent="0.25">
      <c r="A1001">
        <f t="shared" si="30"/>
        <v>5</v>
      </c>
      <c r="B1001" s="1">
        <v>41186</v>
      </c>
      <c r="C1001" s="2">
        <v>0.60416666666666663</v>
      </c>
      <c r="D1001" t="s">
        <v>1147</v>
      </c>
      <c r="E1001" t="s">
        <v>1578</v>
      </c>
      <c r="G1001">
        <v>1</v>
      </c>
      <c r="H1001">
        <v>0</v>
      </c>
      <c r="I1001">
        <v>0</v>
      </c>
      <c r="J1001">
        <v>0</v>
      </c>
      <c r="K1001">
        <f t="shared" si="31"/>
        <v>0</v>
      </c>
      <c r="M1001" t="s">
        <v>56</v>
      </c>
      <c r="N1001" s="6" t="s">
        <v>596</v>
      </c>
      <c r="O1001" s="6" t="s">
        <v>597</v>
      </c>
      <c r="P1001" t="s">
        <v>16</v>
      </c>
    </row>
    <row r="1002" spans="1:16" hidden="1" x14ac:dyDescent="0.25">
      <c r="A1002">
        <f t="shared" si="30"/>
        <v>5</v>
      </c>
      <c r="B1002" s="1">
        <v>41186</v>
      </c>
      <c r="C1002" s="2">
        <v>0.60416666666666663</v>
      </c>
      <c r="D1002" t="s">
        <v>1187</v>
      </c>
      <c r="E1002" t="s">
        <v>1579</v>
      </c>
      <c r="G1002">
        <v>1</v>
      </c>
      <c r="H1002">
        <v>0</v>
      </c>
      <c r="I1002">
        <v>0</v>
      </c>
      <c r="J1002">
        <v>0</v>
      </c>
      <c r="K1002">
        <f t="shared" si="31"/>
        <v>0</v>
      </c>
      <c r="M1002" t="s">
        <v>76</v>
      </c>
      <c r="N1002" s="6" t="s">
        <v>146</v>
      </c>
      <c r="O1002" s="6" t="s">
        <v>147</v>
      </c>
      <c r="P1002" t="s">
        <v>16</v>
      </c>
    </row>
    <row r="1003" spans="1:16" hidden="1" x14ac:dyDescent="0.25">
      <c r="A1003">
        <f t="shared" si="30"/>
        <v>5</v>
      </c>
      <c r="B1003" s="1">
        <v>41186</v>
      </c>
      <c r="C1003" s="2">
        <v>0.60416666666666663</v>
      </c>
      <c r="G1003">
        <v>0</v>
      </c>
      <c r="H1003">
        <v>0</v>
      </c>
      <c r="I1003">
        <v>0</v>
      </c>
      <c r="J1003">
        <v>0</v>
      </c>
      <c r="K1003">
        <f t="shared" si="31"/>
        <v>1</v>
      </c>
      <c r="M1003" t="s">
        <v>87</v>
      </c>
    </row>
    <row r="1004" spans="1:16" hidden="1" x14ac:dyDescent="0.25">
      <c r="A1004">
        <f t="shared" si="30"/>
        <v>5</v>
      </c>
      <c r="B1004" s="1">
        <v>41186</v>
      </c>
      <c r="C1004" s="2">
        <v>0.625</v>
      </c>
      <c r="D1004" t="s">
        <v>1326</v>
      </c>
      <c r="E1004" t="s">
        <v>1555</v>
      </c>
      <c r="G1004">
        <v>1</v>
      </c>
      <c r="H1004">
        <v>0</v>
      </c>
      <c r="I1004">
        <v>0</v>
      </c>
      <c r="J1004">
        <v>0</v>
      </c>
      <c r="K1004">
        <f t="shared" si="31"/>
        <v>0</v>
      </c>
      <c r="L1004" t="s">
        <v>12</v>
      </c>
      <c r="M1004" t="s">
        <v>19</v>
      </c>
      <c r="N1004" s="6" t="s">
        <v>564</v>
      </c>
      <c r="O1004" s="6" t="s">
        <v>565</v>
      </c>
      <c r="P1004" t="s">
        <v>16</v>
      </c>
    </row>
    <row r="1005" spans="1:16" hidden="1" x14ac:dyDescent="0.25">
      <c r="A1005">
        <f t="shared" si="30"/>
        <v>5</v>
      </c>
      <c r="B1005" s="1">
        <v>41186</v>
      </c>
      <c r="C1005" s="2">
        <v>0.625</v>
      </c>
      <c r="D1005" t="s">
        <v>1391</v>
      </c>
      <c r="E1005" t="s">
        <v>1580</v>
      </c>
      <c r="G1005">
        <v>1</v>
      </c>
      <c r="H1005">
        <v>0</v>
      </c>
      <c r="I1005">
        <v>0</v>
      </c>
      <c r="J1005">
        <v>0</v>
      </c>
      <c r="K1005">
        <f t="shared" si="31"/>
        <v>0</v>
      </c>
      <c r="M1005" t="s">
        <v>87</v>
      </c>
      <c r="N1005" s="6" t="s">
        <v>85</v>
      </c>
      <c r="O1005" s="6" t="s">
        <v>86</v>
      </c>
      <c r="P1005" t="s">
        <v>16</v>
      </c>
    </row>
    <row r="1006" spans="1:16" hidden="1" x14ac:dyDescent="0.25">
      <c r="A1006">
        <f t="shared" si="30"/>
        <v>5</v>
      </c>
      <c r="B1006" s="1">
        <v>41186</v>
      </c>
      <c r="C1006" s="2">
        <v>0.625</v>
      </c>
      <c r="D1006" t="s">
        <v>1187</v>
      </c>
      <c r="E1006" t="s">
        <v>1579</v>
      </c>
      <c r="G1006">
        <v>1</v>
      </c>
      <c r="H1006">
        <v>0</v>
      </c>
      <c r="I1006">
        <v>0</v>
      </c>
      <c r="J1006">
        <v>0</v>
      </c>
      <c r="K1006">
        <f t="shared" si="31"/>
        <v>0</v>
      </c>
      <c r="M1006" t="s">
        <v>76</v>
      </c>
      <c r="N1006" s="6" t="s">
        <v>146</v>
      </c>
      <c r="O1006" s="6" t="s">
        <v>147</v>
      </c>
      <c r="P1006" t="s">
        <v>16</v>
      </c>
    </row>
    <row r="1007" spans="1:16" x14ac:dyDescent="0.25">
      <c r="A1007">
        <f t="shared" si="30"/>
        <v>5</v>
      </c>
      <c r="B1007" s="1">
        <v>41186</v>
      </c>
      <c r="C1007" s="2">
        <v>0.625</v>
      </c>
      <c r="D1007" t="s">
        <v>1147</v>
      </c>
      <c r="E1007" t="s">
        <v>1581</v>
      </c>
      <c r="G1007">
        <v>1</v>
      </c>
      <c r="H1007">
        <v>0</v>
      </c>
      <c r="I1007">
        <v>0</v>
      </c>
      <c r="J1007">
        <v>0</v>
      </c>
      <c r="K1007">
        <f t="shared" si="31"/>
        <v>0</v>
      </c>
      <c r="M1007" t="s">
        <v>56</v>
      </c>
      <c r="N1007" s="6" t="s">
        <v>287</v>
      </c>
      <c r="O1007" s="6" t="s">
        <v>288</v>
      </c>
      <c r="P1007" t="s">
        <v>29</v>
      </c>
    </row>
    <row r="1008" spans="1:16" hidden="1" x14ac:dyDescent="0.25">
      <c r="A1008">
        <f t="shared" si="30"/>
        <v>5</v>
      </c>
      <c r="B1008" s="1">
        <v>41186</v>
      </c>
      <c r="C1008" s="2">
        <v>0.64583333333333337</v>
      </c>
      <c r="D1008" t="s">
        <v>1326</v>
      </c>
      <c r="E1008" t="s">
        <v>1582</v>
      </c>
      <c r="G1008">
        <v>1</v>
      </c>
      <c r="H1008">
        <v>0</v>
      </c>
      <c r="I1008">
        <v>0</v>
      </c>
      <c r="J1008">
        <v>0</v>
      </c>
      <c r="K1008">
        <f t="shared" si="31"/>
        <v>0</v>
      </c>
      <c r="L1008" t="s">
        <v>12</v>
      </c>
      <c r="M1008" t="s">
        <v>19</v>
      </c>
      <c r="N1008" s="6" t="s">
        <v>564</v>
      </c>
      <c r="O1008" s="6" t="s">
        <v>565</v>
      </c>
      <c r="P1008" t="s">
        <v>16</v>
      </c>
    </row>
    <row r="1009" spans="1:16" hidden="1" x14ac:dyDescent="0.25">
      <c r="A1009">
        <f t="shared" si="30"/>
        <v>5</v>
      </c>
      <c r="B1009" s="1">
        <v>41186</v>
      </c>
      <c r="C1009" s="2">
        <v>0.64583333333333337</v>
      </c>
      <c r="D1009" t="s">
        <v>1391</v>
      </c>
      <c r="E1009" t="s">
        <v>1580</v>
      </c>
      <c r="G1009">
        <v>1</v>
      </c>
      <c r="H1009">
        <v>0</v>
      </c>
      <c r="I1009">
        <v>0</v>
      </c>
      <c r="J1009">
        <v>0</v>
      </c>
      <c r="K1009">
        <f t="shared" si="31"/>
        <v>0</v>
      </c>
      <c r="M1009" t="s">
        <v>87</v>
      </c>
      <c r="N1009" s="6" t="s">
        <v>85</v>
      </c>
      <c r="O1009" s="6" t="s">
        <v>86</v>
      </c>
      <c r="P1009" t="s">
        <v>16</v>
      </c>
    </row>
    <row r="1010" spans="1:16" x14ac:dyDescent="0.25">
      <c r="A1010">
        <f t="shared" si="30"/>
        <v>5</v>
      </c>
      <c r="B1010" s="1">
        <v>41186</v>
      </c>
      <c r="C1010" s="2">
        <v>0.64583333333333337</v>
      </c>
      <c r="D1010" t="s">
        <v>1147</v>
      </c>
      <c r="E1010" t="s">
        <v>1583</v>
      </c>
      <c r="G1010">
        <v>1</v>
      </c>
      <c r="H1010">
        <v>0</v>
      </c>
      <c r="I1010">
        <v>0</v>
      </c>
      <c r="J1010">
        <v>0</v>
      </c>
      <c r="K1010">
        <f t="shared" si="31"/>
        <v>0</v>
      </c>
      <c r="M1010" t="s">
        <v>56</v>
      </c>
      <c r="N1010" s="6" t="s">
        <v>287</v>
      </c>
      <c r="O1010" s="6" t="s">
        <v>288</v>
      </c>
      <c r="P1010" t="s">
        <v>29</v>
      </c>
    </row>
    <row r="1011" spans="1:16" hidden="1" x14ac:dyDescent="0.25">
      <c r="A1011">
        <f t="shared" si="30"/>
        <v>5</v>
      </c>
      <c r="B1011" s="1">
        <v>41186</v>
      </c>
      <c r="C1011" s="2">
        <v>0.64583333333333337</v>
      </c>
      <c r="G1011">
        <v>0</v>
      </c>
      <c r="H1011">
        <v>0</v>
      </c>
      <c r="I1011">
        <v>0</v>
      </c>
      <c r="J1011">
        <v>0</v>
      </c>
      <c r="K1011">
        <f t="shared" si="31"/>
        <v>1</v>
      </c>
      <c r="M1011" t="s">
        <v>76</v>
      </c>
    </row>
    <row r="1012" spans="1:16" x14ac:dyDescent="0.25">
      <c r="A1012">
        <f t="shared" si="30"/>
        <v>5</v>
      </c>
      <c r="B1012" s="1">
        <v>41186</v>
      </c>
      <c r="C1012" s="2">
        <v>0.66666666666666663</v>
      </c>
      <c r="D1012" t="s">
        <v>1147</v>
      </c>
      <c r="E1012" t="s">
        <v>1585</v>
      </c>
      <c r="G1012">
        <v>1</v>
      </c>
      <c r="H1012">
        <v>0</v>
      </c>
      <c r="I1012">
        <v>1</v>
      </c>
      <c r="J1012">
        <v>0</v>
      </c>
      <c r="K1012">
        <f t="shared" si="31"/>
        <v>0</v>
      </c>
      <c r="M1012" t="s">
        <v>56</v>
      </c>
      <c r="N1012" s="6" t="s">
        <v>601</v>
      </c>
      <c r="O1012" s="6" t="s">
        <v>602</v>
      </c>
      <c r="P1012" t="s">
        <v>16</v>
      </c>
    </row>
    <row r="1013" spans="1:16" hidden="1" x14ac:dyDescent="0.25">
      <c r="A1013">
        <f t="shared" si="30"/>
        <v>5</v>
      </c>
      <c r="B1013" s="1">
        <v>41186</v>
      </c>
      <c r="C1013" s="2">
        <v>0.66666666666666663</v>
      </c>
      <c r="D1013" t="s">
        <v>1162</v>
      </c>
      <c r="E1013" t="s">
        <v>1584</v>
      </c>
      <c r="G1013">
        <v>0</v>
      </c>
      <c r="H1013">
        <v>0</v>
      </c>
      <c r="I1013">
        <v>0</v>
      </c>
      <c r="J1013">
        <v>1</v>
      </c>
      <c r="K1013">
        <f t="shared" si="31"/>
        <v>0</v>
      </c>
      <c r="L1013" t="s">
        <v>12</v>
      </c>
      <c r="M1013" t="s">
        <v>19</v>
      </c>
      <c r="N1013" t="s">
        <v>600</v>
      </c>
      <c r="O1013" t="s">
        <v>438</v>
      </c>
      <c r="P1013" t="s">
        <v>22</v>
      </c>
    </row>
    <row r="1014" spans="1:16" hidden="1" x14ac:dyDescent="0.25">
      <c r="A1014">
        <f t="shared" si="30"/>
        <v>5</v>
      </c>
      <c r="B1014" s="1">
        <v>41186</v>
      </c>
      <c r="C1014" s="2">
        <v>0.66666666666666663</v>
      </c>
      <c r="D1014" t="s">
        <v>1187</v>
      </c>
      <c r="E1014" t="s">
        <v>1586</v>
      </c>
      <c r="G1014">
        <v>1</v>
      </c>
      <c r="H1014">
        <v>0</v>
      </c>
      <c r="I1014">
        <v>0</v>
      </c>
      <c r="J1014">
        <v>0</v>
      </c>
      <c r="K1014">
        <f t="shared" si="31"/>
        <v>0</v>
      </c>
      <c r="L1014" t="s">
        <v>44</v>
      </c>
      <c r="M1014" t="s">
        <v>45</v>
      </c>
      <c r="N1014" s="6" t="s">
        <v>253</v>
      </c>
      <c r="O1014" s="6" t="s">
        <v>254</v>
      </c>
      <c r="P1014" t="s">
        <v>22</v>
      </c>
    </row>
    <row r="1015" spans="1:16" hidden="1" x14ac:dyDescent="0.25">
      <c r="A1015">
        <f t="shared" si="30"/>
        <v>5</v>
      </c>
      <c r="B1015" s="1">
        <v>41186</v>
      </c>
      <c r="C1015" s="2">
        <v>0.66666666666666663</v>
      </c>
      <c r="G1015">
        <v>0</v>
      </c>
      <c r="H1015">
        <v>0</v>
      </c>
      <c r="I1015">
        <v>0</v>
      </c>
      <c r="J1015">
        <v>0</v>
      </c>
      <c r="K1015">
        <f t="shared" si="31"/>
        <v>1</v>
      </c>
      <c r="M1015" t="s">
        <v>76</v>
      </c>
    </row>
    <row r="1016" spans="1:16" x14ac:dyDescent="0.25">
      <c r="A1016">
        <f t="shared" si="30"/>
        <v>5</v>
      </c>
      <c r="B1016" s="1">
        <v>41186</v>
      </c>
      <c r="C1016" s="2">
        <v>0.6875</v>
      </c>
      <c r="D1016" t="s">
        <v>1147</v>
      </c>
      <c r="E1016" t="s">
        <v>1587</v>
      </c>
      <c r="G1016">
        <v>1</v>
      </c>
      <c r="H1016">
        <v>0</v>
      </c>
      <c r="I1016">
        <v>0</v>
      </c>
      <c r="J1016">
        <v>0</v>
      </c>
      <c r="K1016">
        <f t="shared" si="31"/>
        <v>0</v>
      </c>
      <c r="M1016" t="s">
        <v>56</v>
      </c>
      <c r="N1016" s="6" t="s">
        <v>269</v>
      </c>
      <c r="O1016" s="6" t="s">
        <v>270</v>
      </c>
      <c r="P1016" t="s">
        <v>16</v>
      </c>
    </row>
    <row r="1017" spans="1:16" hidden="1" x14ac:dyDescent="0.25">
      <c r="A1017">
        <f t="shared" si="30"/>
        <v>5</v>
      </c>
      <c r="B1017" s="1">
        <v>41186</v>
      </c>
      <c r="C1017" s="2">
        <v>0.6875</v>
      </c>
      <c r="D1017" t="s">
        <v>1218</v>
      </c>
      <c r="E1017" t="s">
        <v>1588</v>
      </c>
      <c r="G1017">
        <v>1</v>
      </c>
      <c r="H1017">
        <v>0</v>
      </c>
      <c r="I1017">
        <v>0</v>
      </c>
      <c r="J1017">
        <v>0</v>
      </c>
      <c r="K1017">
        <f t="shared" si="31"/>
        <v>0</v>
      </c>
      <c r="L1017" t="s">
        <v>12</v>
      </c>
      <c r="M1017" t="s">
        <v>19</v>
      </c>
      <c r="N1017" s="6" t="s">
        <v>81</v>
      </c>
      <c r="O1017" s="6" t="s">
        <v>82</v>
      </c>
      <c r="P1017" t="s">
        <v>22</v>
      </c>
    </row>
    <row r="1018" spans="1:16" hidden="1" x14ac:dyDescent="0.25">
      <c r="A1018">
        <f t="shared" si="30"/>
        <v>5</v>
      </c>
      <c r="B1018" s="1">
        <v>41186</v>
      </c>
      <c r="C1018" s="2">
        <v>0.6875</v>
      </c>
      <c r="D1018" t="s">
        <v>1187</v>
      </c>
      <c r="E1018" t="s">
        <v>1586</v>
      </c>
      <c r="G1018">
        <v>1</v>
      </c>
      <c r="H1018">
        <v>0</v>
      </c>
      <c r="I1018">
        <v>0</v>
      </c>
      <c r="J1018">
        <v>0</v>
      </c>
      <c r="K1018">
        <f t="shared" si="31"/>
        <v>0</v>
      </c>
      <c r="L1018" t="s">
        <v>44</v>
      </c>
      <c r="M1018" t="s">
        <v>45</v>
      </c>
      <c r="N1018" s="6" t="s">
        <v>253</v>
      </c>
      <c r="O1018" s="6" t="s">
        <v>254</v>
      </c>
      <c r="P1018" t="s">
        <v>22</v>
      </c>
    </row>
    <row r="1019" spans="1:16" hidden="1" x14ac:dyDescent="0.25">
      <c r="A1019">
        <f t="shared" si="30"/>
        <v>5</v>
      </c>
      <c r="B1019" s="1">
        <v>41186</v>
      </c>
      <c r="C1019" s="2">
        <v>0.6875</v>
      </c>
      <c r="G1019">
        <v>0</v>
      </c>
      <c r="H1019">
        <v>0</v>
      </c>
      <c r="I1019">
        <v>0</v>
      </c>
      <c r="J1019">
        <v>0</v>
      </c>
      <c r="K1019">
        <f t="shared" si="31"/>
        <v>1</v>
      </c>
      <c r="M1019" t="s">
        <v>76</v>
      </c>
    </row>
    <row r="1020" spans="1:16" hidden="1" x14ac:dyDescent="0.25">
      <c r="A1020">
        <f t="shared" si="30"/>
        <v>5</v>
      </c>
      <c r="B1020" s="1">
        <v>41186</v>
      </c>
      <c r="C1020" s="2">
        <v>0.70833333333333337</v>
      </c>
      <c r="G1020">
        <v>0</v>
      </c>
      <c r="H1020">
        <v>0</v>
      </c>
      <c r="I1020">
        <v>0</v>
      </c>
      <c r="J1020">
        <v>0</v>
      </c>
      <c r="K1020">
        <f t="shared" si="31"/>
        <v>1</v>
      </c>
      <c r="M1020" t="s">
        <v>91</v>
      </c>
    </row>
    <row r="1021" spans="1:16" hidden="1" x14ac:dyDescent="0.25">
      <c r="A1021">
        <f t="shared" si="30"/>
        <v>5</v>
      </c>
      <c r="B1021" s="1">
        <v>41186</v>
      </c>
      <c r="C1021" s="2">
        <v>0.70833333333333337</v>
      </c>
      <c r="G1021">
        <v>0</v>
      </c>
      <c r="H1021">
        <v>0</v>
      </c>
      <c r="I1021">
        <v>0</v>
      </c>
      <c r="J1021">
        <v>0</v>
      </c>
      <c r="K1021">
        <f t="shared" si="31"/>
        <v>1</v>
      </c>
      <c r="L1021" t="s">
        <v>44</v>
      </c>
      <c r="M1021" t="s">
        <v>45</v>
      </c>
    </row>
    <row r="1022" spans="1:16" hidden="1" x14ac:dyDescent="0.25">
      <c r="A1022">
        <f t="shared" si="30"/>
        <v>5</v>
      </c>
      <c r="B1022" s="1">
        <v>41186</v>
      </c>
      <c r="C1022" s="2">
        <v>0.72916666666666663</v>
      </c>
      <c r="G1022">
        <v>0</v>
      </c>
      <c r="H1022">
        <v>0</v>
      </c>
      <c r="I1022">
        <v>0</v>
      </c>
      <c r="J1022">
        <v>0</v>
      </c>
      <c r="K1022">
        <f t="shared" si="31"/>
        <v>1</v>
      </c>
      <c r="M1022" t="s">
        <v>91</v>
      </c>
    </row>
    <row r="1023" spans="1:16" hidden="1" x14ac:dyDescent="0.25">
      <c r="A1023">
        <f t="shared" si="30"/>
        <v>5</v>
      </c>
      <c r="B1023" s="1">
        <v>41186</v>
      </c>
      <c r="C1023" s="2">
        <v>0.72916666666666663</v>
      </c>
      <c r="G1023">
        <v>0</v>
      </c>
      <c r="H1023">
        <v>0</v>
      </c>
      <c r="I1023">
        <v>0</v>
      </c>
      <c r="J1023">
        <v>0</v>
      </c>
      <c r="K1023">
        <f t="shared" si="31"/>
        <v>1</v>
      </c>
      <c r="L1023" t="s">
        <v>44</v>
      </c>
      <c r="M1023" t="s">
        <v>45</v>
      </c>
    </row>
    <row r="1024" spans="1:16" hidden="1" x14ac:dyDescent="0.25">
      <c r="A1024">
        <f t="shared" si="30"/>
        <v>5</v>
      </c>
      <c r="B1024" s="1">
        <v>41186</v>
      </c>
      <c r="C1024" s="2">
        <v>0.75</v>
      </c>
      <c r="D1024" t="s">
        <v>1187</v>
      </c>
      <c r="E1024" t="s">
        <v>1589</v>
      </c>
      <c r="G1024">
        <v>1</v>
      </c>
      <c r="H1024">
        <v>0</v>
      </c>
      <c r="I1024">
        <v>0</v>
      </c>
      <c r="J1024">
        <v>0</v>
      </c>
      <c r="K1024">
        <f t="shared" si="31"/>
        <v>0</v>
      </c>
      <c r="L1024" t="s">
        <v>44</v>
      </c>
      <c r="M1024" t="s">
        <v>45</v>
      </c>
      <c r="N1024" s="6" t="s">
        <v>64</v>
      </c>
      <c r="O1024" s="6" t="s">
        <v>574</v>
      </c>
      <c r="P1024" t="s">
        <v>16</v>
      </c>
    </row>
    <row r="1025" spans="1:16" hidden="1" x14ac:dyDescent="0.25">
      <c r="A1025">
        <f t="shared" si="30"/>
        <v>5</v>
      </c>
      <c r="B1025" s="1">
        <v>41186</v>
      </c>
      <c r="C1025" s="2">
        <v>0.77083333333333337</v>
      </c>
      <c r="D1025" t="s">
        <v>1187</v>
      </c>
      <c r="E1025" t="s">
        <v>1589</v>
      </c>
      <c r="G1025">
        <v>1</v>
      </c>
      <c r="H1025">
        <v>0</v>
      </c>
      <c r="I1025">
        <v>0</v>
      </c>
      <c r="J1025">
        <v>0</v>
      </c>
      <c r="K1025">
        <f t="shared" si="31"/>
        <v>0</v>
      </c>
      <c r="L1025" t="s">
        <v>44</v>
      </c>
      <c r="M1025" t="s">
        <v>45</v>
      </c>
      <c r="N1025" s="6" t="s">
        <v>64</v>
      </c>
      <c r="O1025" s="6" t="s">
        <v>574</v>
      </c>
      <c r="P1025" t="s">
        <v>16</v>
      </c>
    </row>
    <row r="1026" spans="1:16" hidden="1" x14ac:dyDescent="0.25">
      <c r="A1026">
        <f t="shared" si="30"/>
        <v>5</v>
      </c>
      <c r="B1026" s="1">
        <v>41186</v>
      </c>
      <c r="C1026" s="2">
        <v>0.79166666666666663</v>
      </c>
      <c r="D1026" t="s">
        <v>1184</v>
      </c>
      <c r="E1026" t="s">
        <v>1590</v>
      </c>
      <c r="G1026">
        <v>1</v>
      </c>
      <c r="H1026">
        <v>0</v>
      </c>
      <c r="I1026">
        <v>0</v>
      </c>
      <c r="J1026">
        <v>0</v>
      </c>
      <c r="K1026">
        <f t="shared" si="31"/>
        <v>0</v>
      </c>
      <c r="L1026" t="s">
        <v>64</v>
      </c>
      <c r="M1026" t="s">
        <v>65</v>
      </c>
      <c r="N1026" s="6" t="s">
        <v>443</v>
      </c>
      <c r="O1026" s="6" t="s">
        <v>444</v>
      </c>
      <c r="P1026" t="s">
        <v>16</v>
      </c>
    </row>
    <row r="1027" spans="1:16" hidden="1" x14ac:dyDescent="0.25">
      <c r="A1027">
        <f t="shared" ref="A1027:A1090" si="32">WEEKDAY(B1027)</f>
        <v>5</v>
      </c>
      <c r="B1027" s="1">
        <v>41186</v>
      </c>
      <c r="C1027" s="2">
        <v>0.8125</v>
      </c>
      <c r="D1027" t="s">
        <v>1184</v>
      </c>
      <c r="E1027" t="s">
        <v>1591</v>
      </c>
      <c r="G1027">
        <v>1</v>
      </c>
      <c r="H1027">
        <v>0</v>
      </c>
      <c r="I1027">
        <v>0</v>
      </c>
      <c r="J1027">
        <v>0</v>
      </c>
      <c r="K1027">
        <f t="shared" ref="K1027:K1090" si="33">IF(AND(NOT(G:G), NOT(J:J)), 1, 0)</f>
        <v>0</v>
      </c>
      <c r="L1027" t="s">
        <v>64</v>
      </c>
      <c r="M1027" t="s">
        <v>65</v>
      </c>
      <c r="N1027" s="6" t="s">
        <v>422</v>
      </c>
      <c r="O1027" s="6" t="s">
        <v>423</v>
      </c>
      <c r="P1027" t="s">
        <v>16</v>
      </c>
    </row>
    <row r="1028" spans="1:16" hidden="1" x14ac:dyDescent="0.25">
      <c r="A1028">
        <f t="shared" si="32"/>
        <v>6</v>
      </c>
      <c r="B1028" s="1">
        <v>41187</v>
      </c>
      <c r="C1028" s="2">
        <v>0.58333333333333337</v>
      </c>
      <c r="D1028" t="s">
        <v>1138</v>
      </c>
      <c r="E1028" t="s">
        <v>1592</v>
      </c>
      <c r="G1028">
        <v>1</v>
      </c>
      <c r="H1028">
        <v>0</v>
      </c>
      <c r="I1028">
        <v>0</v>
      </c>
      <c r="J1028">
        <v>0</v>
      </c>
      <c r="K1028">
        <f t="shared" si="33"/>
        <v>0</v>
      </c>
      <c r="L1028" t="s">
        <v>64</v>
      </c>
      <c r="M1028" t="s">
        <v>65</v>
      </c>
      <c r="N1028" s="6" t="s">
        <v>167</v>
      </c>
      <c r="O1028" s="6" t="s">
        <v>168</v>
      </c>
      <c r="P1028" t="s">
        <v>29</v>
      </c>
    </row>
    <row r="1029" spans="1:16" hidden="1" x14ac:dyDescent="0.25">
      <c r="A1029">
        <f t="shared" si="32"/>
        <v>6</v>
      </c>
      <c r="B1029" s="1">
        <v>41187</v>
      </c>
      <c r="C1029" s="2">
        <v>0.60416666666666663</v>
      </c>
      <c r="D1029" t="s">
        <v>1138</v>
      </c>
      <c r="E1029" t="s">
        <v>1593</v>
      </c>
      <c r="G1029">
        <v>1</v>
      </c>
      <c r="H1029">
        <v>0</v>
      </c>
      <c r="I1029">
        <v>0</v>
      </c>
      <c r="J1029">
        <v>0</v>
      </c>
      <c r="K1029">
        <f t="shared" si="33"/>
        <v>0</v>
      </c>
      <c r="L1029" t="s">
        <v>64</v>
      </c>
      <c r="M1029" t="s">
        <v>65</v>
      </c>
      <c r="N1029" s="6" t="s">
        <v>167</v>
      </c>
      <c r="O1029" s="6" t="s">
        <v>168</v>
      </c>
      <c r="P1029" t="s">
        <v>29</v>
      </c>
    </row>
    <row r="1030" spans="1:16" hidden="1" x14ac:dyDescent="0.25">
      <c r="A1030">
        <f t="shared" si="32"/>
        <v>6</v>
      </c>
      <c r="B1030" s="1">
        <v>41187</v>
      </c>
      <c r="C1030" s="2">
        <v>0.60416666666666663</v>
      </c>
      <c r="D1030" t="s">
        <v>1326</v>
      </c>
      <c r="E1030" t="s">
        <v>1594</v>
      </c>
      <c r="G1030">
        <v>1</v>
      </c>
      <c r="H1030">
        <v>0</v>
      </c>
      <c r="I1030">
        <v>0</v>
      </c>
      <c r="J1030">
        <v>0</v>
      </c>
      <c r="K1030">
        <f t="shared" si="33"/>
        <v>0</v>
      </c>
      <c r="L1030" t="s">
        <v>90</v>
      </c>
      <c r="M1030" t="s">
        <v>91</v>
      </c>
      <c r="N1030" s="6" t="s">
        <v>159</v>
      </c>
      <c r="O1030" s="6" t="s">
        <v>542</v>
      </c>
      <c r="P1030" t="s">
        <v>16</v>
      </c>
    </row>
    <row r="1031" spans="1:16" hidden="1" x14ac:dyDescent="0.25">
      <c r="A1031">
        <f t="shared" si="32"/>
        <v>6</v>
      </c>
      <c r="B1031" s="1">
        <v>41187</v>
      </c>
      <c r="C1031" s="2">
        <v>0.625</v>
      </c>
      <c r="D1031" t="s">
        <v>1160</v>
      </c>
      <c r="E1031" t="s">
        <v>1595</v>
      </c>
      <c r="G1031">
        <v>1</v>
      </c>
      <c r="H1031">
        <v>0</v>
      </c>
      <c r="I1031">
        <v>0</v>
      </c>
      <c r="J1031">
        <v>0</v>
      </c>
      <c r="K1031">
        <f t="shared" si="33"/>
        <v>0</v>
      </c>
      <c r="L1031" t="s">
        <v>90</v>
      </c>
      <c r="M1031" t="s">
        <v>91</v>
      </c>
      <c r="N1031" s="6" t="s">
        <v>167</v>
      </c>
      <c r="O1031" s="6" t="s">
        <v>168</v>
      </c>
      <c r="P1031" t="s">
        <v>29</v>
      </c>
    </row>
    <row r="1032" spans="1:16" hidden="1" x14ac:dyDescent="0.25">
      <c r="A1032">
        <f t="shared" si="32"/>
        <v>6</v>
      </c>
      <c r="B1032" s="1">
        <v>41187</v>
      </c>
      <c r="C1032" s="2">
        <v>0.625</v>
      </c>
      <c r="D1032" t="s">
        <v>483</v>
      </c>
      <c r="E1032" t="s">
        <v>1596</v>
      </c>
      <c r="G1032">
        <v>0</v>
      </c>
      <c r="H1032">
        <v>0</v>
      </c>
      <c r="I1032">
        <v>0</v>
      </c>
      <c r="J1032">
        <v>1</v>
      </c>
      <c r="K1032">
        <f t="shared" si="33"/>
        <v>0</v>
      </c>
      <c r="L1032" t="s">
        <v>64</v>
      </c>
      <c r="M1032" t="s">
        <v>65</v>
      </c>
      <c r="N1032" t="s">
        <v>606</v>
      </c>
      <c r="O1032" t="s">
        <v>607</v>
      </c>
      <c r="P1032" t="s">
        <v>29</v>
      </c>
    </row>
    <row r="1033" spans="1:16" hidden="1" x14ac:dyDescent="0.25">
      <c r="A1033">
        <f t="shared" si="32"/>
        <v>6</v>
      </c>
      <c r="B1033" s="1">
        <v>41187</v>
      </c>
      <c r="C1033" s="2">
        <v>0.64583333333333337</v>
      </c>
      <c r="D1033" t="s">
        <v>483</v>
      </c>
      <c r="E1033" t="s">
        <v>1596</v>
      </c>
      <c r="G1033">
        <v>0</v>
      </c>
      <c r="H1033">
        <v>0</v>
      </c>
      <c r="I1033">
        <v>0</v>
      </c>
      <c r="J1033">
        <v>1</v>
      </c>
      <c r="K1033">
        <f t="shared" si="33"/>
        <v>0</v>
      </c>
      <c r="L1033" t="s">
        <v>64</v>
      </c>
      <c r="M1033" t="s">
        <v>65</v>
      </c>
      <c r="N1033" t="s">
        <v>606</v>
      </c>
      <c r="O1033" t="s">
        <v>607</v>
      </c>
      <c r="P1033" t="s">
        <v>29</v>
      </c>
    </row>
    <row r="1034" spans="1:16" hidden="1" x14ac:dyDescent="0.25">
      <c r="A1034">
        <f t="shared" si="32"/>
        <v>6</v>
      </c>
      <c r="B1034" s="1">
        <v>41187</v>
      </c>
      <c r="C1034" s="2">
        <v>0.64583333333333337</v>
      </c>
      <c r="G1034">
        <v>0</v>
      </c>
      <c r="H1034">
        <v>0</v>
      </c>
      <c r="I1034">
        <v>0</v>
      </c>
      <c r="J1034">
        <v>0</v>
      </c>
      <c r="K1034">
        <f t="shared" si="33"/>
        <v>1</v>
      </c>
      <c r="M1034" t="s">
        <v>91</v>
      </c>
    </row>
    <row r="1035" spans="1:16" hidden="1" x14ac:dyDescent="0.25">
      <c r="A1035">
        <f t="shared" si="32"/>
        <v>6</v>
      </c>
      <c r="B1035" s="1">
        <v>41187</v>
      </c>
      <c r="C1035" s="2">
        <v>0.64583333333333337</v>
      </c>
      <c r="G1035">
        <v>0</v>
      </c>
      <c r="H1035">
        <v>0</v>
      </c>
      <c r="I1035">
        <v>0</v>
      </c>
      <c r="J1035">
        <v>0</v>
      </c>
      <c r="K1035">
        <f t="shared" si="33"/>
        <v>1</v>
      </c>
      <c r="M1035" t="s">
        <v>91</v>
      </c>
    </row>
    <row r="1036" spans="1:16" hidden="1" x14ac:dyDescent="0.25">
      <c r="A1036">
        <f t="shared" si="32"/>
        <v>2</v>
      </c>
      <c r="B1036" s="1">
        <v>41190</v>
      </c>
      <c r="C1036" s="2">
        <v>0.375</v>
      </c>
      <c r="D1036" t="s">
        <v>1184</v>
      </c>
      <c r="E1036" t="s">
        <v>1597</v>
      </c>
      <c r="G1036">
        <v>0</v>
      </c>
      <c r="H1036">
        <v>0</v>
      </c>
      <c r="I1036">
        <v>0</v>
      </c>
      <c r="J1036">
        <v>1</v>
      </c>
      <c r="K1036">
        <f t="shared" si="33"/>
        <v>0</v>
      </c>
      <c r="M1036" t="s">
        <v>172</v>
      </c>
      <c r="N1036" t="s">
        <v>266</v>
      </c>
      <c r="O1036" t="s">
        <v>267</v>
      </c>
      <c r="P1036" t="s">
        <v>22</v>
      </c>
    </row>
    <row r="1037" spans="1:16" hidden="1" x14ac:dyDescent="0.25">
      <c r="A1037">
        <f t="shared" si="32"/>
        <v>2</v>
      </c>
      <c r="B1037" s="1">
        <v>41190</v>
      </c>
      <c r="C1037" s="2">
        <v>0.375</v>
      </c>
      <c r="G1037">
        <v>0</v>
      </c>
      <c r="H1037">
        <v>0</v>
      </c>
      <c r="I1037">
        <v>0</v>
      </c>
      <c r="J1037">
        <v>0</v>
      </c>
      <c r="K1037">
        <f t="shared" si="33"/>
        <v>1</v>
      </c>
      <c r="L1037" t="s">
        <v>151</v>
      </c>
      <c r="M1037" t="s">
        <v>152</v>
      </c>
    </row>
    <row r="1038" spans="1:16" hidden="1" x14ac:dyDescent="0.25">
      <c r="A1038">
        <f t="shared" si="32"/>
        <v>2</v>
      </c>
      <c r="B1038" s="1">
        <v>41190</v>
      </c>
      <c r="C1038" s="2">
        <v>0.39583333333333331</v>
      </c>
      <c r="D1038" t="s">
        <v>1184</v>
      </c>
      <c r="E1038" t="s">
        <v>1598</v>
      </c>
      <c r="G1038">
        <v>1</v>
      </c>
      <c r="H1038">
        <v>0</v>
      </c>
      <c r="I1038">
        <v>0</v>
      </c>
      <c r="J1038">
        <v>0</v>
      </c>
      <c r="K1038">
        <f t="shared" si="33"/>
        <v>0</v>
      </c>
      <c r="M1038" t="s">
        <v>172</v>
      </c>
      <c r="N1038" s="6" t="s">
        <v>422</v>
      </c>
      <c r="O1038" s="6" t="s">
        <v>423</v>
      </c>
      <c r="P1038" t="s">
        <v>16</v>
      </c>
    </row>
    <row r="1039" spans="1:16" hidden="1" x14ac:dyDescent="0.25">
      <c r="A1039">
        <f t="shared" si="32"/>
        <v>2</v>
      </c>
      <c r="B1039" s="1">
        <v>41190</v>
      </c>
      <c r="C1039" s="2">
        <v>0.39583333333333331</v>
      </c>
      <c r="G1039">
        <v>0</v>
      </c>
      <c r="H1039">
        <v>0</v>
      </c>
      <c r="I1039">
        <v>0</v>
      </c>
      <c r="J1039">
        <v>0</v>
      </c>
      <c r="K1039">
        <f t="shared" si="33"/>
        <v>1</v>
      </c>
      <c r="L1039" t="s">
        <v>151</v>
      </c>
      <c r="M1039" t="s">
        <v>152</v>
      </c>
    </row>
    <row r="1040" spans="1:16" hidden="1" x14ac:dyDescent="0.25">
      <c r="A1040">
        <f t="shared" si="32"/>
        <v>2</v>
      </c>
      <c r="B1040" s="1">
        <v>41190</v>
      </c>
      <c r="C1040" s="2">
        <v>0.41666666666666669</v>
      </c>
      <c r="D1040" t="s">
        <v>1184</v>
      </c>
      <c r="E1040" t="s">
        <v>1599</v>
      </c>
      <c r="G1040">
        <v>1</v>
      </c>
      <c r="H1040">
        <v>0</v>
      </c>
      <c r="I1040">
        <v>0</v>
      </c>
      <c r="J1040">
        <v>0</v>
      </c>
      <c r="K1040">
        <f t="shared" si="33"/>
        <v>0</v>
      </c>
      <c r="M1040" t="s">
        <v>172</v>
      </c>
      <c r="N1040" s="6" t="s">
        <v>72</v>
      </c>
      <c r="O1040" s="6" t="s">
        <v>73</v>
      </c>
      <c r="P1040" t="s">
        <v>16</v>
      </c>
    </row>
    <row r="1041" spans="1:16" hidden="1" x14ac:dyDescent="0.25">
      <c r="A1041">
        <f t="shared" si="32"/>
        <v>2</v>
      </c>
      <c r="B1041" s="1">
        <v>41190</v>
      </c>
      <c r="C1041" s="2">
        <v>0.41666666666666669</v>
      </c>
      <c r="G1041">
        <v>0</v>
      </c>
      <c r="H1041">
        <v>0</v>
      </c>
      <c r="I1041">
        <v>0</v>
      </c>
      <c r="J1041">
        <v>0</v>
      </c>
      <c r="K1041">
        <f t="shared" si="33"/>
        <v>1</v>
      </c>
      <c r="L1041" t="s">
        <v>151</v>
      </c>
      <c r="M1041" t="s">
        <v>152</v>
      </c>
    </row>
    <row r="1042" spans="1:16" hidden="1" x14ac:dyDescent="0.25">
      <c r="A1042">
        <f t="shared" si="32"/>
        <v>2</v>
      </c>
      <c r="B1042" s="1">
        <v>41190</v>
      </c>
      <c r="C1042" s="2">
        <v>0.41666666666666669</v>
      </c>
      <c r="G1042">
        <v>0</v>
      </c>
      <c r="H1042">
        <v>0</v>
      </c>
      <c r="I1042">
        <v>0</v>
      </c>
      <c r="J1042">
        <v>0</v>
      </c>
      <c r="K1042">
        <f t="shared" si="33"/>
        <v>1</v>
      </c>
      <c r="M1042" t="s">
        <v>136</v>
      </c>
    </row>
    <row r="1043" spans="1:16" hidden="1" x14ac:dyDescent="0.25">
      <c r="A1043">
        <f t="shared" si="32"/>
        <v>2</v>
      </c>
      <c r="B1043" s="1">
        <v>41190</v>
      </c>
      <c r="C1043" s="2">
        <v>0.4375</v>
      </c>
      <c r="D1043" t="s">
        <v>1184</v>
      </c>
      <c r="E1043" t="s">
        <v>1599</v>
      </c>
      <c r="G1043">
        <v>1</v>
      </c>
      <c r="H1043">
        <v>0</v>
      </c>
      <c r="I1043">
        <v>0</v>
      </c>
      <c r="J1043">
        <v>0</v>
      </c>
      <c r="K1043">
        <f t="shared" si="33"/>
        <v>0</v>
      </c>
      <c r="M1043" t="s">
        <v>172</v>
      </c>
      <c r="N1043" s="6" t="s">
        <v>72</v>
      </c>
      <c r="O1043" s="6" t="s">
        <v>73</v>
      </c>
      <c r="P1043" t="s">
        <v>16</v>
      </c>
    </row>
    <row r="1044" spans="1:16" hidden="1" x14ac:dyDescent="0.25">
      <c r="A1044">
        <f t="shared" si="32"/>
        <v>2</v>
      </c>
      <c r="B1044" s="1">
        <v>41190</v>
      </c>
      <c r="C1044" s="2">
        <v>0.4375</v>
      </c>
      <c r="G1044">
        <v>0</v>
      </c>
      <c r="H1044">
        <v>0</v>
      </c>
      <c r="I1044">
        <v>0</v>
      </c>
      <c r="J1044">
        <v>0</v>
      </c>
      <c r="K1044">
        <f t="shared" si="33"/>
        <v>1</v>
      </c>
      <c r="L1044" t="s">
        <v>151</v>
      </c>
      <c r="M1044" t="s">
        <v>152</v>
      </c>
    </row>
    <row r="1045" spans="1:16" hidden="1" x14ac:dyDescent="0.25">
      <c r="A1045">
        <f t="shared" si="32"/>
        <v>2</v>
      </c>
      <c r="B1045" s="1">
        <v>41190</v>
      </c>
      <c r="C1045" s="2">
        <v>0.4375</v>
      </c>
      <c r="G1045">
        <v>0</v>
      </c>
      <c r="H1045">
        <v>0</v>
      </c>
      <c r="I1045">
        <v>0</v>
      </c>
      <c r="J1045">
        <v>0</v>
      </c>
      <c r="K1045">
        <f t="shared" si="33"/>
        <v>1</v>
      </c>
      <c r="M1045" t="s">
        <v>136</v>
      </c>
    </row>
    <row r="1046" spans="1:16" hidden="1" x14ac:dyDescent="0.25">
      <c r="A1046">
        <f t="shared" si="32"/>
        <v>2</v>
      </c>
      <c r="B1046" s="1">
        <v>41190</v>
      </c>
      <c r="C1046" s="2">
        <v>0.45833333333333331</v>
      </c>
      <c r="D1046" t="s">
        <v>1600</v>
      </c>
      <c r="E1046" t="s">
        <v>1601</v>
      </c>
      <c r="G1046">
        <v>1</v>
      </c>
      <c r="H1046">
        <v>0</v>
      </c>
      <c r="I1046">
        <v>1</v>
      </c>
      <c r="J1046">
        <v>0</v>
      </c>
      <c r="K1046">
        <f t="shared" si="33"/>
        <v>0</v>
      </c>
      <c r="M1046" t="s">
        <v>87</v>
      </c>
      <c r="N1046" s="6" t="s">
        <v>614</v>
      </c>
      <c r="O1046" s="6" t="s">
        <v>615</v>
      </c>
      <c r="P1046" t="s">
        <v>155</v>
      </c>
    </row>
    <row r="1047" spans="1:16" hidden="1" x14ac:dyDescent="0.25">
      <c r="A1047">
        <f t="shared" si="32"/>
        <v>2</v>
      </c>
      <c r="B1047" s="1">
        <v>41190</v>
      </c>
      <c r="C1047" s="2">
        <v>0.45833333333333331</v>
      </c>
      <c r="D1047" t="s">
        <v>1138</v>
      </c>
      <c r="E1047" t="s">
        <v>1602</v>
      </c>
      <c r="G1047">
        <v>1</v>
      </c>
      <c r="H1047">
        <v>0</v>
      </c>
      <c r="I1047">
        <v>0</v>
      </c>
      <c r="J1047">
        <v>0</v>
      </c>
      <c r="K1047">
        <f t="shared" si="33"/>
        <v>0</v>
      </c>
      <c r="M1047" t="s">
        <v>172</v>
      </c>
      <c r="N1047" s="6" t="s">
        <v>167</v>
      </c>
      <c r="O1047" s="6" t="s">
        <v>168</v>
      </c>
      <c r="P1047" t="s">
        <v>29</v>
      </c>
    </row>
    <row r="1048" spans="1:16" hidden="1" x14ac:dyDescent="0.25">
      <c r="A1048">
        <f t="shared" si="32"/>
        <v>2</v>
      </c>
      <c r="B1048" s="1">
        <v>41190</v>
      </c>
      <c r="C1048" s="2">
        <v>0.45833333333333331</v>
      </c>
      <c r="D1048" t="s">
        <v>1135</v>
      </c>
      <c r="E1048" t="s">
        <v>1603</v>
      </c>
      <c r="G1048">
        <v>0</v>
      </c>
      <c r="H1048">
        <v>0</v>
      </c>
      <c r="I1048">
        <v>0</v>
      </c>
      <c r="J1048">
        <v>1</v>
      </c>
      <c r="K1048">
        <f t="shared" si="33"/>
        <v>0</v>
      </c>
      <c r="L1048" t="s">
        <v>135</v>
      </c>
      <c r="M1048" t="s">
        <v>136</v>
      </c>
      <c r="N1048" t="s">
        <v>611</v>
      </c>
      <c r="O1048" t="s">
        <v>612</v>
      </c>
      <c r="P1048" t="s">
        <v>22</v>
      </c>
    </row>
    <row r="1049" spans="1:16" hidden="1" x14ac:dyDescent="0.25">
      <c r="A1049">
        <f t="shared" si="32"/>
        <v>2</v>
      </c>
      <c r="B1049" s="1">
        <v>41190</v>
      </c>
      <c r="C1049" s="2">
        <v>0.45833333333333331</v>
      </c>
      <c r="G1049">
        <v>0</v>
      </c>
      <c r="H1049">
        <v>0</v>
      </c>
      <c r="I1049">
        <v>0</v>
      </c>
      <c r="J1049">
        <v>0</v>
      </c>
      <c r="K1049">
        <f t="shared" si="33"/>
        <v>1</v>
      </c>
      <c r="L1049" t="s">
        <v>151</v>
      </c>
      <c r="M1049" t="s">
        <v>152</v>
      </c>
    </row>
    <row r="1050" spans="1:16" hidden="1" x14ac:dyDescent="0.25">
      <c r="A1050">
        <f t="shared" si="32"/>
        <v>2</v>
      </c>
      <c r="B1050" s="1">
        <v>41190</v>
      </c>
      <c r="C1050" s="2">
        <v>0.47916666666666669</v>
      </c>
      <c r="D1050" t="s">
        <v>1138</v>
      </c>
      <c r="E1050" t="s">
        <v>1602</v>
      </c>
      <c r="G1050">
        <v>1</v>
      </c>
      <c r="H1050">
        <v>0</v>
      </c>
      <c r="I1050">
        <v>0</v>
      </c>
      <c r="J1050">
        <v>0</v>
      </c>
      <c r="K1050">
        <f t="shared" si="33"/>
        <v>0</v>
      </c>
      <c r="M1050" t="s">
        <v>172</v>
      </c>
      <c r="N1050" s="6" t="s">
        <v>167</v>
      </c>
      <c r="O1050" s="6" t="s">
        <v>168</v>
      </c>
      <c r="P1050" t="s">
        <v>29</v>
      </c>
    </row>
    <row r="1051" spans="1:16" hidden="1" x14ac:dyDescent="0.25">
      <c r="A1051">
        <f t="shared" si="32"/>
        <v>2</v>
      </c>
      <c r="B1051" s="1">
        <v>41190</v>
      </c>
      <c r="C1051" s="2">
        <v>0.47916666666666669</v>
      </c>
      <c r="G1051">
        <v>0</v>
      </c>
      <c r="H1051">
        <v>0</v>
      </c>
      <c r="I1051">
        <v>0</v>
      </c>
      <c r="J1051">
        <v>0</v>
      </c>
      <c r="K1051">
        <f t="shared" si="33"/>
        <v>1</v>
      </c>
      <c r="L1051" t="s">
        <v>151</v>
      </c>
      <c r="M1051" t="s">
        <v>152</v>
      </c>
    </row>
    <row r="1052" spans="1:16" hidden="1" x14ac:dyDescent="0.25">
      <c r="A1052">
        <f t="shared" si="32"/>
        <v>2</v>
      </c>
      <c r="B1052" s="1">
        <v>41190</v>
      </c>
      <c r="C1052" s="2">
        <v>0.47916666666666669</v>
      </c>
      <c r="G1052">
        <v>0</v>
      </c>
      <c r="H1052">
        <v>0</v>
      </c>
      <c r="I1052">
        <v>0</v>
      </c>
      <c r="J1052">
        <v>0</v>
      </c>
      <c r="K1052">
        <f t="shared" si="33"/>
        <v>1</v>
      </c>
      <c r="M1052" t="s">
        <v>87</v>
      </c>
    </row>
    <row r="1053" spans="1:16" hidden="1" x14ac:dyDescent="0.25">
      <c r="A1053">
        <f t="shared" si="32"/>
        <v>2</v>
      </c>
      <c r="B1053" s="1">
        <v>41190</v>
      </c>
      <c r="C1053" s="2">
        <v>0.47916666666666669</v>
      </c>
      <c r="G1053">
        <v>0</v>
      </c>
      <c r="H1053">
        <v>0</v>
      </c>
      <c r="I1053">
        <v>0</v>
      </c>
      <c r="J1053">
        <v>0</v>
      </c>
      <c r="K1053">
        <f t="shared" si="33"/>
        <v>1</v>
      </c>
      <c r="M1053" t="s">
        <v>136</v>
      </c>
    </row>
    <row r="1054" spans="1:16" hidden="1" x14ac:dyDescent="0.25">
      <c r="A1054">
        <f t="shared" si="32"/>
        <v>2</v>
      </c>
      <c r="B1054" s="1">
        <v>41190</v>
      </c>
      <c r="C1054" s="2">
        <v>0.5</v>
      </c>
      <c r="D1054" t="s">
        <v>1184</v>
      </c>
      <c r="E1054" t="s">
        <v>1604</v>
      </c>
      <c r="G1054">
        <v>1</v>
      </c>
      <c r="H1054">
        <v>0</v>
      </c>
      <c r="I1054">
        <v>0</v>
      </c>
      <c r="J1054">
        <v>0</v>
      </c>
      <c r="K1054">
        <f t="shared" si="33"/>
        <v>0</v>
      </c>
      <c r="M1054" t="s">
        <v>172</v>
      </c>
      <c r="N1054" s="6" t="s">
        <v>74</v>
      </c>
      <c r="O1054" s="6" t="s">
        <v>75</v>
      </c>
      <c r="P1054" t="s">
        <v>16</v>
      </c>
    </row>
    <row r="1055" spans="1:16" hidden="1" x14ac:dyDescent="0.25">
      <c r="A1055">
        <f t="shared" si="32"/>
        <v>2</v>
      </c>
      <c r="B1055" s="1">
        <v>41190</v>
      </c>
      <c r="C1055" s="2">
        <v>0.5</v>
      </c>
      <c r="D1055" t="s">
        <v>1145</v>
      </c>
      <c r="E1055" t="s">
        <v>1605</v>
      </c>
      <c r="G1055">
        <v>1</v>
      </c>
      <c r="H1055">
        <v>0</v>
      </c>
      <c r="I1055">
        <v>0</v>
      </c>
      <c r="J1055">
        <v>0</v>
      </c>
      <c r="K1055">
        <f t="shared" si="33"/>
        <v>0</v>
      </c>
      <c r="L1055" t="s">
        <v>151</v>
      </c>
      <c r="M1055" t="s">
        <v>152</v>
      </c>
      <c r="N1055" s="6" t="s">
        <v>470</v>
      </c>
      <c r="O1055" s="6" t="s">
        <v>471</v>
      </c>
      <c r="P1055" t="s">
        <v>22</v>
      </c>
    </row>
    <row r="1056" spans="1:16" hidden="1" x14ac:dyDescent="0.25">
      <c r="A1056">
        <f t="shared" si="32"/>
        <v>2</v>
      </c>
      <c r="B1056" s="1">
        <v>41190</v>
      </c>
      <c r="C1056" s="2">
        <v>0.5</v>
      </c>
      <c r="G1056">
        <v>0</v>
      </c>
      <c r="H1056">
        <v>0</v>
      </c>
      <c r="I1056">
        <v>0</v>
      </c>
      <c r="J1056">
        <v>0</v>
      </c>
      <c r="K1056">
        <f t="shared" si="33"/>
        <v>1</v>
      </c>
      <c r="M1056" t="s">
        <v>87</v>
      </c>
    </row>
    <row r="1057" spans="1:16" hidden="1" x14ac:dyDescent="0.25">
      <c r="A1057">
        <f t="shared" si="32"/>
        <v>2</v>
      </c>
      <c r="B1057" s="1">
        <v>41190</v>
      </c>
      <c r="C1057" s="2">
        <v>0.5</v>
      </c>
      <c r="G1057">
        <v>0</v>
      </c>
      <c r="H1057">
        <v>0</v>
      </c>
      <c r="I1057">
        <v>0</v>
      </c>
      <c r="J1057">
        <v>0</v>
      </c>
      <c r="K1057">
        <f t="shared" si="33"/>
        <v>1</v>
      </c>
      <c r="M1057" t="s">
        <v>136</v>
      </c>
    </row>
    <row r="1058" spans="1:16" hidden="1" x14ac:dyDescent="0.25">
      <c r="A1058">
        <f t="shared" si="32"/>
        <v>2</v>
      </c>
      <c r="B1058" s="1">
        <v>41190</v>
      </c>
      <c r="C1058" s="2">
        <v>0.52083333333333337</v>
      </c>
      <c r="D1058" t="s">
        <v>1184</v>
      </c>
      <c r="E1058" t="s">
        <v>1606</v>
      </c>
      <c r="G1058">
        <v>1</v>
      </c>
      <c r="H1058">
        <v>0</v>
      </c>
      <c r="I1058">
        <v>0</v>
      </c>
      <c r="J1058">
        <v>0</v>
      </c>
      <c r="K1058">
        <f t="shared" si="33"/>
        <v>0</v>
      </c>
      <c r="M1058" t="s">
        <v>172</v>
      </c>
      <c r="N1058" s="6" t="s">
        <v>74</v>
      </c>
      <c r="O1058" s="6" t="s">
        <v>75</v>
      </c>
      <c r="P1058" t="s">
        <v>16</v>
      </c>
    </row>
    <row r="1059" spans="1:16" hidden="1" x14ac:dyDescent="0.25">
      <c r="A1059">
        <f t="shared" si="32"/>
        <v>2</v>
      </c>
      <c r="B1059" s="1">
        <v>41190</v>
      </c>
      <c r="C1059" s="2">
        <v>0.52083333333333337</v>
      </c>
      <c r="D1059" t="s">
        <v>479</v>
      </c>
      <c r="E1059" t="s">
        <v>1607</v>
      </c>
      <c r="G1059">
        <v>1</v>
      </c>
      <c r="H1059">
        <v>0</v>
      </c>
      <c r="I1059">
        <v>0</v>
      </c>
      <c r="J1059">
        <v>0</v>
      </c>
      <c r="K1059">
        <f t="shared" si="33"/>
        <v>0</v>
      </c>
      <c r="M1059" t="s">
        <v>87</v>
      </c>
      <c r="N1059" s="6" t="s">
        <v>38</v>
      </c>
      <c r="O1059" s="6" t="s">
        <v>39</v>
      </c>
      <c r="P1059" t="s">
        <v>22</v>
      </c>
    </row>
    <row r="1060" spans="1:16" hidden="1" x14ac:dyDescent="0.25">
      <c r="A1060">
        <f t="shared" si="32"/>
        <v>2</v>
      </c>
      <c r="B1060" s="1">
        <v>41190</v>
      </c>
      <c r="C1060" s="2">
        <v>0.52083333333333337</v>
      </c>
      <c r="D1060" t="s">
        <v>1145</v>
      </c>
      <c r="E1060" t="s">
        <v>1605</v>
      </c>
      <c r="G1060">
        <v>1</v>
      </c>
      <c r="H1060">
        <v>0</v>
      </c>
      <c r="I1060">
        <v>0</v>
      </c>
      <c r="J1060">
        <v>0</v>
      </c>
      <c r="K1060">
        <f t="shared" si="33"/>
        <v>0</v>
      </c>
      <c r="L1060" t="s">
        <v>151</v>
      </c>
      <c r="M1060" t="s">
        <v>152</v>
      </c>
      <c r="N1060" s="6" t="s">
        <v>470</v>
      </c>
      <c r="O1060" s="6" t="s">
        <v>471</v>
      </c>
      <c r="P1060" t="s">
        <v>22</v>
      </c>
    </row>
    <row r="1061" spans="1:16" hidden="1" x14ac:dyDescent="0.25">
      <c r="A1061">
        <f t="shared" si="32"/>
        <v>2</v>
      </c>
      <c r="B1061" s="1">
        <v>41190</v>
      </c>
      <c r="C1061" s="2">
        <v>0.52083333333333337</v>
      </c>
      <c r="G1061">
        <v>0</v>
      </c>
      <c r="H1061">
        <v>0</v>
      </c>
      <c r="I1061">
        <v>0</v>
      </c>
      <c r="J1061">
        <v>0</v>
      </c>
      <c r="K1061">
        <f t="shared" si="33"/>
        <v>1</v>
      </c>
      <c r="M1061" t="s">
        <v>136</v>
      </c>
    </row>
    <row r="1062" spans="1:16" hidden="1" x14ac:dyDescent="0.25">
      <c r="A1062">
        <f t="shared" si="32"/>
        <v>2</v>
      </c>
      <c r="B1062" s="1">
        <v>41190</v>
      </c>
      <c r="C1062" s="2">
        <v>0.54166666666666663</v>
      </c>
      <c r="D1062" t="s">
        <v>479</v>
      </c>
      <c r="E1062" t="s">
        <v>1607</v>
      </c>
      <c r="G1062">
        <v>1</v>
      </c>
      <c r="H1062">
        <v>0</v>
      </c>
      <c r="I1062">
        <v>0</v>
      </c>
      <c r="J1062">
        <v>0</v>
      </c>
      <c r="K1062">
        <f t="shared" si="33"/>
        <v>0</v>
      </c>
      <c r="M1062" t="s">
        <v>87</v>
      </c>
      <c r="N1062" s="6" t="s">
        <v>38</v>
      </c>
      <c r="O1062" s="6" t="s">
        <v>39</v>
      </c>
      <c r="P1062" t="s">
        <v>22</v>
      </c>
    </row>
    <row r="1063" spans="1:16" hidden="1" x14ac:dyDescent="0.25">
      <c r="A1063">
        <f t="shared" si="32"/>
        <v>2</v>
      </c>
      <c r="B1063" s="1">
        <v>41190</v>
      </c>
      <c r="C1063" s="2">
        <v>0.54166666666666663</v>
      </c>
      <c r="G1063">
        <v>0</v>
      </c>
      <c r="H1063">
        <v>0</v>
      </c>
      <c r="I1063">
        <v>0</v>
      </c>
      <c r="J1063">
        <v>0</v>
      </c>
      <c r="K1063">
        <f t="shared" si="33"/>
        <v>1</v>
      </c>
      <c r="L1063" t="s">
        <v>151</v>
      </c>
      <c r="M1063" t="s">
        <v>152</v>
      </c>
    </row>
    <row r="1064" spans="1:16" hidden="1" x14ac:dyDescent="0.25">
      <c r="A1064">
        <f t="shared" si="32"/>
        <v>2</v>
      </c>
      <c r="B1064" s="1">
        <v>41190</v>
      </c>
      <c r="C1064" s="2">
        <v>0.54166666666666663</v>
      </c>
      <c r="G1064">
        <v>0</v>
      </c>
      <c r="H1064">
        <v>0</v>
      </c>
      <c r="I1064">
        <v>0</v>
      </c>
      <c r="J1064">
        <v>0</v>
      </c>
      <c r="K1064">
        <f t="shared" si="33"/>
        <v>1</v>
      </c>
      <c r="M1064" t="s">
        <v>56</v>
      </c>
    </row>
    <row r="1065" spans="1:16" hidden="1" x14ac:dyDescent="0.25">
      <c r="A1065">
        <f t="shared" si="32"/>
        <v>2</v>
      </c>
      <c r="B1065" s="1">
        <v>41190</v>
      </c>
      <c r="C1065" s="2">
        <v>0.5625</v>
      </c>
      <c r="D1065" t="s">
        <v>1147</v>
      </c>
      <c r="E1065" t="s">
        <v>1608</v>
      </c>
      <c r="G1065">
        <v>1</v>
      </c>
      <c r="H1065">
        <v>0</v>
      </c>
      <c r="I1065">
        <v>0</v>
      </c>
      <c r="J1065">
        <v>0</v>
      </c>
      <c r="K1065">
        <f t="shared" si="33"/>
        <v>0</v>
      </c>
      <c r="M1065" t="s">
        <v>56</v>
      </c>
      <c r="N1065" s="6" t="s">
        <v>200</v>
      </c>
      <c r="O1065" s="6" t="s">
        <v>563</v>
      </c>
      <c r="P1065" t="s">
        <v>16</v>
      </c>
    </row>
    <row r="1066" spans="1:16" hidden="1" x14ac:dyDescent="0.25">
      <c r="A1066">
        <f t="shared" si="32"/>
        <v>2</v>
      </c>
      <c r="B1066" s="1">
        <v>41190</v>
      </c>
      <c r="C1066" s="2">
        <v>0.5625</v>
      </c>
      <c r="G1066">
        <v>0</v>
      </c>
      <c r="H1066">
        <v>0</v>
      </c>
      <c r="I1066">
        <v>0</v>
      </c>
      <c r="J1066">
        <v>0</v>
      </c>
      <c r="K1066">
        <f t="shared" si="33"/>
        <v>1</v>
      </c>
      <c r="L1066" t="s">
        <v>151</v>
      </c>
      <c r="M1066" t="s">
        <v>152</v>
      </c>
    </row>
    <row r="1067" spans="1:16" hidden="1" x14ac:dyDescent="0.25">
      <c r="A1067">
        <f t="shared" si="32"/>
        <v>2</v>
      </c>
      <c r="B1067" s="1">
        <v>41190</v>
      </c>
      <c r="C1067" s="2">
        <v>0.5625</v>
      </c>
      <c r="G1067">
        <v>0</v>
      </c>
      <c r="H1067">
        <v>0</v>
      </c>
      <c r="I1067">
        <v>0</v>
      </c>
      <c r="J1067">
        <v>0</v>
      </c>
      <c r="K1067">
        <f t="shared" si="33"/>
        <v>1</v>
      </c>
      <c r="M1067" t="s">
        <v>87</v>
      </c>
    </row>
    <row r="1068" spans="1:16" hidden="1" x14ac:dyDescent="0.25">
      <c r="A1068">
        <f t="shared" si="32"/>
        <v>2</v>
      </c>
      <c r="B1068" s="1">
        <v>41190</v>
      </c>
      <c r="C1068" s="2">
        <v>0.58333333333333337</v>
      </c>
      <c r="D1068" t="s">
        <v>1158</v>
      </c>
      <c r="E1068" t="s">
        <v>1610</v>
      </c>
      <c r="G1068">
        <v>1</v>
      </c>
      <c r="H1068">
        <v>0</v>
      </c>
      <c r="I1068">
        <v>0</v>
      </c>
      <c r="J1068">
        <v>0</v>
      </c>
      <c r="K1068">
        <f t="shared" si="33"/>
        <v>0</v>
      </c>
      <c r="M1068" t="s">
        <v>56</v>
      </c>
      <c r="N1068" s="6" t="s">
        <v>167</v>
      </c>
      <c r="O1068" s="6" t="s">
        <v>168</v>
      </c>
      <c r="P1068" t="s">
        <v>29</v>
      </c>
    </row>
    <row r="1069" spans="1:16" hidden="1" x14ac:dyDescent="0.25">
      <c r="A1069">
        <f t="shared" si="32"/>
        <v>2</v>
      </c>
      <c r="B1069" s="1">
        <v>41190</v>
      </c>
      <c r="C1069" s="2">
        <v>0.58333333333333337</v>
      </c>
      <c r="D1069" t="s">
        <v>1247</v>
      </c>
      <c r="E1069" t="s">
        <v>1609</v>
      </c>
      <c r="G1069">
        <v>0</v>
      </c>
      <c r="H1069">
        <v>0</v>
      </c>
      <c r="I1069">
        <v>0</v>
      </c>
      <c r="J1069">
        <v>1</v>
      </c>
      <c r="K1069">
        <f t="shared" si="33"/>
        <v>0</v>
      </c>
      <c r="M1069" t="s">
        <v>201</v>
      </c>
      <c r="N1069" t="s">
        <v>360</v>
      </c>
      <c r="O1069" t="s">
        <v>617</v>
      </c>
      <c r="P1069" t="s">
        <v>110</v>
      </c>
    </row>
    <row r="1070" spans="1:16" hidden="1" x14ac:dyDescent="0.25">
      <c r="A1070">
        <f t="shared" si="32"/>
        <v>2</v>
      </c>
      <c r="B1070" s="1">
        <v>41190</v>
      </c>
      <c r="C1070" s="2">
        <v>0.58333333333333337</v>
      </c>
      <c r="D1070" t="s">
        <v>1145</v>
      </c>
      <c r="E1070" t="s">
        <v>1611</v>
      </c>
      <c r="G1070">
        <v>1</v>
      </c>
      <c r="H1070">
        <v>0</v>
      </c>
      <c r="I1070">
        <v>1</v>
      </c>
      <c r="J1070">
        <v>0</v>
      </c>
      <c r="K1070">
        <f t="shared" si="33"/>
        <v>0</v>
      </c>
      <c r="L1070" t="s">
        <v>151</v>
      </c>
      <c r="M1070" t="s">
        <v>152</v>
      </c>
      <c r="N1070" s="6" t="s">
        <v>618</v>
      </c>
      <c r="O1070" s="6" t="s">
        <v>619</v>
      </c>
      <c r="P1070" t="s">
        <v>22</v>
      </c>
    </row>
    <row r="1071" spans="1:16" hidden="1" x14ac:dyDescent="0.25">
      <c r="A1071">
        <f t="shared" si="32"/>
        <v>2</v>
      </c>
      <c r="B1071" s="1">
        <v>41190</v>
      </c>
      <c r="C1071" s="2">
        <v>0.58333333333333337</v>
      </c>
      <c r="G1071">
        <v>0</v>
      </c>
      <c r="H1071">
        <v>0</v>
      </c>
      <c r="I1071">
        <v>0</v>
      </c>
      <c r="J1071">
        <v>0</v>
      </c>
      <c r="K1071">
        <f t="shared" si="33"/>
        <v>1</v>
      </c>
      <c r="M1071" t="s">
        <v>87</v>
      </c>
    </row>
    <row r="1072" spans="1:16" hidden="1" x14ac:dyDescent="0.25">
      <c r="A1072">
        <f t="shared" si="32"/>
        <v>2</v>
      </c>
      <c r="B1072" s="1">
        <v>41190</v>
      </c>
      <c r="C1072" s="2">
        <v>0.60416666666666663</v>
      </c>
      <c r="D1072" t="s">
        <v>1158</v>
      </c>
      <c r="E1072" t="s">
        <v>1610</v>
      </c>
      <c r="G1072">
        <v>1</v>
      </c>
      <c r="H1072">
        <v>0</v>
      </c>
      <c r="I1072">
        <v>0</v>
      </c>
      <c r="J1072">
        <v>0</v>
      </c>
      <c r="K1072">
        <f t="shared" si="33"/>
        <v>0</v>
      </c>
      <c r="M1072" t="s">
        <v>56</v>
      </c>
      <c r="N1072" s="6" t="s">
        <v>167</v>
      </c>
      <c r="O1072" s="6" t="s">
        <v>168</v>
      </c>
      <c r="P1072" t="s">
        <v>29</v>
      </c>
    </row>
    <row r="1073" spans="1:16" hidden="1" x14ac:dyDescent="0.25">
      <c r="A1073">
        <f t="shared" si="32"/>
        <v>2</v>
      </c>
      <c r="B1073" s="1">
        <v>41190</v>
      </c>
      <c r="C1073" s="2">
        <v>0.60416666666666663</v>
      </c>
      <c r="D1073" t="s">
        <v>1612</v>
      </c>
      <c r="E1073" t="s">
        <v>1613</v>
      </c>
      <c r="G1073">
        <v>1</v>
      </c>
      <c r="H1073">
        <v>0</v>
      </c>
      <c r="I1073">
        <v>1</v>
      </c>
      <c r="J1073">
        <v>0</v>
      </c>
      <c r="K1073">
        <f t="shared" si="33"/>
        <v>0</v>
      </c>
      <c r="M1073" t="s">
        <v>201</v>
      </c>
      <c r="N1073" s="6" t="s">
        <v>64</v>
      </c>
      <c r="O1073" s="6" t="s">
        <v>621</v>
      </c>
      <c r="P1073" t="s">
        <v>29</v>
      </c>
    </row>
    <row r="1074" spans="1:16" hidden="1" x14ac:dyDescent="0.25">
      <c r="A1074">
        <f t="shared" si="32"/>
        <v>2</v>
      </c>
      <c r="B1074" s="1">
        <v>41190</v>
      </c>
      <c r="C1074" s="2">
        <v>0.60416666666666663</v>
      </c>
      <c r="D1074" t="s">
        <v>1145</v>
      </c>
      <c r="E1074" t="s">
        <v>1611</v>
      </c>
      <c r="G1074">
        <v>1</v>
      </c>
      <c r="H1074">
        <v>0</v>
      </c>
      <c r="I1074">
        <v>0</v>
      </c>
      <c r="J1074">
        <v>0</v>
      </c>
      <c r="K1074">
        <f t="shared" si="33"/>
        <v>0</v>
      </c>
      <c r="L1074" t="s">
        <v>151</v>
      </c>
      <c r="M1074" t="s">
        <v>152</v>
      </c>
      <c r="N1074" s="6" t="s">
        <v>618</v>
      </c>
      <c r="O1074" s="6" t="s">
        <v>619</v>
      </c>
      <c r="P1074" t="s">
        <v>22</v>
      </c>
    </row>
    <row r="1075" spans="1:16" hidden="1" x14ac:dyDescent="0.25">
      <c r="A1075">
        <f t="shared" si="32"/>
        <v>2</v>
      </c>
      <c r="B1075" s="1">
        <v>41190</v>
      </c>
      <c r="C1075" s="2">
        <v>0.60416666666666663</v>
      </c>
      <c r="G1075">
        <v>0</v>
      </c>
      <c r="H1075">
        <v>0</v>
      </c>
      <c r="I1075">
        <v>0</v>
      </c>
      <c r="J1075">
        <v>0</v>
      </c>
      <c r="K1075">
        <f t="shared" si="33"/>
        <v>1</v>
      </c>
      <c r="M1075" t="s">
        <v>87</v>
      </c>
    </row>
    <row r="1076" spans="1:16" hidden="1" x14ac:dyDescent="0.25">
      <c r="A1076">
        <f t="shared" si="32"/>
        <v>2</v>
      </c>
      <c r="B1076" s="1">
        <v>41190</v>
      </c>
      <c r="C1076" s="2">
        <v>0.625</v>
      </c>
      <c r="D1076" t="s">
        <v>479</v>
      </c>
      <c r="E1076" t="s">
        <v>1614</v>
      </c>
      <c r="G1076">
        <v>1</v>
      </c>
      <c r="H1076">
        <v>0</v>
      </c>
      <c r="I1076">
        <v>0</v>
      </c>
      <c r="J1076">
        <v>0</v>
      </c>
      <c r="K1076">
        <f t="shared" si="33"/>
        <v>0</v>
      </c>
      <c r="M1076" t="s">
        <v>87</v>
      </c>
      <c r="N1076" s="6" t="s">
        <v>360</v>
      </c>
      <c r="O1076" s="6" t="s">
        <v>361</v>
      </c>
      <c r="P1076" t="s">
        <v>16</v>
      </c>
    </row>
    <row r="1077" spans="1:16" hidden="1" x14ac:dyDescent="0.25">
      <c r="A1077">
        <f t="shared" si="32"/>
        <v>2</v>
      </c>
      <c r="B1077" s="1">
        <v>41190</v>
      </c>
      <c r="C1077" s="2">
        <v>0.625</v>
      </c>
      <c r="D1077" t="s">
        <v>1612</v>
      </c>
      <c r="E1077" t="s">
        <v>1613</v>
      </c>
      <c r="G1077">
        <v>1</v>
      </c>
      <c r="H1077">
        <v>0</v>
      </c>
      <c r="I1077">
        <v>0</v>
      </c>
      <c r="J1077">
        <v>0</v>
      </c>
      <c r="K1077">
        <f t="shared" si="33"/>
        <v>0</v>
      </c>
      <c r="M1077" t="s">
        <v>201</v>
      </c>
      <c r="N1077" s="6" t="s">
        <v>64</v>
      </c>
      <c r="O1077" s="6" t="s">
        <v>621</v>
      </c>
      <c r="P1077" t="s">
        <v>29</v>
      </c>
    </row>
    <row r="1078" spans="1:16" hidden="1" x14ac:dyDescent="0.25">
      <c r="A1078">
        <f t="shared" si="32"/>
        <v>2</v>
      </c>
      <c r="B1078" s="1">
        <v>41190</v>
      </c>
      <c r="C1078" s="2">
        <v>0.625</v>
      </c>
      <c r="G1078">
        <v>0</v>
      </c>
      <c r="H1078">
        <v>0</v>
      </c>
      <c r="I1078">
        <v>0</v>
      </c>
      <c r="J1078">
        <v>0</v>
      </c>
      <c r="K1078">
        <f t="shared" si="33"/>
        <v>1</v>
      </c>
      <c r="L1078" t="s">
        <v>151</v>
      </c>
      <c r="M1078" t="s">
        <v>152</v>
      </c>
    </row>
    <row r="1079" spans="1:16" hidden="1" x14ac:dyDescent="0.25">
      <c r="A1079">
        <f t="shared" si="32"/>
        <v>2</v>
      </c>
      <c r="B1079" s="1">
        <v>41190</v>
      </c>
      <c r="C1079" s="2">
        <v>0.64583333333333337</v>
      </c>
      <c r="D1079" t="s">
        <v>479</v>
      </c>
      <c r="E1079" t="s">
        <v>1614</v>
      </c>
      <c r="G1079">
        <v>1</v>
      </c>
      <c r="H1079">
        <v>0</v>
      </c>
      <c r="I1079">
        <v>0</v>
      </c>
      <c r="J1079">
        <v>0</v>
      </c>
      <c r="K1079">
        <f t="shared" si="33"/>
        <v>0</v>
      </c>
      <c r="M1079" t="s">
        <v>87</v>
      </c>
      <c r="N1079" s="6" t="s">
        <v>360</v>
      </c>
      <c r="O1079" s="6" t="s">
        <v>361</v>
      </c>
      <c r="P1079" t="s">
        <v>16</v>
      </c>
    </row>
    <row r="1080" spans="1:16" hidden="1" x14ac:dyDescent="0.25">
      <c r="A1080">
        <f t="shared" si="32"/>
        <v>2</v>
      </c>
      <c r="B1080" s="1">
        <v>41190</v>
      </c>
      <c r="C1080" s="2">
        <v>0.64583333333333337</v>
      </c>
      <c r="D1080" t="s">
        <v>1278</v>
      </c>
      <c r="E1080" t="s">
        <v>1615</v>
      </c>
      <c r="G1080">
        <v>0</v>
      </c>
      <c r="H1080">
        <v>0</v>
      </c>
      <c r="I1080">
        <v>0</v>
      </c>
      <c r="J1080">
        <v>1</v>
      </c>
      <c r="K1080">
        <f t="shared" si="33"/>
        <v>0</v>
      </c>
      <c r="M1080" t="s">
        <v>201</v>
      </c>
      <c r="N1080" t="s">
        <v>507</v>
      </c>
      <c r="O1080" t="s">
        <v>508</v>
      </c>
      <c r="P1080" t="s">
        <v>29</v>
      </c>
    </row>
    <row r="1081" spans="1:16" hidden="1" x14ac:dyDescent="0.25">
      <c r="A1081">
        <f t="shared" si="32"/>
        <v>2</v>
      </c>
      <c r="B1081" s="1">
        <v>41190</v>
      </c>
      <c r="C1081" s="2">
        <v>0.64583333333333337</v>
      </c>
      <c r="G1081">
        <v>0</v>
      </c>
      <c r="H1081">
        <v>0</v>
      </c>
      <c r="I1081">
        <v>0</v>
      </c>
      <c r="J1081">
        <v>0</v>
      </c>
      <c r="K1081">
        <f t="shared" si="33"/>
        <v>1</v>
      </c>
      <c r="L1081" t="s">
        <v>151</v>
      </c>
      <c r="M1081" t="s">
        <v>152</v>
      </c>
    </row>
    <row r="1082" spans="1:16" hidden="1" x14ac:dyDescent="0.25">
      <c r="A1082">
        <f t="shared" si="32"/>
        <v>2</v>
      </c>
      <c r="B1082" s="1">
        <v>41190</v>
      </c>
      <c r="C1082" s="2">
        <v>0.66666666666666663</v>
      </c>
      <c r="D1082" t="s">
        <v>479</v>
      </c>
      <c r="E1082" t="s">
        <v>1616</v>
      </c>
      <c r="G1082">
        <v>1</v>
      </c>
      <c r="H1082">
        <v>0</v>
      </c>
      <c r="I1082">
        <v>1</v>
      </c>
      <c r="J1082">
        <v>0</v>
      </c>
      <c r="K1082">
        <f t="shared" si="33"/>
        <v>0</v>
      </c>
      <c r="L1082" t="s">
        <v>51</v>
      </c>
      <c r="M1082" t="s">
        <v>52</v>
      </c>
      <c r="N1082" s="6" t="s">
        <v>385</v>
      </c>
      <c r="O1082" s="6" t="s">
        <v>386</v>
      </c>
      <c r="P1082" t="s">
        <v>16</v>
      </c>
    </row>
    <row r="1083" spans="1:16" hidden="1" x14ac:dyDescent="0.25">
      <c r="A1083">
        <f t="shared" si="32"/>
        <v>2</v>
      </c>
      <c r="B1083" s="1">
        <v>41190</v>
      </c>
      <c r="C1083" s="2">
        <v>0.66666666666666663</v>
      </c>
      <c r="D1083" t="s">
        <v>1160</v>
      </c>
      <c r="E1083" t="s">
        <v>1602</v>
      </c>
      <c r="G1083">
        <v>1</v>
      </c>
      <c r="H1083">
        <v>0</v>
      </c>
      <c r="I1083">
        <v>0</v>
      </c>
      <c r="J1083">
        <v>0</v>
      </c>
      <c r="K1083">
        <f t="shared" si="33"/>
        <v>0</v>
      </c>
      <c r="L1083" t="s">
        <v>90</v>
      </c>
      <c r="M1083" t="s">
        <v>91</v>
      </c>
      <c r="N1083" s="6" t="s">
        <v>167</v>
      </c>
      <c r="O1083" s="6" t="s">
        <v>168</v>
      </c>
      <c r="P1083" t="s">
        <v>29</v>
      </c>
    </row>
    <row r="1084" spans="1:16" hidden="1" x14ac:dyDescent="0.25">
      <c r="A1084">
        <f t="shared" si="32"/>
        <v>2</v>
      </c>
      <c r="B1084" s="1">
        <v>41190</v>
      </c>
      <c r="C1084" s="2">
        <v>0.6875</v>
      </c>
      <c r="D1084" t="s">
        <v>1160</v>
      </c>
      <c r="E1084" t="s">
        <v>1602</v>
      </c>
      <c r="G1084">
        <v>1</v>
      </c>
      <c r="H1084">
        <v>0</v>
      </c>
      <c r="I1084">
        <v>0</v>
      </c>
      <c r="J1084">
        <v>0</v>
      </c>
      <c r="K1084">
        <f t="shared" si="33"/>
        <v>0</v>
      </c>
      <c r="L1084" t="s">
        <v>90</v>
      </c>
      <c r="M1084" t="s">
        <v>91</v>
      </c>
      <c r="N1084" s="6" t="s">
        <v>167</v>
      </c>
      <c r="O1084" s="6" t="s">
        <v>168</v>
      </c>
      <c r="P1084" t="s">
        <v>29</v>
      </c>
    </row>
    <row r="1085" spans="1:16" hidden="1" x14ac:dyDescent="0.25">
      <c r="A1085">
        <f t="shared" si="32"/>
        <v>2</v>
      </c>
      <c r="B1085" s="1">
        <v>41190</v>
      </c>
      <c r="C1085" s="2">
        <v>0.6875</v>
      </c>
      <c r="D1085" t="s">
        <v>1218</v>
      </c>
      <c r="E1085" t="s">
        <v>1617</v>
      </c>
      <c r="G1085">
        <v>1</v>
      </c>
      <c r="H1085">
        <v>0</v>
      </c>
      <c r="I1085">
        <v>0</v>
      </c>
      <c r="J1085">
        <v>0</v>
      </c>
      <c r="K1085">
        <f t="shared" si="33"/>
        <v>0</v>
      </c>
      <c r="L1085" t="s">
        <v>51</v>
      </c>
      <c r="M1085" t="s">
        <v>52</v>
      </c>
      <c r="N1085" s="6" t="s">
        <v>382</v>
      </c>
      <c r="O1085" s="6" t="s">
        <v>383</v>
      </c>
      <c r="P1085" t="s">
        <v>22</v>
      </c>
    </row>
    <row r="1086" spans="1:16" hidden="1" x14ac:dyDescent="0.25">
      <c r="A1086">
        <f t="shared" si="32"/>
        <v>2</v>
      </c>
      <c r="B1086" s="1">
        <v>41190</v>
      </c>
      <c r="C1086" s="2">
        <v>0.70833333333333337</v>
      </c>
      <c r="D1086" t="s">
        <v>1218</v>
      </c>
      <c r="E1086" t="s">
        <v>1617</v>
      </c>
      <c r="G1086">
        <v>1</v>
      </c>
      <c r="H1086">
        <v>0</v>
      </c>
      <c r="I1086">
        <v>0</v>
      </c>
      <c r="J1086">
        <v>0</v>
      </c>
      <c r="K1086">
        <f t="shared" si="33"/>
        <v>0</v>
      </c>
      <c r="L1086" t="s">
        <v>51</v>
      </c>
      <c r="M1086" t="s">
        <v>52</v>
      </c>
      <c r="N1086" s="6" t="s">
        <v>382</v>
      </c>
      <c r="O1086" s="6" t="s">
        <v>383</v>
      </c>
      <c r="P1086" t="s">
        <v>22</v>
      </c>
    </row>
    <row r="1087" spans="1:16" hidden="1" x14ac:dyDescent="0.25">
      <c r="A1087">
        <f t="shared" si="32"/>
        <v>2</v>
      </c>
      <c r="B1087" s="1">
        <v>41190</v>
      </c>
      <c r="C1087" s="2">
        <v>0.70833333333333337</v>
      </c>
      <c r="D1087" t="s">
        <v>479</v>
      </c>
      <c r="E1087" t="s">
        <v>1618</v>
      </c>
      <c r="G1087">
        <v>1</v>
      </c>
      <c r="H1087">
        <v>0</v>
      </c>
      <c r="I1087">
        <v>1</v>
      </c>
      <c r="J1087">
        <v>0</v>
      </c>
      <c r="K1087">
        <f t="shared" si="33"/>
        <v>0</v>
      </c>
      <c r="L1087" t="s">
        <v>90</v>
      </c>
      <c r="M1087" t="s">
        <v>91</v>
      </c>
      <c r="N1087" s="6" t="s">
        <v>625</v>
      </c>
      <c r="O1087" s="6" t="s">
        <v>626</v>
      </c>
      <c r="P1087" t="s">
        <v>16</v>
      </c>
    </row>
    <row r="1088" spans="1:16" hidden="1" x14ac:dyDescent="0.25">
      <c r="A1088">
        <f t="shared" si="32"/>
        <v>2</v>
      </c>
      <c r="B1088" s="1">
        <v>41190</v>
      </c>
      <c r="C1088" s="2">
        <v>0.70833333333333337</v>
      </c>
      <c r="D1088" t="s">
        <v>1619</v>
      </c>
      <c r="E1088" t="s">
        <v>1620</v>
      </c>
      <c r="G1088">
        <v>1</v>
      </c>
      <c r="H1088">
        <v>0</v>
      </c>
      <c r="I1088">
        <v>0</v>
      </c>
      <c r="J1088">
        <v>0</v>
      </c>
      <c r="K1088">
        <f t="shared" si="33"/>
        <v>0</v>
      </c>
      <c r="M1088" t="s">
        <v>149</v>
      </c>
      <c r="N1088" s="6" t="s">
        <v>344</v>
      </c>
      <c r="O1088" s="6" t="s">
        <v>345</v>
      </c>
      <c r="P1088" t="s">
        <v>16</v>
      </c>
    </row>
    <row r="1089" spans="1:17" hidden="1" x14ac:dyDescent="0.25">
      <c r="A1089">
        <f t="shared" si="32"/>
        <v>2</v>
      </c>
      <c r="B1089" s="1">
        <v>41190</v>
      </c>
      <c r="C1089" s="2">
        <v>0.72916666666666663</v>
      </c>
      <c r="D1089" t="s">
        <v>1156</v>
      </c>
      <c r="E1089" t="s">
        <v>1621</v>
      </c>
      <c r="G1089">
        <v>1</v>
      </c>
      <c r="H1089">
        <v>0</v>
      </c>
      <c r="I1089">
        <v>0</v>
      </c>
      <c r="J1089">
        <v>0</v>
      </c>
      <c r="K1089">
        <f t="shared" si="33"/>
        <v>0</v>
      </c>
      <c r="M1089" t="s">
        <v>149</v>
      </c>
      <c r="N1089" s="6" t="s">
        <v>38</v>
      </c>
      <c r="O1089" s="6" t="s">
        <v>39</v>
      </c>
      <c r="P1089" t="s">
        <v>22</v>
      </c>
    </row>
    <row r="1090" spans="1:17" hidden="1" x14ac:dyDescent="0.25">
      <c r="A1090">
        <f t="shared" si="32"/>
        <v>2</v>
      </c>
      <c r="B1090" s="1">
        <v>41190</v>
      </c>
      <c r="C1090" s="2">
        <v>0.72916666666666663</v>
      </c>
      <c r="D1090" t="s">
        <v>479</v>
      </c>
      <c r="E1090" t="s">
        <v>1618</v>
      </c>
      <c r="G1090">
        <v>1</v>
      </c>
      <c r="H1090">
        <v>0</v>
      </c>
      <c r="I1090">
        <v>0</v>
      </c>
      <c r="J1090">
        <v>0</v>
      </c>
      <c r="K1090">
        <f t="shared" si="33"/>
        <v>0</v>
      </c>
      <c r="L1090" t="s">
        <v>90</v>
      </c>
      <c r="M1090" t="s">
        <v>91</v>
      </c>
      <c r="N1090" s="6" t="s">
        <v>625</v>
      </c>
      <c r="O1090" s="6" t="s">
        <v>626</v>
      </c>
      <c r="P1090" t="s">
        <v>16</v>
      </c>
    </row>
    <row r="1091" spans="1:17" hidden="1" x14ac:dyDescent="0.25">
      <c r="A1091">
        <f t="shared" ref="A1091:A1154" si="34">WEEKDAY(B1091)</f>
        <v>2</v>
      </c>
      <c r="B1091" s="1">
        <v>41190</v>
      </c>
      <c r="C1091" s="2">
        <v>0.75</v>
      </c>
      <c r="D1091" t="s">
        <v>1156</v>
      </c>
      <c r="E1091" t="s">
        <v>1621</v>
      </c>
      <c r="G1091">
        <v>1</v>
      </c>
      <c r="H1091">
        <v>0</v>
      </c>
      <c r="I1091">
        <v>0</v>
      </c>
      <c r="J1091">
        <v>0</v>
      </c>
      <c r="K1091">
        <f t="shared" ref="K1091:K1154" si="35">IF(AND(NOT(G:G), NOT(J:J)), 1, 0)</f>
        <v>0</v>
      </c>
      <c r="M1091" t="s">
        <v>149</v>
      </c>
      <c r="N1091" s="6" t="s">
        <v>38</v>
      </c>
      <c r="O1091" s="6" t="s">
        <v>39</v>
      </c>
      <c r="P1091" t="s">
        <v>22</v>
      </c>
    </row>
    <row r="1092" spans="1:17" hidden="1" x14ac:dyDescent="0.25">
      <c r="A1092">
        <f t="shared" si="34"/>
        <v>2</v>
      </c>
      <c r="B1092" s="1">
        <v>41190</v>
      </c>
      <c r="C1092" s="2">
        <v>0.75</v>
      </c>
      <c r="G1092">
        <v>0</v>
      </c>
      <c r="H1092">
        <v>0</v>
      </c>
      <c r="I1092">
        <v>0</v>
      </c>
      <c r="J1092">
        <v>0</v>
      </c>
      <c r="K1092">
        <f t="shared" si="35"/>
        <v>1</v>
      </c>
      <c r="M1092" t="s">
        <v>91</v>
      </c>
      <c r="Q1092" s="9"/>
    </row>
    <row r="1093" spans="1:17" hidden="1" x14ac:dyDescent="0.25">
      <c r="A1093">
        <f t="shared" si="34"/>
        <v>2</v>
      </c>
      <c r="B1093" s="1">
        <v>41190</v>
      </c>
      <c r="C1093" s="2">
        <v>0.77083333333333337</v>
      </c>
      <c r="D1093" t="s">
        <v>476</v>
      </c>
      <c r="E1093" t="s">
        <v>1622</v>
      </c>
      <c r="G1093">
        <v>1</v>
      </c>
      <c r="H1093">
        <v>0</v>
      </c>
      <c r="I1093">
        <v>0</v>
      </c>
      <c r="J1093">
        <v>0</v>
      </c>
      <c r="K1093">
        <f t="shared" si="35"/>
        <v>0</v>
      </c>
      <c r="M1093" t="s">
        <v>149</v>
      </c>
      <c r="N1093" s="6" t="s">
        <v>165</v>
      </c>
      <c r="O1093" s="6" t="s">
        <v>166</v>
      </c>
      <c r="P1093" t="s">
        <v>22</v>
      </c>
    </row>
    <row r="1094" spans="1:17" hidden="1" x14ac:dyDescent="0.25">
      <c r="A1094">
        <f t="shared" si="34"/>
        <v>2</v>
      </c>
      <c r="B1094" s="1">
        <v>41190</v>
      </c>
      <c r="C1094" s="2">
        <v>0.77083333333333337</v>
      </c>
      <c r="D1094" t="s">
        <v>1326</v>
      </c>
      <c r="E1094" t="s">
        <v>1623</v>
      </c>
      <c r="G1094">
        <v>1</v>
      </c>
      <c r="H1094">
        <v>0</v>
      </c>
      <c r="I1094">
        <v>0</v>
      </c>
      <c r="J1094">
        <v>0</v>
      </c>
      <c r="K1094">
        <f t="shared" si="35"/>
        <v>0</v>
      </c>
      <c r="L1094" t="s">
        <v>90</v>
      </c>
      <c r="M1094" t="s">
        <v>91</v>
      </c>
      <c r="N1094" s="6" t="s">
        <v>64</v>
      </c>
      <c r="O1094" s="6" t="s">
        <v>574</v>
      </c>
      <c r="P1094" t="s">
        <v>16</v>
      </c>
    </row>
    <row r="1095" spans="1:17" hidden="1" x14ac:dyDescent="0.25">
      <c r="A1095">
        <f t="shared" si="34"/>
        <v>2</v>
      </c>
      <c r="B1095" s="1">
        <v>41190</v>
      </c>
      <c r="C1095" s="2">
        <v>0.77083333333333337</v>
      </c>
      <c r="G1095">
        <v>0</v>
      </c>
      <c r="H1095">
        <v>0</v>
      </c>
      <c r="I1095">
        <v>0</v>
      </c>
      <c r="J1095">
        <v>0</v>
      </c>
      <c r="K1095">
        <f t="shared" si="35"/>
        <v>1</v>
      </c>
      <c r="M1095" t="s">
        <v>24</v>
      </c>
    </row>
    <row r="1096" spans="1:17" hidden="1" x14ac:dyDescent="0.25">
      <c r="A1096">
        <f t="shared" si="34"/>
        <v>2</v>
      </c>
      <c r="B1096" s="1">
        <v>41190</v>
      </c>
      <c r="C1096" s="2">
        <v>0.79166666666666663</v>
      </c>
      <c r="D1096" t="s">
        <v>1326</v>
      </c>
      <c r="E1096" t="s">
        <v>1623</v>
      </c>
      <c r="G1096">
        <v>1</v>
      </c>
      <c r="H1096">
        <v>0</v>
      </c>
      <c r="I1096">
        <v>0</v>
      </c>
      <c r="J1096">
        <v>0</v>
      </c>
      <c r="K1096">
        <f t="shared" si="35"/>
        <v>0</v>
      </c>
      <c r="L1096" t="s">
        <v>90</v>
      </c>
      <c r="M1096" t="s">
        <v>91</v>
      </c>
      <c r="N1096" s="6" t="s">
        <v>64</v>
      </c>
      <c r="O1096" s="6" t="s">
        <v>574</v>
      </c>
      <c r="P1096" t="s">
        <v>16</v>
      </c>
    </row>
    <row r="1097" spans="1:17" hidden="1" x14ac:dyDescent="0.25">
      <c r="A1097">
        <f t="shared" si="34"/>
        <v>2</v>
      </c>
      <c r="B1097" s="1">
        <v>41190</v>
      </c>
      <c r="C1097" s="2">
        <v>0.79166666666666663</v>
      </c>
      <c r="G1097">
        <v>0</v>
      </c>
      <c r="H1097">
        <v>0</v>
      </c>
      <c r="I1097">
        <v>0</v>
      </c>
      <c r="J1097">
        <v>0</v>
      </c>
      <c r="K1097">
        <f t="shared" si="35"/>
        <v>1</v>
      </c>
      <c r="M1097" t="s">
        <v>24</v>
      </c>
    </row>
    <row r="1098" spans="1:17" hidden="1" x14ac:dyDescent="0.25">
      <c r="A1098">
        <f t="shared" si="34"/>
        <v>2</v>
      </c>
      <c r="B1098" s="1">
        <v>41190</v>
      </c>
      <c r="C1098" s="2">
        <v>0.8125</v>
      </c>
      <c r="D1098" t="s">
        <v>479</v>
      </c>
      <c r="E1098" t="s">
        <v>1624</v>
      </c>
      <c r="G1098">
        <v>1</v>
      </c>
      <c r="H1098">
        <v>0</v>
      </c>
      <c r="I1098">
        <v>0</v>
      </c>
      <c r="J1098">
        <v>0</v>
      </c>
      <c r="K1098">
        <f t="shared" si="35"/>
        <v>0</v>
      </c>
      <c r="L1098" t="s">
        <v>90</v>
      </c>
      <c r="M1098" t="s">
        <v>91</v>
      </c>
      <c r="N1098" s="6" t="s">
        <v>360</v>
      </c>
      <c r="O1098" s="6" t="s">
        <v>361</v>
      </c>
      <c r="P1098" t="s">
        <v>16</v>
      </c>
    </row>
    <row r="1099" spans="1:17" hidden="1" x14ac:dyDescent="0.25">
      <c r="A1099">
        <f t="shared" si="34"/>
        <v>2</v>
      </c>
      <c r="B1099" s="1">
        <v>41190</v>
      </c>
      <c r="C1099" s="2">
        <v>0.8125</v>
      </c>
      <c r="D1099" t="s">
        <v>1135</v>
      </c>
      <c r="E1099" t="s">
        <v>1625</v>
      </c>
      <c r="G1099">
        <v>1</v>
      </c>
      <c r="H1099">
        <v>0</v>
      </c>
      <c r="I1099">
        <v>0</v>
      </c>
      <c r="J1099">
        <v>0</v>
      </c>
      <c r="K1099">
        <f t="shared" si="35"/>
        <v>0</v>
      </c>
      <c r="L1099" t="s">
        <v>135</v>
      </c>
      <c r="M1099" t="s">
        <v>136</v>
      </c>
      <c r="N1099" s="6" t="s">
        <v>611</v>
      </c>
      <c r="O1099" s="6" t="s">
        <v>612</v>
      </c>
      <c r="P1099" t="s">
        <v>22</v>
      </c>
    </row>
    <row r="1100" spans="1:17" hidden="1" x14ac:dyDescent="0.25">
      <c r="A1100">
        <f t="shared" si="34"/>
        <v>2</v>
      </c>
      <c r="B1100" s="1">
        <v>41190</v>
      </c>
      <c r="C1100" s="2">
        <v>0.8125</v>
      </c>
      <c r="G1100">
        <v>0</v>
      </c>
      <c r="H1100">
        <v>0</v>
      </c>
      <c r="I1100">
        <v>0</v>
      </c>
      <c r="J1100">
        <v>0</v>
      </c>
      <c r="K1100">
        <f t="shared" si="35"/>
        <v>1</v>
      </c>
      <c r="M1100" t="s">
        <v>24</v>
      </c>
    </row>
    <row r="1101" spans="1:17" hidden="1" x14ac:dyDescent="0.25">
      <c r="A1101">
        <f t="shared" si="34"/>
        <v>2</v>
      </c>
      <c r="B1101" s="1">
        <v>41190</v>
      </c>
      <c r="C1101" s="2">
        <v>0.83333333333333337</v>
      </c>
      <c r="D1101" t="s">
        <v>479</v>
      </c>
      <c r="E1101" t="s">
        <v>1624</v>
      </c>
      <c r="G1101">
        <v>1</v>
      </c>
      <c r="H1101">
        <v>0</v>
      </c>
      <c r="I1101">
        <v>0</v>
      </c>
      <c r="J1101">
        <v>0</v>
      </c>
      <c r="K1101">
        <f t="shared" si="35"/>
        <v>0</v>
      </c>
      <c r="L1101" t="s">
        <v>90</v>
      </c>
      <c r="M1101" t="s">
        <v>91</v>
      </c>
      <c r="N1101" s="6" t="s">
        <v>360</v>
      </c>
      <c r="O1101" s="6" t="s">
        <v>361</v>
      </c>
      <c r="P1101" t="s">
        <v>16</v>
      </c>
    </row>
    <row r="1102" spans="1:17" hidden="1" x14ac:dyDescent="0.25">
      <c r="A1102">
        <f t="shared" si="34"/>
        <v>2</v>
      </c>
      <c r="B1102" s="1">
        <v>41190</v>
      </c>
      <c r="C1102" s="2">
        <v>0.83333333333333337</v>
      </c>
      <c r="D1102" t="s">
        <v>476</v>
      </c>
      <c r="E1102" t="s">
        <v>1408</v>
      </c>
      <c r="F1102" t="s">
        <v>635</v>
      </c>
      <c r="G1102">
        <v>1</v>
      </c>
      <c r="H1102">
        <v>0</v>
      </c>
      <c r="I1102">
        <v>0</v>
      </c>
      <c r="J1102">
        <v>0</v>
      </c>
      <c r="K1102">
        <f t="shared" si="35"/>
        <v>0</v>
      </c>
      <c r="M1102" t="s">
        <v>24</v>
      </c>
      <c r="N1102" s="6" t="s">
        <v>100</v>
      </c>
      <c r="O1102" s="6" t="s">
        <v>101</v>
      </c>
      <c r="P1102" t="s">
        <v>22</v>
      </c>
    </row>
    <row r="1103" spans="1:17" hidden="1" x14ac:dyDescent="0.25">
      <c r="A1103">
        <f t="shared" si="34"/>
        <v>2</v>
      </c>
      <c r="B1103" s="1">
        <v>41190</v>
      </c>
      <c r="C1103" s="2">
        <v>0.83333333333333337</v>
      </c>
      <c r="D1103" t="s">
        <v>1405</v>
      </c>
      <c r="E1103" t="s">
        <v>1626</v>
      </c>
      <c r="G1103">
        <v>1</v>
      </c>
      <c r="H1103">
        <v>0</v>
      </c>
      <c r="I1103">
        <v>0</v>
      </c>
      <c r="J1103">
        <v>0</v>
      </c>
      <c r="K1103">
        <f t="shared" si="35"/>
        <v>0</v>
      </c>
      <c r="L1103" t="s">
        <v>135</v>
      </c>
      <c r="M1103" t="s">
        <v>136</v>
      </c>
      <c r="N1103" s="6" t="s">
        <v>14</v>
      </c>
      <c r="O1103" s="6" t="s">
        <v>15</v>
      </c>
      <c r="P1103" t="s">
        <v>16</v>
      </c>
    </row>
    <row r="1104" spans="1:17" hidden="1" x14ac:dyDescent="0.25">
      <c r="A1104">
        <f t="shared" si="34"/>
        <v>2</v>
      </c>
      <c r="B1104" s="1">
        <v>41190</v>
      </c>
      <c r="C1104" s="2">
        <v>0.85416666666666663</v>
      </c>
      <c r="D1104" t="s">
        <v>483</v>
      </c>
      <c r="E1104" t="s">
        <v>1627</v>
      </c>
      <c r="G1104">
        <v>0</v>
      </c>
      <c r="H1104">
        <v>0</v>
      </c>
      <c r="I1104">
        <v>0</v>
      </c>
      <c r="J1104">
        <v>1</v>
      </c>
      <c r="K1104">
        <f t="shared" si="35"/>
        <v>0</v>
      </c>
      <c r="M1104" t="s">
        <v>24</v>
      </c>
      <c r="N1104" t="s">
        <v>182</v>
      </c>
      <c r="O1104" t="s">
        <v>183</v>
      </c>
      <c r="P1104" t="s">
        <v>29</v>
      </c>
    </row>
    <row r="1105" spans="1:18" hidden="1" x14ac:dyDescent="0.25">
      <c r="A1105">
        <f t="shared" si="34"/>
        <v>2</v>
      </c>
      <c r="B1105" s="1">
        <v>41190</v>
      </c>
      <c r="C1105" s="2">
        <v>0.85416666666666663</v>
      </c>
      <c r="D1105" t="s">
        <v>1405</v>
      </c>
      <c r="E1105" t="s">
        <v>1626</v>
      </c>
      <c r="G1105">
        <v>1</v>
      </c>
      <c r="H1105">
        <v>0</v>
      </c>
      <c r="I1105">
        <v>0</v>
      </c>
      <c r="J1105">
        <v>0</v>
      </c>
      <c r="K1105">
        <f t="shared" si="35"/>
        <v>0</v>
      </c>
      <c r="L1105" t="s">
        <v>135</v>
      </c>
      <c r="M1105" t="s">
        <v>136</v>
      </c>
      <c r="N1105" s="6" t="s">
        <v>14</v>
      </c>
      <c r="O1105" s="6" t="s">
        <v>15</v>
      </c>
      <c r="P1105" t="s">
        <v>16</v>
      </c>
      <c r="R1105" s="9"/>
    </row>
    <row r="1106" spans="1:18" hidden="1" x14ac:dyDescent="0.25">
      <c r="A1106">
        <f t="shared" si="34"/>
        <v>3</v>
      </c>
      <c r="B1106" s="1">
        <v>41191</v>
      </c>
      <c r="C1106" s="2">
        <v>0.4375</v>
      </c>
      <c r="D1106" t="s">
        <v>1160</v>
      </c>
      <c r="E1106" t="s">
        <v>1628</v>
      </c>
      <c r="G1106">
        <v>1</v>
      </c>
      <c r="H1106">
        <v>0</v>
      </c>
      <c r="I1106">
        <v>1</v>
      </c>
      <c r="J1106">
        <v>0</v>
      </c>
      <c r="K1106">
        <f t="shared" si="35"/>
        <v>0</v>
      </c>
      <c r="L1106" t="s">
        <v>90</v>
      </c>
      <c r="M1106" t="s">
        <v>91</v>
      </c>
      <c r="N1106" s="6" t="s">
        <v>636</v>
      </c>
      <c r="O1106" s="6" t="s">
        <v>637</v>
      </c>
      <c r="P1106" t="s">
        <v>22</v>
      </c>
    </row>
    <row r="1107" spans="1:18" hidden="1" x14ac:dyDescent="0.25">
      <c r="A1107">
        <f t="shared" si="34"/>
        <v>3</v>
      </c>
      <c r="B1107" s="1">
        <v>41191</v>
      </c>
      <c r="C1107" s="2">
        <v>0.45833333333333331</v>
      </c>
      <c r="D1107" t="s">
        <v>479</v>
      </c>
      <c r="E1107" t="s">
        <v>1629</v>
      </c>
      <c r="G1107">
        <v>1</v>
      </c>
      <c r="H1107">
        <v>0</v>
      </c>
      <c r="I1107">
        <v>0</v>
      </c>
      <c r="J1107">
        <v>0</v>
      </c>
      <c r="K1107">
        <f t="shared" si="35"/>
        <v>0</v>
      </c>
      <c r="L1107" t="s">
        <v>90</v>
      </c>
      <c r="M1107" t="s">
        <v>91</v>
      </c>
      <c r="N1107" s="6" t="s">
        <v>38</v>
      </c>
      <c r="O1107" s="6" t="s">
        <v>39</v>
      </c>
      <c r="P1107" t="s">
        <v>22</v>
      </c>
    </row>
    <row r="1108" spans="1:18" hidden="1" x14ac:dyDescent="0.25">
      <c r="A1108">
        <f t="shared" si="34"/>
        <v>3</v>
      </c>
      <c r="B1108" s="1">
        <v>41191</v>
      </c>
      <c r="C1108" s="2">
        <v>0.47916666666666669</v>
      </c>
      <c r="D1108" t="s">
        <v>476</v>
      </c>
      <c r="E1108" t="s">
        <v>1630</v>
      </c>
      <c r="G1108">
        <v>1</v>
      </c>
      <c r="H1108">
        <v>0</v>
      </c>
      <c r="I1108">
        <v>0</v>
      </c>
      <c r="J1108">
        <v>0</v>
      </c>
      <c r="K1108">
        <f t="shared" si="35"/>
        <v>0</v>
      </c>
      <c r="L1108" t="s">
        <v>51</v>
      </c>
      <c r="M1108" t="s">
        <v>52</v>
      </c>
      <c r="N1108" s="6" t="s">
        <v>173</v>
      </c>
      <c r="O1108" s="6" t="s">
        <v>208</v>
      </c>
      <c r="P1108" t="s">
        <v>29</v>
      </c>
    </row>
    <row r="1109" spans="1:18" hidden="1" x14ac:dyDescent="0.25">
      <c r="A1109">
        <f t="shared" si="34"/>
        <v>3</v>
      </c>
      <c r="B1109" s="1">
        <v>41191</v>
      </c>
      <c r="C1109" s="2">
        <v>0.47916666666666669</v>
      </c>
      <c r="D1109" t="s">
        <v>479</v>
      </c>
      <c r="E1109" t="s">
        <v>1629</v>
      </c>
      <c r="G1109">
        <v>1</v>
      </c>
      <c r="H1109">
        <v>0</v>
      </c>
      <c r="I1109">
        <v>0</v>
      </c>
      <c r="J1109">
        <v>0</v>
      </c>
      <c r="K1109">
        <f t="shared" si="35"/>
        <v>0</v>
      </c>
      <c r="L1109" t="s">
        <v>90</v>
      </c>
      <c r="M1109" t="s">
        <v>91</v>
      </c>
      <c r="N1109" s="6" t="s">
        <v>38</v>
      </c>
      <c r="O1109" s="6" t="s">
        <v>39</v>
      </c>
      <c r="P1109" t="s">
        <v>22</v>
      </c>
    </row>
    <row r="1110" spans="1:18" hidden="1" x14ac:dyDescent="0.25">
      <c r="A1110">
        <f t="shared" si="34"/>
        <v>3</v>
      </c>
      <c r="B1110" s="1">
        <v>41191</v>
      </c>
      <c r="C1110" s="2">
        <v>0.5</v>
      </c>
      <c r="D1110" t="s">
        <v>1214</v>
      </c>
      <c r="E1110" t="s">
        <v>1631</v>
      </c>
      <c r="G1110">
        <v>1</v>
      </c>
      <c r="H1110">
        <v>0</v>
      </c>
      <c r="I1110">
        <v>0</v>
      </c>
      <c r="J1110">
        <v>0</v>
      </c>
      <c r="K1110">
        <f t="shared" si="35"/>
        <v>0</v>
      </c>
      <c r="L1110" t="s">
        <v>44</v>
      </c>
      <c r="M1110" t="s">
        <v>45</v>
      </c>
      <c r="N1110" s="6" t="s">
        <v>269</v>
      </c>
      <c r="O1110" s="6" t="s">
        <v>270</v>
      </c>
      <c r="P1110" t="s">
        <v>16</v>
      </c>
    </row>
    <row r="1111" spans="1:18" hidden="1" x14ac:dyDescent="0.25">
      <c r="A1111">
        <f t="shared" si="34"/>
        <v>3</v>
      </c>
      <c r="B1111" s="1">
        <v>41191</v>
      </c>
      <c r="C1111" s="2">
        <v>0.5</v>
      </c>
      <c r="D1111" t="s">
        <v>1160</v>
      </c>
      <c r="E1111" t="s">
        <v>1632</v>
      </c>
      <c r="G1111">
        <v>1</v>
      </c>
      <c r="H1111">
        <v>0</v>
      </c>
      <c r="I1111">
        <v>1</v>
      </c>
      <c r="J1111">
        <v>0</v>
      </c>
      <c r="K1111">
        <f t="shared" si="35"/>
        <v>0</v>
      </c>
      <c r="L1111" t="s">
        <v>90</v>
      </c>
      <c r="M1111" t="s">
        <v>91</v>
      </c>
      <c r="N1111" s="6" t="s">
        <v>638</v>
      </c>
      <c r="O1111" s="6" t="s">
        <v>639</v>
      </c>
      <c r="P1111" t="s">
        <v>22</v>
      </c>
    </row>
    <row r="1112" spans="1:18" hidden="1" x14ac:dyDescent="0.25">
      <c r="A1112">
        <f t="shared" si="34"/>
        <v>3</v>
      </c>
      <c r="B1112" s="1">
        <v>41191</v>
      </c>
      <c r="C1112" s="2">
        <v>0.5</v>
      </c>
      <c r="D1112" t="s">
        <v>476</v>
      </c>
      <c r="E1112" t="s">
        <v>1630</v>
      </c>
      <c r="G1112">
        <v>1</v>
      </c>
      <c r="H1112">
        <v>0</v>
      </c>
      <c r="I1112">
        <v>0</v>
      </c>
      <c r="J1112">
        <v>0</v>
      </c>
      <c r="K1112">
        <f t="shared" si="35"/>
        <v>0</v>
      </c>
      <c r="L1112" t="s">
        <v>51</v>
      </c>
      <c r="M1112" t="s">
        <v>52</v>
      </c>
      <c r="N1112" s="6" t="s">
        <v>173</v>
      </c>
      <c r="O1112" s="6" t="s">
        <v>208</v>
      </c>
      <c r="P1112" t="s">
        <v>29</v>
      </c>
    </row>
    <row r="1113" spans="1:18" hidden="1" x14ac:dyDescent="0.25">
      <c r="A1113">
        <f t="shared" si="34"/>
        <v>3</v>
      </c>
      <c r="B1113" s="1">
        <v>41191</v>
      </c>
      <c r="C1113" s="2">
        <v>0.52083333333333337</v>
      </c>
      <c r="D1113" t="s">
        <v>483</v>
      </c>
      <c r="E1113" t="s">
        <v>1633</v>
      </c>
      <c r="G1113">
        <v>1</v>
      </c>
      <c r="H1113">
        <v>0</v>
      </c>
      <c r="I1113">
        <v>1</v>
      </c>
      <c r="J1113">
        <v>0</v>
      </c>
      <c r="K1113">
        <f t="shared" si="35"/>
        <v>0</v>
      </c>
      <c r="L1113" t="s">
        <v>51</v>
      </c>
      <c r="M1113" t="s">
        <v>52</v>
      </c>
      <c r="N1113" s="6" t="s">
        <v>632</v>
      </c>
      <c r="O1113" s="6" t="s">
        <v>633</v>
      </c>
      <c r="P1113" t="s">
        <v>22</v>
      </c>
    </row>
    <row r="1114" spans="1:18" hidden="1" x14ac:dyDescent="0.25">
      <c r="A1114">
        <f t="shared" si="34"/>
        <v>3</v>
      </c>
      <c r="B1114" s="1">
        <v>41191</v>
      </c>
      <c r="C1114" s="2">
        <v>0.52083333333333337</v>
      </c>
      <c r="D1114" t="s">
        <v>1160</v>
      </c>
      <c r="E1114" t="s">
        <v>1632</v>
      </c>
      <c r="G1114">
        <v>1</v>
      </c>
      <c r="H1114">
        <v>0</v>
      </c>
      <c r="I1114">
        <v>0</v>
      </c>
      <c r="J1114">
        <v>0</v>
      </c>
      <c r="K1114">
        <f t="shared" si="35"/>
        <v>0</v>
      </c>
      <c r="L1114" t="s">
        <v>90</v>
      </c>
      <c r="M1114" t="s">
        <v>91</v>
      </c>
      <c r="N1114" s="6" t="s">
        <v>638</v>
      </c>
      <c r="O1114" s="6" t="s">
        <v>639</v>
      </c>
      <c r="P1114" t="s">
        <v>22</v>
      </c>
    </row>
    <row r="1115" spans="1:18" hidden="1" x14ac:dyDescent="0.25">
      <c r="A1115">
        <f t="shared" si="34"/>
        <v>3</v>
      </c>
      <c r="B1115" s="1">
        <v>41191</v>
      </c>
      <c r="C1115" s="2">
        <v>0.52083333333333337</v>
      </c>
      <c r="G1115">
        <v>0</v>
      </c>
      <c r="H1115">
        <v>0</v>
      </c>
      <c r="I1115">
        <v>0</v>
      </c>
      <c r="J1115">
        <v>0</v>
      </c>
      <c r="K1115">
        <f t="shared" si="35"/>
        <v>1</v>
      </c>
      <c r="L1115" t="s">
        <v>44</v>
      </c>
      <c r="M1115" t="s">
        <v>45</v>
      </c>
    </row>
    <row r="1116" spans="1:18" hidden="1" x14ac:dyDescent="0.25">
      <c r="A1116">
        <f t="shared" si="34"/>
        <v>3</v>
      </c>
      <c r="B1116" s="1">
        <v>41191</v>
      </c>
      <c r="C1116" s="2">
        <v>0.54166666666666663</v>
      </c>
      <c r="D1116" t="s">
        <v>483</v>
      </c>
      <c r="E1116" t="s">
        <v>1633</v>
      </c>
      <c r="G1116">
        <v>1</v>
      </c>
      <c r="H1116">
        <v>0</v>
      </c>
      <c r="I1116">
        <v>0</v>
      </c>
      <c r="J1116">
        <v>0</v>
      </c>
      <c r="K1116">
        <f t="shared" si="35"/>
        <v>0</v>
      </c>
      <c r="L1116" t="s">
        <v>51</v>
      </c>
      <c r="M1116" t="s">
        <v>52</v>
      </c>
      <c r="N1116" s="6" t="s">
        <v>632</v>
      </c>
      <c r="O1116" s="6" t="s">
        <v>633</v>
      </c>
      <c r="P1116" t="s">
        <v>22</v>
      </c>
    </row>
    <row r="1117" spans="1:18" hidden="1" x14ac:dyDescent="0.25">
      <c r="A1117">
        <f t="shared" si="34"/>
        <v>3</v>
      </c>
      <c r="B1117" s="1">
        <v>41191</v>
      </c>
      <c r="C1117" s="2">
        <v>0.54166666666666663</v>
      </c>
      <c r="G1117">
        <v>0</v>
      </c>
      <c r="H1117">
        <v>0</v>
      </c>
      <c r="I1117">
        <v>0</v>
      </c>
      <c r="J1117">
        <v>0</v>
      </c>
      <c r="K1117">
        <f t="shared" si="35"/>
        <v>1</v>
      </c>
      <c r="M1117" t="s">
        <v>91</v>
      </c>
    </row>
    <row r="1118" spans="1:18" hidden="1" x14ac:dyDescent="0.25">
      <c r="A1118">
        <f t="shared" si="34"/>
        <v>3</v>
      </c>
      <c r="B1118" s="1">
        <v>41191</v>
      </c>
      <c r="C1118" s="2">
        <v>0.54166666666666663</v>
      </c>
      <c r="G1118">
        <v>0</v>
      </c>
      <c r="H1118">
        <v>0</v>
      </c>
      <c r="I1118">
        <v>0</v>
      </c>
      <c r="J1118">
        <v>0</v>
      </c>
      <c r="K1118">
        <f t="shared" si="35"/>
        <v>1</v>
      </c>
      <c r="L1118" t="s">
        <v>44</v>
      </c>
      <c r="M1118" t="s">
        <v>45</v>
      </c>
    </row>
    <row r="1119" spans="1:18" hidden="1" x14ac:dyDescent="0.25">
      <c r="A1119">
        <f t="shared" si="34"/>
        <v>3</v>
      </c>
      <c r="B1119" s="1">
        <v>41191</v>
      </c>
      <c r="C1119" s="2">
        <v>0.5625</v>
      </c>
      <c r="D1119" t="s">
        <v>483</v>
      </c>
      <c r="E1119" t="s">
        <v>1634</v>
      </c>
      <c r="G1119">
        <v>0</v>
      </c>
      <c r="H1119">
        <v>0</v>
      </c>
      <c r="I1119">
        <v>0</v>
      </c>
      <c r="J1119">
        <v>1</v>
      </c>
      <c r="K1119">
        <f t="shared" si="35"/>
        <v>0</v>
      </c>
      <c r="L1119" t="s">
        <v>51</v>
      </c>
      <c r="M1119" t="s">
        <v>52</v>
      </c>
      <c r="N1119" t="s">
        <v>536</v>
      </c>
      <c r="O1119" t="s">
        <v>537</v>
      </c>
      <c r="P1119" t="s">
        <v>29</v>
      </c>
    </row>
    <row r="1120" spans="1:18" hidden="1" x14ac:dyDescent="0.25">
      <c r="A1120">
        <f t="shared" si="34"/>
        <v>3</v>
      </c>
      <c r="B1120" s="1">
        <v>41191</v>
      </c>
      <c r="C1120" s="2">
        <v>0.5625</v>
      </c>
      <c r="G1120">
        <v>0</v>
      </c>
      <c r="H1120">
        <v>0</v>
      </c>
      <c r="I1120">
        <v>0</v>
      </c>
      <c r="J1120">
        <v>0</v>
      </c>
      <c r="K1120">
        <f t="shared" si="35"/>
        <v>1</v>
      </c>
      <c r="L1120" t="s">
        <v>44</v>
      </c>
      <c r="M1120" t="s">
        <v>45</v>
      </c>
    </row>
    <row r="1121" spans="1:16" hidden="1" x14ac:dyDescent="0.25">
      <c r="A1121">
        <f t="shared" si="34"/>
        <v>3</v>
      </c>
      <c r="B1121" s="1">
        <v>41191</v>
      </c>
      <c r="C1121" s="2">
        <v>0.58333333333333337</v>
      </c>
      <c r="D1121" t="s">
        <v>1162</v>
      </c>
      <c r="E1121" t="s">
        <v>1635</v>
      </c>
      <c r="G1121">
        <v>1</v>
      </c>
      <c r="H1121">
        <v>0</v>
      </c>
      <c r="I1121">
        <v>0</v>
      </c>
      <c r="J1121">
        <v>0</v>
      </c>
      <c r="K1121">
        <f t="shared" si="35"/>
        <v>0</v>
      </c>
      <c r="L1121" t="s">
        <v>51</v>
      </c>
      <c r="M1121" t="s">
        <v>52</v>
      </c>
      <c r="N1121" s="6" t="s">
        <v>77</v>
      </c>
      <c r="O1121" s="6" t="s">
        <v>78</v>
      </c>
      <c r="P1121" t="s">
        <v>22</v>
      </c>
    </row>
    <row r="1122" spans="1:16" hidden="1" x14ac:dyDescent="0.25">
      <c r="A1122">
        <f t="shared" si="34"/>
        <v>3</v>
      </c>
      <c r="B1122" s="1">
        <v>41191</v>
      </c>
      <c r="C1122" s="2">
        <v>0.58333333333333337</v>
      </c>
      <c r="D1122" t="s">
        <v>479</v>
      </c>
      <c r="E1122" t="s">
        <v>1636</v>
      </c>
      <c r="G1122">
        <v>1</v>
      </c>
      <c r="H1122">
        <v>0</v>
      </c>
      <c r="I1122">
        <v>0</v>
      </c>
      <c r="J1122">
        <v>0</v>
      </c>
      <c r="K1122">
        <f t="shared" si="35"/>
        <v>0</v>
      </c>
      <c r="L1122" t="s">
        <v>64</v>
      </c>
      <c r="M1122" t="s">
        <v>65</v>
      </c>
      <c r="N1122" s="6" t="s">
        <v>38</v>
      </c>
      <c r="O1122" s="6" t="s">
        <v>39</v>
      </c>
      <c r="P1122" t="s">
        <v>22</v>
      </c>
    </row>
    <row r="1123" spans="1:16" hidden="1" x14ac:dyDescent="0.25">
      <c r="A1123">
        <f t="shared" si="34"/>
        <v>3</v>
      </c>
      <c r="B1123" s="1">
        <v>41191</v>
      </c>
      <c r="C1123" s="2">
        <v>0.58333333333333337</v>
      </c>
      <c r="D1123" t="s">
        <v>1132</v>
      </c>
      <c r="E1123" t="s">
        <v>1414</v>
      </c>
      <c r="G1123">
        <v>1</v>
      </c>
      <c r="H1123">
        <v>0</v>
      </c>
      <c r="I1123">
        <v>0</v>
      </c>
      <c r="J1123">
        <v>0</v>
      </c>
      <c r="K1123">
        <f t="shared" si="35"/>
        <v>0</v>
      </c>
      <c r="M1123" t="s">
        <v>201</v>
      </c>
      <c r="N1123" s="6" t="s">
        <v>213</v>
      </c>
      <c r="O1123" s="6" t="s">
        <v>214</v>
      </c>
      <c r="P1123" t="s">
        <v>110</v>
      </c>
    </row>
    <row r="1124" spans="1:16" hidden="1" x14ac:dyDescent="0.25">
      <c r="A1124">
        <f t="shared" si="34"/>
        <v>3</v>
      </c>
      <c r="B1124" s="1">
        <v>41191</v>
      </c>
      <c r="C1124" s="2">
        <v>0.60416666666666663</v>
      </c>
      <c r="D1124" t="s">
        <v>1162</v>
      </c>
      <c r="E1124" t="s">
        <v>1635</v>
      </c>
      <c r="G1124">
        <v>1</v>
      </c>
      <c r="H1124">
        <v>0</v>
      </c>
      <c r="I1124">
        <v>0</v>
      </c>
      <c r="J1124">
        <v>0</v>
      </c>
      <c r="K1124">
        <f t="shared" si="35"/>
        <v>0</v>
      </c>
      <c r="L1124" t="s">
        <v>51</v>
      </c>
      <c r="M1124" t="s">
        <v>52</v>
      </c>
      <c r="N1124" s="6" t="s">
        <v>77</v>
      </c>
      <c r="O1124" s="6" t="s">
        <v>78</v>
      </c>
      <c r="P1124" t="s">
        <v>22</v>
      </c>
    </row>
    <row r="1125" spans="1:16" hidden="1" x14ac:dyDescent="0.25">
      <c r="A1125">
        <f t="shared" si="34"/>
        <v>3</v>
      </c>
      <c r="B1125" s="1">
        <v>41191</v>
      </c>
      <c r="C1125" s="2">
        <v>0.60416666666666663</v>
      </c>
      <c r="D1125" t="s">
        <v>479</v>
      </c>
      <c r="E1125" t="s">
        <v>1636</v>
      </c>
      <c r="G1125">
        <v>1</v>
      </c>
      <c r="H1125">
        <v>0</v>
      </c>
      <c r="I1125">
        <v>0</v>
      </c>
      <c r="J1125">
        <v>0</v>
      </c>
      <c r="K1125">
        <f t="shared" si="35"/>
        <v>0</v>
      </c>
      <c r="L1125" t="s">
        <v>64</v>
      </c>
      <c r="M1125" t="s">
        <v>65</v>
      </c>
      <c r="N1125" s="6" t="s">
        <v>38</v>
      </c>
      <c r="O1125" s="6" t="s">
        <v>39</v>
      </c>
      <c r="P1125" t="s">
        <v>22</v>
      </c>
    </row>
    <row r="1126" spans="1:16" hidden="1" x14ac:dyDescent="0.25">
      <c r="A1126">
        <f t="shared" si="34"/>
        <v>3</v>
      </c>
      <c r="B1126" s="1">
        <v>41191</v>
      </c>
      <c r="C1126" s="2">
        <v>0.60416666666666663</v>
      </c>
      <c r="D1126" t="s">
        <v>1132</v>
      </c>
      <c r="E1126" t="s">
        <v>1414</v>
      </c>
      <c r="G1126">
        <v>1</v>
      </c>
      <c r="H1126">
        <v>0</v>
      </c>
      <c r="I1126">
        <v>0</v>
      </c>
      <c r="J1126">
        <v>0</v>
      </c>
      <c r="K1126">
        <f t="shared" si="35"/>
        <v>0</v>
      </c>
      <c r="M1126" t="s">
        <v>201</v>
      </c>
      <c r="N1126" s="6" t="s">
        <v>213</v>
      </c>
      <c r="O1126" s="6" t="s">
        <v>214</v>
      </c>
      <c r="P1126" t="s">
        <v>110</v>
      </c>
    </row>
    <row r="1127" spans="1:16" hidden="1" x14ac:dyDescent="0.25">
      <c r="A1127">
        <f t="shared" si="34"/>
        <v>3</v>
      </c>
      <c r="B1127" s="1">
        <v>41191</v>
      </c>
      <c r="C1127" s="2">
        <v>0.625</v>
      </c>
      <c r="D1127" t="s">
        <v>483</v>
      </c>
      <c r="E1127" t="s">
        <v>1627</v>
      </c>
      <c r="G1127">
        <v>1</v>
      </c>
      <c r="H1127">
        <v>0</v>
      </c>
      <c r="I1127">
        <v>0</v>
      </c>
      <c r="J1127">
        <v>0</v>
      </c>
      <c r="K1127">
        <f t="shared" si="35"/>
        <v>0</v>
      </c>
      <c r="L1127" t="s">
        <v>64</v>
      </c>
      <c r="M1127" t="s">
        <v>65</v>
      </c>
      <c r="N1127" s="6" t="s">
        <v>182</v>
      </c>
      <c r="O1127" s="6" t="s">
        <v>183</v>
      </c>
      <c r="P1127" t="s">
        <v>29</v>
      </c>
    </row>
    <row r="1128" spans="1:16" hidden="1" x14ac:dyDescent="0.25">
      <c r="A1128">
        <f t="shared" si="34"/>
        <v>3</v>
      </c>
      <c r="B1128" s="1">
        <v>41191</v>
      </c>
      <c r="C1128" s="2">
        <v>0.625</v>
      </c>
      <c r="D1128" t="s">
        <v>1456</v>
      </c>
      <c r="E1128" t="s">
        <v>1637</v>
      </c>
      <c r="G1128">
        <v>1</v>
      </c>
      <c r="H1128">
        <v>0</v>
      </c>
      <c r="I1128">
        <v>0</v>
      </c>
      <c r="J1128">
        <v>0</v>
      </c>
      <c r="K1128">
        <f t="shared" si="35"/>
        <v>0</v>
      </c>
      <c r="L1128" t="s">
        <v>51</v>
      </c>
      <c r="M1128" t="s">
        <v>52</v>
      </c>
      <c r="N1128" s="6" t="s">
        <v>200</v>
      </c>
      <c r="O1128" s="6" t="s">
        <v>563</v>
      </c>
      <c r="P1128" t="s">
        <v>16</v>
      </c>
    </row>
    <row r="1129" spans="1:16" hidden="1" x14ac:dyDescent="0.25">
      <c r="A1129">
        <f t="shared" si="34"/>
        <v>3</v>
      </c>
      <c r="B1129" s="1">
        <v>41191</v>
      </c>
      <c r="C1129" s="2">
        <v>0.625</v>
      </c>
      <c r="D1129" t="s">
        <v>1305</v>
      </c>
      <c r="E1129" t="s">
        <v>1638</v>
      </c>
      <c r="G1129">
        <v>1</v>
      </c>
      <c r="H1129">
        <v>0</v>
      </c>
      <c r="I1129">
        <v>0</v>
      </c>
      <c r="J1129">
        <v>0</v>
      </c>
      <c r="K1129">
        <f t="shared" si="35"/>
        <v>0</v>
      </c>
      <c r="M1129" t="s">
        <v>201</v>
      </c>
      <c r="N1129" s="6" t="s">
        <v>543</v>
      </c>
      <c r="O1129" s="6" t="s">
        <v>544</v>
      </c>
      <c r="P1129" t="s">
        <v>110</v>
      </c>
    </row>
    <row r="1130" spans="1:16" hidden="1" x14ac:dyDescent="0.25">
      <c r="A1130">
        <f t="shared" si="34"/>
        <v>3</v>
      </c>
      <c r="B1130" s="1">
        <v>41191</v>
      </c>
      <c r="C1130" s="2">
        <v>0.64583333333333337</v>
      </c>
      <c r="D1130" t="s">
        <v>483</v>
      </c>
      <c r="E1130" t="s">
        <v>1627</v>
      </c>
      <c r="G1130">
        <v>1</v>
      </c>
      <c r="H1130">
        <v>0</v>
      </c>
      <c r="I1130">
        <v>0</v>
      </c>
      <c r="J1130">
        <v>0</v>
      </c>
      <c r="K1130">
        <f t="shared" si="35"/>
        <v>0</v>
      </c>
      <c r="L1130" t="s">
        <v>64</v>
      </c>
      <c r="M1130" t="s">
        <v>65</v>
      </c>
      <c r="N1130" s="6" t="s">
        <v>182</v>
      </c>
      <c r="O1130" s="6" t="s">
        <v>183</v>
      </c>
      <c r="P1130" t="s">
        <v>29</v>
      </c>
    </row>
    <row r="1131" spans="1:16" hidden="1" x14ac:dyDescent="0.25">
      <c r="A1131">
        <f t="shared" si="34"/>
        <v>3</v>
      </c>
      <c r="B1131" s="1">
        <v>41191</v>
      </c>
      <c r="C1131" s="2">
        <v>0.64583333333333337</v>
      </c>
      <c r="D1131" t="s">
        <v>483</v>
      </c>
      <c r="E1131" t="s">
        <v>1639</v>
      </c>
      <c r="G1131">
        <v>0</v>
      </c>
      <c r="H1131">
        <v>0</v>
      </c>
      <c r="I1131">
        <v>0</v>
      </c>
      <c r="J1131">
        <v>1</v>
      </c>
      <c r="K1131">
        <f t="shared" si="35"/>
        <v>0</v>
      </c>
      <c r="L1131" t="s">
        <v>51</v>
      </c>
      <c r="M1131" t="s">
        <v>52</v>
      </c>
      <c r="N1131" t="s">
        <v>284</v>
      </c>
      <c r="O1131" t="s">
        <v>285</v>
      </c>
    </row>
    <row r="1132" spans="1:16" hidden="1" x14ac:dyDescent="0.25">
      <c r="A1132">
        <f t="shared" si="34"/>
        <v>3</v>
      </c>
      <c r="B1132" s="1">
        <v>41191</v>
      </c>
      <c r="C1132" s="2">
        <v>0.64583333333333337</v>
      </c>
      <c r="D1132" t="s">
        <v>1247</v>
      </c>
      <c r="E1132" t="s">
        <v>1640</v>
      </c>
      <c r="G1132">
        <v>0</v>
      </c>
      <c r="H1132">
        <v>0</v>
      </c>
      <c r="I1132">
        <v>0</v>
      </c>
      <c r="J1132">
        <v>1</v>
      </c>
      <c r="K1132">
        <f t="shared" si="35"/>
        <v>0</v>
      </c>
      <c r="M1132" t="s">
        <v>201</v>
      </c>
      <c r="N1132" t="s">
        <v>64</v>
      </c>
      <c r="O1132" t="s">
        <v>621</v>
      </c>
      <c r="P1132" t="s">
        <v>29</v>
      </c>
    </row>
    <row r="1133" spans="1:16" hidden="1" x14ac:dyDescent="0.25">
      <c r="A1133">
        <f t="shared" si="34"/>
        <v>3</v>
      </c>
      <c r="B1133" s="1">
        <v>41191</v>
      </c>
      <c r="C1133" s="2">
        <v>0.64583333333333337</v>
      </c>
      <c r="D1133" t="s">
        <v>1156</v>
      </c>
      <c r="E1133" t="s">
        <v>1641</v>
      </c>
      <c r="G1133">
        <v>0</v>
      </c>
      <c r="H1133">
        <v>0</v>
      </c>
      <c r="I1133">
        <v>0</v>
      </c>
      <c r="J1133">
        <v>1</v>
      </c>
      <c r="K1133">
        <f t="shared" si="35"/>
        <v>0</v>
      </c>
      <c r="M1133" t="s">
        <v>76</v>
      </c>
      <c r="N1133" t="s">
        <v>38</v>
      </c>
      <c r="O1133" t="s">
        <v>39</v>
      </c>
      <c r="P1133" t="s">
        <v>22</v>
      </c>
    </row>
    <row r="1134" spans="1:16" hidden="1" x14ac:dyDescent="0.25">
      <c r="A1134">
        <f t="shared" si="34"/>
        <v>3</v>
      </c>
      <c r="B1134" s="1">
        <v>41191</v>
      </c>
      <c r="C1134" s="2">
        <v>0.66666666666666663</v>
      </c>
      <c r="D1134" t="s">
        <v>1147</v>
      </c>
      <c r="E1134" t="s">
        <v>1642</v>
      </c>
      <c r="G1134">
        <v>0</v>
      </c>
      <c r="H1134">
        <v>0</v>
      </c>
      <c r="I1134">
        <v>0</v>
      </c>
      <c r="J1134">
        <v>1</v>
      </c>
      <c r="K1134">
        <f t="shared" si="35"/>
        <v>0</v>
      </c>
      <c r="M1134" t="s">
        <v>56</v>
      </c>
      <c r="N1134" t="s">
        <v>118</v>
      </c>
      <c r="O1134" t="s">
        <v>119</v>
      </c>
      <c r="P1134" t="s">
        <v>22</v>
      </c>
    </row>
    <row r="1135" spans="1:16" hidden="1" x14ac:dyDescent="0.25">
      <c r="A1135">
        <f t="shared" si="34"/>
        <v>3</v>
      </c>
      <c r="B1135" s="1">
        <v>41191</v>
      </c>
      <c r="C1135" s="2">
        <v>0.66666666666666663</v>
      </c>
      <c r="D1135" t="s">
        <v>1156</v>
      </c>
      <c r="E1135" t="s">
        <v>1621</v>
      </c>
      <c r="G1135">
        <v>1</v>
      </c>
      <c r="H1135">
        <v>0</v>
      </c>
      <c r="I1135">
        <v>0</v>
      </c>
      <c r="J1135">
        <v>0</v>
      </c>
      <c r="K1135">
        <f t="shared" si="35"/>
        <v>0</v>
      </c>
      <c r="M1135" t="s">
        <v>76</v>
      </c>
      <c r="N1135" s="6" t="s">
        <v>38</v>
      </c>
      <c r="O1135" s="6" t="s">
        <v>39</v>
      </c>
      <c r="P1135" t="s">
        <v>22</v>
      </c>
    </row>
    <row r="1136" spans="1:16" hidden="1" x14ac:dyDescent="0.25">
      <c r="A1136">
        <f t="shared" si="34"/>
        <v>3</v>
      </c>
      <c r="B1136" s="1">
        <v>41191</v>
      </c>
      <c r="C1136" s="2">
        <v>0.66666666666666663</v>
      </c>
      <c r="G1136">
        <v>0</v>
      </c>
      <c r="H1136">
        <v>0</v>
      </c>
      <c r="I1136">
        <v>0</v>
      </c>
      <c r="J1136">
        <v>0</v>
      </c>
      <c r="K1136">
        <f t="shared" si="35"/>
        <v>1</v>
      </c>
      <c r="M1136" t="s">
        <v>52</v>
      </c>
    </row>
    <row r="1137" spans="1:18" hidden="1" x14ac:dyDescent="0.25">
      <c r="A1137">
        <f t="shared" si="34"/>
        <v>3</v>
      </c>
      <c r="B1137" s="1">
        <v>41191</v>
      </c>
      <c r="C1137" s="2">
        <v>0.6875</v>
      </c>
      <c r="D1137" t="s">
        <v>1147</v>
      </c>
      <c r="E1137" t="s">
        <v>1642</v>
      </c>
      <c r="G1137">
        <v>0</v>
      </c>
      <c r="H1137">
        <v>0</v>
      </c>
      <c r="I1137">
        <v>0</v>
      </c>
      <c r="J1137">
        <v>1</v>
      </c>
      <c r="K1137">
        <f t="shared" si="35"/>
        <v>0</v>
      </c>
      <c r="M1137" t="s">
        <v>56</v>
      </c>
      <c r="N1137" t="s">
        <v>118</v>
      </c>
      <c r="O1137" t="s">
        <v>119</v>
      </c>
      <c r="P1137" t="s">
        <v>22</v>
      </c>
    </row>
    <row r="1138" spans="1:18" hidden="1" x14ac:dyDescent="0.25">
      <c r="A1138">
        <f t="shared" si="34"/>
        <v>3</v>
      </c>
      <c r="B1138" s="1">
        <v>41191</v>
      </c>
      <c r="C1138" s="2">
        <v>0.6875</v>
      </c>
      <c r="D1138" t="s">
        <v>1156</v>
      </c>
      <c r="E1138" t="s">
        <v>1643</v>
      </c>
      <c r="G1138">
        <v>1</v>
      </c>
      <c r="H1138">
        <v>0</v>
      </c>
      <c r="I1138">
        <v>0</v>
      </c>
      <c r="J1138">
        <v>0</v>
      </c>
      <c r="K1138">
        <f t="shared" si="35"/>
        <v>0</v>
      </c>
      <c r="M1138" t="s">
        <v>76</v>
      </c>
      <c r="N1138" s="6" t="s">
        <v>53</v>
      </c>
      <c r="O1138" s="6" t="s">
        <v>54</v>
      </c>
      <c r="P1138" t="s">
        <v>22</v>
      </c>
    </row>
    <row r="1139" spans="1:18" hidden="1" x14ac:dyDescent="0.25">
      <c r="A1139">
        <f t="shared" si="34"/>
        <v>3</v>
      </c>
      <c r="B1139" s="1">
        <v>41191</v>
      </c>
      <c r="C1139" s="2">
        <v>0.70833333333333337</v>
      </c>
      <c r="D1139" t="s">
        <v>1158</v>
      </c>
      <c r="E1139" t="s">
        <v>1644</v>
      </c>
      <c r="G1139">
        <v>1</v>
      </c>
      <c r="H1139">
        <v>0</v>
      </c>
      <c r="I1139">
        <v>0</v>
      </c>
      <c r="J1139">
        <v>0</v>
      </c>
      <c r="K1139">
        <f t="shared" si="35"/>
        <v>0</v>
      </c>
      <c r="M1139" t="s">
        <v>56</v>
      </c>
      <c r="N1139" s="6" t="s">
        <v>614</v>
      </c>
      <c r="O1139" s="6" t="s">
        <v>615</v>
      </c>
      <c r="P1139" t="s">
        <v>155</v>
      </c>
    </row>
    <row r="1140" spans="1:18" hidden="1" x14ac:dyDescent="0.25">
      <c r="A1140">
        <f t="shared" si="34"/>
        <v>3</v>
      </c>
      <c r="B1140" s="1">
        <v>41191</v>
      </c>
      <c r="C1140" s="2">
        <v>0.72916666666666663</v>
      </c>
      <c r="D1140" t="s">
        <v>1158</v>
      </c>
      <c r="E1140" t="s">
        <v>1323</v>
      </c>
      <c r="G1140">
        <v>1</v>
      </c>
      <c r="H1140">
        <v>0</v>
      </c>
      <c r="I1140">
        <v>0</v>
      </c>
      <c r="J1140">
        <v>0</v>
      </c>
      <c r="K1140">
        <f t="shared" si="35"/>
        <v>0</v>
      </c>
      <c r="M1140" t="s">
        <v>56</v>
      </c>
      <c r="N1140" s="6" t="s">
        <v>344</v>
      </c>
      <c r="O1140" s="6" t="s">
        <v>345</v>
      </c>
      <c r="P1140" t="s">
        <v>16</v>
      </c>
    </row>
    <row r="1141" spans="1:18" hidden="1" x14ac:dyDescent="0.25">
      <c r="A1141">
        <f t="shared" si="34"/>
        <v>3</v>
      </c>
      <c r="B1141" s="1">
        <v>41191</v>
      </c>
      <c r="C1141" s="2">
        <v>0.75</v>
      </c>
      <c r="D1141" t="s">
        <v>479</v>
      </c>
      <c r="E1141" t="s">
        <v>1645</v>
      </c>
      <c r="G1141">
        <v>1</v>
      </c>
      <c r="H1141">
        <v>0</v>
      </c>
      <c r="I1141">
        <v>1</v>
      </c>
      <c r="J1141">
        <v>0</v>
      </c>
      <c r="K1141">
        <f t="shared" si="35"/>
        <v>0</v>
      </c>
      <c r="L1141" t="s">
        <v>64</v>
      </c>
      <c r="M1141" t="s">
        <v>65</v>
      </c>
      <c r="N1141" s="6" t="s">
        <v>497</v>
      </c>
      <c r="O1141" s="6" t="s">
        <v>648</v>
      </c>
      <c r="P1141" t="s">
        <v>16</v>
      </c>
    </row>
    <row r="1142" spans="1:18" hidden="1" x14ac:dyDescent="0.25">
      <c r="A1142">
        <f t="shared" si="34"/>
        <v>3</v>
      </c>
      <c r="B1142" s="1">
        <v>41191</v>
      </c>
      <c r="C1142" s="2">
        <v>0.75</v>
      </c>
      <c r="D1142" t="s">
        <v>1158</v>
      </c>
      <c r="E1142" t="s">
        <v>1323</v>
      </c>
      <c r="G1142">
        <v>1</v>
      </c>
      <c r="H1142">
        <v>0</v>
      </c>
      <c r="I1142">
        <v>0</v>
      </c>
      <c r="J1142">
        <v>0</v>
      </c>
      <c r="K1142">
        <f t="shared" si="35"/>
        <v>0</v>
      </c>
      <c r="M1142" t="s">
        <v>56</v>
      </c>
      <c r="N1142" s="6" t="s">
        <v>344</v>
      </c>
      <c r="O1142" s="6" t="s">
        <v>345</v>
      </c>
      <c r="P1142" t="s">
        <v>16</v>
      </c>
      <c r="R1142" s="6"/>
    </row>
    <row r="1143" spans="1:18" hidden="1" x14ac:dyDescent="0.25">
      <c r="A1143">
        <f t="shared" si="34"/>
        <v>3</v>
      </c>
      <c r="B1143" s="1">
        <v>41191</v>
      </c>
      <c r="C1143" s="2">
        <v>0.77083333333333337</v>
      </c>
      <c r="D1143" t="s">
        <v>1214</v>
      </c>
      <c r="E1143" t="s">
        <v>1646</v>
      </c>
      <c r="G1143">
        <v>1</v>
      </c>
      <c r="H1143">
        <v>0</v>
      </c>
      <c r="I1143">
        <v>0</v>
      </c>
      <c r="J1143">
        <v>0</v>
      </c>
      <c r="K1143">
        <f t="shared" si="35"/>
        <v>0</v>
      </c>
      <c r="L1143" t="s">
        <v>64</v>
      </c>
      <c r="M1143" t="s">
        <v>65</v>
      </c>
      <c r="N1143" s="6" t="s">
        <v>228</v>
      </c>
      <c r="O1143" s="6" t="s">
        <v>229</v>
      </c>
      <c r="P1143" t="s">
        <v>29</v>
      </c>
    </row>
    <row r="1144" spans="1:18" hidden="1" x14ac:dyDescent="0.25">
      <c r="A1144">
        <f t="shared" si="34"/>
        <v>3</v>
      </c>
      <c r="B1144" s="1">
        <v>41191</v>
      </c>
      <c r="C1144" s="2">
        <v>0.77083333333333337</v>
      </c>
      <c r="G1144">
        <v>0</v>
      </c>
      <c r="H1144">
        <v>0</v>
      </c>
      <c r="I1144">
        <v>0</v>
      </c>
      <c r="J1144">
        <v>0</v>
      </c>
      <c r="K1144">
        <f t="shared" si="35"/>
        <v>1</v>
      </c>
      <c r="M1144" t="s">
        <v>56</v>
      </c>
    </row>
    <row r="1145" spans="1:18" hidden="1" x14ac:dyDescent="0.25">
      <c r="A1145">
        <f t="shared" si="34"/>
        <v>3</v>
      </c>
      <c r="B1145" s="1">
        <v>41191</v>
      </c>
      <c r="C1145" s="2">
        <v>0.79166666666666663</v>
      </c>
      <c r="D1145" t="s">
        <v>1158</v>
      </c>
      <c r="E1145" t="s">
        <v>1647</v>
      </c>
      <c r="G1145">
        <v>1</v>
      </c>
      <c r="H1145">
        <v>0</v>
      </c>
      <c r="I1145">
        <v>0</v>
      </c>
      <c r="J1145">
        <v>0</v>
      </c>
      <c r="K1145">
        <f t="shared" si="35"/>
        <v>0</v>
      </c>
      <c r="M1145" t="s">
        <v>56</v>
      </c>
      <c r="N1145" s="6" t="s">
        <v>435</v>
      </c>
      <c r="O1145" s="6" t="s">
        <v>436</v>
      </c>
      <c r="P1145" t="s">
        <v>29</v>
      </c>
    </row>
    <row r="1146" spans="1:18" hidden="1" x14ac:dyDescent="0.25">
      <c r="A1146">
        <f t="shared" si="34"/>
        <v>3</v>
      </c>
      <c r="B1146" s="1">
        <v>41191</v>
      </c>
      <c r="C1146" s="2">
        <v>0.8125</v>
      </c>
      <c r="D1146" t="s">
        <v>1158</v>
      </c>
      <c r="E1146" t="s">
        <v>1647</v>
      </c>
      <c r="G1146">
        <v>1</v>
      </c>
      <c r="H1146">
        <v>0</v>
      </c>
      <c r="I1146">
        <v>0</v>
      </c>
      <c r="J1146">
        <v>0</v>
      </c>
      <c r="K1146">
        <f t="shared" si="35"/>
        <v>0</v>
      </c>
      <c r="M1146" t="s">
        <v>56</v>
      </c>
      <c r="N1146" s="6" t="s">
        <v>435</v>
      </c>
      <c r="O1146" s="6" t="s">
        <v>436</v>
      </c>
      <c r="P1146" t="s">
        <v>29</v>
      </c>
    </row>
    <row r="1147" spans="1:18" hidden="1" x14ac:dyDescent="0.25">
      <c r="A1147">
        <f t="shared" si="34"/>
        <v>3</v>
      </c>
      <c r="B1147" s="1">
        <v>41191</v>
      </c>
      <c r="C1147" s="2">
        <v>0.83333333333333337</v>
      </c>
      <c r="G1147">
        <v>0</v>
      </c>
      <c r="H1147">
        <v>0</v>
      </c>
      <c r="I1147">
        <v>0</v>
      </c>
      <c r="J1147">
        <v>0</v>
      </c>
      <c r="K1147">
        <f t="shared" si="35"/>
        <v>1</v>
      </c>
      <c r="M1147" t="s">
        <v>56</v>
      </c>
    </row>
    <row r="1148" spans="1:18" hidden="1" x14ac:dyDescent="0.25">
      <c r="A1148">
        <f t="shared" si="34"/>
        <v>3</v>
      </c>
      <c r="B1148" s="1">
        <v>41191</v>
      </c>
      <c r="C1148" s="2">
        <v>0.85416666666666663</v>
      </c>
      <c r="G1148">
        <v>0</v>
      </c>
      <c r="H1148">
        <v>0</v>
      </c>
      <c r="I1148">
        <v>0</v>
      </c>
      <c r="J1148">
        <v>0</v>
      </c>
      <c r="K1148">
        <f t="shared" si="35"/>
        <v>1</v>
      </c>
      <c r="M1148" t="s">
        <v>56</v>
      </c>
    </row>
    <row r="1149" spans="1:18" hidden="1" x14ac:dyDescent="0.25">
      <c r="A1149">
        <f t="shared" si="34"/>
        <v>4</v>
      </c>
      <c r="B1149" s="1">
        <v>41192</v>
      </c>
      <c r="C1149" s="2">
        <v>0.41666666666666669</v>
      </c>
      <c r="D1149" t="s">
        <v>476</v>
      </c>
      <c r="E1149" t="s">
        <v>1622</v>
      </c>
      <c r="G1149">
        <v>1</v>
      </c>
      <c r="H1149">
        <v>0</v>
      </c>
      <c r="I1149">
        <v>0</v>
      </c>
      <c r="J1149">
        <v>0</v>
      </c>
      <c r="K1149">
        <f t="shared" si="35"/>
        <v>0</v>
      </c>
      <c r="M1149" t="s">
        <v>172</v>
      </c>
      <c r="N1149" s="6" t="s">
        <v>165</v>
      </c>
      <c r="O1149" s="6" t="s">
        <v>166</v>
      </c>
      <c r="P1149" t="s">
        <v>22</v>
      </c>
    </row>
    <row r="1150" spans="1:18" hidden="1" x14ac:dyDescent="0.25">
      <c r="A1150">
        <f t="shared" si="34"/>
        <v>4</v>
      </c>
      <c r="B1150" s="1">
        <v>41192</v>
      </c>
      <c r="C1150" s="2">
        <v>0.41666666666666669</v>
      </c>
      <c r="D1150" t="s">
        <v>1145</v>
      </c>
      <c r="E1150" t="s">
        <v>1648</v>
      </c>
      <c r="G1150">
        <v>1</v>
      </c>
      <c r="H1150">
        <v>0</v>
      </c>
      <c r="I1150">
        <v>1</v>
      </c>
      <c r="J1150">
        <v>0</v>
      </c>
      <c r="K1150">
        <f t="shared" si="35"/>
        <v>0</v>
      </c>
      <c r="L1150" t="s">
        <v>151</v>
      </c>
      <c r="M1150" t="s">
        <v>152</v>
      </c>
      <c r="N1150" s="6" t="s">
        <v>652</v>
      </c>
      <c r="O1150" s="6" t="s">
        <v>653</v>
      </c>
      <c r="P1150" t="s">
        <v>110</v>
      </c>
    </row>
    <row r="1151" spans="1:18" hidden="1" x14ac:dyDescent="0.25">
      <c r="A1151">
        <f t="shared" si="34"/>
        <v>4</v>
      </c>
      <c r="B1151" s="1">
        <v>41192</v>
      </c>
      <c r="C1151" s="2">
        <v>0.41666666666666669</v>
      </c>
      <c r="D1151" t="s">
        <v>1405</v>
      </c>
      <c r="E1151" t="s">
        <v>1649</v>
      </c>
      <c r="G1151">
        <v>1</v>
      </c>
      <c r="H1151">
        <v>0</v>
      </c>
      <c r="I1151">
        <v>1</v>
      </c>
      <c r="J1151">
        <v>0</v>
      </c>
      <c r="K1151">
        <f t="shared" si="35"/>
        <v>0</v>
      </c>
      <c r="L1151" t="s">
        <v>135</v>
      </c>
      <c r="M1151" t="s">
        <v>136</v>
      </c>
      <c r="N1151" s="6" t="s">
        <v>654</v>
      </c>
      <c r="O1151" s="6" t="s">
        <v>459</v>
      </c>
      <c r="P1151" t="s">
        <v>22</v>
      </c>
    </row>
    <row r="1152" spans="1:18" hidden="1" x14ac:dyDescent="0.25">
      <c r="A1152">
        <f t="shared" si="34"/>
        <v>4</v>
      </c>
      <c r="B1152" s="1">
        <v>41192</v>
      </c>
      <c r="C1152" s="2">
        <v>0.4375</v>
      </c>
      <c r="D1152" t="s">
        <v>1145</v>
      </c>
      <c r="E1152" t="s">
        <v>1650</v>
      </c>
      <c r="G1152">
        <v>1</v>
      </c>
      <c r="H1152">
        <v>0</v>
      </c>
      <c r="I1152">
        <v>0</v>
      </c>
      <c r="J1152">
        <v>0</v>
      </c>
      <c r="K1152">
        <f t="shared" si="35"/>
        <v>0</v>
      </c>
      <c r="L1152" t="s">
        <v>151</v>
      </c>
      <c r="M1152" t="s">
        <v>152</v>
      </c>
      <c r="N1152" s="6" t="s">
        <v>163</v>
      </c>
      <c r="O1152" s="6" t="s">
        <v>164</v>
      </c>
      <c r="P1152" t="s">
        <v>29</v>
      </c>
    </row>
    <row r="1153" spans="1:16" hidden="1" x14ac:dyDescent="0.25">
      <c r="A1153">
        <f t="shared" si="34"/>
        <v>4</v>
      </c>
      <c r="B1153" s="1">
        <v>41192</v>
      </c>
      <c r="C1153" s="2">
        <v>0.4375</v>
      </c>
      <c r="D1153" t="s">
        <v>1313</v>
      </c>
      <c r="E1153" t="s">
        <v>1651</v>
      </c>
      <c r="G1153">
        <v>1</v>
      </c>
      <c r="H1153">
        <v>0</v>
      </c>
      <c r="I1153">
        <v>0</v>
      </c>
      <c r="J1153">
        <v>0</v>
      </c>
      <c r="K1153">
        <f t="shared" si="35"/>
        <v>0</v>
      </c>
      <c r="M1153" t="s">
        <v>172</v>
      </c>
      <c r="N1153" s="6" t="s">
        <v>38</v>
      </c>
      <c r="O1153" s="6" t="s">
        <v>39</v>
      </c>
      <c r="P1153" t="s">
        <v>22</v>
      </c>
    </row>
    <row r="1154" spans="1:16" hidden="1" x14ac:dyDescent="0.25">
      <c r="A1154">
        <f t="shared" si="34"/>
        <v>4</v>
      </c>
      <c r="B1154" s="1">
        <v>41192</v>
      </c>
      <c r="C1154" s="2">
        <v>0.4375</v>
      </c>
      <c r="D1154" t="s">
        <v>1405</v>
      </c>
      <c r="E1154" t="s">
        <v>1649</v>
      </c>
      <c r="G1154">
        <v>1</v>
      </c>
      <c r="H1154">
        <v>0</v>
      </c>
      <c r="I1154">
        <v>0</v>
      </c>
      <c r="J1154">
        <v>0</v>
      </c>
      <c r="K1154">
        <f t="shared" si="35"/>
        <v>0</v>
      </c>
      <c r="L1154" t="s">
        <v>135</v>
      </c>
      <c r="M1154" t="s">
        <v>136</v>
      </c>
      <c r="N1154" s="6" t="s">
        <v>654</v>
      </c>
      <c r="O1154" s="6" t="s">
        <v>459</v>
      </c>
      <c r="P1154" t="s">
        <v>22</v>
      </c>
    </row>
    <row r="1155" spans="1:16" hidden="1" x14ac:dyDescent="0.25">
      <c r="A1155">
        <f t="shared" ref="A1155:A1218" si="36">WEEKDAY(B1155)</f>
        <v>4</v>
      </c>
      <c r="B1155" s="1">
        <v>41192</v>
      </c>
      <c r="C1155" s="2">
        <v>0.45833333333333331</v>
      </c>
      <c r="D1155" t="s">
        <v>1405</v>
      </c>
      <c r="E1155" t="s">
        <v>1652</v>
      </c>
      <c r="G1155">
        <v>1</v>
      </c>
      <c r="H1155">
        <v>0</v>
      </c>
      <c r="I1155">
        <v>1</v>
      </c>
      <c r="J1155">
        <v>0</v>
      </c>
      <c r="K1155">
        <f t="shared" ref="K1155:K1218" si="37">IF(AND(NOT(G:G), NOT(J:J)), 1, 0)</f>
        <v>0</v>
      </c>
      <c r="L1155" t="s">
        <v>135</v>
      </c>
      <c r="M1155" t="s">
        <v>136</v>
      </c>
      <c r="N1155" s="6" t="s">
        <v>657</v>
      </c>
      <c r="O1155" s="6" t="s">
        <v>658</v>
      </c>
      <c r="P1155" t="s">
        <v>22</v>
      </c>
    </row>
    <row r="1156" spans="1:16" hidden="1" x14ac:dyDescent="0.25">
      <c r="A1156">
        <f t="shared" si="36"/>
        <v>4</v>
      </c>
      <c r="B1156" s="1">
        <v>41192</v>
      </c>
      <c r="C1156" s="2">
        <v>0.45833333333333331</v>
      </c>
      <c r="D1156" t="s">
        <v>1145</v>
      </c>
      <c r="E1156" t="s">
        <v>1653</v>
      </c>
      <c r="G1156">
        <v>1</v>
      </c>
      <c r="H1156">
        <v>0</v>
      </c>
      <c r="I1156">
        <v>1</v>
      </c>
      <c r="J1156">
        <v>0</v>
      </c>
      <c r="K1156">
        <f t="shared" si="37"/>
        <v>0</v>
      </c>
      <c r="L1156" t="s">
        <v>151</v>
      </c>
      <c r="M1156" t="s">
        <v>152</v>
      </c>
      <c r="N1156" s="6" t="s">
        <v>655</v>
      </c>
      <c r="O1156" s="6" t="s">
        <v>656</v>
      </c>
      <c r="P1156" t="s">
        <v>29</v>
      </c>
    </row>
    <row r="1157" spans="1:16" hidden="1" x14ac:dyDescent="0.25">
      <c r="A1157">
        <f t="shared" si="36"/>
        <v>4</v>
      </c>
      <c r="B1157" s="1">
        <v>41192</v>
      </c>
      <c r="C1157" s="2">
        <v>0.45833333333333331</v>
      </c>
      <c r="D1157" t="s">
        <v>1313</v>
      </c>
      <c r="E1157" t="s">
        <v>1651</v>
      </c>
      <c r="G1157">
        <v>1</v>
      </c>
      <c r="H1157">
        <v>0</v>
      </c>
      <c r="I1157">
        <v>0</v>
      </c>
      <c r="J1157">
        <v>0</v>
      </c>
      <c r="K1157">
        <f t="shared" si="37"/>
        <v>0</v>
      </c>
      <c r="M1157" t="s">
        <v>172</v>
      </c>
      <c r="N1157" s="6" t="s">
        <v>38</v>
      </c>
      <c r="O1157" s="6" t="s">
        <v>39</v>
      </c>
      <c r="P1157" t="s">
        <v>22</v>
      </c>
    </row>
    <row r="1158" spans="1:16" hidden="1" x14ac:dyDescent="0.25">
      <c r="A1158">
        <f t="shared" si="36"/>
        <v>4</v>
      </c>
      <c r="B1158" s="1">
        <v>41192</v>
      </c>
      <c r="C1158" s="2">
        <v>0.47916666666666669</v>
      </c>
      <c r="D1158" t="s">
        <v>1145</v>
      </c>
      <c r="E1158" t="s">
        <v>1653</v>
      </c>
      <c r="G1158">
        <v>1</v>
      </c>
      <c r="H1158">
        <v>0</v>
      </c>
      <c r="I1158">
        <v>0</v>
      </c>
      <c r="J1158">
        <v>0</v>
      </c>
      <c r="K1158">
        <f t="shared" si="37"/>
        <v>0</v>
      </c>
      <c r="L1158" t="s">
        <v>151</v>
      </c>
      <c r="M1158" t="s">
        <v>152</v>
      </c>
      <c r="N1158" s="6" t="s">
        <v>655</v>
      </c>
      <c r="O1158" s="6" t="s">
        <v>656</v>
      </c>
      <c r="P1158" t="s">
        <v>29</v>
      </c>
    </row>
    <row r="1159" spans="1:16" hidden="1" x14ac:dyDescent="0.25">
      <c r="A1159">
        <f t="shared" si="36"/>
        <v>4</v>
      </c>
      <c r="B1159" s="1">
        <v>41192</v>
      </c>
      <c r="C1159" s="2">
        <v>0.47916666666666669</v>
      </c>
      <c r="D1159" t="s">
        <v>1152</v>
      </c>
      <c r="E1159" t="s">
        <v>1654</v>
      </c>
      <c r="G1159">
        <v>1</v>
      </c>
      <c r="H1159">
        <v>0</v>
      </c>
      <c r="I1159">
        <v>0</v>
      </c>
      <c r="J1159">
        <v>0</v>
      </c>
      <c r="K1159">
        <f t="shared" si="37"/>
        <v>0</v>
      </c>
      <c r="M1159" t="s">
        <v>172</v>
      </c>
      <c r="N1159" s="6" t="s">
        <v>58</v>
      </c>
      <c r="O1159" s="6" t="s">
        <v>59</v>
      </c>
      <c r="P1159" t="s">
        <v>22</v>
      </c>
    </row>
    <row r="1160" spans="1:16" hidden="1" x14ac:dyDescent="0.25">
      <c r="A1160">
        <f t="shared" si="36"/>
        <v>4</v>
      </c>
      <c r="B1160" s="1">
        <v>41192</v>
      </c>
      <c r="C1160" s="2">
        <v>0.47916666666666669</v>
      </c>
      <c r="D1160" t="s">
        <v>479</v>
      </c>
      <c r="E1160" t="s">
        <v>1607</v>
      </c>
      <c r="G1160">
        <v>1</v>
      </c>
      <c r="H1160">
        <v>0</v>
      </c>
      <c r="I1160">
        <v>0</v>
      </c>
      <c r="J1160">
        <v>0</v>
      </c>
      <c r="K1160">
        <f t="shared" si="37"/>
        <v>0</v>
      </c>
      <c r="L1160" t="s">
        <v>12</v>
      </c>
      <c r="M1160" t="s">
        <v>19</v>
      </c>
      <c r="N1160" s="6" t="s">
        <v>38</v>
      </c>
      <c r="O1160" s="6" t="s">
        <v>39</v>
      </c>
      <c r="P1160" t="s">
        <v>22</v>
      </c>
    </row>
    <row r="1161" spans="1:16" hidden="1" x14ac:dyDescent="0.25">
      <c r="A1161">
        <f t="shared" si="36"/>
        <v>4</v>
      </c>
      <c r="B1161" s="1">
        <v>41192</v>
      </c>
      <c r="C1161" s="2">
        <v>0.47916666666666669</v>
      </c>
      <c r="D1161" t="s">
        <v>1207</v>
      </c>
      <c r="E1161" t="s">
        <v>1655</v>
      </c>
      <c r="G1161">
        <v>0</v>
      </c>
      <c r="H1161">
        <v>0</v>
      </c>
      <c r="I1161">
        <v>0</v>
      </c>
      <c r="J1161">
        <v>1</v>
      </c>
      <c r="K1161">
        <f t="shared" si="37"/>
        <v>0</v>
      </c>
      <c r="L1161" t="s">
        <v>135</v>
      </c>
      <c r="M1161" t="s">
        <v>136</v>
      </c>
      <c r="N1161" t="s">
        <v>140</v>
      </c>
      <c r="O1161" t="s">
        <v>141</v>
      </c>
      <c r="P1161" t="s">
        <v>29</v>
      </c>
    </row>
    <row r="1162" spans="1:16" hidden="1" x14ac:dyDescent="0.25">
      <c r="A1162">
        <f t="shared" si="36"/>
        <v>4</v>
      </c>
      <c r="B1162" s="1">
        <v>41192</v>
      </c>
      <c r="C1162" s="2">
        <v>0.5</v>
      </c>
      <c r="D1162" t="s">
        <v>1145</v>
      </c>
      <c r="E1162" t="s">
        <v>1656</v>
      </c>
      <c r="G1162">
        <v>1</v>
      </c>
      <c r="H1162">
        <v>0</v>
      </c>
      <c r="I1162">
        <v>0</v>
      </c>
      <c r="J1162">
        <v>0</v>
      </c>
      <c r="K1162">
        <f t="shared" si="37"/>
        <v>0</v>
      </c>
      <c r="L1162" t="s">
        <v>151</v>
      </c>
      <c r="M1162" t="s">
        <v>152</v>
      </c>
      <c r="N1162" s="6" t="s">
        <v>159</v>
      </c>
      <c r="O1162" s="6" t="s">
        <v>160</v>
      </c>
      <c r="P1162" t="s">
        <v>22</v>
      </c>
    </row>
    <row r="1163" spans="1:16" hidden="1" x14ac:dyDescent="0.25">
      <c r="A1163">
        <f t="shared" si="36"/>
        <v>4</v>
      </c>
      <c r="B1163" s="1">
        <v>41192</v>
      </c>
      <c r="C1163" s="2">
        <v>0.5</v>
      </c>
      <c r="D1163" t="s">
        <v>1307</v>
      </c>
      <c r="E1163" t="s">
        <v>1657</v>
      </c>
      <c r="G1163">
        <v>1</v>
      </c>
      <c r="H1163">
        <v>0</v>
      </c>
      <c r="I1163">
        <v>0</v>
      </c>
      <c r="J1163">
        <v>0</v>
      </c>
      <c r="K1163">
        <f t="shared" si="37"/>
        <v>0</v>
      </c>
      <c r="L1163" t="s">
        <v>135</v>
      </c>
      <c r="M1163" t="s">
        <v>136</v>
      </c>
      <c r="N1163" s="6" t="s">
        <v>223</v>
      </c>
      <c r="O1163" s="6" t="s">
        <v>302</v>
      </c>
      <c r="P1163" t="s">
        <v>22</v>
      </c>
    </row>
    <row r="1164" spans="1:16" hidden="1" x14ac:dyDescent="0.25">
      <c r="A1164">
        <f t="shared" si="36"/>
        <v>4</v>
      </c>
      <c r="B1164" s="1">
        <v>41192</v>
      </c>
      <c r="C1164" s="2">
        <v>0.5</v>
      </c>
      <c r="D1164" t="s">
        <v>1187</v>
      </c>
      <c r="E1164" t="s">
        <v>1658</v>
      </c>
      <c r="G1164">
        <v>1</v>
      </c>
      <c r="H1164">
        <v>0</v>
      </c>
      <c r="I1164">
        <v>0</v>
      </c>
      <c r="J1164">
        <v>0</v>
      </c>
      <c r="K1164">
        <f t="shared" si="37"/>
        <v>0</v>
      </c>
      <c r="L1164" t="s">
        <v>12</v>
      </c>
      <c r="M1164" t="s">
        <v>19</v>
      </c>
      <c r="N1164" s="6" t="s">
        <v>143</v>
      </c>
      <c r="O1164" s="6" t="s">
        <v>144</v>
      </c>
      <c r="P1164" t="s">
        <v>22</v>
      </c>
    </row>
    <row r="1165" spans="1:16" hidden="1" x14ac:dyDescent="0.25">
      <c r="A1165">
        <f t="shared" si="36"/>
        <v>4</v>
      </c>
      <c r="B1165" s="1">
        <v>41192</v>
      </c>
      <c r="C1165" s="2">
        <v>0.5</v>
      </c>
      <c r="G1165">
        <v>0</v>
      </c>
      <c r="H1165">
        <v>0</v>
      </c>
      <c r="I1165">
        <v>0</v>
      </c>
      <c r="J1165">
        <v>0</v>
      </c>
      <c r="K1165">
        <f t="shared" si="37"/>
        <v>1</v>
      </c>
      <c r="M1165" t="s">
        <v>172</v>
      </c>
    </row>
    <row r="1166" spans="1:16" hidden="1" x14ac:dyDescent="0.25">
      <c r="A1166">
        <f t="shared" si="36"/>
        <v>4</v>
      </c>
      <c r="B1166" s="1">
        <v>41192</v>
      </c>
      <c r="C1166" s="2">
        <v>0.52083333333333337</v>
      </c>
      <c r="D1166" t="s">
        <v>1145</v>
      </c>
      <c r="E1166" t="s">
        <v>1656</v>
      </c>
      <c r="G1166">
        <v>1</v>
      </c>
      <c r="H1166">
        <v>0</v>
      </c>
      <c r="I1166">
        <v>0</v>
      </c>
      <c r="J1166">
        <v>0</v>
      </c>
      <c r="K1166">
        <f t="shared" si="37"/>
        <v>0</v>
      </c>
      <c r="L1166" t="s">
        <v>151</v>
      </c>
      <c r="M1166" t="s">
        <v>152</v>
      </c>
      <c r="N1166" s="6" t="s">
        <v>159</v>
      </c>
      <c r="O1166" s="6" t="s">
        <v>160</v>
      </c>
      <c r="P1166" t="s">
        <v>22</v>
      </c>
    </row>
    <row r="1167" spans="1:16" hidden="1" x14ac:dyDescent="0.25">
      <c r="A1167">
        <f t="shared" si="36"/>
        <v>4</v>
      </c>
      <c r="B1167" s="1">
        <v>41192</v>
      </c>
      <c r="C1167" s="2">
        <v>0.52083333333333337</v>
      </c>
      <c r="D1167" t="s">
        <v>1307</v>
      </c>
      <c r="E1167" t="s">
        <v>1657</v>
      </c>
      <c r="G1167">
        <v>1</v>
      </c>
      <c r="H1167">
        <v>0</v>
      </c>
      <c r="I1167">
        <v>0</v>
      </c>
      <c r="J1167">
        <v>0</v>
      </c>
      <c r="K1167">
        <f t="shared" si="37"/>
        <v>0</v>
      </c>
      <c r="L1167" t="s">
        <v>135</v>
      </c>
      <c r="M1167" t="s">
        <v>136</v>
      </c>
      <c r="N1167" s="6" t="s">
        <v>223</v>
      </c>
      <c r="O1167" s="6" t="s">
        <v>302</v>
      </c>
      <c r="P1167" t="s">
        <v>22</v>
      </c>
    </row>
    <row r="1168" spans="1:16" hidden="1" x14ac:dyDescent="0.25">
      <c r="A1168">
        <f t="shared" si="36"/>
        <v>4</v>
      </c>
      <c r="B1168" s="1">
        <v>41192</v>
      </c>
      <c r="C1168" s="2">
        <v>0.52083333333333337</v>
      </c>
      <c r="G1168">
        <v>0</v>
      </c>
      <c r="H1168">
        <v>0</v>
      </c>
      <c r="I1168">
        <v>0</v>
      </c>
      <c r="J1168">
        <v>0</v>
      </c>
      <c r="K1168">
        <f t="shared" si="37"/>
        <v>1</v>
      </c>
      <c r="M1168" t="s">
        <v>172</v>
      </c>
    </row>
    <row r="1169" spans="1:16" hidden="1" x14ac:dyDescent="0.25">
      <c r="A1169">
        <f t="shared" si="36"/>
        <v>4</v>
      </c>
      <c r="B1169" s="1">
        <v>41192</v>
      </c>
      <c r="C1169" s="2">
        <v>0.52083333333333337</v>
      </c>
      <c r="G1169">
        <v>0</v>
      </c>
      <c r="H1169">
        <v>0</v>
      </c>
      <c r="I1169">
        <v>0</v>
      </c>
      <c r="J1169">
        <v>0</v>
      </c>
      <c r="K1169">
        <f t="shared" si="37"/>
        <v>1</v>
      </c>
      <c r="L1169" t="s">
        <v>44</v>
      </c>
      <c r="M1169" t="s">
        <v>45</v>
      </c>
    </row>
    <row r="1170" spans="1:16" hidden="1" x14ac:dyDescent="0.25">
      <c r="A1170">
        <f t="shared" si="36"/>
        <v>4</v>
      </c>
      <c r="B1170" s="1">
        <v>41192</v>
      </c>
      <c r="C1170" s="2">
        <v>0.54166666666666663</v>
      </c>
      <c r="D1170" t="s">
        <v>1257</v>
      </c>
      <c r="E1170" t="s">
        <v>1659</v>
      </c>
      <c r="G1170">
        <v>1</v>
      </c>
      <c r="H1170">
        <v>0</v>
      </c>
      <c r="I1170">
        <v>1</v>
      </c>
      <c r="J1170">
        <v>0</v>
      </c>
      <c r="K1170">
        <f t="shared" si="37"/>
        <v>0</v>
      </c>
      <c r="L1170" t="s">
        <v>90</v>
      </c>
      <c r="M1170" t="s">
        <v>91</v>
      </c>
      <c r="N1170" s="6" t="s">
        <v>664</v>
      </c>
      <c r="O1170" s="6" t="s">
        <v>665</v>
      </c>
      <c r="P1170" t="s">
        <v>22</v>
      </c>
    </row>
    <row r="1171" spans="1:16" hidden="1" x14ac:dyDescent="0.25">
      <c r="A1171">
        <f t="shared" si="36"/>
        <v>4</v>
      </c>
      <c r="B1171" s="1">
        <v>41192</v>
      </c>
      <c r="C1171" s="2">
        <v>0.54166666666666663</v>
      </c>
      <c r="D1171" t="s">
        <v>1214</v>
      </c>
      <c r="E1171" t="s">
        <v>1660</v>
      </c>
      <c r="G1171">
        <v>1</v>
      </c>
      <c r="H1171">
        <v>0</v>
      </c>
      <c r="I1171">
        <v>0</v>
      </c>
      <c r="J1171">
        <v>0</v>
      </c>
      <c r="K1171">
        <f t="shared" si="37"/>
        <v>0</v>
      </c>
      <c r="L1171" t="s">
        <v>44</v>
      </c>
      <c r="M1171" t="s">
        <v>45</v>
      </c>
      <c r="N1171" s="6" t="s">
        <v>81</v>
      </c>
      <c r="O1171" s="6" t="s">
        <v>82</v>
      </c>
      <c r="P1171" t="s">
        <v>22</v>
      </c>
    </row>
    <row r="1172" spans="1:16" hidden="1" x14ac:dyDescent="0.25">
      <c r="A1172">
        <f t="shared" si="36"/>
        <v>4</v>
      </c>
      <c r="B1172" s="1">
        <v>41192</v>
      </c>
      <c r="C1172" s="2">
        <v>0.54166666666666663</v>
      </c>
      <c r="D1172" t="s">
        <v>1145</v>
      </c>
      <c r="E1172" t="s">
        <v>1661</v>
      </c>
      <c r="G1172">
        <v>1</v>
      </c>
      <c r="H1172">
        <v>0</v>
      </c>
      <c r="I1172">
        <v>0</v>
      </c>
      <c r="J1172">
        <v>0</v>
      </c>
      <c r="K1172">
        <f t="shared" si="37"/>
        <v>0</v>
      </c>
      <c r="L1172" t="s">
        <v>151</v>
      </c>
      <c r="M1172" t="s">
        <v>152</v>
      </c>
      <c r="N1172" s="6" t="s">
        <v>143</v>
      </c>
      <c r="O1172" s="6" t="s">
        <v>144</v>
      </c>
      <c r="P1172" t="s">
        <v>22</v>
      </c>
    </row>
    <row r="1173" spans="1:16" hidden="1" x14ac:dyDescent="0.25">
      <c r="A1173">
        <f t="shared" si="36"/>
        <v>4</v>
      </c>
      <c r="B1173" s="1">
        <v>41192</v>
      </c>
      <c r="C1173" s="2">
        <v>0.54166666666666663</v>
      </c>
      <c r="D1173" t="s">
        <v>479</v>
      </c>
      <c r="E1173" t="s">
        <v>1662</v>
      </c>
      <c r="G1173">
        <v>1</v>
      </c>
      <c r="H1173">
        <v>0</v>
      </c>
      <c r="I1173">
        <v>0</v>
      </c>
      <c r="J1173">
        <v>0</v>
      </c>
      <c r="K1173">
        <f t="shared" si="37"/>
        <v>0</v>
      </c>
      <c r="L1173" t="s">
        <v>30</v>
      </c>
      <c r="M1173" t="s">
        <v>31</v>
      </c>
      <c r="N1173" s="6" t="s">
        <v>38</v>
      </c>
      <c r="O1173" s="6" t="s">
        <v>39</v>
      </c>
      <c r="P1173" t="s">
        <v>22</v>
      </c>
    </row>
    <row r="1174" spans="1:16" hidden="1" x14ac:dyDescent="0.25">
      <c r="A1174">
        <f t="shared" si="36"/>
        <v>4</v>
      </c>
      <c r="B1174" s="1">
        <v>41192</v>
      </c>
      <c r="C1174" s="2">
        <v>0.5625</v>
      </c>
      <c r="D1174" t="s">
        <v>1145</v>
      </c>
      <c r="E1174" t="s">
        <v>1650</v>
      </c>
      <c r="G1174">
        <v>1</v>
      </c>
      <c r="H1174">
        <v>0</v>
      </c>
      <c r="I1174">
        <v>0</v>
      </c>
      <c r="J1174">
        <v>0</v>
      </c>
      <c r="K1174">
        <f t="shared" si="37"/>
        <v>0</v>
      </c>
      <c r="L1174" t="s">
        <v>151</v>
      </c>
      <c r="M1174" t="s">
        <v>152</v>
      </c>
      <c r="N1174" s="6" t="s">
        <v>163</v>
      </c>
      <c r="O1174" s="6" t="s">
        <v>164</v>
      </c>
      <c r="P1174" t="s">
        <v>29</v>
      </c>
    </row>
    <row r="1175" spans="1:16" hidden="1" x14ac:dyDescent="0.25">
      <c r="A1175">
        <f t="shared" si="36"/>
        <v>4</v>
      </c>
      <c r="B1175" s="1">
        <v>41192</v>
      </c>
      <c r="C1175" s="2">
        <v>0.5625</v>
      </c>
      <c r="D1175" t="s">
        <v>1257</v>
      </c>
      <c r="E1175" t="s">
        <v>1659</v>
      </c>
      <c r="G1175">
        <v>1</v>
      </c>
      <c r="H1175">
        <v>0</v>
      </c>
      <c r="I1175">
        <v>0</v>
      </c>
      <c r="J1175">
        <v>0</v>
      </c>
      <c r="K1175">
        <f t="shared" si="37"/>
        <v>0</v>
      </c>
      <c r="L1175" t="s">
        <v>90</v>
      </c>
      <c r="M1175" t="s">
        <v>91</v>
      </c>
      <c r="N1175" s="6" t="s">
        <v>664</v>
      </c>
      <c r="O1175" s="6" t="s">
        <v>665</v>
      </c>
      <c r="P1175" t="s">
        <v>22</v>
      </c>
    </row>
    <row r="1176" spans="1:16" hidden="1" x14ac:dyDescent="0.25">
      <c r="A1176">
        <f t="shared" si="36"/>
        <v>4</v>
      </c>
      <c r="B1176" s="1">
        <v>41192</v>
      </c>
      <c r="C1176" s="2">
        <v>0.5625</v>
      </c>
      <c r="D1176" t="s">
        <v>479</v>
      </c>
      <c r="E1176" t="s">
        <v>1662</v>
      </c>
      <c r="G1176">
        <v>1</v>
      </c>
      <c r="H1176">
        <v>0</v>
      </c>
      <c r="I1176">
        <v>0</v>
      </c>
      <c r="J1176">
        <v>0</v>
      </c>
      <c r="K1176">
        <f t="shared" si="37"/>
        <v>0</v>
      </c>
      <c r="L1176" t="s">
        <v>30</v>
      </c>
      <c r="M1176" t="s">
        <v>31</v>
      </c>
      <c r="N1176" s="6" t="s">
        <v>38</v>
      </c>
      <c r="O1176" s="6" t="s">
        <v>39</v>
      </c>
      <c r="P1176" t="s">
        <v>22</v>
      </c>
    </row>
    <row r="1177" spans="1:16" hidden="1" x14ac:dyDescent="0.25">
      <c r="A1177">
        <f t="shared" si="36"/>
        <v>4</v>
      </c>
      <c r="B1177" s="1">
        <v>41192</v>
      </c>
      <c r="C1177" s="2">
        <v>0.5625</v>
      </c>
      <c r="G1177">
        <v>0</v>
      </c>
      <c r="H1177">
        <v>0</v>
      </c>
      <c r="I1177">
        <v>0</v>
      </c>
      <c r="J1177">
        <v>0</v>
      </c>
      <c r="K1177">
        <f t="shared" si="37"/>
        <v>1</v>
      </c>
      <c r="L1177" t="s">
        <v>44</v>
      </c>
      <c r="M1177" t="s">
        <v>45</v>
      </c>
    </row>
    <row r="1178" spans="1:16" hidden="1" x14ac:dyDescent="0.25">
      <c r="A1178">
        <f t="shared" si="36"/>
        <v>4</v>
      </c>
      <c r="B1178" s="1">
        <v>41192</v>
      </c>
      <c r="C1178" s="2">
        <v>0.58333333333333337</v>
      </c>
      <c r="D1178" t="s">
        <v>1145</v>
      </c>
      <c r="E1178" t="s">
        <v>1663</v>
      </c>
      <c r="G1178">
        <v>1</v>
      </c>
      <c r="H1178">
        <v>0</v>
      </c>
      <c r="I1178">
        <v>0</v>
      </c>
      <c r="J1178">
        <v>0</v>
      </c>
      <c r="K1178">
        <f t="shared" si="37"/>
        <v>0</v>
      </c>
      <c r="L1178" t="s">
        <v>151</v>
      </c>
      <c r="M1178" t="s">
        <v>152</v>
      </c>
      <c r="N1178" s="6" t="s">
        <v>303</v>
      </c>
      <c r="O1178" s="6" t="s">
        <v>45</v>
      </c>
      <c r="P1178" t="s">
        <v>22</v>
      </c>
    </row>
    <row r="1179" spans="1:16" hidden="1" x14ac:dyDescent="0.25">
      <c r="A1179">
        <f t="shared" si="36"/>
        <v>4</v>
      </c>
      <c r="B1179" s="1">
        <v>41192</v>
      </c>
      <c r="C1179" s="2">
        <v>0.58333333333333337</v>
      </c>
      <c r="D1179" t="s">
        <v>1160</v>
      </c>
      <c r="E1179" t="s">
        <v>1664</v>
      </c>
      <c r="G1179">
        <v>1</v>
      </c>
      <c r="H1179">
        <v>0</v>
      </c>
      <c r="I1179">
        <v>0</v>
      </c>
      <c r="J1179">
        <v>0</v>
      </c>
      <c r="K1179">
        <f t="shared" si="37"/>
        <v>0</v>
      </c>
      <c r="L1179" t="s">
        <v>90</v>
      </c>
      <c r="M1179" t="s">
        <v>91</v>
      </c>
      <c r="N1179" s="6" t="s">
        <v>167</v>
      </c>
      <c r="O1179" s="6" t="s">
        <v>168</v>
      </c>
      <c r="P1179" t="s">
        <v>29</v>
      </c>
    </row>
    <row r="1180" spans="1:16" hidden="1" x14ac:dyDescent="0.25">
      <c r="A1180">
        <f t="shared" si="36"/>
        <v>4</v>
      </c>
      <c r="B1180" s="1">
        <v>41192</v>
      </c>
      <c r="C1180" s="2">
        <v>0.58333333333333337</v>
      </c>
      <c r="G1180">
        <v>0</v>
      </c>
      <c r="H1180">
        <v>0</v>
      </c>
      <c r="I1180">
        <v>0</v>
      </c>
      <c r="J1180">
        <v>0</v>
      </c>
      <c r="K1180">
        <f t="shared" si="37"/>
        <v>1</v>
      </c>
      <c r="M1180" t="s">
        <v>31</v>
      </c>
    </row>
    <row r="1181" spans="1:16" hidden="1" x14ac:dyDescent="0.25">
      <c r="A1181">
        <f t="shared" si="36"/>
        <v>4</v>
      </c>
      <c r="B1181" s="1">
        <v>41192</v>
      </c>
      <c r="C1181" s="2">
        <v>0.60416666666666663</v>
      </c>
      <c r="D1181" t="s">
        <v>1145</v>
      </c>
      <c r="E1181" t="s">
        <v>1663</v>
      </c>
      <c r="G1181">
        <v>1</v>
      </c>
      <c r="H1181">
        <v>0</v>
      </c>
      <c r="I1181">
        <v>0</v>
      </c>
      <c r="J1181">
        <v>0</v>
      </c>
      <c r="K1181">
        <f t="shared" si="37"/>
        <v>0</v>
      </c>
      <c r="L1181" t="s">
        <v>151</v>
      </c>
      <c r="M1181" t="s">
        <v>152</v>
      </c>
      <c r="N1181" s="6" t="s">
        <v>303</v>
      </c>
      <c r="O1181" s="6" t="s">
        <v>45</v>
      </c>
      <c r="P1181" t="s">
        <v>22</v>
      </c>
    </row>
    <row r="1182" spans="1:16" hidden="1" x14ac:dyDescent="0.25">
      <c r="A1182">
        <f t="shared" si="36"/>
        <v>4</v>
      </c>
      <c r="B1182" s="1">
        <v>41192</v>
      </c>
      <c r="C1182" s="2">
        <v>0.60416666666666663</v>
      </c>
      <c r="D1182" t="s">
        <v>1160</v>
      </c>
      <c r="E1182" t="s">
        <v>1664</v>
      </c>
      <c r="G1182">
        <v>1</v>
      </c>
      <c r="H1182">
        <v>0</v>
      </c>
      <c r="I1182">
        <v>0</v>
      </c>
      <c r="J1182">
        <v>0</v>
      </c>
      <c r="K1182">
        <f t="shared" si="37"/>
        <v>0</v>
      </c>
      <c r="L1182" t="s">
        <v>90</v>
      </c>
      <c r="M1182" t="s">
        <v>91</v>
      </c>
      <c r="N1182" s="6" t="s">
        <v>167</v>
      </c>
      <c r="O1182" s="6" t="s">
        <v>168</v>
      </c>
      <c r="P1182" t="s">
        <v>29</v>
      </c>
    </row>
    <row r="1183" spans="1:16" hidden="1" x14ac:dyDescent="0.25">
      <c r="A1183">
        <f t="shared" si="36"/>
        <v>4</v>
      </c>
      <c r="B1183" s="1">
        <v>41192</v>
      </c>
      <c r="C1183" s="2">
        <v>0.60416666666666663</v>
      </c>
      <c r="G1183">
        <v>0</v>
      </c>
      <c r="H1183">
        <v>0</v>
      </c>
      <c r="I1183">
        <v>0</v>
      </c>
      <c r="J1183">
        <v>0</v>
      </c>
      <c r="K1183">
        <f t="shared" si="37"/>
        <v>1</v>
      </c>
      <c r="M1183" t="s">
        <v>31</v>
      </c>
    </row>
    <row r="1184" spans="1:16" hidden="1" x14ac:dyDescent="0.25">
      <c r="A1184">
        <f t="shared" si="36"/>
        <v>4</v>
      </c>
      <c r="B1184" s="1">
        <v>41192</v>
      </c>
      <c r="C1184" s="2">
        <v>0.625</v>
      </c>
      <c r="D1184" t="s">
        <v>1145</v>
      </c>
      <c r="E1184" t="s">
        <v>1665</v>
      </c>
      <c r="G1184">
        <v>1</v>
      </c>
      <c r="H1184">
        <v>0</v>
      </c>
      <c r="I1184">
        <v>1</v>
      </c>
      <c r="J1184">
        <v>0</v>
      </c>
      <c r="K1184">
        <f t="shared" si="37"/>
        <v>0</v>
      </c>
      <c r="L1184" t="s">
        <v>151</v>
      </c>
      <c r="M1184" t="s">
        <v>152</v>
      </c>
      <c r="N1184" s="6" t="s">
        <v>667</v>
      </c>
      <c r="O1184" s="6" t="s">
        <v>668</v>
      </c>
      <c r="P1184" t="s">
        <v>22</v>
      </c>
    </row>
    <row r="1185" spans="1:16" hidden="1" x14ac:dyDescent="0.25">
      <c r="A1185">
        <f t="shared" si="36"/>
        <v>4</v>
      </c>
      <c r="B1185" s="1">
        <v>41192</v>
      </c>
      <c r="C1185" s="2">
        <v>0.625</v>
      </c>
      <c r="D1185" t="s">
        <v>1326</v>
      </c>
      <c r="E1185" t="s">
        <v>1666</v>
      </c>
      <c r="G1185">
        <v>1</v>
      </c>
      <c r="H1185">
        <v>0</v>
      </c>
      <c r="I1185">
        <v>0</v>
      </c>
      <c r="J1185">
        <v>0</v>
      </c>
      <c r="K1185">
        <f t="shared" si="37"/>
        <v>0</v>
      </c>
      <c r="L1185" t="s">
        <v>90</v>
      </c>
      <c r="M1185" t="s">
        <v>91</v>
      </c>
      <c r="N1185" s="6" t="s">
        <v>159</v>
      </c>
      <c r="O1185" s="6" t="s">
        <v>542</v>
      </c>
      <c r="P1185" t="s">
        <v>16</v>
      </c>
    </row>
    <row r="1186" spans="1:16" hidden="1" x14ac:dyDescent="0.25">
      <c r="A1186">
        <f t="shared" si="36"/>
        <v>4</v>
      </c>
      <c r="B1186" s="1">
        <v>41192</v>
      </c>
      <c r="C1186" s="2">
        <v>0.625</v>
      </c>
      <c r="G1186">
        <v>0</v>
      </c>
      <c r="H1186">
        <v>0</v>
      </c>
      <c r="I1186">
        <v>0</v>
      </c>
      <c r="J1186">
        <v>0</v>
      </c>
      <c r="K1186">
        <f t="shared" si="37"/>
        <v>1</v>
      </c>
      <c r="M1186" t="s">
        <v>31</v>
      </c>
    </row>
    <row r="1187" spans="1:16" hidden="1" x14ac:dyDescent="0.25">
      <c r="A1187">
        <f t="shared" si="36"/>
        <v>4</v>
      </c>
      <c r="B1187" s="1">
        <v>41192</v>
      </c>
      <c r="C1187" s="2">
        <v>0.64583333333333337</v>
      </c>
      <c r="D1187" t="s">
        <v>1218</v>
      </c>
      <c r="E1187" t="s">
        <v>1667</v>
      </c>
      <c r="G1187">
        <v>1</v>
      </c>
      <c r="H1187">
        <v>0</v>
      </c>
      <c r="I1187">
        <v>0</v>
      </c>
      <c r="J1187">
        <v>0</v>
      </c>
      <c r="K1187">
        <f t="shared" si="37"/>
        <v>0</v>
      </c>
      <c r="L1187" t="s">
        <v>30</v>
      </c>
      <c r="M1187" t="s">
        <v>31</v>
      </c>
      <c r="N1187" s="6" t="s">
        <v>165</v>
      </c>
      <c r="O1187" s="6" t="s">
        <v>166</v>
      </c>
      <c r="P1187" t="s">
        <v>22</v>
      </c>
    </row>
    <row r="1188" spans="1:16" hidden="1" x14ac:dyDescent="0.25">
      <c r="A1188">
        <f t="shared" si="36"/>
        <v>4</v>
      </c>
      <c r="B1188" s="1">
        <v>41192</v>
      </c>
      <c r="C1188" s="2">
        <v>0.64583333333333337</v>
      </c>
      <c r="D1188" t="s">
        <v>1326</v>
      </c>
      <c r="E1188" t="s">
        <v>1666</v>
      </c>
      <c r="G1188">
        <v>1</v>
      </c>
      <c r="H1188">
        <v>0</v>
      </c>
      <c r="I1188">
        <v>0</v>
      </c>
      <c r="J1188">
        <v>0</v>
      </c>
      <c r="K1188">
        <f t="shared" si="37"/>
        <v>0</v>
      </c>
      <c r="L1188" t="s">
        <v>90</v>
      </c>
      <c r="M1188" t="s">
        <v>91</v>
      </c>
      <c r="N1188" s="6" t="s">
        <v>159</v>
      </c>
      <c r="O1188" s="6" t="s">
        <v>542</v>
      </c>
      <c r="P1188" t="s">
        <v>16</v>
      </c>
    </row>
    <row r="1189" spans="1:16" hidden="1" x14ac:dyDescent="0.25">
      <c r="A1189">
        <f t="shared" si="36"/>
        <v>4</v>
      </c>
      <c r="B1189" s="1">
        <v>41192</v>
      </c>
      <c r="C1189" s="2">
        <v>0.66666666666666663</v>
      </c>
      <c r="D1189" t="s">
        <v>1326</v>
      </c>
      <c r="E1189" t="s">
        <v>1668</v>
      </c>
      <c r="G1189">
        <v>1</v>
      </c>
      <c r="H1189">
        <v>0</v>
      </c>
      <c r="I1189">
        <v>1</v>
      </c>
      <c r="J1189">
        <v>0</v>
      </c>
      <c r="K1189">
        <f t="shared" si="37"/>
        <v>0</v>
      </c>
      <c r="L1189" t="s">
        <v>90</v>
      </c>
      <c r="M1189" t="s">
        <v>91</v>
      </c>
      <c r="N1189" s="6" t="s">
        <v>669</v>
      </c>
      <c r="O1189" s="6" t="s">
        <v>670</v>
      </c>
      <c r="P1189" t="s">
        <v>16</v>
      </c>
    </row>
    <row r="1190" spans="1:16" hidden="1" x14ac:dyDescent="0.25">
      <c r="A1190">
        <f t="shared" si="36"/>
        <v>4</v>
      </c>
      <c r="B1190" s="1">
        <v>41192</v>
      </c>
      <c r="C1190" s="2">
        <v>0.66666666666666663</v>
      </c>
      <c r="D1190" t="s">
        <v>1218</v>
      </c>
      <c r="E1190" t="s">
        <v>1669</v>
      </c>
      <c r="G1190">
        <v>1</v>
      </c>
      <c r="H1190">
        <v>0</v>
      </c>
      <c r="I1190">
        <v>0</v>
      </c>
      <c r="J1190">
        <v>0</v>
      </c>
      <c r="K1190">
        <f t="shared" si="37"/>
        <v>0</v>
      </c>
      <c r="L1190" t="s">
        <v>30</v>
      </c>
      <c r="M1190" t="s">
        <v>31</v>
      </c>
      <c r="N1190" s="6" t="s">
        <v>173</v>
      </c>
      <c r="O1190" s="6" t="s">
        <v>174</v>
      </c>
      <c r="P1190" t="s">
        <v>16</v>
      </c>
    </row>
    <row r="1191" spans="1:16" hidden="1" x14ac:dyDescent="0.25">
      <c r="A1191">
        <f t="shared" si="36"/>
        <v>4</v>
      </c>
      <c r="B1191" s="1">
        <v>41192</v>
      </c>
      <c r="C1191" s="2">
        <v>0.6875</v>
      </c>
      <c r="D1191" t="s">
        <v>1218</v>
      </c>
      <c r="E1191" t="s">
        <v>1670</v>
      </c>
      <c r="G1191">
        <v>1</v>
      </c>
      <c r="H1191">
        <v>0</v>
      </c>
      <c r="I1191">
        <v>0</v>
      </c>
      <c r="J1191">
        <v>0</v>
      </c>
      <c r="K1191">
        <f t="shared" si="37"/>
        <v>0</v>
      </c>
      <c r="L1191" t="s">
        <v>30</v>
      </c>
      <c r="M1191" t="s">
        <v>31</v>
      </c>
      <c r="N1191" s="6" t="s">
        <v>173</v>
      </c>
      <c r="O1191" s="6" t="s">
        <v>174</v>
      </c>
      <c r="P1191" t="s">
        <v>16</v>
      </c>
    </row>
    <row r="1192" spans="1:16" hidden="1" x14ac:dyDescent="0.25">
      <c r="A1192">
        <f t="shared" si="36"/>
        <v>4</v>
      </c>
      <c r="B1192" s="1">
        <v>41192</v>
      </c>
      <c r="C1192" s="2">
        <v>0.6875</v>
      </c>
      <c r="D1192" t="s">
        <v>1162</v>
      </c>
      <c r="E1192" t="s">
        <v>1671</v>
      </c>
      <c r="G1192">
        <v>1</v>
      </c>
      <c r="H1192">
        <v>0</v>
      </c>
      <c r="I1192">
        <v>1</v>
      </c>
      <c r="J1192">
        <v>0</v>
      </c>
      <c r="K1192">
        <f t="shared" si="37"/>
        <v>0</v>
      </c>
      <c r="L1192" t="s">
        <v>90</v>
      </c>
      <c r="M1192" t="s">
        <v>91</v>
      </c>
      <c r="N1192" s="6" t="s">
        <v>671</v>
      </c>
      <c r="O1192" s="6" t="s">
        <v>612</v>
      </c>
      <c r="P1192" t="s">
        <v>22</v>
      </c>
    </row>
    <row r="1193" spans="1:16" hidden="1" x14ac:dyDescent="0.25">
      <c r="A1193">
        <f t="shared" si="36"/>
        <v>4</v>
      </c>
      <c r="B1193" s="1">
        <v>41192</v>
      </c>
      <c r="C1193" s="2">
        <v>0.70833333333333337</v>
      </c>
      <c r="G1193">
        <v>0</v>
      </c>
      <c r="H1193">
        <v>0</v>
      </c>
      <c r="I1193">
        <v>0</v>
      </c>
      <c r="J1193">
        <v>0</v>
      </c>
      <c r="K1193">
        <f t="shared" si="37"/>
        <v>1</v>
      </c>
      <c r="M1193" t="s">
        <v>24</v>
      </c>
    </row>
    <row r="1194" spans="1:16" hidden="1" x14ac:dyDescent="0.25">
      <c r="A1194">
        <f t="shared" si="36"/>
        <v>4</v>
      </c>
      <c r="B1194" s="1">
        <v>41192</v>
      </c>
      <c r="C1194" s="2">
        <v>0.70833333333333337</v>
      </c>
      <c r="G1194">
        <v>0</v>
      </c>
      <c r="H1194">
        <v>0</v>
      </c>
      <c r="I1194">
        <v>0</v>
      </c>
      <c r="J1194">
        <v>0</v>
      </c>
      <c r="K1194">
        <f t="shared" si="37"/>
        <v>1</v>
      </c>
      <c r="M1194" t="s">
        <v>91</v>
      </c>
    </row>
    <row r="1195" spans="1:16" hidden="1" x14ac:dyDescent="0.25">
      <c r="A1195">
        <f t="shared" si="36"/>
        <v>4</v>
      </c>
      <c r="B1195" s="1">
        <v>41192</v>
      </c>
      <c r="C1195" s="2">
        <v>0.72916666666666663</v>
      </c>
      <c r="D1195" t="s">
        <v>1196</v>
      </c>
      <c r="E1195" t="s">
        <v>1672</v>
      </c>
      <c r="G1195">
        <v>1</v>
      </c>
      <c r="H1195">
        <v>0</v>
      </c>
      <c r="I1195">
        <v>0</v>
      </c>
      <c r="J1195">
        <v>0</v>
      </c>
      <c r="K1195">
        <f t="shared" si="37"/>
        <v>0</v>
      </c>
      <c r="M1195" t="s">
        <v>24</v>
      </c>
      <c r="N1195" s="6" t="s">
        <v>583</v>
      </c>
      <c r="O1195" s="6" t="s">
        <v>584</v>
      </c>
      <c r="P1195" t="s">
        <v>22</v>
      </c>
    </row>
    <row r="1196" spans="1:16" hidden="1" x14ac:dyDescent="0.25">
      <c r="A1196">
        <f t="shared" si="36"/>
        <v>4</v>
      </c>
      <c r="B1196" s="1">
        <v>41192</v>
      </c>
      <c r="C1196" s="2">
        <v>0.75</v>
      </c>
      <c r="D1196" t="s">
        <v>1326</v>
      </c>
      <c r="E1196" t="s">
        <v>1673</v>
      </c>
      <c r="G1196">
        <v>1</v>
      </c>
      <c r="H1196">
        <v>0</v>
      </c>
      <c r="I1196">
        <v>0</v>
      </c>
      <c r="J1196">
        <v>0</v>
      </c>
      <c r="K1196">
        <f t="shared" si="37"/>
        <v>0</v>
      </c>
      <c r="M1196" t="s">
        <v>24</v>
      </c>
      <c r="N1196" s="6" t="s">
        <v>64</v>
      </c>
      <c r="O1196" s="6" t="s">
        <v>574</v>
      </c>
      <c r="P1196" t="s">
        <v>16</v>
      </c>
    </row>
    <row r="1197" spans="1:16" hidden="1" x14ac:dyDescent="0.25">
      <c r="A1197">
        <f t="shared" si="36"/>
        <v>4</v>
      </c>
      <c r="B1197" s="1">
        <v>41192</v>
      </c>
      <c r="C1197" s="2">
        <v>0.75</v>
      </c>
      <c r="G1197">
        <v>0</v>
      </c>
      <c r="H1197">
        <v>0</v>
      </c>
      <c r="I1197">
        <v>0</v>
      </c>
      <c r="J1197">
        <v>0</v>
      </c>
      <c r="K1197">
        <f t="shared" si="37"/>
        <v>1</v>
      </c>
      <c r="L1197" t="s">
        <v>12</v>
      </c>
      <c r="M1197" t="s">
        <v>19</v>
      </c>
    </row>
    <row r="1198" spans="1:16" hidden="1" x14ac:dyDescent="0.25">
      <c r="A1198">
        <f t="shared" si="36"/>
        <v>4</v>
      </c>
      <c r="B1198" s="1">
        <v>41192</v>
      </c>
      <c r="C1198" s="2">
        <v>0.77083333333333337</v>
      </c>
      <c r="D1198" t="s">
        <v>1326</v>
      </c>
      <c r="E1198" t="s">
        <v>1673</v>
      </c>
      <c r="G1198">
        <v>1</v>
      </c>
      <c r="H1198">
        <v>0</v>
      </c>
      <c r="I1198">
        <v>0</v>
      </c>
      <c r="J1198">
        <v>0</v>
      </c>
      <c r="K1198">
        <f t="shared" si="37"/>
        <v>0</v>
      </c>
      <c r="M1198" t="s">
        <v>24</v>
      </c>
      <c r="N1198" s="6" t="s">
        <v>64</v>
      </c>
      <c r="O1198" s="6" t="s">
        <v>574</v>
      </c>
      <c r="P1198" t="s">
        <v>16</v>
      </c>
    </row>
    <row r="1199" spans="1:16" hidden="1" x14ac:dyDescent="0.25">
      <c r="A1199">
        <f t="shared" si="36"/>
        <v>4</v>
      </c>
      <c r="B1199" s="1">
        <v>41192</v>
      </c>
      <c r="C1199" s="2">
        <v>0.77083333333333337</v>
      </c>
      <c r="D1199" t="s">
        <v>1196</v>
      </c>
      <c r="E1199" t="s">
        <v>1674</v>
      </c>
      <c r="G1199">
        <v>1</v>
      </c>
      <c r="H1199">
        <v>0</v>
      </c>
      <c r="I1199">
        <v>0</v>
      </c>
      <c r="J1199">
        <v>0</v>
      </c>
      <c r="K1199">
        <f t="shared" si="37"/>
        <v>0</v>
      </c>
      <c r="M1199" t="s">
        <v>127</v>
      </c>
      <c r="N1199" s="6" t="s">
        <v>38</v>
      </c>
      <c r="O1199" s="6" t="s">
        <v>39</v>
      </c>
      <c r="P1199" t="s">
        <v>22</v>
      </c>
    </row>
    <row r="1200" spans="1:16" hidden="1" x14ac:dyDescent="0.25">
      <c r="A1200">
        <f t="shared" si="36"/>
        <v>4</v>
      </c>
      <c r="B1200" s="1">
        <v>41192</v>
      </c>
      <c r="C1200" s="2">
        <v>0.77083333333333337</v>
      </c>
      <c r="G1200">
        <v>0</v>
      </c>
      <c r="H1200">
        <v>0</v>
      </c>
      <c r="I1200">
        <v>0</v>
      </c>
      <c r="J1200">
        <v>0</v>
      </c>
      <c r="K1200">
        <f t="shared" si="37"/>
        <v>1</v>
      </c>
      <c r="L1200" t="s">
        <v>12</v>
      </c>
      <c r="M1200" t="s">
        <v>19</v>
      </c>
    </row>
    <row r="1201" spans="1:16" hidden="1" x14ac:dyDescent="0.25">
      <c r="A1201">
        <f t="shared" si="36"/>
        <v>4</v>
      </c>
      <c r="B1201" s="1">
        <v>41192</v>
      </c>
      <c r="C1201" s="2">
        <v>0.79166666666666663</v>
      </c>
      <c r="D1201" t="s">
        <v>483</v>
      </c>
      <c r="E1201" t="s">
        <v>1675</v>
      </c>
      <c r="G1201">
        <v>1</v>
      </c>
      <c r="H1201">
        <v>0</v>
      </c>
      <c r="I1201">
        <v>0</v>
      </c>
      <c r="J1201">
        <v>0</v>
      </c>
      <c r="K1201">
        <f t="shared" si="37"/>
        <v>0</v>
      </c>
      <c r="M1201" t="s">
        <v>24</v>
      </c>
      <c r="N1201" s="6" t="s">
        <v>632</v>
      </c>
      <c r="O1201" s="6" t="s">
        <v>633</v>
      </c>
      <c r="P1201" t="s">
        <v>22</v>
      </c>
    </row>
    <row r="1202" spans="1:16" hidden="1" x14ac:dyDescent="0.25">
      <c r="A1202">
        <f t="shared" si="36"/>
        <v>4</v>
      </c>
      <c r="B1202" s="1">
        <v>41192</v>
      </c>
      <c r="C1202" s="2">
        <v>0.79166666666666663</v>
      </c>
      <c r="D1202" t="s">
        <v>1196</v>
      </c>
      <c r="E1202" t="s">
        <v>1674</v>
      </c>
      <c r="G1202">
        <v>1</v>
      </c>
      <c r="H1202">
        <v>0</v>
      </c>
      <c r="I1202">
        <v>0</v>
      </c>
      <c r="J1202">
        <v>0</v>
      </c>
      <c r="K1202">
        <f t="shared" si="37"/>
        <v>0</v>
      </c>
      <c r="M1202" t="s">
        <v>127</v>
      </c>
      <c r="N1202" s="6" t="s">
        <v>38</v>
      </c>
      <c r="O1202" s="6" t="s">
        <v>39</v>
      </c>
      <c r="P1202" t="s">
        <v>22</v>
      </c>
    </row>
    <row r="1203" spans="1:16" hidden="1" x14ac:dyDescent="0.25">
      <c r="A1203">
        <f t="shared" si="36"/>
        <v>4</v>
      </c>
      <c r="B1203" s="1">
        <v>41192</v>
      </c>
      <c r="C1203" s="2">
        <v>0.79166666666666663</v>
      </c>
      <c r="D1203" t="s">
        <v>476</v>
      </c>
      <c r="E1203" t="s">
        <v>1676</v>
      </c>
      <c r="G1203">
        <v>1</v>
      </c>
      <c r="H1203">
        <v>0</v>
      </c>
      <c r="I1203">
        <v>0</v>
      </c>
      <c r="J1203">
        <v>0</v>
      </c>
      <c r="K1203">
        <f t="shared" si="37"/>
        <v>0</v>
      </c>
      <c r="M1203" t="s">
        <v>149</v>
      </c>
      <c r="N1203" s="6" t="s">
        <v>69</v>
      </c>
      <c r="O1203" s="6" t="s">
        <v>70</v>
      </c>
      <c r="P1203" t="s">
        <v>29</v>
      </c>
    </row>
    <row r="1204" spans="1:16" hidden="1" x14ac:dyDescent="0.25">
      <c r="A1204">
        <f t="shared" si="36"/>
        <v>4</v>
      </c>
      <c r="B1204" s="1">
        <v>41192</v>
      </c>
      <c r="C1204" s="2">
        <v>0.8125</v>
      </c>
      <c r="D1204" t="s">
        <v>483</v>
      </c>
      <c r="E1204" t="s">
        <v>1675</v>
      </c>
      <c r="G1204">
        <v>1</v>
      </c>
      <c r="H1204">
        <v>0</v>
      </c>
      <c r="I1204">
        <v>0</v>
      </c>
      <c r="J1204">
        <v>0</v>
      </c>
      <c r="K1204">
        <f t="shared" si="37"/>
        <v>0</v>
      </c>
      <c r="M1204" t="s">
        <v>24</v>
      </c>
      <c r="N1204" s="6" t="s">
        <v>632</v>
      </c>
      <c r="O1204" s="6" t="s">
        <v>633</v>
      </c>
      <c r="P1204" t="s">
        <v>22</v>
      </c>
    </row>
    <row r="1205" spans="1:16" hidden="1" x14ac:dyDescent="0.25">
      <c r="A1205">
        <f t="shared" si="36"/>
        <v>4</v>
      </c>
      <c r="B1205" s="1">
        <v>41192</v>
      </c>
      <c r="C1205" s="2">
        <v>0.8125</v>
      </c>
      <c r="D1205" t="s">
        <v>1196</v>
      </c>
      <c r="E1205" t="s">
        <v>1273</v>
      </c>
      <c r="G1205">
        <v>1</v>
      </c>
      <c r="H1205">
        <v>0</v>
      </c>
      <c r="I1205">
        <v>0</v>
      </c>
      <c r="J1205">
        <v>0</v>
      </c>
      <c r="K1205">
        <f t="shared" si="37"/>
        <v>0</v>
      </c>
      <c r="M1205" t="s">
        <v>149</v>
      </c>
      <c r="N1205" s="6" t="s">
        <v>93</v>
      </c>
      <c r="O1205" s="6" t="s">
        <v>94</v>
      </c>
      <c r="P1205" t="s">
        <v>22</v>
      </c>
    </row>
    <row r="1206" spans="1:16" hidden="1" x14ac:dyDescent="0.25">
      <c r="A1206">
        <f t="shared" si="36"/>
        <v>4</v>
      </c>
      <c r="B1206" s="1">
        <v>41192</v>
      </c>
      <c r="C1206" s="2">
        <v>0.8125</v>
      </c>
      <c r="D1206" t="s">
        <v>476</v>
      </c>
      <c r="E1206" t="s">
        <v>1677</v>
      </c>
      <c r="G1206">
        <v>1</v>
      </c>
      <c r="H1206">
        <v>0</v>
      </c>
      <c r="I1206">
        <v>0</v>
      </c>
      <c r="J1206">
        <v>0</v>
      </c>
      <c r="K1206">
        <f t="shared" si="37"/>
        <v>0</v>
      </c>
      <c r="M1206" t="s">
        <v>127</v>
      </c>
      <c r="N1206" s="6" t="s">
        <v>69</v>
      </c>
      <c r="O1206" s="6" t="s">
        <v>70</v>
      </c>
      <c r="P1206" t="s">
        <v>29</v>
      </c>
    </row>
    <row r="1207" spans="1:16" hidden="1" x14ac:dyDescent="0.25">
      <c r="A1207">
        <f t="shared" si="36"/>
        <v>4</v>
      </c>
      <c r="B1207" s="1">
        <v>41192</v>
      </c>
      <c r="C1207" s="2">
        <v>0.83333333333333337</v>
      </c>
      <c r="D1207" t="s">
        <v>479</v>
      </c>
      <c r="E1207" t="s">
        <v>1678</v>
      </c>
      <c r="G1207">
        <v>1</v>
      </c>
      <c r="H1207">
        <v>0</v>
      </c>
      <c r="I1207">
        <v>1</v>
      </c>
      <c r="J1207">
        <v>0</v>
      </c>
      <c r="K1207">
        <f t="shared" si="37"/>
        <v>0</v>
      </c>
      <c r="M1207" t="s">
        <v>24</v>
      </c>
      <c r="N1207" s="6" t="s">
        <v>677</v>
      </c>
      <c r="O1207" s="6" t="s">
        <v>678</v>
      </c>
      <c r="P1207" t="s">
        <v>16</v>
      </c>
    </row>
    <row r="1208" spans="1:16" hidden="1" x14ac:dyDescent="0.25">
      <c r="A1208">
        <f t="shared" si="36"/>
        <v>4</v>
      </c>
      <c r="B1208" s="1">
        <v>41192</v>
      </c>
      <c r="C1208" s="2">
        <v>0.83333333333333337</v>
      </c>
      <c r="D1208" t="s">
        <v>1196</v>
      </c>
      <c r="E1208" t="s">
        <v>1273</v>
      </c>
      <c r="G1208">
        <v>1</v>
      </c>
      <c r="H1208">
        <v>0</v>
      </c>
      <c r="I1208">
        <v>0</v>
      </c>
      <c r="J1208">
        <v>0</v>
      </c>
      <c r="K1208">
        <f t="shared" si="37"/>
        <v>0</v>
      </c>
      <c r="M1208" t="s">
        <v>149</v>
      </c>
      <c r="N1208" s="6" t="s">
        <v>93</v>
      </c>
      <c r="O1208" s="6" t="s">
        <v>94</v>
      </c>
      <c r="P1208" t="s">
        <v>22</v>
      </c>
    </row>
    <row r="1209" spans="1:16" hidden="1" x14ac:dyDescent="0.25">
      <c r="A1209">
        <f t="shared" si="36"/>
        <v>4</v>
      </c>
      <c r="B1209" s="1">
        <v>41192</v>
      </c>
      <c r="C1209" s="2">
        <v>0.83333333333333337</v>
      </c>
      <c r="D1209" t="s">
        <v>476</v>
      </c>
      <c r="E1209" t="s">
        <v>1677</v>
      </c>
      <c r="G1209">
        <v>1</v>
      </c>
      <c r="H1209">
        <v>0</v>
      </c>
      <c r="I1209">
        <v>0</v>
      </c>
      <c r="J1209">
        <v>0</v>
      </c>
      <c r="K1209">
        <f t="shared" si="37"/>
        <v>0</v>
      </c>
      <c r="M1209" t="s">
        <v>127</v>
      </c>
      <c r="N1209" s="6" t="s">
        <v>69</v>
      </c>
      <c r="O1209" s="6" t="s">
        <v>70</v>
      </c>
      <c r="P1209" t="s">
        <v>29</v>
      </c>
    </row>
    <row r="1210" spans="1:16" hidden="1" x14ac:dyDescent="0.25">
      <c r="A1210">
        <f t="shared" si="36"/>
        <v>4</v>
      </c>
      <c r="B1210" s="1">
        <v>41192</v>
      </c>
      <c r="C1210" s="2">
        <v>0.85416666666666663</v>
      </c>
      <c r="D1210" t="s">
        <v>476</v>
      </c>
      <c r="E1210" t="s">
        <v>1679</v>
      </c>
      <c r="G1210">
        <v>0</v>
      </c>
      <c r="H1210">
        <v>0</v>
      </c>
      <c r="I1210">
        <v>0</v>
      </c>
      <c r="J1210">
        <v>1</v>
      </c>
      <c r="K1210">
        <f t="shared" si="37"/>
        <v>0</v>
      </c>
      <c r="M1210" t="s">
        <v>127</v>
      </c>
      <c r="N1210" t="s">
        <v>225</v>
      </c>
      <c r="O1210" t="s">
        <v>226</v>
      </c>
      <c r="P1210" t="s">
        <v>22</v>
      </c>
    </row>
    <row r="1211" spans="1:16" hidden="1" x14ac:dyDescent="0.25">
      <c r="A1211">
        <f t="shared" si="36"/>
        <v>4</v>
      </c>
      <c r="B1211" s="1">
        <v>41192</v>
      </c>
      <c r="C1211" s="2">
        <v>0.85416666666666663</v>
      </c>
      <c r="D1211" t="s">
        <v>479</v>
      </c>
      <c r="E1211" t="s">
        <v>1680</v>
      </c>
      <c r="G1211">
        <v>1</v>
      </c>
      <c r="H1211">
        <v>0</v>
      </c>
      <c r="I1211">
        <v>0</v>
      </c>
      <c r="J1211">
        <v>0</v>
      </c>
      <c r="K1211">
        <f t="shared" si="37"/>
        <v>0</v>
      </c>
      <c r="M1211" t="s">
        <v>24</v>
      </c>
      <c r="N1211" s="6" t="s">
        <v>677</v>
      </c>
      <c r="O1211" s="6" t="s">
        <v>678</v>
      </c>
      <c r="P1211" t="s">
        <v>16</v>
      </c>
    </row>
    <row r="1212" spans="1:16" hidden="1" x14ac:dyDescent="0.25">
      <c r="A1212">
        <f t="shared" si="36"/>
        <v>4</v>
      </c>
      <c r="B1212" s="1">
        <v>41192</v>
      </c>
      <c r="C1212" s="2">
        <v>0.85416666666666663</v>
      </c>
      <c r="D1212" t="s">
        <v>1156</v>
      </c>
      <c r="E1212" t="s">
        <v>1681</v>
      </c>
      <c r="G1212">
        <v>0</v>
      </c>
      <c r="H1212">
        <v>0</v>
      </c>
      <c r="I1212">
        <v>0</v>
      </c>
      <c r="J1212">
        <v>1</v>
      </c>
      <c r="K1212">
        <f t="shared" si="37"/>
        <v>0</v>
      </c>
      <c r="M1212" t="s">
        <v>149</v>
      </c>
      <c r="N1212" t="s">
        <v>242</v>
      </c>
      <c r="O1212" t="s">
        <v>243</v>
      </c>
      <c r="P1212" t="s">
        <v>22</v>
      </c>
    </row>
    <row r="1213" spans="1:16" hidden="1" x14ac:dyDescent="0.25">
      <c r="A1213">
        <f t="shared" si="36"/>
        <v>5</v>
      </c>
      <c r="B1213" s="1">
        <v>41193</v>
      </c>
      <c r="C1213" s="2">
        <v>0.41666666666666669</v>
      </c>
      <c r="D1213" t="s">
        <v>483</v>
      </c>
      <c r="E1213" t="s">
        <v>1682</v>
      </c>
      <c r="G1213">
        <v>1</v>
      </c>
      <c r="H1213">
        <v>0</v>
      </c>
      <c r="I1213">
        <v>0</v>
      </c>
      <c r="J1213">
        <v>0</v>
      </c>
      <c r="K1213">
        <f t="shared" si="37"/>
        <v>0</v>
      </c>
      <c r="L1213" t="s">
        <v>64</v>
      </c>
      <c r="M1213" t="s">
        <v>65</v>
      </c>
      <c r="N1213" s="6" t="s">
        <v>27</v>
      </c>
      <c r="O1213" s="6" t="s">
        <v>28</v>
      </c>
      <c r="P1213" t="s">
        <v>29</v>
      </c>
    </row>
    <row r="1214" spans="1:16" hidden="1" x14ac:dyDescent="0.25">
      <c r="A1214">
        <f t="shared" si="36"/>
        <v>5</v>
      </c>
      <c r="B1214" s="1">
        <v>41193</v>
      </c>
      <c r="C1214" s="2">
        <v>0.41666666666666669</v>
      </c>
      <c r="G1214">
        <v>0</v>
      </c>
      <c r="H1214">
        <v>0</v>
      </c>
      <c r="I1214">
        <v>0</v>
      </c>
      <c r="J1214">
        <v>0</v>
      </c>
      <c r="K1214">
        <f t="shared" si="37"/>
        <v>1</v>
      </c>
      <c r="L1214" t="s">
        <v>12</v>
      </c>
      <c r="M1214" t="s">
        <v>13</v>
      </c>
    </row>
    <row r="1215" spans="1:16" hidden="1" x14ac:dyDescent="0.25">
      <c r="A1215">
        <f t="shared" si="36"/>
        <v>5</v>
      </c>
      <c r="B1215" s="1">
        <v>41193</v>
      </c>
      <c r="C1215" s="2">
        <v>0.4375</v>
      </c>
      <c r="D1215" t="s">
        <v>483</v>
      </c>
      <c r="E1215" t="s">
        <v>1683</v>
      </c>
      <c r="G1215">
        <v>1</v>
      </c>
      <c r="H1215">
        <v>0</v>
      </c>
      <c r="I1215">
        <v>0</v>
      </c>
      <c r="J1215">
        <v>0</v>
      </c>
      <c r="K1215">
        <f t="shared" si="37"/>
        <v>0</v>
      </c>
      <c r="L1215" t="s">
        <v>64</v>
      </c>
      <c r="M1215" t="s">
        <v>65</v>
      </c>
      <c r="N1215" s="6" t="s">
        <v>97</v>
      </c>
      <c r="O1215" s="6" t="s">
        <v>98</v>
      </c>
      <c r="P1215" t="s">
        <v>22</v>
      </c>
    </row>
    <row r="1216" spans="1:16" hidden="1" x14ac:dyDescent="0.25">
      <c r="A1216">
        <f t="shared" si="36"/>
        <v>5</v>
      </c>
      <c r="B1216" s="1">
        <v>41193</v>
      </c>
      <c r="C1216" s="2">
        <v>0.4375</v>
      </c>
      <c r="G1216">
        <v>0</v>
      </c>
      <c r="H1216">
        <v>0</v>
      </c>
      <c r="I1216">
        <v>0</v>
      </c>
      <c r="J1216">
        <v>0</v>
      </c>
      <c r="K1216">
        <f t="shared" si="37"/>
        <v>1</v>
      </c>
      <c r="L1216" t="s">
        <v>12</v>
      </c>
      <c r="M1216" t="s">
        <v>13</v>
      </c>
    </row>
    <row r="1217" spans="1:18" hidden="1" x14ac:dyDescent="0.25">
      <c r="A1217">
        <f t="shared" si="36"/>
        <v>5</v>
      </c>
      <c r="B1217" s="1">
        <v>41193</v>
      </c>
      <c r="C1217" s="2">
        <v>0.45833333333333331</v>
      </c>
      <c r="G1217">
        <v>0</v>
      </c>
      <c r="H1217">
        <v>0</v>
      </c>
      <c r="I1217">
        <v>0</v>
      </c>
      <c r="J1217">
        <v>0</v>
      </c>
      <c r="K1217">
        <f t="shared" si="37"/>
        <v>1</v>
      </c>
      <c r="L1217" t="s">
        <v>12</v>
      </c>
      <c r="M1217" t="s">
        <v>13</v>
      </c>
    </row>
    <row r="1218" spans="1:18" hidden="1" x14ac:dyDescent="0.25">
      <c r="A1218">
        <f t="shared" si="36"/>
        <v>5</v>
      </c>
      <c r="B1218" s="1">
        <v>41193</v>
      </c>
      <c r="C1218" s="2">
        <v>0.45833333333333331</v>
      </c>
      <c r="G1218">
        <v>0</v>
      </c>
      <c r="H1218">
        <v>0</v>
      </c>
      <c r="I1218">
        <v>0</v>
      </c>
      <c r="J1218">
        <v>0</v>
      </c>
      <c r="K1218">
        <f t="shared" si="37"/>
        <v>1</v>
      </c>
      <c r="M1218" t="s">
        <v>87</v>
      </c>
    </row>
    <row r="1219" spans="1:18" hidden="1" x14ac:dyDescent="0.25">
      <c r="A1219">
        <f t="shared" ref="A1219:A1282" si="38">WEEKDAY(B1219)</f>
        <v>5</v>
      </c>
      <c r="B1219" s="1">
        <v>41193</v>
      </c>
      <c r="C1219" s="2">
        <v>0.47916666666666669</v>
      </c>
      <c r="D1219" t="s">
        <v>1196</v>
      </c>
      <c r="E1219" t="s">
        <v>1674</v>
      </c>
      <c r="G1219">
        <v>0</v>
      </c>
      <c r="H1219">
        <v>0</v>
      </c>
      <c r="I1219">
        <v>0</v>
      </c>
      <c r="J1219">
        <v>1</v>
      </c>
      <c r="K1219">
        <f t="shared" ref="K1219:K1282" si="39">IF(AND(NOT(G:G), NOT(J:J)), 1, 0)</f>
        <v>0</v>
      </c>
      <c r="L1219" t="s">
        <v>51</v>
      </c>
      <c r="M1219" t="s">
        <v>52</v>
      </c>
      <c r="N1219" t="s">
        <v>38</v>
      </c>
      <c r="O1219" t="s">
        <v>39</v>
      </c>
      <c r="P1219" t="s">
        <v>22</v>
      </c>
    </row>
    <row r="1220" spans="1:18" hidden="1" x14ac:dyDescent="0.25">
      <c r="A1220">
        <f t="shared" si="38"/>
        <v>5</v>
      </c>
      <c r="B1220" s="1">
        <v>41193</v>
      </c>
      <c r="C1220" s="2">
        <v>0.47916666666666669</v>
      </c>
      <c r="G1220">
        <v>0</v>
      </c>
      <c r="H1220">
        <v>0</v>
      </c>
      <c r="I1220">
        <v>0</v>
      </c>
      <c r="J1220">
        <v>0</v>
      </c>
      <c r="K1220">
        <f t="shared" si="39"/>
        <v>1</v>
      </c>
      <c r="L1220" t="s">
        <v>12</v>
      </c>
      <c r="M1220" t="s">
        <v>13</v>
      </c>
    </row>
    <row r="1221" spans="1:18" hidden="1" x14ac:dyDescent="0.25">
      <c r="A1221">
        <f t="shared" si="38"/>
        <v>5</v>
      </c>
      <c r="B1221" s="1">
        <v>41193</v>
      </c>
      <c r="C1221" s="2">
        <v>0.47916666666666669</v>
      </c>
      <c r="G1221">
        <v>0</v>
      </c>
      <c r="H1221">
        <v>0</v>
      </c>
      <c r="I1221">
        <v>0</v>
      </c>
      <c r="J1221">
        <v>0</v>
      </c>
      <c r="K1221">
        <f t="shared" si="39"/>
        <v>1</v>
      </c>
      <c r="M1221" t="s">
        <v>87</v>
      </c>
    </row>
    <row r="1222" spans="1:18" hidden="1" x14ac:dyDescent="0.25">
      <c r="A1222">
        <f t="shared" si="38"/>
        <v>5</v>
      </c>
      <c r="B1222" s="1">
        <v>41193</v>
      </c>
      <c r="C1222" s="2">
        <v>0.5</v>
      </c>
      <c r="D1222" t="s">
        <v>1573</v>
      </c>
      <c r="E1222" t="s">
        <v>1684</v>
      </c>
      <c r="G1222">
        <v>1</v>
      </c>
      <c r="H1222">
        <v>0</v>
      </c>
      <c r="I1222">
        <v>0</v>
      </c>
      <c r="J1222">
        <v>0</v>
      </c>
      <c r="K1222">
        <f t="shared" si="39"/>
        <v>0</v>
      </c>
      <c r="L1222" t="s">
        <v>51</v>
      </c>
      <c r="M1222" t="s">
        <v>52</v>
      </c>
      <c r="N1222" s="6" t="s">
        <v>62</v>
      </c>
      <c r="O1222" s="6" t="s">
        <v>63</v>
      </c>
      <c r="P1222" t="s">
        <v>22</v>
      </c>
    </row>
    <row r="1223" spans="1:18" hidden="1" x14ac:dyDescent="0.25">
      <c r="A1223">
        <f t="shared" si="38"/>
        <v>5</v>
      </c>
      <c r="B1223" s="1">
        <v>41193</v>
      </c>
      <c r="C1223" s="2">
        <v>0.5</v>
      </c>
      <c r="G1223">
        <v>0</v>
      </c>
      <c r="H1223">
        <v>0</v>
      </c>
      <c r="I1223">
        <v>0</v>
      </c>
      <c r="J1223">
        <v>0</v>
      </c>
      <c r="K1223">
        <f t="shared" si="39"/>
        <v>1</v>
      </c>
      <c r="M1223" t="s">
        <v>87</v>
      </c>
    </row>
    <row r="1224" spans="1:18" hidden="1" x14ac:dyDescent="0.25">
      <c r="A1224">
        <f t="shared" si="38"/>
        <v>5</v>
      </c>
      <c r="B1224" s="1">
        <v>41193</v>
      </c>
      <c r="C1224" s="2">
        <v>0.52083333333333337</v>
      </c>
      <c r="D1224" t="s">
        <v>476</v>
      </c>
      <c r="E1224" t="s">
        <v>1685</v>
      </c>
      <c r="G1224">
        <v>1</v>
      </c>
      <c r="H1224">
        <v>0</v>
      </c>
      <c r="I1224">
        <v>0</v>
      </c>
      <c r="J1224">
        <v>0</v>
      </c>
      <c r="K1224">
        <f t="shared" si="39"/>
        <v>0</v>
      </c>
      <c r="L1224" t="s">
        <v>51</v>
      </c>
      <c r="M1224" t="s">
        <v>52</v>
      </c>
      <c r="N1224" s="6" t="s">
        <v>62</v>
      </c>
      <c r="O1224" s="6" t="s">
        <v>63</v>
      </c>
      <c r="P1224" t="s">
        <v>22</v>
      </c>
    </row>
    <row r="1225" spans="1:18" hidden="1" x14ac:dyDescent="0.25">
      <c r="A1225">
        <f t="shared" si="38"/>
        <v>5</v>
      </c>
      <c r="B1225" s="1">
        <v>41193</v>
      </c>
      <c r="C1225" s="2">
        <v>0.52083333333333337</v>
      </c>
      <c r="G1225">
        <v>0</v>
      </c>
      <c r="H1225">
        <v>0</v>
      </c>
      <c r="I1225">
        <v>0</v>
      </c>
      <c r="J1225">
        <v>0</v>
      </c>
      <c r="K1225">
        <f t="shared" si="39"/>
        <v>1</v>
      </c>
      <c r="M1225" t="s">
        <v>87</v>
      </c>
    </row>
    <row r="1226" spans="1:18" hidden="1" x14ac:dyDescent="0.25">
      <c r="A1226">
        <f t="shared" si="38"/>
        <v>5</v>
      </c>
      <c r="B1226" s="1">
        <v>41193</v>
      </c>
      <c r="C1226" s="2">
        <v>0.54166666666666663</v>
      </c>
      <c r="D1226" t="s">
        <v>1196</v>
      </c>
      <c r="E1226" t="s">
        <v>1686</v>
      </c>
      <c r="G1226">
        <v>1</v>
      </c>
      <c r="H1226">
        <v>0</v>
      </c>
      <c r="I1226">
        <v>0</v>
      </c>
      <c r="J1226">
        <v>0</v>
      </c>
      <c r="K1226">
        <f t="shared" si="39"/>
        <v>0</v>
      </c>
      <c r="L1226" t="s">
        <v>51</v>
      </c>
      <c r="M1226" t="s">
        <v>52</v>
      </c>
      <c r="N1226" s="6" t="s">
        <v>58</v>
      </c>
      <c r="O1226" s="6" t="s">
        <v>59</v>
      </c>
      <c r="P1226" t="s">
        <v>22</v>
      </c>
    </row>
    <row r="1227" spans="1:18" hidden="1" x14ac:dyDescent="0.25">
      <c r="A1227">
        <f t="shared" si="38"/>
        <v>5</v>
      </c>
      <c r="B1227" s="1">
        <v>41193</v>
      </c>
      <c r="C1227" s="2">
        <v>0.54166666666666663</v>
      </c>
      <c r="D1227" t="s">
        <v>1276</v>
      </c>
      <c r="E1227" t="s">
        <v>1687</v>
      </c>
      <c r="G1227">
        <v>1</v>
      </c>
      <c r="H1227">
        <v>0</v>
      </c>
      <c r="I1227">
        <v>0</v>
      </c>
      <c r="J1227">
        <v>0</v>
      </c>
      <c r="K1227">
        <f t="shared" si="39"/>
        <v>0</v>
      </c>
      <c r="M1227" t="s">
        <v>56</v>
      </c>
      <c r="N1227" s="6" t="s">
        <v>195</v>
      </c>
      <c r="O1227" s="6" t="s">
        <v>196</v>
      </c>
      <c r="P1227" t="s">
        <v>110</v>
      </c>
    </row>
    <row r="1228" spans="1:18" hidden="1" x14ac:dyDescent="0.25">
      <c r="A1228">
        <f t="shared" si="38"/>
        <v>5</v>
      </c>
      <c r="B1228" s="1">
        <v>41193</v>
      </c>
      <c r="C1228" s="2">
        <v>0.54166666666666663</v>
      </c>
      <c r="G1228">
        <v>0</v>
      </c>
      <c r="H1228">
        <v>0</v>
      </c>
      <c r="I1228">
        <v>0</v>
      </c>
      <c r="J1228">
        <v>0</v>
      </c>
      <c r="K1228">
        <f t="shared" si="39"/>
        <v>1</v>
      </c>
      <c r="M1228" t="s">
        <v>87</v>
      </c>
    </row>
    <row r="1229" spans="1:18" hidden="1" x14ac:dyDescent="0.25">
      <c r="A1229">
        <f t="shared" si="38"/>
        <v>5</v>
      </c>
      <c r="B1229" s="1">
        <v>41193</v>
      </c>
      <c r="C1229" s="2">
        <v>0.5625</v>
      </c>
      <c r="D1229" t="s">
        <v>1196</v>
      </c>
      <c r="E1229" t="s">
        <v>1686</v>
      </c>
      <c r="G1229">
        <v>1</v>
      </c>
      <c r="H1229">
        <v>0</v>
      </c>
      <c r="I1229">
        <v>0</v>
      </c>
      <c r="J1229">
        <v>0</v>
      </c>
      <c r="K1229">
        <f t="shared" si="39"/>
        <v>0</v>
      </c>
      <c r="L1229" t="s">
        <v>51</v>
      </c>
      <c r="M1229" t="s">
        <v>52</v>
      </c>
      <c r="N1229" s="6" t="s">
        <v>58</v>
      </c>
      <c r="O1229" s="6" t="s">
        <v>59</v>
      </c>
      <c r="P1229" t="s">
        <v>22</v>
      </c>
    </row>
    <row r="1230" spans="1:18" hidden="1" x14ac:dyDescent="0.25">
      <c r="A1230">
        <f t="shared" si="38"/>
        <v>5</v>
      </c>
      <c r="B1230" s="1">
        <v>41193</v>
      </c>
      <c r="C1230" s="2">
        <v>0.5625</v>
      </c>
      <c r="G1230">
        <v>0</v>
      </c>
      <c r="H1230">
        <v>0</v>
      </c>
      <c r="I1230">
        <v>0</v>
      </c>
      <c r="J1230">
        <v>0</v>
      </c>
      <c r="K1230">
        <f t="shared" si="39"/>
        <v>1</v>
      </c>
      <c r="M1230" t="s">
        <v>87</v>
      </c>
    </row>
    <row r="1231" spans="1:18" hidden="1" x14ac:dyDescent="0.25">
      <c r="A1231">
        <f t="shared" si="38"/>
        <v>5</v>
      </c>
      <c r="B1231" s="1">
        <v>41193</v>
      </c>
      <c r="C1231" s="2">
        <v>0.5625</v>
      </c>
      <c r="G1231">
        <v>0</v>
      </c>
      <c r="H1231">
        <v>0</v>
      </c>
      <c r="I1231">
        <v>0</v>
      </c>
      <c r="J1231">
        <v>0</v>
      </c>
      <c r="K1231">
        <f t="shared" si="39"/>
        <v>1</v>
      </c>
      <c r="M1231" t="s">
        <v>56</v>
      </c>
    </row>
    <row r="1232" spans="1:18" hidden="1" x14ac:dyDescent="0.25">
      <c r="A1232">
        <f t="shared" si="38"/>
        <v>5</v>
      </c>
      <c r="B1232" s="1">
        <v>41193</v>
      </c>
      <c r="C1232" s="2">
        <v>0.58333333333333337</v>
      </c>
      <c r="D1232" t="s">
        <v>1158</v>
      </c>
      <c r="E1232" t="s">
        <v>1323</v>
      </c>
      <c r="G1232">
        <v>1</v>
      </c>
      <c r="H1232">
        <v>0</v>
      </c>
      <c r="I1232">
        <v>0</v>
      </c>
      <c r="J1232">
        <v>0</v>
      </c>
      <c r="K1232">
        <f t="shared" si="39"/>
        <v>0</v>
      </c>
      <c r="M1232" t="s">
        <v>56</v>
      </c>
      <c r="N1232" s="6" t="s">
        <v>344</v>
      </c>
      <c r="O1232" s="6" t="s">
        <v>345</v>
      </c>
      <c r="P1232" t="s">
        <v>16</v>
      </c>
      <c r="R1232" s="6"/>
    </row>
    <row r="1233" spans="1:16" hidden="1" x14ac:dyDescent="0.25">
      <c r="A1233">
        <f t="shared" si="38"/>
        <v>5</v>
      </c>
      <c r="B1233" s="1">
        <v>41193</v>
      </c>
      <c r="C1233" s="2">
        <v>0.58333333333333337</v>
      </c>
      <c r="G1233">
        <v>0</v>
      </c>
      <c r="H1233">
        <v>0</v>
      </c>
      <c r="I1233">
        <v>0</v>
      </c>
      <c r="J1233">
        <v>0</v>
      </c>
      <c r="K1233">
        <f t="shared" si="39"/>
        <v>1</v>
      </c>
      <c r="M1233" t="s">
        <v>87</v>
      </c>
    </row>
    <row r="1234" spans="1:16" hidden="1" x14ac:dyDescent="0.25">
      <c r="A1234">
        <f t="shared" si="38"/>
        <v>5</v>
      </c>
      <c r="B1234" s="1">
        <v>41193</v>
      </c>
      <c r="C1234" s="2">
        <v>0.60416666666666663</v>
      </c>
      <c r="D1234" t="s">
        <v>1276</v>
      </c>
      <c r="E1234" t="s">
        <v>1688</v>
      </c>
      <c r="G1234">
        <v>1</v>
      </c>
      <c r="H1234">
        <v>0</v>
      </c>
      <c r="I1234">
        <v>1</v>
      </c>
      <c r="J1234">
        <v>0</v>
      </c>
      <c r="K1234">
        <f t="shared" si="39"/>
        <v>0</v>
      </c>
      <c r="M1234" t="s">
        <v>56</v>
      </c>
      <c r="N1234" s="6" t="s">
        <v>396</v>
      </c>
      <c r="O1234" s="6" t="s">
        <v>681</v>
      </c>
      <c r="P1234" t="s">
        <v>29</v>
      </c>
    </row>
    <row r="1235" spans="1:16" hidden="1" x14ac:dyDescent="0.25">
      <c r="A1235">
        <f t="shared" si="38"/>
        <v>5</v>
      </c>
      <c r="B1235" s="1">
        <v>41193</v>
      </c>
      <c r="C1235" s="2">
        <v>0.60416666666666663</v>
      </c>
      <c r="G1235">
        <v>0</v>
      </c>
      <c r="H1235">
        <v>0</v>
      </c>
      <c r="I1235">
        <v>0</v>
      </c>
      <c r="J1235">
        <v>0</v>
      </c>
      <c r="K1235">
        <f t="shared" si="39"/>
        <v>1</v>
      </c>
      <c r="M1235" t="s">
        <v>87</v>
      </c>
    </row>
    <row r="1236" spans="1:16" hidden="1" x14ac:dyDescent="0.25">
      <c r="A1236">
        <f t="shared" si="38"/>
        <v>5</v>
      </c>
      <c r="B1236" s="1">
        <v>41193</v>
      </c>
      <c r="C1236" s="2">
        <v>0.625</v>
      </c>
      <c r="D1236" t="s">
        <v>1218</v>
      </c>
      <c r="E1236" t="s">
        <v>1689</v>
      </c>
      <c r="G1236">
        <v>1</v>
      </c>
      <c r="H1236">
        <v>0</v>
      </c>
      <c r="I1236">
        <v>0</v>
      </c>
      <c r="J1236">
        <v>0</v>
      </c>
      <c r="K1236">
        <f t="shared" si="39"/>
        <v>0</v>
      </c>
      <c r="L1236" t="s">
        <v>12</v>
      </c>
      <c r="M1236" t="s">
        <v>19</v>
      </c>
      <c r="N1236" s="6" t="s">
        <v>38</v>
      </c>
      <c r="O1236" s="6" t="s">
        <v>325</v>
      </c>
      <c r="P1236" t="s">
        <v>16</v>
      </c>
    </row>
    <row r="1237" spans="1:16" hidden="1" x14ac:dyDescent="0.25">
      <c r="A1237">
        <f t="shared" si="38"/>
        <v>5</v>
      </c>
      <c r="B1237" s="1">
        <v>41193</v>
      </c>
      <c r="C1237" s="2">
        <v>0.625</v>
      </c>
      <c r="D1237" t="s">
        <v>1276</v>
      </c>
      <c r="E1237" t="s">
        <v>1688</v>
      </c>
      <c r="G1237">
        <v>1</v>
      </c>
      <c r="H1237">
        <v>0</v>
      </c>
      <c r="I1237">
        <v>0</v>
      </c>
      <c r="J1237">
        <v>0</v>
      </c>
      <c r="K1237">
        <f t="shared" si="39"/>
        <v>0</v>
      </c>
      <c r="M1237" t="s">
        <v>56</v>
      </c>
      <c r="N1237" s="6" t="s">
        <v>396</v>
      </c>
      <c r="O1237" s="6" t="s">
        <v>681</v>
      </c>
      <c r="P1237" t="s">
        <v>29</v>
      </c>
    </row>
    <row r="1238" spans="1:16" hidden="1" x14ac:dyDescent="0.25">
      <c r="A1238">
        <f t="shared" si="38"/>
        <v>5</v>
      </c>
      <c r="B1238" s="1">
        <v>41193</v>
      </c>
      <c r="C1238" s="2">
        <v>0.625</v>
      </c>
      <c r="G1238">
        <v>0</v>
      </c>
      <c r="H1238">
        <v>0</v>
      </c>
      <c r="I1238">
        <v>0</v>
      </c>
      <c r="J1238">
        <v>0</v>
      </c>
      <c r="K1238">
        <f t="shared" si="39"/>
        <v>1</v>
      </c>
      <c r="M1238" t="s">
        <v>87</v>
      </c>
    </row>
    <row r="1239" spans="1:16" hidden="1" x14ac:dyDescent="0.25">
      <c r="A1239">
        <f t="shared" si="38"/>
        <v>5</v>
      </c>
      <c r="B1239" s="1">
        <v>41193</v>
      </c>
      <c r="C1239" s="2">
        <v>0.64583333333333337</v>
      </c>
      <c r="D1239" t="s">
        <v>1218</v>
      </c>
      <c r="E1239" t="s">
        <v>1690</v>
      </c>
      <c r="G1239">
        <v>1</v>
      </c>
      <c r="H1239">
        <v>0</v>
      </c>
      <c r="I1239">
        <v>0</v>
      </c>
      <c r="J1239">
        <v>0</v>
      </c>
      <c r="K1239">
        <f t="shared" si="39"/>
        <v>0</v>
      </c>
      <c r="L1239" t="s">
        <v>12</v>
      </c>
      <c r="M1239" t="s">
        <v>19</v>
      </c>
      <c r="N1239" s="6" t="s">
        <v>165</v>
      </c>
      <c r="O1239" s="6" t="s">
        <v>166</v>
      </c>
      <c r="P1239" t="s">
        <v>22</v>
      </c>
    </row>
    <row r="1240" spans="1:16" hidden="1" x14ac:dyDescent="0.25">
      <c r="A1240">
        <f t="shared" si="38"/>
        <v>5</v>
      </c>
      <c r="B1240" s="1">
        <v>41193</v>
      </c>
      <c r="C1240" s="2">
        <v>0.64583333333333337</v>
      </c>
      <c r="G1240">
        <v>0</v>
      </c>
      <c r="H1240">
        <v>0</v>
      </c>
      <c r="I1240">
        <v>0</v>
      </c>
      <c r="J1240">
        <v>0</v>
      </c>
      <c r="K1240">
        <f t="shared" si="39"/>
        <v>1</v>
      </c>
      <c r="M1240" t="s">
        <v>87</v>
      </c>
    </row>
    <row r="1241" spans="1:16" hidden="1" x14ac:dyDescent="0.25">
      <c r="A1241">
        <f t="shared" si="38"/>
        <v>5</v>
      </c>
      <c r="B1241" s="1">
        <v>41193</v>
      </c>
      <c r="C1241" s="2">
        <v>0.64583333333333337</v>
      </c>
      <c r="G1241">
        <v>0</v>
      </c>
      <c r="H1241">
        <v>0</v>
      </c>
      <c r="I1241">
        <v>0</v>
      </c>
      <c r="J1241">
        <v>0</v>
      </c>
      <c r="K1241">
        <f t="shared" si="39"/>
        <v>1</v>
      </c>
      <c r="M1241" t="s">
        <v>56</v>
      </c>
    </row>
    <row r="1242" spans="1:16" hidden="1" x14ac:dyDescent="0.25">
      <c r="A1242">
        <f t="shared" si="38"/>
        <v>5</v>
      </c>
      <c r="B1242" s="1">
        <v>41193</v>
      </c>
      <c r="C1242" s="2">
        <v>0.66666666666666663</v>
      </c>
      <c r="D1242" t="s">
        <v>1218</v>
      </c>
      <c r="E1242" t="s">
        <v>1690</v>
      </c>
      <c r="G1242">
        <v>1</v>
      </c>
      <c r="H1242">
        <v>0</v>
      </c>
      <c r="I1242">
        <v>0</v>
      </c>
      <c r="J1242">
        <v>0</v>
      </c>
      <c r="K1242">
        <f t="shared" si="39"/>
        <v>0</v>
      </c>
      <c r="L1242" t="s">
        <v>12</v>
      </c>
      <c r="M1242" t="s">
        <v>19</v>
      </c>
      <c r="N1242" s="6" t="s">
        <v>165</v>
      </c>
      <c r="O1242" s="6" t="s">
        <v>166</v>
      </c>
      <c r="P1242" t="s">
        <v>22</v>
      </c>
    </row>
    <row r="1243" spans="1:16" hidden="1" x14ac:dyDescent="0.25">
      <c r="A1243">
        <f t="shared" si="38"/>
        <v>5</v>
      </c>
      <c r="B1243" s="1">
        <v>41193</v>
      </c>
      <c r="C1243" s="2">
        <v>0.66666666666666663</v>
      </c>
      <c r="G1243">
        <v>0</v>
      </c>
      <c r="H1243">
        <v>0</v>
      </c>
      <c r="I1243">
        <v>0</v>
      </c>
      <c r="J1243">
        <v>0</v>
      </c>
      <c r="K1243">
        <f t="shared" si="39"/>
        <v>1</v>
      </c>
      <c r="L1243" t="s">
        <v>44</v>
      </c>
      <c r="M1243" t="s">
        <v>45</v>
      </c>
    </row>
    <row r="1244" spans="1:16" hidden="1" x14ac:dyDescent="0.25">
      <c r="A1244">
        <f t="shared" si="38"/>
        <v>5</v>
      </c>
      <c r="B1244" s="1">
        <v>41193</v>
      </c>
      <c r="C1244" s="2">
        <v>0.66666666666666663</v>
      </c>
      <c r="G1244">
        <v>0</v>
      </c>
      <c r="H1244">
        <v>0</v>
      </c>
      <c r="I1244">
        <v>0</v>
      </c>
      <c r="J1244">
        <v>0</v>
      </c>
      <c r="K1244">
        <f t="shared" si="39"/>
        <v>1</v>
      </c>
      <c r="M1244" t="s">
        <v>56</v>
      </c>
    </row>
    <row r="1245" spans="1:16" hidden="1" x14ac:dyDescent="0.25">
      <c r="A1245">
        <f t="shared" si="38"/>
        <v>5</v>
      </c>
      <c r="B1245" s="1">
        <v>41193</v>
      </c>
      <c r="C1245" s="2">
        <v>0.6875</v>
      </c>
      <c r="G1245">
        <v>0</v>
      </c>
      <c r="H1245">
        <v>0</v>
      </c>
      <c r="I1245">
        <v>0</v>
      </c>
      <c r="J1245">
        <v>0</v>
      </c>
      <c r="K1245">
        <f t="shared" si="39"/>
        <v>1</v>
      </c>
      <c r="L1245" t="s">
        <v>12</v>
      </c>
      <c r="M1245" t="s">
        <v>19</v>
      </c>
    </row>
    <row r="1246" spans="1:16" hidden="1" x14ac:dyDescent="0.25">
      <c r="A1246">
        <f t="shared" si="38"/>
        <v>5</v>
      </c>
      <c r="B1246" s="1">
        <v>41193</v>
      </c>
      <c r="C1246" s="2">
        <v>0.6875</v>
      </c>
      <c r="G1246">
        <v>0</v>
      </c>
      <c r="H1246">
        <v>0</v>
      </c>
      <c r="I1246">
        <v>0</v>
      </c>
      <c r="J1246">
        <v>0</v>
      </c>
      <c r="K1246">
        <f t="shared" si="39"/>
        <v>1</v>
      </c>
      <c r="L1246" t="s">
        <v>44</v>
      </c>
      <c r="M1246" t="s">
        <v>45</v>
      </c>
    </row>
    <row r="1247" spans="1:16" hidden="1" x14ac:dyDescent="0.25">
      <c r="A1247">
        <f t="shared" si="38"/>
        <v>5</v>
      </c>
      <c r="B1247" s="1">
        <v>41193</v>
      </c>
      <c r="C1247" s="2">
        <v>0.6875</v>
      </c>
      <c r="G1247">
        <v>0</v>
      </c>
      <c r="H1247">
        <v>0</v>
      </c>
      <c r="I1247">
        <v>0</v>
      </c>
      <c r="J1247">
        <v>0</v>
      </c>
      <c r="K1247">
        <f t="shared" si="39"/>
        <v>1</v>
      </c>
      <c r="M1247" t="s">
        <v>56</v>
      </c>
    </row>
    <row r="1248" spans="1:16" hidden="1" x14ac:dyDescent="0.25">
      <c r="A1248">
        <f t="shared" si="38"/>
        <v>5</v>
      </c>
      <c r="B1248" s="1">
        <v>41193</v>
      </c>
      <c r="C1248" s="2">
        <v>0.70833333333333337</v>
      </c>
      <c r="D1248" t="s">
        <v>1257</v>
      </c>
      <c r="E1248" t="s">
        <v>1372</v>
      </c>
      <c r="G1248">
        <v>1</v>
      </c>
      <c r="H1248">
        <v>0</v>
      </c>
      <c r="I1248">
        <v>0</v>
      </c>
      <c r="J1248">
        <v>0</v>
      </c>
      <c r="K1248">
        <f t="shared" si="39"/>
        <v>0</v>
      </c>
      <c r="L1248" t="s">
        <v>90</v>
      </c>
      <c r="M1248" t="s">
        <v>91</v>
      </c>
      <c r="N1248" s="6" t="s">
        <v>93</v>
      </c>
      <c r="O1248" s="6" t="s">
        <v>94</v>
      </c>
      <c r="P1248" t="s">
        <v>22</v>
      </c>
    </row>
    <row r="1249" spans="1:16" hidden="1" x14ac:dyDescent="0.25">
      <c r="A1249">
        <f t="shared" si="38"/>
        <v>5</v>
      </c>
      <c r="B1249" s="1">
        <v>41193</v>
      </c>
      <c r="C1249" s="2">
        <v>0.70833333333333337</v>
      </c>
      <c r="D1249" t="s">
        <v>479</v>
      </c>
      <c r="E1249" t="s">
        <v>1691</v>
      </c>
      <c r="G1249">
        <v>1</v>
      </c>
      <c r="H1249">
        <v>0</v>
      </c>
      <c r="I1249">
        <v>0</v>
      </c>
      <c r="J1249">
        <v>0</v>
      </c>
      <c r="K1249">
        <f t="shared" si="39"/>
        <v>0</v>
      </c>
      <c r="L1249" t="s">
        <v>44</v>
      </c>
      <c r="M1249" t="s">
        <v>45</v>
      </c>
      <c r="N1249" s="6" t="s">
        <v>625</v>
      </c>
      <c r="O1249" s="6" t="s">
        <v>626</v>
      </c>
      <c r="P1249" t="s">
        <v>16</v>
      </c>
    </row>
    <row r="1250" spans="1:16" hidden="1" x14ac:dyDescent="0.25">
      <c r="A1250">
        <f t="shared" si="38"/>
        <v>5</v>
      </c>
      <c r="B1250" s="1">
        <v>41193</v>
      </c>
      <c r="C1250" s="2">
        <v>0.72916666666666663</v>
      </c>
      <c r="D1250" t="s">
        <v>1257</v>
      </c>
      <c r="E1250" t="s">
        <v>1372</v>
      </c>
      <c r="G1250">
        <v>1</v>
      </c>
      <c r="H1250">
        <v>0</v>
      </c>
      <c r="I1250">
        <v>0</v>
      </c>
      <c r="J1250">
        <v>0</v>
      </c>
      <c r="K1250">
        <f t="shared" si="39"/>
        <v>0</v>
      </c>
      <c r="L1250" t="s">
        <v>90</v>
      </c>
      <c r="M1250" t="s">
        <v>91</v>
      </c>
      <c r="N1250" s="6" t="s">
        <v>93</v>
      </c>
      <c r="O1250" s="6" t="s">
        <v>94</v>
      </c>
      <c r="P1250" t="s">
        <v>22</v>
      </c>
    </row>
    <row r="1251" spans="1:16" hidden="1" x14ac:dyDescent="0.25">
      <c r="A1251">
        <f t="shared" si="38"/>
        <v>5</v>
      </c>
      <c r="B1251" s="1">
        <v>41193</v>
      </c>
      <c r="C1251" s="2">
        <v>0.72916666666666663</v>
      </c>
      <c r="D1251" t="s">
        <v>479</v>
      </c>
      <c r="E1251" t="s">
        <v>1692</v>
      </c>
      <c r="G1251">
        <v>1</v>
      </c>
      <c r="H1251">
        <v>0</v>
      </c>
      <c r="I1251">
        <v>0</v>
      </c>
      <c r="J1251">
        <v>0</v>
      </c>
      <c r="K1251">
        <f t="shared" si="39"/>
        <v>0</v>
      </c>
      <c r="L1251" t="s">
        <v>44</v>
      </c>
      <c r="M1251" t="s">
        <v>45</v>
      </c>
      <c r="N1251" s="6" t="s">
        <v>625</v>
      </c>
      <c r="O1251" s="6" t="s">
        <v>626</v>
      </c>
      <c r="P1251" t="s">
        <v>16</v>
      </c>
    </row>
    <row r="1252" spans="1:16" hidden="1" x14ac:dyDescent="0.25">
      <c r="A1252">
        <f t="shared" si="38"/>
        <v>5</v>
      </c>
      <c r="B1252" s="1">
        <v>41193</v>
      </c>
      <c r="C1252" s="2">
        <v>0.75</v>
      </c>
      <c r="G1252">
        <v>0</v>
      </c>
      <c r="H1252">
        <v>0</v>
      </c>
      <c r="I1252">
        <v>0</v>
      </c>
      <c r="J1252">
        <v>0</v>
      </c>
      <c r="K1252">
        <f t="shared" si="39"/>
        <v>1</v>
      </c>
      <c r="L1252" t="s">
        <v>44</v>
      </c>
      <c r="M1252" t="s">
        <v>45</v>
      </c>
    </row>
    <row r="1253" spans="1:16" hidden="1" x14ac:dyDescent="0.25">
      <c r="A1253">
        <f t="shared" si="38"/>
        <v>5</v>
      </c>
      <c r="B1253" s="1">
        <v>41193</v>
      </c>
      <c r="C1253" s="2">
        <v>0.77083333333333337</v>
      </c>
      <c r="G1253">
        <v>0</v>
      </c>
      <c r="H1253">
        <v>0</v>
      </c>
      <c r="I1253">
        <v>0</v>
      </c>
      <c r="J1253">
        <v>0</v>
      </c>
      <c r="K1253">
        <f t="shared" si="39"/>
        <v>1</v>
      </c>
      <c r="L1253" t="s">
        <v>44</v>
      </c>
      <c r="M1253" t="s">
        <v>45</v>
      </c>
    </row>
    <row r="1254" spans="1:16" hidden="1" x14ac:dyDescent="0.25">
      <c r="A1254">
        <f t="shared" si="38"/>
        <v>5</v>
      </c>
      <c r="B1254" s="1">
        <v>41193</v>
      </c>
      <c r="C1254" s="2">
        <v>0.79166666666666663</v>
      </c>
      <c r="G1254">
        <v>0</v>
      </c>
      <c r="H1254">
        <v>0</v>
      </c>
      <c r="I1254">
        <v>0</v>
      </c>
      <c r="J1254">
        <v>0</v>
      </c>
      <c r="K1254">
        <f t="shared" si="39"/>
        <v>1</v>
      </c>
      <c r="M1254" t="s">
        <v>65</v>
      </c>
    </row>
    <row r="1255" spans="1:16" hidden="1" x14ac:dyDescent="0.25">
      <c r="A1255">
        <f t="shared" si="38"/>
        <v>5</v>
      </c>
      <c r="B1255" s="1">
        <v>41193</v>
      </c>
      <c r="C1255" s="2">
        <v>0.8125</v>
      </c>
      <c r="G1255">
        <v>0</v>
      </c>
      <c r="H1255">
        <v>0</v>
      </c>
      <c r="I1255">
        <v>0</v>
      </c>
      <c r="J1255">
        <v>0</v>
      </c>
      <c r="K1255">
        <f t="shared" si="39"/>
        <v>1</v>
      </c>
      <c r="M1255" t="s">
        <v>65</v>
      </c>
    </row>
    <row r="1256" spans="1:16" hidden="1" x14ac:dyDescent="0.25">
      <c r="A1256">
        <f t="shared" si="38"/>
        <v>5</v>
      </c>
      <c r="B1256" s="1">
        <v>41193</v>
      </c>
      <c r="C1256" s="2">
        <v>0.83333333333333337</v>
      </c>
      <c r="D1256" t="s">
        <v>1196</v>
      </c>
      <c r="E1256" t="s">
        <v>1693</v>
      </c>
      <c r="G1256">
        <v>1</v>
      </c>
      <c r="H1256">
        <v>0</v>
      </c>
      <c r="I1256">
        <v>0</v>
      </c>
      <c r="J1256">
        <v>0</v>
      </c>
      <c r="K1256">
        <f t="shared" si="39"/>
        <v>0</v>
      </c>
      <c r="L1256" t="s">
        <v>64</v>
      </c>
      <c r="M1256" t="s">
        <v>65</v>
      </c>
      <c r="N1256" s="6" t="s">
        <v>583</v>
      </c>
      <c r="O1256" s="6" t="s">
        <v>584</v>
      </c>
      <c r="P1256" t="s">
        <v>22</v>
      </c>
    </row>
    <row r="1257" spans="1:16" hidden="1" x14ac:dyDescent="0.25">
      <c r="A1257">
        <f t="shared" si="38"/>
        <v>5</v>
      </c>
      <c r="B1257" s="1">
        <v>41193</v>
      </c>
      <c r="C1257" s="2">
        <v>0.85416666666666663</v>
      </c>
      <c r="D1257" t="s">
        <v>1196</v>
      </c>
      <c r="E1257" t="s">
        <v>1693</v>
      </c>
      <c r="G1257">
        <v>1</v>
      </c>
      <c r="H1257">
        <v>0</v>
      </c>
      <c r="I1257">
        <v>0</v>
      </c>
      <c r="J1257">
        <v>0</v>
      </c>
      <c r="K1257">
        <f t="shared" si="39"/>
        <v>0</v>
      </c>
      <c r="L1257" t="s">
        <v>64</v>
      </c>
      <c r="M1257" t="s">
        <v>65</v>
      </c>
      <c r="N1257" s="6" t="s">
        <v>583</v>
      </c>
      <c r="O1257" s="6" t="s">
        <v>584</v>
      </c>
      <c r="P1257" t="s">
        <v>22</v>
      </c>
    </row>
    <row r="1258" spans="1:16" hidden="1" x14ac:dyDescent="0.25">
      <c r="A1258">
        <f t="shared" si="38"/>
        <v>6</v>
      </c>
      <c r="B1258" s="1">
        <v>41194</v>
      </c>
      <c r="C1258" s="2">
        <v>0.41666666666666669</v>
      </c>
      <c r="G1258">
        <v>0</v>
      </c>
      <c r="H1258">
        <v>0</v>
      </c>
      <c r="I1258">
        <v>0</v>
      </c>
      <c r="J1258">
        <v>0</v>
      </c>
      <c r="K1258">
        <f t="shared" si="39"/>
        <v>1</v>
      </c>
      <c r="L1258" t="s">
        <v>12</v>
      </c>
      <c r="M1258" t="s">
        <v>13</v>
      </c>
    </row>
    <row r="1259" spans="1:16" hidden="1" x14ac:dyDescent="0.25">
      <c r="A1259">
        <f t="shared" si="38"/>
        <v>6</v>
      </c>
      <c r="B1259" s="1">
        <v>41194</v>
      </c>
      <c r="C1259" s="2">
        <v>0.4375</v>
      </c>
      <c r="G1259">
        <v>0</v>
      </c>
      <c r="H1259">
        <v>0</v>
      </c>
      <c r="I1259">
        <v>0</v>
      </c>
      <c r="J1259">
        <v>0</v>
      </c>
      <c r="K1259">
        <f t="shared" si="39"/>
        <v>1</v>
      </c>
      <c r="L1259" t="s">
        <v>12</v>
      </c>
      <c r="M1259" t="s">
        <v>13</v>
      </c>
    </row>
    <row r="1260" spans="1:16" hidden="1" x14ac:dyDescent="0.25">
      <c r="A1260">
        <f t="shared" si="38"/>
        <v>6</v>
      </c>
      <c r="B1260" s="1">
        <v>41194</v>
      </c>
      <c r="C1260" s="2">
        <v>0.45833333333333331</v>
      </c>
      <c r="D1260" t="s">
        <v>1405</v>
      </c>
      <c r="E1260" t="s">
        <v>1694</v>
      </c>
      <c r="F1260" t="s">
        <v>685</v>
      </c>
      <c r="G1260">
        <v>0</v>
      </c>
      <c r="H1260">
        <v>0</v>
      </c>
      <c r="I1260">
        <v>0</v>
      </c>
      <c r="J1260">
        <v>1</v>
      </c>
      <c r="K1260">
        <f t="shared" si="39"/>
        <v>0</v>
      </c>
      <c r="L1260" t="s">
        <v>12</v>
      </c>
      <c r="M1260" t="s">
        <v>13</v>
      </c>
      <c r="N1260" t="s">
        <v>686</v>
      </c>
      <c r="O1260" t="s">
        <v>59</v>
      </c>
      <c r="P1260" t="s">
        <v>16</v>
      </c>
    </row>
    <row r="1261" spans="1:16" hidden="1" x14ac:dyDescent="0.25">
      <c r="A1261">
        <f t="shared" si="38"/>
        <v>6</v>
      </c>
      <c r="B1261" s="1">
        <v>41194</v>
      </c>
      <c r="C1261" s="2">
        <v>0.47916666666666669</v>
      </c>
      <c r="D1261" t="s">
        <v>1405</v>
      </c>
      <c r="E1261" t="s">
        <v>1695</v>
      </c>
      <c r="G1261">
        <v>1</v>
      </c>
      <c r="H1261">
        <v>0</v>
      </c>
      <c r="I1261">
        <v>0</v>
      </c>
      <c r="J1261">
        <v>0</v>
      </c>
      <c r="K1261">
        <f t="shared" si="39"/>
        <v>0</v>
      </c>
      <c r="L1261" t="s">
        <v>12</v>
      </c>
      <c r="M1261" t="s">
        <v>13</v>
      </c>
      <c r="N1261" s="6" t="s">
        <v>686</v>
      </c>
      <c r="O1261" s="6" t="s">
        <v>59</v>
      </c>
      <c r="P1261" t="s">
        <v>16</v>
      </c>
    </row>
    <row r="1262" spans="1:16" hidden="1" x14ac:dyDescent="0.25">
      <c r="A1262">
        <f t="shared" si="38"/>
        <v>6</v>
      </c>
      <c r="B1262" s="1">
        <v>41194</v>
      </c>
      <c r="C1262" s="2">
        <v>0.47916666666666669</v>
      </c>
      <c r="G1262">
        <v>0</v>
      </c>
      <c r="H1262">
        <v>0</v>
      </c>
      <c r="I1262">
        <v>0</v>
      </c>
      <c r="J1262">
        <v>0</v>
      </c>
      <c r="K1262">
        <f t="shared" si="39"/>
        <v>1</v>
      </c>
      <c r="L1262" t="s">
        <v>12</v>
      </c>
      <c r="M1262" t="s">
        <v>19</v>
      </c>
    </row>
    <row r="1263" spans="1:16" hidden="1" x14ac:dyDescent="0.25">
      <c r="A1263">
        <f t="shared" si="38"/>
        <v>6</v>
      </c>
      <c r="B1263" s="1">
        <v>41194</v>
      </c>
      <c r="C1263" s="2">
        <v>0.47916666666666669</v>
      </c>
      <c r="G1263">
        <v>0</v>
      </c>
      <c r="H1263">
        <v>0</v>
      </c>
      <c r="I1263">
        <v>0</v>
      </c>
      <c r="J1263">
        <v>0</v>
      </c>
      <c r="K1263">
        <f t="shared" si="39"/>
        <v>1</v>
      </c>
      <c r="M1263" t="s">
        <v>31</v>
      </c>
    </row>
    <row r="1264" spans="1:16" hidden="1" x14ac:dyDescent="0.25">
      <c r="A1264">
        <f t="shared" si="38"/>
        <v>6</v>
      </c>
      <c r="B1264" s="1">
        <v>41194</v>
      </c>
      <c r="C1264" s="2">
        <v>0.5</v>
      </c>
      <c r="G1264">
        <v>0</v>
      </c>
      <c r="H1264">
        <v>0</v>
      </c>
      <c r="I1264">
        <v>0</v>
      </c>
      <c r="J1264">
        <v>0</v>
      </c>
      <c r="K1264">
        <f t="shared" si="39"/>
        <v>1</v>
      </c>
      <c r="L1264" t="s">
        <v>12</v>
      </c>
      <c r="M1264" t="s">
        <v>19</v>
      </c>
    </row>
    <row r="1265" spans="1:16" hidden="1" x14ac:dyDescent="0.25">
      <c r="A1265">
        <f t="shared" si="38"/>
        <v>6</v>
      </c>
      <c r="B1265" s="1">
        <v>41194</v>
      </c>
      <c r="C1265" s="2">
        <v>0.5</v>
      </c>
      <c r="G1265">
        <v>0</v>
      </c>
      <c r="H1265">
        <v>0</v>
      </c>
      <c r="I1265">
        <v>0</v>
      </c>
      <c r="J1265">
        <v>0</v>
      </c>
      <c r="K1265">
        <f t="shared" si="39"/>
        <v>1</v>
      </c>
      <c r="M1265" t="s">
        <v>31</v>
      </c>
    </row>
    <row r="1266" spans="1:16" hidden="1" x14ac:dyDescent="0.25">
      <c r="A1266">
        <f t="shared" si="38"/>
        <v>6</v>
      </c>
      <c r="B1266" s="1">
        <v>41194</v>
      </c>
      <c r="C1266" s="2">
        <v>0.52083333333333337</v>
      </c>
      <c r="G1266">
        <v>0</v>
      </c>
      <c r="H1266">
        <v>0</v>
      </c>
      <c r="I1266">
        <v>0</v>
      </c>
      <c r="J1266">
        <v>0</v>
      </c>
      <c r="K1266">
        <f t="shared" si="39"/>
        <v>1</v>
      </c>
      <c r="M1266" t="s">
        <v>31</v>
      </c>
    </row>
    <row r="1267" spans="1:16" hidden="1" x14ac:dyDescent="0.25">
      <c r="A1267">
        <f t="shared" si="38"/>
        <v>6</v>
      </c>
      <c r="B1267" s="1">
        <v>41194</v>
      </c>
      <c r="C1267" s="2">
        <v>0.58333333333333337</v>
      </c>
      <c r="D1267" t="s">
        <v>1326</v>
      </c>
      <c r="E1267" t="s">
        <v>1696</v>
      </c>
      <c r="G1267">
        <v>1</v>
      </c>
      <c r="H1267">
        <v>0</v>
      </c>
      <c r="I1267">
        <v>0</v>
      </c>
      <c r="J1267">
        <v>0</v>
      </c>
      <c r="K1267">
        <f t="shared" si="39"/>
        <v>0</v>
      </c>
      <c r="L1267" t="s">
        <v>64</v>
      </c>
      <c r="M1267" t="s">
        <v>65</v>
      </c>
      <c r="N1267" s="6" t="s">
        <v>159</v>
      </c>
      <c r="O1267" s="6" t="s">
        <v>542</v>
      </c>
      <c r="P1267" t="s">
        <v>16</v>
      </c>
    </row>
    <row r="1268" spans="1:16" hidden="1" x14ac:dyDescent="0.25">
      <c r="A1268">
        <f t="shared" si="38"/>
        <v>6</v>
      </c>
      <c r="B1268" s="1">
        <v>41194</v>
      </c>
      <c r="C1268" s="2">
        <v>0.60416666666666663</v>
      </c>
      <c r="D1268" t="s">
        <v>1170</v>
      </c>
      <c r="E1268" t="s">
        <v>1697</v>
      </c>
      <c r="F1268" t="s">
        <v>687</v>
      </c>
      <c r="G1268">
        <v>1</v>
      </c>
      <c r="H1268">
        <v>0</v>
      </c>
      <c r="I1268">
        <v>0</v>
      </c>
      <c r="J1268">
        <v>0</v>
      </c>
      <c r="K1268">
        <f t="shared" si="39"/>
        <v>0</v>
      </c>
      <c r="M1268" t="s">
        <v>24</v>
      </c>
      <c r="N1268" s="6" t="s">
        <v>106</v>
      </c>
      <c r="O1268" s="6" t="s">
        <v>107</v>
      </c>
      <c r="P1268" t="s">
        <v>16</v>
      </c>
    </row>
    <row r="1269" spans="1:16" hidden="1" x14ac:dyDescent="0.25">
      <c r="A1269">
        <f t="shared" si="38"/>
        <v>6</v>
      </c>
      <c r="B1269" s="1">
        <v>41194</v>
      </c>
      <c r="C1269" s="2">
        <v>0.60416666666666663</v>
      </c>
      <c r="D1269" t="s">
        <v>1170</v>
      </c>
      <c r="E1269" t="s">
        <v>1698</v>
      </c>
      <c r="G1269">
        <v>1</v>
      </c>
      <c r="H1269">
        <v>0</v>
      </c>
      <c r="I1269">
        <v>0</v>
      </c>
      <c r="J1269">
        <v>0</v>
      </c>
      <c r="K1269">
        <f t="shared" si="39"/>
        <v>0</v>
      </c>
      <c r="L1269" t="s">
        <v>64</v>
      </c>
      <c r="M1269" t="s">
        <v>65</v>
      </c>
      <c r="N1269" s="6" t="s">
        <v>41</v>
      </c>
      <c r="O1269" s="6" t="s">
        <v>42</v>
      </c>
      <c r="P1269" t="s">
        <v>16</v>
      </c>
    </row>
    <row r="1270" spans="1:16" hidden="1" x14ac:dyDescent="0.25">
      <c r="A1270">
        <f t="shared" si="38"/>
        <v>6</v>
      </c>
      <c r="B1270" s="1">
        <v>41194</v>
      </c>
      <c r="C1270" s="2">
        <v>0.60416666666666663</v>
      </c>
      <c r="G1270">
        <v>0</v>
      </c>
      <c r="H1270">
        <v>0</v>
      </c>
      <c r="I1270">
        <v>0</v>
      </c>
      <c r="J1270">
        <v>0</v>
      </c>
      <c r="K1270">
        <f t="shared" si="39"/>
        <v>1</v>
      </c>
      <c r="L1270" t="s">
        <v>12</v>
      </c>
      <c r="M1270" t="s">
        <v>19</v>
      </c>
    </row>
    <row r="1271" spans="1:16" hidden="1" x14ac:dyDescent="0.25">
      <c r="A1271">
        <f t="shared" si="38"/>
        <v>6</v>
      </c>
      <c r="B1271" s="1">
        <v>41194</v>
      </c>
      <c r="C1271" s="2">
        <v>0.625</v>
      </c>
      <c r="D1271" t="s">
        <v>1170</v>
      </c>
      <c r="E1271" t="s">
        <v>1697</v>
      </c>
      <c r="G1271">
        <v>1</v>
      </c>
      <c r="H1271">
        <v>0</v>
      </c>
      <c r="I1271">
        <v>0</v>
      </c>
      <c r="J1271">
        <v>0</v>
      </c>
      <c r="K1271">
        <f t="shared" si="39"/>
        <v>0</v>
      </c>
      <c r="M1271" t="s">
        <v>24</v>
      </c>
      <c r="N1271" s="6" t="s">
        <v>106</v>
      </c>
      <c r="O1271" s="6" t="s">
        <v>107</v>
      </c>
      <c r="P1271" t="s">
        <v>16</v>
      </c>
    </row>
    <row r="1272" spans="1:16" hidden="1" x14ac:dyDescent="0.25">
      <c r="A1272">
        <f t="shared" si="38"/>
        <v>6</v>
      </c>
      <c r="B1272" s="1">
        <v>41194</v>
      </c>
      <c r="C1272" s="2">
        <v>0.625</v>
      </c>
      <c r="D1272" t="s">
        <v>1170</v>
      </c>
      <c r="E1272" t="s">
        <v>1698</v>
      </c>
      <c r="G1272">
        <v>1</v>
      </c>
      <c r="H1272">
        <v>0</v>
      </c>
      <c r="I1272">
        <v>0</v>
      </c>
      <c r="J1272">
        <v>0</v>
      </c>
      <c r="K1272">
        <f t="shared" si="39"/>
        <v>0</v>
      </c>
      <c r="L1272" t="s">
        <v>64</v>
      </c>
      <c r="M1272" t="s">
        <v>65</v>
      </c>
      <c r="N1272" s="6" t="s">
        <v>41</v>
      </c>
      <c r="O1272" s="6" t="s">
        <v>42</v>
      </c>
      <c r="P1272" t="s">
        <v>16</v>
      </c>
    </row>
    <row r="1273" spans="1:16" hidden="1" x14ac:dyDescent="0.25">
      <c r="A1273">
        <f t="shared" si="38"/>
        <v>6</v>
      </c>
      <c r="B1273" s="1">
        <v>41194</v>
      </c>
      <c r="C1273" s="2">
        <v>0.625</v>
      </c>
      <c r="G1273">
        <v>0</v>
      </c>
      <c r="H1273">
        <v>0</v>
      </c>
      <c r="I1273">
        <v>0</v>
      </c>
      <c r="J1273">
        <v>0</v>
      </c>
      <c r="K1273">
        <f t="shared" si="39"/>
        <v>1</v>
      </c>
      <c r="L1273" t="s">
        <v>12</v>
      </c>
      <c r="M1273" t="s">
        <v>19</v>
      </c>
    </row>
    <row r="1274" spans="1:16" hidden="1" x14ac:dyDescent="0.25">
      <c r="A1274">
        <f t="shared" si="38"/>
        <v>6</v>
      </c>
      <c r="B1274" s="1">
        <v>41194</v>
      </c>
      <c r="C1274" s="2">
        <v>0.64583333333333337</v>
      </c>
      <c r="D1274" t="s">
        <v>1170</v>
      </c>
      <c r="E1274" t="s">
        <v>1697</v>
      </c>
      <c r="G1274">
        <v>1</v>
      </c>
      <c r="H1274">
        <v>0</v>
      </c>
      <c r="I1274">
        <v>0</v>
      </c>
      <c r="J1274">
        <v>0</v>
      </c>
      <c r="K1274">
        <f t="shared" si="39"/>
        <v>0</v>
      </c>
      <c r="M1274" t="s">
        <v>24</v>
      </c>
      <c r="N1274" s="6" t="s">
        <v>106</v>
      </c>
      <c r="O1274" s="6" t="s">
        <v>107</v>
      </c>
      <c r="P1274" t="s">
        <v>16</v>
      </c>
    </row>
    <row r="1275" spans="1:16" hidden="1" x14ac:dyDescent="0.25">
      <c r="A1275">
        <f t="shared" si="38"/>
        <v>6</v>
      </c>
      <c r="B1275" s="1">
        <v>41194</v>
      </c>
      <c r="C1275" s="2">
        <v>0.64583333333333337</v>
      </c>
      <c r="D1275" t="s">
        <v>1196</v>
      </c>
      <c r="E1275" t="s">
        <v>1699</v>
      </c>
      <c r="G1275">
        <v>1</v>
      </c>
      <c r="H1275">
        <v>0</v>
      </c>
      <c r="I1275">
        <v>1</v>
      </c>
      <c r="J1275">
        <v>0</v>
      </c>
      <c r="K1275">
        <f t="shared" si="39"/>
        <v>0</v>
      </c>
      <c r="L1275" t="s">
        <v>64</v>
      </c>
      <c r="M1275" t="s">
        <v>65</v>
      </c>
      <c r="N1275" s="6" t="s">
        <v>38</v>
      </c>
      <c r="O1275" s="6" t="s">
        <v>689</v>
      </c>
      <c r="P1275" t="s">
        <v>22</v>
      </c>
    </row>
    <row r="1276" spans="1:16" hidden="1" x14ac:dyDescent="0.25">
      <c r="A1276">
        <f t="shared" si="38"/>
        <v>6</v>
      </c>
      <c r="B1276" s="1">
        <v>41194</v>
      </c>
      <c r="C1276" s="2">
        <v>0.64583333333333337</v>
      </c>
      <c r="G1276">
        <v>0</v>
      </c>
      <c r="H1276">
        <v>0</v>
      </c>
      <c r="I1276">
        <v>0</v>
      </c>
      <c r="J1276">
        <v>0</v>
      </c>
      <c r="K1276">
        <f t="shared" si="39"/>
        <v>1</v>
      </c>
      <c r="L1276" t="s">
        <v>12</v>
      </c>
      <c r="M1276" t="s">
        <v>19</v>
      </c>
    </row>
    <row r="1277" spans="1:16" hidden="1" x14ac:dyDescent="0.25">
      <c r="A1277">
        <f t="shared" si="38"/>
        <v>6</v>
      </c>
      <c r="B1277" s="1">
        <v>41194</v>
      </c>
      <c r="C1277" s="2">
        <v>0.66666666666666663</v>
      </c>
      <c r="G1277">
        <v>0</v>
      </c>
      <c r="H1277">
        <v>0</v>
      </c>
      <c r="I1277">
        <v>0</v>
      </c>
      <c r="J1277">
        <v>0</v>
      </c>
      <c r="K1277">
        <f t="shared" si="39"/>
        <v>1</v>
      </c>
      <c r="L1277" t="s">
        <v>12</v>
      </c>
      <c r="M1277" t="s">
        <v>19</v>
      </c>
    </row>
    <row r="1278" spans="1:16" hidden="1" x14ac:dyDescent="0.25">
      <c r="A1278">
        <f t="shared" si="38"/>
        <v>6</v>
      </c>
      <c r="B1278" s="1">
        <v>41194</v>
      </c>
      <c r="C1278" s="2">
        <v>0.66666666666666663</v>
      </c>
      <c r="G1278">
        <v>0</v>
      </c>
      <c r="H1278">
        <v>0</v>
      </c>
      <c r="I1278">
        <v>0</v>
      </c>
      <c r="J1278">
        <v>0</v>
      </c>
      <c r="K1278">
        <f t="shared" si="39"/>
        <v>1</v>
      </c>
      <c r="M1278" t="s">
        <v>65</v>
      </c>
    </row>
    <row r="1279" spans="1:16" hidden="1" x14ac:dyDescent="0.25">
      <c r="A1279">
        <f t="shared" si="38"/>
        <v>6</v>
      </c>
      <c r="B1279" s="1">
        <v>41194</v>
      </c>
      <c r="C1279" s="2">
        <v>0.6875</v>
      </c>
      <c r="G1279">
        <v>0</v>
      </c>
      <c r="H1279">
        <v>0</v>
      </c>
      <c r="I1279">
        <v>0</v>
      </c>
      <c r="J1279">
        <v>0</v>
      </c>
      <c r="K1279">
        <f t="shared" si="39"/>
        <v>1</v>
      </c>
      <c r="M1279" t="s">
        <v>65</v>
      </c>
    </row>
    <row r="1280" spans="1:16" hidden="1" x14ac:dyDescent="0.25">
      <c r="A1280">
        <f t="shared" si="38"/>
        <v>2</v>
      </c>
      <c r="B1280" s="1">
        <v>41197</v>
      </c>
      <c r="C1280" s="2">
        <v>0.375</v>
      </c>
      <c r="G1280">
        <v>0</v>
      </c>
      <c r="H1280">
        <v>0</v>
      </c>
      <c r="I1280">
        <v>0</v>
      </c>
      <c r="J1280">
        <v>0</v>
      </c>
      <c r="K1280">
        <f t="shared" si="39"/>
        <v>1</v>
      </c>
      <c r="L1280" t="s">
        <v>151</v>
      </c>
      <c r="M1280" t="s">
        <v>152</v>
      </c>
    </row>
    <row r="1281" spans="1:18" hidden="1" x14ac:dyDescent="0.25">
      <c r="A1281">
        <f t="shared" si="38"/>
        <v>2</v>
      </c>
      <c r="B1281" s="1">
        <v>41197</v>
      </c>
      <c r="C1281" s="2">
        <v>0.375</v>
      </c>
      <c r="G1281">
        <v>0</v>
      </c>
      <c r="H1281">
        <v>0</v>
      </c>
      <c r="I1281">
        <v>0</v>
      </c>
      <c r="J1281">
        <v>0</v>
      </c>
      <c r="K1281">
        <f t="shared" si="39"/>
        <v>1</v>
      </c>
      <c r="M1281" t="s">
        <v>172</v>
      </c>
    </row>
    <row r="1282" spans="1:18" hidden="1" x14ac:dyDescent="0.25">
      <c r="A1282">
        <f t="shared" si="38"/>
        <v>2</v>
      </c>
      <c r="B1282" s="1">
        <v>41197</v>
      </c>
      <c r="C1282" s="2">
        <v>0.39583333333333331</v>
      </c>
      <c r="G1282">
        <v>0</v>
      </c>
      <c r="H1282">
        <v>0</v>
      </c>
      <c r="I1282">
        <v>0</v>
      </c>
      <c r="J1282">
        <v>0</v>
      </c>
      <c r="K1282">
        <f t="shared" si="39"/>
        <v>1</v>
      </c>
      <c r="L1282" t="s">
        <v>151</v>
      </c>
      <c r="M1282" t="s">
        <v>152</v>
      </c>
    </row>
    <row r="1283" spans="1:18" hidden="1" x14ac:dyDescent="0.25">
      <c r="A1283">
        <f t="shared" ref="A1283:A1346" si="40">WEEKDAY(B1283)</f>
        <v>2</v>
      </c>
      <c r="B1283" s="1">
        <v>41197</v>
      </c>
      <c r="C1283" s="2">
        <v>0.39583333333333331</v>
      </c>
      <c r="G1283">
        <v>0</v>
      </c>
      <c r="H1283">
        <v>0</v>
      </c>
      <c r="I1283">
        <v>0</v>
      </c>
      <c r="J1283">
        <v>0</v>
      </c>
      <c r="K1283">
        <f t="shared" ref="K1283:K1346" si="41">IF(AND(NOT(G:G), NOT(J:J)), 1, 0)</f>
        <v>1</v>
      </c>
      <c r="M1283" t="s">
        <v>172</v>
      </c>
    </row>
    <row r="1284" spans="1:18" s="6" customFormat="1" hidden="1" x14ac:dyDescent="0.25">
      <c r="A1284">
        <f t="shared" si="40"/>
        <v>2</v>
      </c>
      <c r="B1284" s="1">
        <v>41197</v>
      </c>
      <c r="C1284" s="2">
        <v>0.41666666666666669</v>
      </c>
      <c r="D1284" t="s">
        <v>1184</v>
      </c>
      <c r="E1284" s="6" t="s">
        <v>1700</v>
      </c>
      <c r="F1284"/>
      <c r="G1284">
        <v>1</v>
      </c>
      <c r="H1284">
        <v>0</v>
      </c>
      <c r="I1284">
        <v>0</v>
      </c>
      <c r="J1284">
        <v>0</v>
      </c>
      <c r="K1284">
        <f t="shared" si="41"/>
        <v>0</v>
      </c>
      <c r="L1284"/>
      <c r="M1284" t="s">
        <v>172</v>
      </c>
      <c r="N1284" s="6" t="s">
        <v>264</v>
      </c>
      <c r="O1284" s="6" t="s">
        <v>265</v>
      </c>
      <c r="P1284" t="s">
        <v>16</v>
      </c>
      <c r="Q1284"/>
      <c r="R1284"/>
    </row>
    <row r="1285" spans="1:18" hidden="1" x14ac:dyDescent="0.25">
      <c r="A1285">
        <f t="shared" si="40"/>
        <v>2</v>
      </c>
      <c r="B1285" s="1">
        <v>41197</v>
      </c>
      <c r="C1285" s="2">
        <v>0.41666666666666669</v>
      </c>
      <c r="D1285" t="s">
        <v>1214</v>
      </c>
      <c r="E1285" t="s">
        <v>1701</v>
      </c>
      <c r="G1285">
        <v>1</v>
      </c>
      <c r="H1285">
        <v>0</v>
      </c>
      <c r="I1285">
        <v>0</v>
      </c>
      <c r="J1285">
        <v>0</v>
      </c>
      <c r="K1285">
        <f t="shared" si="41"/>
        <v>0</v>
      </c>
      <c r="L1285" t="s">
        <v>151</v>
      </c>
      <c r="M1285" t="s">
        <v>152</v>
      </c>
      <c r="N1285" s="6" t="s">
        <v>269</v>
      </c>
      <c r="O1285" s="6" t="s">
        <v>270</v>
      </c>
      <c r="P1285" t="s">
        <v>16</v>
      </c>
    </row>
    <row r="1286" spans="1:18" hidden="1" x14ac:dyDescent="0.25">
      <c r="A1286">
        <f t="shared" si="40"/>
        <v>2</v>
      </c>
      <c r="B1286" s="1">
        <v>41197</v>
      </c>
      <c r="C1286" s="2">
        <v>0.41666666666666669</v>
      </c>
      <c r="G1286">
        <v>0</v>
      </c>
      <c r="H1286">
        <v>0</v>
      </c>
      <c r="I1286">
        <v>0</v>
      </c>
      <c r="J1286">
        <v>0</v>
      </c>
      <c r="K1286">
        <f t="shared" si="41"/>
        <v>1</v>
      </c>
      <c r="M1286" t="s">
        <v>136</v>
      </c>
    </row>
    <row r="1287" spans="1:18" hidden="1" x14ac:dyDescent="0.25">
      <c r="A1287">
        <f t="shared" si="40"/>
        <v>2</v>
      </c>
      <c r="B1287" s="1">
        <v>41197</v>
      </c>
      <c r="C1287" s="2">
        <v>0.4375</v>
      </c>
      <c r="D1287" t="s">
        <v>1184</v>
      </c>
      <c r="E1287" t="s">
        <v>1700</v>
      </c>
      <c r="G1287">
        <v>1</v>
      </c>
      <c r="H1287">
        <v>0</v>
      </c>
      <c r="I1287">
        <v>0</v>
      </c>
      <c r="J1287">
        <v>0</v>
      </c>
      <c r="K1287">
        <f t="shared" si="41"/>
        <v>0</v>
      </c>
      <c r="M1287" t="s">
        <v>172</v>
      </c>
      <c r="N1287" s="6" t="s">
        <v>264</v>
      </c>
      <c r="O1287" s="6" t="s">
        <v>265</v>
      </c>
      <c r="P1287" t="s">
        <v>16</v>
      </c>
    </row>
    <row r="1288" spans="1:18" hidden="1" x14ac:dyDescent="0.25">
      <c r="A1288">
        <f t="shared" si="40"/>
        <v>2</v>
      </c>
      <c r="B1288" s="1">
        <v>41197</v>
      </c>
      <c r="C1288" s="2">
        <v>0.4375</v>
      </c>
      <c r="D1288" t="s">
        <v>1214</v>
      </c>
      <c r="E1288" t="s">
        <v>1702</v>
      </c>
      <c r="G1288">
        <v>1</v>
      </c>
      <c r="H1288">
        <v>0</v>
      </c>
      <c r="I1288">
        <v>0</v>
      </c>
      <c r="J1288">
        <v>0</v>
      </c>
      <c r="K1288">
        <f t="shared" si="41"/>
        <v>0</v>
      </c>
      <c r="L1288" t="s">
        <v>151</v>
      </c>
      <c r="M1288" t="s">
        <v>152</v>
      </c>
      <c r="N1288" s="6" t="s">
        <v>81</v>
      </c>
      <c r="O1288" s="6" t="s">
        <v>82</v>
      </c>
      <c r="P1288" t="s">
        <v>22</v>
      </c>
    </row>
    <row r="1289" spans="1:18" hidden="1" x14ac:dyDescent="0.25">
      <c r="A1289">
        <f t="shared" si="40"/>
        <v>2</v>
      </c>
      <c r="B1289" s="1">
        <v>41197</v>
      </c>
      <c r="C1289" s="2">
        <v>0.4375</v>
      </c>
      <c r="G1289">
        <v>0</v>
      </c>
      <c r="H1289">
        <v>0</v>
      </c>
      <c r="I1289">
        <v>0</v>
      </c>
      <c r="J1289">
        <v>0</v>
      </c>
      <c r="K1289">
        <f t="shared" si="41"/>
        <v>1</v>
      </c>
      <c r="M1289" t="s">
        <v>136</v>
      </c>
    </row>
    <row r="1290" spans="1:18" hidden="1" x14ac:dyDescent="0.25">
      <c r="A1290">
        <f t="shared" si="40"/>
        <v>2</v>
      </c>
      <c r="B1290" s="1">
        <v>41197</v>
      </c>
      <c r="C1290" s="2">
        <v>0.45833333333333331</v>
      </c>
      <c r="D1290" t="s">
        <v>1184</v>
      </c>
      <c r="E1290" t="s">
        <v>1703</v>
      </c>
      <c r="G1290">
        <v>1</v>
      </c>
      <c r="H1290">
        <v>0</v>
      </c>
      <c r="I1290">
        <v>1</v>
      </c>
      <c r="J1290">
        <v>0</v>
      </c>
      <c r="K1290">
        <f t="shared" si="41"/>
        <v>0</v>
      </c>
      <c r="M1290" t="s">
        <v>172</v>
      </c>
      <c r="N1290" s="6" t="s">
        <v>654</v>
      </c>
      <c r="O1290" s="6" t="s">
        <v>698</v>
      </c>
      <c r="P1290" t="s">
        <v>16</v>
      </c>
    </row>
    <row r="1291" spans="1:18" hidden="1" x14ac:dyDescent="0.25">
      <c r="A1291">
        <f t="shared" si="40"/>
        <v>2</v>
      </c>
      <c r="B1291" s="1">
        <v>41197</v>
      </c>
      <c r="C1291" s="2">
        <v>0.45833333333333331</v>
      </c>
      <c r="D1291" t="s">
        <v>479</v>
      </c>
      <c r="E1291" t="s">
        <v>1704</v>
      </c>
      <c r="G1291">
        <v>1</v>
      </c>
      <c r="H1291">
        <v>0</v>
      </c>
      <c r="I1291">
        <v>0</v>
      </c>
      <c r="J1291">
        <v>0</v>
      </c>
      <c r="K1291">
        <f t="shared" si="41"/>
        <v>0</v>
      </c>
      <c r="M1291" t="s">
        <v>87</v>
      </c>
      <c r="N1291" s="6" t="s">
        <v>38</v>
      </c>
      <c r="O1291" s="6" t="s">
        <v>39</v>
      </c>
      <c r="P1291" t="s">
        <v>22</v>
      </c>
    </row>
    <row r="1292" spans="1:18" hidden="1" x14ac:dyDescent="0.25">
      <c r="A1292">
        <f t="shared" si="40"/>
        <v>2</v>
      </c>
      <c r="B1292" s="1">
        <v>41197</v>
      </c>
      <c r="C1292" s="2">
        <v>0.45833333333333331</v>
      </c>
      <c r="G1292">
        <v>0</v>
      </c>
      <c r="H1292">
        <v>0</v>
      </c>
      <c r="I1292">
        <v>0</v>
      </c>
      <c r="J1292">
        <v>0</v>
      </c>
      <c r="K1292">
        <f t="shared" si="41"/>
        <v>1</v>
      </c>
      <c r="L1292" t="s">
        <v>151</v>
      </c>
      <c r="M1292" t="s">
        <v>152</v>
      </c>
    </row>
    <row r="1293" spans="1:18" hidden="1" x14ac:dyDescent="0.25">
      <c r="A1293">
        <f t="shared" si="40"/>
        <v>2</v>
      </c>
      <c r="B1293" s="1">
        <v>41197</v>
      </c>
      <c r="C1293" s="2">
        <v>0.45833333333333331</v>
      </c>
      <c r="G1293">
        <v>0</v>
      </c>
      <c r="H1293">
        <v>0</v>
      </c>
      <c r="I1293">
        <v>0</v>
      </c>
      <c r="J1293">
        <v>0</v>
      </c>
      <c r="K1293">
        <f t="shared" si="41"/>
        <v>1</v>
      </c>
      <c r="M1293" t="s">
        <v>136</v>
      </c>
    </row>
    <row r="1294" spans="1:18" hidden="1" x14ac:dyDescent="0.25">
      <c r="A1294">
        <f t="shared" si="40"/>
        <v>2</v>
      </c>
      <c r="B1294" s="1">
        <v>41197</v>
      </c>
      <c r="C1294" s="2">
        <v>0.47916666666666669</v>
      </c>
      <c r="D1294" t="s">
        <v>1196</v>
      </c>
      <c r="E1294" t="s">
        <v>1705</v>
      </c>
      <c r="G1294">
        <v>1</v>
      </c>
      <c r="H1294">
        <v>0</v>
      </c>
      <c r="I1294">
        <v>1</v>
      </c>
      <c r="J1294">
        <v>0</v>
      </c>
      <c r="K1294">
        <f t="shared" si="41"/>
        <v>0</v>
      </c>
      <c r="M1294" t="s">
        <v>172</v>
      </c>
      <c r="N1294" s="6" t="s">
        <v>700</v>
      </c>
      <c r="O1294" s="6" t="s">
        <v>701</v>
      </c>
      <c r="P1294" t="s">
        <v>22</v>
      </c>
    </row>
    <row r="1295" spans="1:18" hidden="1" x14ac:dyDescent="0.25">
      <c r="A1295">
        <f t="shared" si="40"/>
        <v>2</v>
      </c>
      <c r="B1295" s="1">
        <v>41197</v>
      </c>
      <c r="C1295" s="2">
        <v>0.47916666666666669</v>
      </c>
      <c r="D1295" t="s">
        <v>479</v>
      </c>
      <c r="E1295" t="s">
        <v>1704</v>
      </c>
      <c r="G1295">
        <v>1</v>
      </c>
      <c r="H1295">
        <v>0</v>
      </c>
      <c r="I1295">
        <v>0</v>
      </c>
      <c r="J1295">
        <v>0</v>
      </c>
      <c r="K1295">
        <f t="shared" si="41"/>
        <v>0</v>
      </c>
      <c r="M1295" t="s">
        <v>87</v>
      </c>
      <c r="N1295" s="6" t="s">
        <v>38</v>
      </c>
      <c r="O1295" s="6" t="s">
        <v>39</v>
      </c>
      <c r="P1295" t="s">
        <v>22</v>
      </c>
    </row>
    <row r="1296" spans="1:18" hidden="1" x14ac:dyDescent="0.25">
      <c r="A1296">
        <f t="shared" si="40"/>
        <v>2</v>
      </c>
      <c r="B1296" s="1">
        <v>41197</v>
      </c>
      <c r="C1296" s="2">
        <v>0.47916666666666669</v>
      </c>
      <c r="G1296">
        <v>0</v>
      </c>
      <c r="H1296">
        <v>0</v>
      </c>
      <c r="I1296">
        <v>0</v>
      </c>
      <c r="J1296">
        <v>0</v>
      </c>
      <c r="K1296">
        <f t="shared" si="41"/>
        <v>1</v>
      </c>
      <c r="L1296" t="s">
        <v>151</v>
      </c>
      <c r="M1296" t="s">
        <v>152</v>
      </c>
    </row>
    <row r="1297" spans="1:18" hidden="1" x14ac:dyDescent="0.25">
      <c r="A1297">
        <f t="shared" si="40"/>
        <v>2</v>
      </c>
      <c r="B1297" s="1">
        <v>41197</v>
      </c>
      <c r="C1297" s="2">
        <v>0.47916666666666669</v>
      </c>
      <c r="G1297">
        <v>0</v>
      </c>
      <c r="H1297">
        <v>0</v>
      </c>
      <c r="I1297">
        <v>0</v>
      </c>
      <c r="J1297">
        <v>0</v>
      </c>
      <c r="K1297">
        <f t="shared" si="41"/>
        <v>1</v>
      </c>
      <c r="M1297" t="s">
        <v>136</v>
      </c>
    </row>
    <row r="1298" spans="1:18" hidden="1" x14ac:dyDescent="0.25">
      <c r="A1298">
        <f t="shared" si="40"/>
        <v>2</v>
      </c>
      <c r="B1298" s="1">
        <v>41197</v>
      </c>
      <c r="C1298" s="2">
        <v>0.5</v>
      </c>
      <c r="D1298" t="s">
        <v>1184</v>
      </c>
      <c r="E1298" t="s">
        <v>1706</v>
      </c>
      <c r="G1298">
        <v>1</v>
      </c>
      <c r="H1298">
        <v>0</v>
      </c>
      <c r="I1298">
        <v>1</v>
      </c>
      <c r="J1298">
        <v>0</v>
      </c>
      <c r="K1298">
        <f t="shared" si="41"/>
        <v>0</v>
      </c>
      <c r="M1298" t="s">
        <v>172</v>
      </c>
      <c r="N1298" s="6" t="s">
        <v>660</v>
      </c>
      <c r="O1298" s="6" t="s">
        <v>661</v>
      </c>
      <c r="P1298" t="s">
        <v>22</v>
      </c>
    </row>
    <row r="1299" spans="1:18" hidden="1" x14ac:dyDescent="0.25">
      <c r="A1299">
        <f t="shared" si="40"/>
        <v>2</v>
      </c>
      <c r="B1299" s="1">
        <v>41197</v>
      </c>
      <c r="C1299" s="2">
        <v>0.5</v>
      </c>
      <c r="D1299" t="s">
        <v>1707</v>
      </c>
      <c r="E1299" t="s">
        <v>1708</v>
      </c>
      <c r="G1299">
        <v>1</v>
      </c>
      <c r="H1299">
        <v>0</v>
      </c>
      <c r="I1299">
        <v>1</v>
      </c>
      <c r="J1299">
        <v>0</v>
      </c>
      <c r="K1299">
        <f t="shared" si="41"/>
        <v>0</v>
      </c>
      <c r="M1299" t="s">
        <v>87</v>
      </c>
      <c r="N1299" s="6" t="s">
        <v>702</v>
      </c>
      <c r="O1299" s="6" t="s">
        <v>703</v>
      </c>
      <c r="P1299" t="s">
        <v>29</v>
      </c>
    </row>
    <row r="1300" spans="1:18" hidden="1" x14ac:dyDescent="0.25">
      <c r="A1300">
        <f t="shared" si="40"/>
        <v>2</v>
      </c>
      <c r="B1300" s="1">
        <v>41197</v>
      </c>
      <c r="C1300" s="2">
        <v>0.5</v>
      </c>
      <c r="G1300">
        <v>0</v>
      </c>
      <c r="H1300">
        <v>0</v>
      </c>
      <c r="I1300">
        <v>0</v>
      </c>
      <c r="J1300">
        <v>0</v>
      </c>
      <c r="K1300">
        <f t="shared" si="41"/>
        <v>1</v>
      </c>
      <c r="L1300" t="s">
        <v>151</v>
      </c>
      <c r="M1300" t="s">
        <v>152</v>
      </c>
    </row>
    <row r="1301" spans="1:18" hidden="1" x14ac:dyDescent="0.25">
      <c r="A1301">
        <f t="shared" si="40"/>
        <v>2</v>
      </c>
      <c r="B1301" s="1">
        <v>41197</v>
      </c>
      <c r="C1301" s="2">
        <v>0.5</v>
      </c>
      <c r="G1301">
        <v>0</v>
      </c>
      <c r="H1301">
        <v>0</v>
      </c>
      <c r="I1301">
        <v>0</v>
      </c>
      <c r="J1301">
        <v>0</v>
      </c>
      <c r="K1301">
        <f t="shared" si="41"/>
        <v>1</v>
      </c>
      <c r="M1301" t="s">
        <v>136</v>
      </c>
    </row>
    <row r="1302" spans="1:18" s="6" customFormat="1" hidden="1" x14ac:dyDescent="0.25">
      <c r="A1302">
        <f t="shared" si="40"/>
        <v>2</v>
      </c>
      <c r="B1302" s="1">
        <v>41197</v>
      </c>
      <c r="C1302" s="2">
        <v>0.52083333333333337</v>
      </c>
      <c r="D1302" t="s">
        <v>1184</v>
      </c>
      <c r="E1302" t="s">
        <v>1710</v>
      </c>
      <c r="F1302"/>
      <c r="G1302">
        <v>1</v>
      </c>
      <c r="H1302">
        <v>0</v>
      </c>
      <c r="I1302">
        <v>1</v>
      </c>
      <c r="J1302">
        <v>0</v>
      </c>
      <c r="K1302">
        <f t="shared" si="41"/>
        <v>0</v>
      </c>
      <c r="L1302"/>
      <c r="M1302" t="s">
        <v>172</v>
      </c>
      <c r="N1302" s="6" t="s">
        <v>704</v>
      </c>
      <c r="O1302" s="6" t="s">
        <v>705</v>
      </c>
      <c r="P1302" t="s">
        <v>16</v>
      </c>
      <c r="Q1302"/>
      <c r="R1302"/>
    </row>
    <row r="1303" spans="1:18" hidden="1" x14ac:dyDescent="0.25">
      <c r="A1303">
        <f t="shared" si="40"/>
        <v>2</v>
      </c>
      <c r="B1303" s="1">
        <v>41197</v>
      </c>
      <c r="C1303" s="2">
        <v>0.52083333333333337</v>
      </c>
      <c r="D1303" t="s">
        <v>479</v>
      </c>
      <c r="E1303" s="6" t="s">
        <v>1709</v>
      </c>
      <c r="G1303">
        <v>0</v>
      </c>
      <c r="H1303">
        <v>0</v>
      </c>
      <c r="I1303">
        <v>0</v>
      </c>
      <c r="J1303">
        <v>1</v>
      </c>
      <c r="K1303">
        <f t="shared" si="41"/>
        <v>0</v>
      </c>
      <c r="M1303" t="s">
        <v>87</v>
      </c>
      <c r="N1303" t="s">
        <v>706</v>
      </c>
      <c r="O1303" t="s">
        <v>707</v>
      </c>
      <c r="P1303" t="s">
        <v>16</v>
      </c>
    </row>
    <row r="1304" spans="1:18" hidden="1" x14ac:dyDescent="0.25">
      <c r="A1304">
        <f t="shared" si="40"/>
        <v>2</v>
      </c>
      <c r="B1304" s="1">
        <v>41197</v>
      </c>
      <c r="C1304" s="2">
        <v>0.52083333333333337</v>
      </c>
      <c r="D1304" t="s">
        <v>1152</v>
      </c>
      <c r="E1304" t="s">
        <v>1711</v>
      </c>
      <c r="G1304">
        <v>1</v>
      </c>
      <c r="H1304">
        <v>0</v>
      </c>
      <c r="I1304">
        <v>0</v>
      </c>
      <c r="J1304">
        <v>0</v>
      </c>
      <c r="K1304">
        <f t="shared" si="41"/>
        <v>0</v>
      </c>
      <c r="L1304" t="s">
        <v>151</v>
      </c>
      <c r="M1304" t="s">
        <v>152</v>
      </c>
      <c r="N1304" s="6" t="s">
        <v>58</v>
      </c>
      <c r="O1304" s="6" t="s">
        <v>59</v>
      </c>
      <c r="P1304" t="s">
        <v>22</v>
      </c>
    </row>
    <row r="1305" spans="1:18" hidden="1" x14ac:dyDescent="0.25">
      <c r="A1305">
        <f t="shared" si="40"/>
        <v>2</v>
      </c>
      <c r="B1305" s="1">
        <v>41197</v>
      </c>
      <c r="C1305" s="2">
        <v>0.52083333333333337</v>
      </c>
      <c r="G1305">
        <v>0</v>
      </c>
      <c r="H1305">
        <v>0</v>
      </c>
      <c r="I1305">
        <v>0</v>
      </c>
      <c r="J1305">
        <v>0</v>
      </c>
      <c r="K1305">
        <f t="shared" si="41"/>
        <v>1</v>
      </c>
      <c r="M1305" t="s">
        <v>136</v>
      </c>
    </row>
    <row r="1306" spans="1:18" hidden="1" x14ac:dyDescent="0.25">
      <c r="A1306">
        <f t="shared" si="40"/>
        <v>2</v>
      </c>
      <c r="B1306" s="1">
        <v>41197</v>
      </c>
      <c r="C1306" s="2">
        <v>0.54166666666666663</v>
      </c>
      <c r="D1306" t="s">
        <v>1152</v>
      </c>
      <c r="E1306" t="s">
        <v>1711</v>
      </c>
      <c r="G1306">
        <v>1</v>
      </c>
      <c r="H1306">
        <v>0</v>
      </c>
      <c r="I1306">
        <v>0</v>
      </c>
      <c r="J1306">
        <v>0</v>
      </c>
      <c r="K1306">
        <f t="shared" si="41"/>
        <v>0</v>
      </c>
      <c r="L1306" t="s">
        <v>151</v>
      </c>
      <c r="M1306" t="s">
        <v>152</v>
      </c>
      <c r="N1306" s="6" t="s">
        <v>58</v>
      </c>
      <c r="O1306" s="6" t="s">
        <v>59</v>
      </c>
      <c r="P1306" t="s">
        <v>22</v>
      </c>
    </row>
    <row r="1307" spans="1:18" hidden="1" x14ac:dyDescent="0.25">
      <c r="A1307">
        <f t="shared" si="40"/>
        <v>2</v>
      </c>
      <c r="B1307" s="1">
        <v>41197</v>
      </c>
      <c r="C1307" s="2">
        <v>0.54166666666666663</v>
      </c>
      <c r="D1307" t="s">
        <v>1276</v>
      </c>
      <c r="E1307" t="s">
        <v>1712</v>
      </c>
      <c r="G1307">
        <v>1</v>
      </c>
      <c r="H1307">
        <v>0</v>
      </c>
      <c r="I1307">
        <v>0</v>
      </c>
      <c r="J1307">
        <v>0</v>
      </c>
      <c r="K1307">
        <f t="shared" si="41"/>
        <v>0</v>
      </c>
      <c r="M1307" t="s">
        <v>56</v>
      </c>
      <c r="N1307" s="6" t="s">
        <v>195</v>
      </c>
      <c r="O1307" s="6" t="s">
        <v>196</v>
      </c>
      <c r="P1307" t="s">
        <v>110</v>
      </c>
    </row>
    <row r="1308" spans="1:18" hidden="1" x14ac:dyDescent="0.25">
      <c r="A1308">
        <f t="shared" si="40"/>
        <v>2</v>
      </c>
      <c r="B1308" s="1">
        <v>41197</v>
      </c>
      <c r="C1308" s="2">
        <v>0.5625</v>
      </c>
      <c r="D1308" t="s">
        <v>1326</v>
      </c>
      <c r="E1308" t="s">
        <v>1713</v>
      </c>
      <c r="G1308">
        <v>1</v>
      </c>
      <c r="H1308">
        <v>0</v>
      </c>
      <c r="I1308">
        <v>1</v>
      </c>
      <c r="J1308">
        <v>0</v>
      </c>
      <c r="K1308">
        <f t="shared" si="41"/>
        <v>0</v>
      </c>
      <c r="L1308" t="s">
        <v>151</v>
      </c>
      <c r="M1308" t="s">
        <v>152</v>
      </c>
      <c r="N1308" s="6" t="s">
        <v>708</v>
      </c>
      <c r="O1308" s="6" t="s">
        <v>709</v>
      </c>
      <c r="P1308" t="s">
        <v>16</v>
      </c>
    </row>
    <row r="1309" spans="1:18" hidden="1" x14ac:dyDescent="0.25">
      <c r="A1309">
        <f t="shared" si="40"/>
        <v>2</v>
      </c>
      <c r="B1309" s="1">
        <v>41197</v>
      </c>
      <c r="C1309" s="2">
        <v>0.5625</v>
      </c>
      <c r="D1309" t="s">
        <v>1276</v>
      </c>
      <c r="E1309" t="s">
        <v>1712</v>
      </c>
      <c r="G1309">
        <v>1</v>
      </c>
      <c r="H1309">
        <v>0</v>
      </c>
      <c r="I1309">
        <v>0</v>
      </c>
      <c r="J1309">
        <v>0</v>
      </c>
      <c r="K1309">
        <f t="shared" si="41"/>
        <v>0</v>
      </c>
      <c r="M1309" t="s">
        <v>56</v>
      </c>
      <c r="N1309" s="6" t="s">
        <v>195</v>
      </c>
      <c r="O1309" s="6" t="s">
        <v>196</v>
      </c>
      <c r="P1309" t="s">
        <v>110</v>
      </c>
    </row>
    <row r="1310" spans="1:18" hidden="1" x14ac:dyDescent="0.25">
      <c r="A1310">
        <f t="shared" si="40"/>
        <v>2</v>
      </c>
      <c r="B1310" s="1">
        <v>41197</v>
      </c>
      <c r="C1310" s="2">
        <v>0.58333333333333337</v>
      </c>
      <c r="D1310" t="s">
        <v>1326</v>
      </c>
      <c r="E1310" t="s">
        <v>1714</v>
      </c>
      <c r="G1310">
        <v>1</v>
      </c>
      <c r="H1310">
        <v>0</v>
      </c>
      <c r="I1310">
        <v>0</v>
      </c>
      <c r="J1310">
        <v>0</v>
      </c>
      <c r="K1310">
        <f t="shared" si="41"/>
        <v>0</v>
      </c>
      <c r="L1310" t="s">
        <v>151</v>
      </c>
      <c r="M1310" t="s">
        <v>152</v>
      </c>
      <c r="N1310" s="6" t="s">
        <v>708</v>
      </c>
      <c r="O1310" s="6" t="s">
        <v>709</v>
      </c>
      <c r="P1310" t="s">
        <v>16</v>
      </c>
    </row>
    <row r="1311" spans="1:18" hidden="1" x14ac:dyDescent="0.25">
      <c r="A1311">
        <f t="shared" si="40"/>
        <v>2</v>
      </c>
      <c r="B1311" s="1">
        <v>41197</v>
      </c>
      <c r="C1311" s="2">
        <v>0.58333333333333337</v>
      </c>
      <c r="D1311" t="s">
        <v>1247</v>
      </c>
      <c r="E1311" t="s">
        <v>1609</v>
      </c>
      <c r="G1311">
        <v>1</v>
      </c>
      <c r="H1311">
        <v>0</v>
      </c>
      <c r="I1311">
        <v>0</v>
      </c>
      <c r="J1311">
        <v>0</v>
      </c>
      <c r="K1311">
        <f t="shared" si="41"/>
        <v>0</v>
      </c>
      <c r="M1311" t="s">
        <v>201</v>
      </c>
      <c r="N1311" s="6" t="s">
        <v>360</v>
      </c>
      <c r="O1311" s="6" t="s">
        <v>617</v>
      </c>
      <c r="P1311" t="s">
        <v>110</v>
      </c>
    </row>
    <row r="1312" spans="1:18" hidden="1" x14ac:dyDescent="0.25">
      <c r="A1312">
        <f t="shared" si="40"/>
        <v>2</v>
      </c>
      <c r="B1312" s="1">
        <v>41197</v>
      </c>
      <c r="C1312" s="2">
        <v>0.60416666666666663</v>
      </c>
      <c r="D1312" t="s">
        <v>479</v>
      </c>
      <c r="E1312" t="s">
        <v>1715</v>
      </c>
      <c r="G1312">
        <v>1</v>
      </c>
      <c r="H1312">
        <v>0</v>
      </c>
      <c r="I1312">
        <v>0</v>
      </c>
      <c r="J1312">
        <v>0</v>
      </c>
      <c r="K1312">
        <f t="shared" si="41"/>
        <v>0</v>
      </c>
      <c r="M1312" t="s">
        <v>87</v>
      </c>
      <c r="N1312" s="6" t="s">
        <v>385</v>
      </c>
      <c r="O1312" s="6" t="s">
        <v>386</v>
      </c>
      <c r="P1312" t="s">
        <v>16</v>
      </c>
    </row>
    <row r="1313" spans="1:16" hidden="1" x14ac:dyDescent="0.25">
      <c r="A1313">
        <f t="shared" si="40"/>
        <v>2</v>
      </c>
      <c r="B1313" s="1">
        <v>41197</v>
      </c>
      <c r="C1313" s="2">
        <v>0.60416666666666663</v>
      </c>
      <c r="D1313" t="s">
        <v>1247</v>
      </c>
      <c r="E1313" t="s">
        <v>1640</v>
      </c>
      <c r="G1313">
        <v>0</v>
      </c>
      <c r="H1313">
        <v>0</v>
      </c>
      <c r="I1313">
        <v>0</v>
      </c>
      <c r="J1313">
        <v>1</v>
      </c>
      <c r="K1313">
        <f t="shared" si="41"/>
        <v>0</v>
      </c>
      <c r="M1313" t="s">
        <v>201</v>
      </c>
      <c r="N1313" t="s">
        <v>64</v>
      </c>
      <c r="O1313" t="s">
        <v>621</v>
      </c>
      <c r="P1313" t="s">
        <v>29</v>
      </c>
    </row>
    <row r="1314" spans="1:16" hidden="1" x14ac:dyDescent="0.25">
      <c r="A1314">
        <f t="shared" si="40"/>
        <v>2</v>
      </c>
      <c r="B1314" s="1">
        <v>41197</v>
      </c>
      <c r="C1314" s="2">
        <v>0.60416666666666663</v>
      </c>
      <c r="D1314" t="s">
        <v>1145</v>
      </c>
      <c r="E1314" t="s">
        <v>1661</v>
      </c>
      <c r="G1314">
        <v>0</v>
      </c>
      <c r="H1314">
        <v>0</v>
      </c>
      <c r="I1314">
        <v>0</v>
      </c>
      <c r="J1314">
        <v>1</v>
      </c>
      <c r="K1314">
        <f t="shared" si="41"/>
        <v>0</v>
      </c>
      <c r="L1314" t="s">
        <v>151</v>
      </c>
      <c r="M1314" t="s">
        <v>152</v>
      </c>
      <c r="N1314" t="s">
        <v>143</v>
      </c>
      <c r="O1314" t="s">
        <v>144</v>
      </c>
      <c r="P1314" t="s">
        <v>22</v>
      </c>
    </row>
    <row r="1315" spans="1:16" hidden="1" x14ac:dyDescent="0.25">
      <c r="A1315">
        <f t="shared" si="40"/>
        <v>2</v>
      </c>
      <c r="B1315" s="1">
        <v>41197</v>
      </c>
      <c r="C1315" s="2">
        <v>0.625</v>
      </c>
      <c r="D1315" t="s">
        <v>1305</v>
      </c>
      <c r="E1315" t="s">
        <v>1716</v>
      </c>
      <c r="G1315">
        <v>1</v>
      </c>
      <c r="H1315">
        <v>0</v>
      </c>
      <c r="I1315">
        <v>0</v>
      </c>
      <c r="J1315">
        <v>0</v>
      </c>
      <c r="K1315">
        <f t="shared" si="41"/>
        <v>0</v>
      </c>
      <c r="M1315" t="s">
        <v>201</v>
      </c>
      <c r="N1315" s="6" t="s">
        <v>713</v>
      </c>
      <c r="O1315" s="6" t="s">
        <v>714</v>
      </c>
      <c r="P1315" t="s">
        <v>110</v>
      </c>
    </row>
    <row r="1316" spans="1:16" hidden="1" x14ac:dyDescent="0.25">
      <c r="A1316">
        <f t="shared" si="40"/>
        <v>2</v>
      </c>
      <c r="B1316" s="1">
        <v>41197</v>
      </c>
      <c r="C1316" s="2">
        <v>0.625</v>
      </c>
      <c r="D1316" t="s">
        <v>1282</v>
      </c>
      <c r="E1316" t="s">
        <v>1717</v>
      </c>
      <c r="G1316">
        <v>1</v>
      </c>
      <c r="H1316">
        <v>0</v>
      </c>
      <c r="I1316">
        <v>0</v>
      </c>
      <c r="J1316">
        <v>0</v>
      </c>
      <c r="K1316">
        <f t="shared" si="41"/>
        <v>0</v>
      </c>
      <c r="M1316" t="s">
        <v>87</v>
      </c>
      <c r="N1316" s="6" t="s">
        <v>53</v>
      </c>
      <c r="O1316" s="6" t="s">
        <v>54</v>
      </c>
      <c r="P1316" t="s">
        <v>22</v>
      </c>
    </row>
    <row r="1317" spans="1:16" hidden="1" x14ac:dyDescent="0.25">
      <c r="A1317">
        <f t="shared" si="40"/>
        <v>2</v>
      </c>
      <c r="B1317" s="1">
        <v>41197</v>
      </c>
      <c r="C1317" s="2">
        <v>0.625</v>
      </c>
      <c r="D1317" t="s">
        <v>1145</v>
      </c>
      <c r="E1317" t="s">
        <v>1661</v>
      </c>
      <c r="G1317">
        <v>0</v>
      </c>
      <c r="H1317">
        <v>0</v>
      </c>
      <c r="I1317">
        <v>0</v>
      </c>
      <c r="J1317">
        <v>1</v>
      </c>
      <c r="K1317">
        <f t="shared" si="41"/>
        <v>0</v>
      </c>
      <c r="L1317" t="s">
        <v>151</v>
      </c>
      <c r="M1317" t="s">
        <v>152</v>
      </c>
      <c r="N1317" t="s">
        <v>143</v>
      </c>
      <c r="O1317" t="s">
        <v>144</v>
      </c>
      <c r="P1317" t="s">
        <v>22</v>
      </c>
    </row>
    <row r="1318" spans="1:16" hidden="1" x14ac:dyDescent="0.25">
      <c r="A1318">
        <f t="shared" si="40"/>
        <v>2</v>
      </c>
      <c r="B1318" s="1">
        <v>41197</v>
      </c>
      <c r="C1318" s="2">
        <v>0.625</v>
      </c>
      <c r="G1318">
        <v>0</v>
      </c>
      <c r="H1318">
        <v>0</v>
      </c>
      <c r="I1318">
        <v>0</v>
      </c>
      <c r="J1318">
        <v>0</v>
      </c>
      <c r="K1318">
        <f t="shared" si="41"/>
        <v>1</v>
      </c>
      <c r="M1318" t="s">
        <v>56</v>
      </c>
    </row>
    <row r="1319" spans="1:16" hidden="1" x14ac:dyDescent="0.25">
      <c r="A1319">
        <f t="shared" si="40"/>
        <v>2</v>
      </c>
      <c r="B1319" s="1">
        <v>41197</v>
      </c>
      <c r="C1319" s="2">
        <v>0.64583333333333337</v>
      </c>
      <c r="D1319" t="s">
        <v>1305</v>
      </c>
      <c r="E1319" t="s">
        <v>1716</v>
      </c>
      <c r="G1319">
        <v>1</v>
      </c>
      <c r="H1319">
        <v>0</v>
      </c>
      <c r="I1319">
        <v>0</v>
      </c>
      <c r="J1319">
        <v>0</v>
      </c>
      <c r="K1319">
        <f t="shared" si="41"/>
        <v>0</v>
      </c>
      <c r="M1319" t="s">
        <v>201</v>
      </c>
      <c r="N1319" s="6" t="s">
        <v>713</v>
      </c>
      <c r="O1319" s="6" t="s">
        <v>714</v>
      </c>
      <c r="P1319" t="s">
        <v>110</v>
      </c>
    </row>
    <row r="1320" spans="1:16" hidden="1" x14ac:dyDescent="0.25">
      <c r="A1320">
        <f t="shared" si="40"/>
        <v>2</v>
      </c>
      <c r="B1320" s="1">
        <v>41197</v>
      </c>
      <c r="C1320" s="2">
        <v>0.64583333333333337</v>
      </c>
      <c r="D1320" t="s">
        <v>1282</v>
      </c>
      <c r="E1320" t="s">
        <v>1717</v>
      </c>
      <c r="G1320">
        <v>1</v>
      </c>
      <c r="H1320">
        <v>0</v>
      </c>
      <c r="I1320">
        <v>0</v>
      </c>
      <c r="J1320">
        <v>0</v>
      </c>
      <c r="K1320">
        <f t="shared" si="41"/>
        <v>0</v>
      </c>
      <c r="M1320" t="s">
        <v>87</v>
      </c>
      <c r="N1320" s="6" t="s">
        <v>53</v>
      </c>
      <c r="O1320" s="6" t="s">
        <v>54</v>
      </c>
      <c r="P1320" t="s">
        <v>22</v>
      </c>
    </row>
    <row r="1321" spans="1:16" hidden="1" x14ac:dyDescent="0.25">
      <c r="A1321">
        <f t="shared" si="40"/>
        <v>2</v>
      </c>
      <c r="B1321" s="1">
        <v>41197</v>
      </c>
      <c r="C1321" s="2">
        <v>0.64583333333333337</v>
      </c>
      <c r="D1321" t="s">
        <v>1320</v>
      </c>
      <c r="E1321" t="s">
        <v>1718</v>
      </c>
      <c r="G1321">
        <v>1</v>
      </c>
      <c r="H1321">
        <v>0</v>
      </c>
      <c r="I1321">
        <v>1</v>
      </c>
      <c r="J1321">
        <v>0</v>
      </c>
      <c r="K1321">
        <f t="shared" si="41"/>
        <v>0</v>
      </c>
      <c r="M1321" t="s">
        <v>56</v>
      </c>
      <c r="N1321" s="6" t="s">
        <v>716</v>
      </c>
      <c r="O1321" s="6" t="s">
        <v>717</v>
      </c>
      <c r="P1321" t="s">
        <v>155</v>
      </c>
    </row>
    <row r="1322" spans="1:16" hidden="1" x14ac:dyDescent="0.25">
      <c r="A1322">
        <f t="shared" si="40"/>
        <v>2</v>
      </c>
      <c r="B1322" s="1">
        <v>41197</v>
      </c>
      <c r="C1322" s="2">
        <v>0.64583333333333337</v>
      </c>
      <c r="G1322">
        <v>0</v>
      </c>
      <c r="H1322">
        <v>0</v>
      </c>
      <c r="I1322">
        <v>0</v>
      </c>
      <c r="J1322">
        <v>0</v>
      </c>
      <c r="K1322">
        <f t="shared" si="41"/>
        <v>1</v>
      </c>
      <c r="L1322" t="s">
        <v>151</v>
      </c>
      <c r="M1322" t="s">
        <v>152</v>
      </c>
    </row>
    <row r="1323" spans="1:16" hidden="1" x14ac:dyDescent="0.25">
      <c r="A1323">
        <f t="shared" si="40"/>
        <v>2</v>
      </c>
      <c r="B1323" s="1">
        <v>41197</v>
      </c>
      <c r="C1323" s="2">
        <v>0.66666666666666663</v>
      </c>
      <c r="D1323" t="s">
        <v>1160</v>
      </c>
      <c r="E1323" t="s">
        <v>1719</v>
      </c>
      <c r="G1323">
        <v>1</v>
      </c>
      <c r="H1323">
        <v>0</v>
      </c>
      <c r="I1323">
        <v>0</v>
      </c>
      <c r="J1323">
        <v>0</v>
      </c>
      <c r="K1323">
        <f t="shared" si="41"/>
        <v>0</v>
      </c>
      <c r="L1323" t="s">
        <v>90</v>
      </c>
      <c r="M1323" t="s">
        <v>91</v>
      </c>
      <c r="N1323" s="6" t="s">
        <v>167</v>
      </c>
      <c r="O1323" s="6" t="s">
        <v>168</v>
      </c>
      <c r="P1323" t="s">
        <v>29</v>
      </c>
    </row>
    <row r="1324" spans="1:16" hidden="1" x14ac:dyDescent="0.25">
      <c r="A1324">
        <f t="shared" si="40"/>
        <v>2</v>
      </c>
      <c r="B1324" s="1">
        <v>41197</v>
      </c>
      <c r="C1324" s="2">
        <v>0.66666666666666663</v>
      </c>
      <c r="D1324" t="s">
        <v>1158</v>
      </c>
      <c r="E1324" t="s">
        <v>1720</v>
      </c>
      <c r="G1324">
        <v>1</v>
      </c>
      <c r="H1324">
        <v>0</v>
      </c>
      <c r="I1324">
        <v>0</v>
      </c>
      <c r="J1324">
        <v>0</v>
      </c>
      <c r="K1324">
        <f t="shared" si="41"/>
        <v>0</v>
      </c>
      <c r="M1324" t="s">
        <v>56</v>
      </c>
      <c r="N1324" s="6" t="s">
        <v>344</v>
      </c>
      <c r="O1324" s="6" t="s">
        <v>345</v>
      </c>
      <c r="P1324" t="s">
        <v>16</v>
      </c>
    </row>
    <row r="1325" spans="1:16" hidden="1" x14ac:dyDescent="0.25">
      <c r="A1325">
        <f t="shared" si="40"/>
        <v>2</v>
      </c>
      <c r="B1325" s="1">
        <v>41197</v>
      </c>
      <c r="C1325" s="2">
        <v>0.66666666666666663</v>
      </c>
      <c r="G1325">
        <v>0</v>
      </c>
      <c r="H1325">
        <v>0</v>
      </c>
      <c r="I1325">
        <v>0</v>
      </c>
      <c r="J1325">
        <v>0</v>
      </c>
      <c r="K1325">
        <f t="shared" si="41"/>
        <v>1</v>
      </c>
      <c r="M1325" t="s">
        <v>52</v>
      </c>
    </row>
    <row r="1326" spans="1:16" hidden="1" x14ac:dyDescent="0.25">
      <c r="A1326">
        <f t="shared" si="40"/>
        <v>2</v>
      </c>
      <c r="B1326" s="1">
        <v>41197</v>
      </c>
      <c r="C1326" s="2">
        <v>0.6875</v>
      </c>
      <c r="D1326" t="s">
        <v>1160</v>
      </c>
      <c r="E1326" t="s">
        <v>1719</v>
      </c>
      <c r="G1326">
        <v>1</v>
      </c>
      <c r="H1326">
        <v>0</v>
      </c>
      <c r="I1326">
        <v>0</v>
      </c>
      <c r="J1326">
        <v>0</v>
      </c>
      <c r="K1326">
        <f t="shared" si="41"/>
        <v>0</v>
      </c>
      <c r="L1326" t="s">
        <v>90</v>
      </c>
      <c r="M1326" t="s">
        <v>91</v>
      </c>
      <c r="N1326" s="6" t="s">
        <v>167</v>
      </c>
      <c r="O1326" s="6" t="s">
        <v>168</v>
      </c>
      <c r="P1326" t="s">
        <v>29</v>
      </c>
    </row>
    <row r="1327" spans="1:16" hidden="1" x14ac:dyDescent="0.25">
      <c r="A1327">
        <f t="shared" si="40"/>
        <v>2</v>
      </c>
      <c r="B1327" s="1">
        <v>41197</v>
      </c>
      <c r="C1327" s="2">
        <v>0.6875</v>
      </c>
      <c r="D1327" t="s">
        <v>1162</v>
      </c>
      <c r="E1327" t="s">
        <v>1721</v>
      </c>
      <c r="G1327">
        <v>0</v>
      </c>
      <c r="H1327">
        <v>0</v>
      </c>
      <c r="I1327">
        <v>0</v>
      </c>
      <c r="J1327">
        <v>1</v>
      </c>
      <c r="K1327">
        <f t="shared" si="41"/>
        <v>0</v>
      </c>
      <c r="L1327" t="s">
        <v>51</v>
      </c>
      <c r="M1327" t="s">
        <v>52</v>
      </c>
      <c r="N1327" t="s">
        <v>351</v>
      </c>
      <c r="O1327" t="s">
        <v>352</v>
      </c>
      <c r="P1327" t="s">
        <v>22</v>
      </c>
    </row>
    <row r="1328" spans="1:16" hidden="1" x14ac:dyDescent="0.25">
      <c r="A1328">
        <f t="shared" si="40"/>
        <v>2</v>
      </c>
      <c r="B1328" s="1">
        <v>41197</v>
      </c>
      <c r="C1328" s="2">
        <v>0.6875</v>
      </c>
      <c r="D1328" t="s">
        <v>1158</v>
      </c>
      <c r="E1328" t="s">
        <v>1720</v>
      </c>
      <c r="G1328">
        <v>1</v>
      </c>
      <c r="H1328">
        <v>0</v>
      </c>
      <c r="I1328">
        <v>0</v>
      </c>
      <c r="J1328">
        <v>0</v>
      </c>
      <c r="K1328">
        <f t="shared" si="41"/>
        <v>0</v>
      </c>
      <c r="M1328" t="s">
        <v>56</v>
      </c>
      <c r="N1328" s="6" t="s">
        <v>344</v>
      </c>
      <c r="O1328" s="6" t="s">
        <v>345</v>
      </c>
      <c r="P1328" t="s">
        <v>16</v>
      </c>
    </row>
    <row r="1329" spans="1:16" hidden="1" x14ac:dyDescent="0.25">
      <c r="A1329">
        <f t="shared" si="40"/>
        <v>2</v>
      </c>
      <c r="B1329" s="1">
        <v>41197</v>
      </c>
      <c r="C1329" s="2">
        <v>0.70833333333333337</v>
      </c>
      <c r="D1329" t="s">
        <v>1162</v>
      </c>
      <c r="E1329" t="s">
        <v>1721</v>
      </c>
      <c r="G1329">
        <v>0</v>
      </c>
      <c r="H1329">
        <v>0</v>
      </c>
      <c r="I1329">
        <v>0</v>
      </c>
      <c r="J1329">
        <v>1</v>
      </c>
      <c r="K1329">
        <f t="shared" si="41"/>
        <v>0</v>
      </c>
      <c r="L1329" t="s">
        <v>51</v>
      </c>
      <c r="M1329" t="s">
        <v>52</v>
      </c>
      <c r="N1329" t="s">
        <v>351</v>
      </c>
      <c r="O1329" t="s">
        <v>352</v>
      </c>
      <c r="P1329" t="s">
        <v>22</v>
      </c>
    </row>
    <row r="1330" spans="1:16" hidden="1" x14ac:dyDescent="0.25">
      <c r="A1330">
        <f t="shared" si="40"/>
        <v>2</v>
      </c>
      <c r="B1330" s="1">
        <v>41197</v>
      </c>
      <c r="C1330" s="2">
        <v>0.70833333333333337</v>
      </c>
      <c r="D1330" t="s">
        <v>1187</v>
      </c>
      <c r="E1330" t="s">
        <v>1722</v>
      </c>
      <c r="G1330">
        <v>1</v>
      </c>
      <c r="H1330">
        <v>0</v>
      </c>
      <c r="I1330">
        <v>1</v>
      </c>
      <c r="J1330">
        <v>0</v>
      </c>
      <c r="K1330">
        <f t="shared" si="41"/>
        <v>0</v>
      </c>
      <c r="L1330" t="s">
        <v>90</v>
      </c>
      <c r="M1330" t="s">
        <v>91</v>
      </c>
      <c r="N1330" s="6" t="s">
        <v>719</v>
      </c>
      <c r="O1330" s="6" t="s">
        <v>720</v>
      </c>
      <c r="P1330" t="s">
        <v>16</v>
      </c>
    </row>
    <row r="1331" spans="1:16" hidden="1" x14ac:dyDescent="0.25">
      <c r="A1331">
        <f t="shared" si="40"/>
        <v>2</v>
      </c>
      <c r="B1331" s="1">
        <v>41197</v>
      </c>
      <c r="C1331" s="2">
        <v>0.70833333333333337</v>
      </c>
      <c r="D1331" t="s">
        <v>1619</v>
      </c>
      <c r="E1331" t="s">
        <v>1723</v>
      </c>
      <c r="G1331">
        <v>1</v>
      </c>
      <c r="H1331">
        <v>0</v>
      </c>
      <c r="I1331">
        <v>0</v>
      </c>
      <c r="J1331">
        <v>0</v>
      </c>
      <c r="K1331">
        <f t="shared" si="41"/>
        <v>0</v>
      </c>
      <c r="M1331" t="s">
        <v>149</v>
      </c>
      <c r="N1331" s="6" t="s">
        <v>344</v>
      </c>
      <c r="O1331" s="6" t="s">
        <v>345</v>
      </c>
      <c r="P1331" t="s">
        <v>16</v>
      </c>
    </row>
    <row r="1332" spans="1:16" hidden="1" x14ac:dyDescent="0.25">
      <c r="A1332">
        <f t="shared" si="40"/>
        <v>2</v>
      </c>
      <c r="B1332" s="1">
        <v>41197</v>
      </c>
      <c r="C1332" s="2">
        <v>0.70833333333333337</v>
      </c>
      <c r="G1332">
        <v>0</v>
      </c>
      <c r="H1332">
        <v>0</v>
      </c>
      <c r="I1332">
        <v>0</v>
      </c>
      <c r="J1332">
        <v>0</v>
      </c>
      <c r="K1332">
        <f t="shared" si="41"/>
        <v>1</v>
      </c>
      <c r="M1332" t="s">
        <v>56</v>
      </c>
    </row>
    <row r="1333" spans="1:16" hidden="1" x14ac:dyDescent="0.25">
      <c r="A1333">
        <f t="shared" si="40"/>
        <v>2</v>
      </c>
      <c r="B1333" s="1">
        <v>41197</v>
      </c>
      <c r="C1333" s="2">
        <v>0.72916666666666663</v>
      </c>
      <c r="D1333" t="s">
        <v>1196</v>
      </c>
      <c r="E1333" t="s">
        <v>1724</v>
      </c>
      <c r="G1333">
        <v>1</v>
      </c>
      <c r="H1333">
        <v>0</v>
      </c>
      <c r="I1333">
        <v>0</v>
      </c>
      <c r="J1333">
        <v>0</v>
      </c>
      <c r="K1333">
        <f t="shared" si="41"/>
        <v>0</v>
      </c>
      <c r="M1333" t="s">
        <v>149</v>
      </c>
      <c r="N1333" s="6" t="s">
        <v>38</v>
      </c>
      <c r="O1333" s="6" t="s">
        <v>39</v>
      </c>
      <c r="P1333" t="s">
        <v>22</v>
      </c>
    </row>
    <row r="1334" spans="1:16" hidden="1" x14ac:dyDescent="0.25">
      <c r="A1334">
        <f t="shared" si="40"/>
        <v>2</v>
      </c>
      <c r="B1334" s="1">
        <v>41197</v>
      </c>
      <c r="C1334" s="2">
        <v>0.72916666666666663</v>
      </c>
      <c r="D1334" t="s">
        <v>1187</v>
      </c>
      <c r="E1334" t="s">
        <v>1722</v>
      </c>
      <c r="G1334">
        <v>1</v>
      </c>
      <c r="H1334">
        <v>0</v>
      </c>
      <c r="I1334">
        <v>0</v>
      </c>
      <c r="J1334">
        <v>0</v>
      </c>
      <c r="K1334">
        <f t="shared" si="41"/>
        <v>0</v>
      </c>
      <c r="L1334" t="s">
        <v>90</v>
      </c>
      <c r="M1334" t="s">
        <v>91</v>
      </c>
      <c r="N1334" s="6" t="s">
        <v>719</v>
      </c>
      <c r="O1334" s="6" t="s">
        <v>720</v>
      </c>
      <c r="P1334" t="s">
        <v>16</v>
      </c>
    </row>
    <row r="1335" spans="1:16" hidden="1" x14ac:dyDescent="0.25">
      <c r="A1335">
        <f t="shared" si="40"/>
        <v>2</v>
      </c>
      <c r="B1335" s="1">
        <v>41197</v>
      </c>
      <c r="C1335" s="2">
        <v>0.72916666666666663</v>
      </c>
      <c r="G1335">
        <v>0</v>
      </c>
      <c r="H1335">
        <v>0</v>
      </c>
      <c r="I1335">
        <v>0</v>
      </c>
      <c r="J1335">
        <v>0</v>
      </c>
      <c r="K1335">
        <f t="shared" si="41"/>
        <v>1</v>
      </c>
      <c r="M1335" t="s">
        <v>56</v>
      </c>
    </row>
    <row r="1336" spans="1:16" hidden="1" x14ac:dyDescent="0.25">
      <c r="A1336">
        <f t="shared" si="40"/>
        <v>2</v>
      </c>
      <c r="B1336" s="1">
        <v>41197</v>
      </c>
      <c r="C1336" s="2">
        <v>0.75</v>
      </c>
      <c r="D1336" t="s">
        <v>1196</v>
      </c>
      <c r="E1336" t="s">
        <v>1724</v>
      </c>
      <c r="G1336">
        <v>1</v>
      </c>
      <c r="H1336">
        <v>0</v>
      </c>
      <c r="I1336">
        <v>0</v>
      </c>
      <c r="J1336">
        <v>0</v>
      </c>
      <c r="K1336">
        <f t="shared" si="41"/>
        <v>0</v>
      </c>
      <c r="M1336" t="s">
        <v>149</v>
      </c>
      <c r="N1336" s="6" t="s">
        <v>38</v>
      </c>
      <c r="O1336" s="6" t="s">
        <v>39</v>
      </c>
      <c r="P1336" t="s">
        <v>22</v>
      </c>
    </row>
    <row r="1337" spans="1:16" hidden="1" x14ac:dyDescent="0.25">
      <c r="A1337">
        <f t="shared" si="40"/>
        <v>2</v>
      </c>
      <c r="B1337" s="1">
        <v>41197</v>
      </c>
      <c r="C1337" s="2">
        <v>0.75</v>
      </c>
      <c r="G1337">
        <v>0</v>
      </c>
      <c r="H1337">
        <v>0</v>
      </c>
      <c r="I1337">
        <v>0</v>
      </c>
      <c r="J1337">
        <v>0</v>
      </c>
      <c r="K1337">
        <f t="shared" si="41"/>
        <v>1</v>
      </c>
      <c r="M1337" t="s">
        <v>91</v>
      </c>
    </row>
    <row r="1338" spans="1:16" hidden="1" x14ac:dyDescent="0.25">
      <c r="A1338">
        <f t="shared" si="40"/>
        <v>2</v>
      </c>
      <c r="B1338" s="1">
        <v>41197</v>
      </c>
      <c r="C1338" s="2">
        <v>0.77083333333333337</v>
      </c>
      <c r="D1338" t="s">
        <v>1619</v>
      </c>
      <c r="E1338" t="s">
        <v>1725</v>
      </c>
      <c r="G1338">
        <v>1</v>
      </c>
      <c r="H1338">
        <v>0</v>
      </c>
      <c r="I1338">
        <v>0</v>
      </c>
      <c r="J1338">
        <v>0</v>
      </c>
      <c r="K1338">
        <f t="shared" si="41"/>
        <v>0</v>
      </c>
      <c r="M1338" t="s">
        <v>149</v>
      </c>
      <c r="N1338" s="6" t="s">
        <v>159</v>
      </c>
      <c r="O1338" s="6" t="s">
        <v>542</v>
      </c>
      <c r="P1338" t="s">
        <v>16</v>
      </c>
    </row>
    <row r="1339" spans="1:16" hidden="1" x14ac:dyDescent="0.25">
      <c r="A1339">
        <f t="shared" si="40"/>
        <v>2</v>
      </c>
      <c r="B1339" s="1">
        <v>41197</v>
      </c>
      <c r="C1339" s="2">
        <v>0.77083333333333337</v>
      </c>
      <c r="G1339">
        <v>0</v>
      </c>
      <c r="H1339">
        <v>0</v>
      </c>
      <c r="I1339">
        <v>0</v>
      </c>
      <c r="J1339">
        <v>0</v>
      </c>
      <c r="K1339">
        <f t="shared" si="41"/>
        <v>1</v>
      </c>
      <c r="M1339" t="s">
        <v>91</v>
      </c>
    </row>
    <row r="1340" spans="1:16" hidden="1" x14ac:dyDescent="0.25">
      <c r="A1340">
        <f t="shared" si="40"/>
        <v>2</v>
      </c>
      <c r="B1340" s="1">
        <v>41197</v>
      </c>
      <c r="C1340" s="2">
        <v>0.79166666666666663</v>
      </c>
      <c r="D1340" t="s">
        <v>479</v>
      </c>
      <c r="E1340" t="s">
        <v>1726</v>
      </c>
      <c r="G1340">
        <v>1</v>
      </c>
      <c r="H1340">
        <v>0</v>
      </c>
      <c r="I1340">
        <v>0</v>
      </c>
      <c r="J1340">
        <v>0</v>
      </c>
      <c r="K1340">
        <f t="shared" si="41"/>
        <v>0</v>
      </c>
      <c r="L1340" t="s">
        <v>90</v>
      </c>
      <c r="M1340" t="s">
        <v>91</v>
      </c>
      <c r="N1340" s="6" t="s">
        <v>625</v>
      </c>
      <c r="O1340" s="6" t="s">
        <v>626</v>
      </c>
      <c r="P1340" t="s">
        <v>16</v>
      </c>
    </row>
    <row r="1341" spans="1:16" hidden="1" x14ac:dyDescent="0.25">
      <c r="A1341">
        <f t="shared" si="40"/>
        <v>2</v>
      </c>
      <c r="B1341" s="1">
        <v>41197</v>
      </c>
      <c r="C1341" s="2">
        <v>0.79166666666666663</v>
      </c>
      <c r="D1341" t="s">
        <v>476</v>
      </c>
      <c r="E1341" t="s">
        <v>1727</v>
      </c>
      <c r="F1341" t="s">
        <v>724</v>
      </c>
      <c r="G1341">
        <v>0</v>
      </c>
      <c r="H1341">
        <v>0</v>
      </c>
      <c r="I1341">
        <v>0</v>
      </c>
      <c r="J1341">
        <v>1</v>
      </c>
      <c r="K1341">
        <f t="shared" si="41"/>
        <v>0</v>
      </c>
      <c r="M1341" t="s">
        <v>127</v>
      </c>
      <c r="N1341" t="s">
        <v>169</v>
      </c>
      <c r="O1341" t="s">
        <v>170</v>
      </c>
      <c r="P1341" t="s">
        <v>29</v>
      </c>
    </row>
    <row r="1342" spans="1:16" hidden="1" x14ac:dyDescent="0.25">
      <c r="A1342">
        <f t="shared" si="40"/>
        <v>2</v>
      </c>
      <c r="B1342" s="1">
        <v>41197</v>
      </c>
      <c r="C1342" s="2">
        <v>0.8125</v>
      </c>
      <c r="D1342" t="s">
        <v>1405</v>
      </c>
      <c r="E1342" t="s">
        <v>1728</v>
      </c>
      <c r="G1342">
        <v>1</v>
      </c>
      <c r="H1342">
        <v>0</v>
      </c>
      <c r="I1342">
        <v>0</v>
      </c>
      <c r="J1342">
        <v>0</v>
      </c>
      <c r="K1342">
        <f t="shared" si="41"/>
        <v>0</v>
      </c>
      <c r="L1342" t="s">
        <v>135</v>
      </c>
      <c r="M1342" t="s">
        <v>136</v>
      </c>
      <c r="N1342" s="6" t="s">
        <v>85</v>
      </c>
      <c r="O1342" s="6" t="s">
        <v>86</v>
      </c>
      <c r="P1342" t="s">
        <v>16</v>
      </c>
    </row>
    <row r="1343" spans="1:16" hidden="1" x14ac:dyDescent="0.25">
      <c r="A1343">
        <f t="shared" si="40"/>
        <v>2</v>
      </c>
      <c r="B1343" s="1">
        <v>41197</v>
      </c>
      <c r="C1343" s="2">
        <v>0.8125</v>
      </c>
      <c r="D1343" t="s">
        <v>1168</v>
      </c>
      <c r="E1343" t="s">
        <v>1729</v>
      </c>
      <c r="G1343">
        <v>1</v>
      </c>
      <c r="H1343">
        <v>0</v>
      </c>
      <c r="I1343">
        <v>0</v>
      </c>
      <c r="J1343">
        <v>0</v>
      </c>
      <c r="K1343">
        <f t="shared" si="41"/>
        <v>0</v>
      </c>
      <c r="M1343" t="s">
        <v>127</v>
      </c>
      <c r="N1343" s="6" t="s">
        <v>348</v>
      </c>
      <c r="O1343" s="6" t="s">
        <v>349</v>
      </c>
      <c r="P1343" t="s">
        <v>29</v>
      </c>
    </row>
    <row r="1344" spans="1:16" hidden="1" x14ac:dyDescent="0.25">
      <c r="A1344">
        <f t="shared" si="40"/>
        <v>2</v>
      </c>
      <c r="B1344" s="1">
        <v>41197</v>
      </c>
      <c r="C1344" s="2">
        <v>0.8125</v>
      </c>
      <c r="D1344" t="s">
        <v>479</v>
      </c>
      <c r="E1344" t="s">
        <v>1726</v>
      </c>
      <c r="G1344">
        <v>1</v>
      </c>
      <c r="H1344">
        <v>0</v>
      </c>
      <c r="I1344">
        <v>0</v>
      </c>
      <c r="J1344">
        <v>0</v>
      </c>
      <c r="K1344">
        <f t="shared" si="41"/>
        <v>0</v>
      </c>
      <c r="L1344" t="s">
        <v>90</v>
      </c>
      <c r="M1344" t="s">
        <v>91</v>
      </c>
      <c r="N1344" s="6" t="s">
        <v>625</v>
      </c>
      <c r="O1344" s="6" t="s">
        <v>626</v>
      </c>
      <c r="P1344" t="s">
        <v>16</v>
      </c>
    </row>
    <row r="1345" spans="1:18" hidden="1" x14ac:dyDescent="0.25">
      <c r="A1345">
        <f t="shared" si="40"/>
        <v>2</v>
      </c>
      <c r="B1345" s="1">
        <v>41197</v>
      </c>
      <c r="C1345" s="2">
        <v>0.83333333333333337</v>
      </c>
      <c r="D1345" t="s">
        <v>1405</v>
      </c>
      <c r="E1345" t="s">
        <v>1728</v>
      </c>
      <c r="G1345">
        <v>1</v>
      </c>
      <c r="H1345">
        <v>0</v>
      </c>
      <c r="I1345">
        <v>0</v>
      </c>
      <c r="J1345">
        <v>0</v>
      </c>
      <c r="K1345">
        <f t="shared" si="41"/>
        <v>0</v>
      </c>
      <c r="L1345" t="s">
        <v>135</v>
      </c>
      <c r="M1345" t="s">
        <v>136</v>
      </c>
      <c r="N1345" s="6" t="s">
        <v>85</v>
      </c>
      <c r="O1345" s="6" t="s">
        <v>86</v>
      </c>
      <c r="P1345" t="s">
        <v>16</v>
      </c>
    </row>
    <row r="1346" spans="1:18" hidden="1" x14ac:dyDescent="0.25">
      <c r="A1346">
        <f t="shared" si="40"/>
        <v>2</v>
      </c>
      <c r="B1346" s="1">
        <v>41197</v>
      </c>
      <c r="C1346" s="2">
        <v>0.83333333333333337</v>
      </c>
      <c r="D1346" t="s">
        <v>476</v>
      </c>
      <c r="E1346" t="s">
        <v>1730</v>
      </c>
      <c r="G1346">
        <v>1</v>
      </c>
      <c r="H1346">
        <v>0</v>
      </c>
      <c r="I1346">
        <v>0</v>
      </c>
      <c r="J1346">
        <v>0</v>
      </c>
      <c r="K1346">
        <f t="shared" si="41"/>
        <v>0</v>
      </c>
      <c r="M1346" t="s">
        <v>127</v>
      </c>
      <c r="N1346" s="6" t="s">
        <v>69</v>
      </c>
      <c r="O1346" s="6" t="s">
        <v>70</v>
      </c>
      <c r="P1346" t="s">
        <v>29</v>
      </c>
    </row>
    <row r="1347" spans="1:18" hidden="1" x14ac:dyDescent="0.25">
      <c r="A1347">
        <f t="shared" ref="A1347:A1410" si="42">WEEKDAY(B1347)</f>
        <v>2</v>
      </c>
      <c r="B1347" s="1">
        <v>41197</v>
      </c>
      <c r="C1347" s="2">
        <v>0.85416666666666663</v>
      </c>
      <c r="D1347" t="s">
        <v>1405</v>
      </c>
      <c r="E1347" t="s">
        <v>1731</v>
      </c>
      <c r="G1347">
        <v>1</v>
      </c>
      <c r="H1347">
        <v>0</v>
      </c>
      <c r="I1347">
        <v>1</v>
      </c>
      <c r="J1347">
        <v>0</v>
      </c>
      <c r="K1347">
        <f t="shared" ref="K1347:K1410" si="43">IF(AND(NOT(G:G), NOT(J:J)), 1, 0)</f>
        <v>0</v>
      </c>
      <c r="L1347" t="s">
        <v>135</v>
      </c>
      <c r="M1347" t="s">
        <v>136</v>
      </c>
      <c r="N1347" s="6" t="s">
        <v>725</v>
      </c>
      <c r="O1347" s="6" t="s">
        <v>726</v>
      </c>
      <c r="P1347" t="s">
        <v>22</v>
      </c>
    </row>
    <row r="1348" spans="1:18" hidden="1" x14ac:dyDescent="0.25">
      <c r="A1348">
        <f t="shared" si="42"/>
        <v>2</v>
      </c>
      <c r="B1348" s="1">
        <v>41197</v>
      </c>
      <c r="C1348" s="2">
        <v>0.85416666666666663</v>
      </c>
      <c r="D1348" t="s">
        <v>476</v>
      </c>
      <c r="E1348" t="s">
        <v>1732</v>
      </c>
      <c r="G1348">
        <v>1</v>
      </c>
      <c r="H1348">
        <v>0</v>
      </c>
      <c r="I1348">
        <v>0</v>
      </c>
      <c r="J1348">
        <v>0</v>
      </c>
      <c r="K1348">
        <f t="shared" si="43"/>
        <v>0</v>
      </c>
      <c r="M1348" t="s">
        <v>127</v>
      </c>
      <c r="N1348" s="6" t="s">
        <v>69</v>
      </c>
      <c r="O1348" s="6" t="s">
        <v>70</v>
      </c>
      <c r="P1348" t="s">
        <v>29</v>
      </c>
    </row>
    <row r="1349" spans="1:18" hidden="1" x14ac:dyDescent="0.25">
      <c r="A1349">
        <f t="shared" si="42"/>
        <v>3</v>
      </c>
      <c r="B1349" s="1">
        <v>41198</v>
      </c>
      <c r="C1349" s="2">
        <v>0.47916666666666669</v>
      </c>
      <c r="D1349" t="s">
        <v>476</v>
      </c>
      <c r="E1349" t="s">
        <v>1733</v>
      </c>
      <c r="G1349">
        <v>1</v>
      </c>
      <c r="H1349">
        <v>0</v>
      </c>
      <c r="I1349">
        <v>0</v>
      </c>
      <c r="J1349">
        <v>0</v>
      </c>
      <c r="K1349">
        <f t="shared" si="43"/>
        <v>0</v>
      </c>
      <c r="L1349" t="s">
        <v>51</v>
      </c>
      <c r="M1349" t="s">
        <v>52</v>
      </c>
      <c r="N1349" s="6" t="s">
        <v>173</v>
      </c>
      <c r="O1349" s="6" t="s">
        <v>208</v>
      </c>
      <c r="P1349" t="s">
        <v>29</v>
      </c>
    </row>
    <row r="1350" spans="1:18" hidden="1" x14ac:dyDescent="0.25">
      <c r="A1350">
        <f t="shared" si="42"/>
        <v>3</v>
      </c>
      <c r="B1350" s="1">
        <v>41198</v>
      </c>
      <c r="C1350" s="2">
        <v>0.5</v>
      </c>
      <c r="D1350" t="s">
        <v>476</v>
      </c>
      <c r="E1350" t="s">
        <v>1733</v>
      </c>
      <c r="G1350">
        <v>1</v>
      </c>
      <c r="H1350">
        <v>0</v>
      </c>
      <c r="I1350">
        <v>0</v>
      </c>
      <c r="J1350">
        <v>0</v>
      </c>
      <c r="K1350">
        <f t="shared" si="43"/>
        <v>0</v>
      </c>
      <c r="L1350" t="s">
        <v>51</v>
      </c>
      <c r="M1350" t="s">
        <v>52</v>
      </c>
      <c r="N1350" s="6" t="s">
        <v>173</v>
      </c>
      <c r="O1350" s="6" t="s">
        <v>208</v>
      </c>
      <c r="P1350" t="s">
        <v>29</v>
      </c>
    </row>
    <row r="1351" spans="1:18" hidden="1" x14ac:dyDescent="0.25">
      <c r="A1351">
        <f t="shared" si="42"/>
        <v>3</v>
      </c>
      <c r="B1351" s="1">
        <v>41198</v>
      </c>
      <c r="C1351" s="2">
        <v>0.5</v>
      </c>
      <c r="D1351" t="s">
        <v>1187</v>
      </c>
      <c r="E1351" t="s">
        <v>1734</v>
      </c>
      <c r="G1351">
        <v>1</v>
      </c>
      <c r="H1351">
        <v>0</v>
      </c>
      <c r="I1351">
        <v>0</v>
      </c>
      <c r="J1351">
        <v>0</v>
      </c>
      <c r="K1351">
        <f t="shared" si="43"/>
        <v>0</v>
      </c>
      <c r="L1351" t="s">
        <v>44</v>
      </c>
      <c r="M1351" t="s">
        <v>45</v>
      </c>
      <c r="N1351" s="6" t="s">
        <v>516</v>
      </c>
      <c r="O1351" s="6" t="s">
        <v>517</v>
      </c>
      <c r="P1351" t="s">
        <v>16</v>
      </c>
    </row>
    <row r="1352" spans="1:18" hidden="1" x14ac:dyDescent="0.25">
      <c r="A1352">
        <f t="shared" si="42"/>
        <v>3</v>
      </c>
      <c r="B1352" s="1">
        <v>41198</v>
      </c>
      <c r="C1352" s="2">
        <v>0.5</v>
      </c>
      <c r="G1352">
        <v>0</v>
      </c>
      <c r="H1352">
        <v>0</v>
      </c>
      <c r="I1352">
        <v>0</v>
      </c>
      <c r="J1352">
        <v>0</v>
      </c>
      <c r="K1352">
        <f t="shared" si="43"/>
        <v>1</v>
      </c>
      <c r="M1352" t="s">
        <v>91</v>
      </c>
    </row>
    <row r="1353" spans="1:18" hidden="1" x14ac:dyDescent="0.25">
      <c r="A1353">
        <f t="shared" si="42"/>
        <v>3</v>
      </c>
      <c r="B1353" s="1">
        <v>41198</v>
      </c>
      <c r="C1353" s="2">
        <v>0.52083333333333337</v>
      </c>
      <c r="G1353">
        <v>0</v>
      </c>
      <c r="H1353">
        <v>0</v>
      </c>
      <c r="I1353">
        <v>0</v>
      </c>
      <c r="J1353">
        <v>0</v>
      </c>
      <c r="K1353">
        <f t="shared" si="43"/>
        <v>1</v>
      </c>
      <c r="M1353" t="s">
        <v>52</v>
      </c>
    </row>
    <row r="1354" spans="1:18" hidden="1" x14ac:dyDescent="0.25">
      <c r="A1354">
        <f t="shared" si="42"/>
        <v>3</v>
      </c>
      <c r="B1354" s="1">
        <v>41198</v>
      </c>
      <c r="C1354" s="2">
        <v>0.52083333333333337</v>
      </c>
      <c r="G1354">
        <v>0</v>
      </c>
      <c r="H1354">
        <v>0</v>
      </c>
      <c r="I1354">
        <v>0</v>
      </c>
      <c r="J1354">
        <v>0</v>
      </c>
      <c r="K1354">
        <f t="shared" si="43"/>
        <v>1</v>
      </c>
      <c r="M1354" t="s">
        <v>91</v>
      </c>
    </row>
    <row r="1355" spans="1:18" hidden="1" x14ac:dyDescent="0.25">
      <c r="A1355">
        <f t="shared" si="42"/>
        <v>3</v>
      </c>
      <c r="B1355" s="1">
        <v>41198</v>
      </c>
      <c r="C1355" s="2">
        <v>0.52083333333333337</v>
      </c>
      <c r="G1355">
        <v>0</v>
      </c>
      <c r="H1355">
        <v>0</v>
      </c>
      <c r="I1355">
        <v>0</v>
      </c>
      <c r="J1355">
        <v>0</v>
      </c>
      <c r="K1355">
        <f t="shared" si="43"/>
        <v>1</v>
      </c>
      <c r="L1355" t="s">
        <v>44</v>
      </c>
      <c r="M1355" t="s">
        <v>45</v>
      </c>
    </row>
    <row r="1356" spans="1:18" hidden="1" x14ac:dyDescent="0.25">
      <c r="A1356">
        <f t="shared" si="42"/>
        <v>3</v>
      </c>
      <c r="B1356" s="1">
        <v>41198</v>
      </c>
      <c r="C1356" s="2">
        <v>0.54166666666666663</v>
      </c>
      <c r="D1356" t="s">
        <v>479</v>
      </c>
      <c r="E1356" t="s">
        <v>1736</v>
      </c>
      <c r="G1356">
        <v>1</v>
      </c>
      <c r="H1356">
        <v>0</v>
      </c>
      <c r="I1356">
        <v>1</v>
      </c>
      <c r="J1356">
        <v>0</v>
      </c>
      <c r="K1356">
        <f t="shared" si="43"/>
        <v>0</v>
      </c>
      <c r="L1356" t="s">
        <v>44</v>
      </c>
      <c r="M1356" t="s">
        <v>45</v>
      </c>
      <c r="N1356" s="6" t="s">
        <v>731</v>
      </c>
      <c r="O1356" s="6" t="s">
        <v>358</v>
      </c>
      <c r="P1356" t="s">
        <v>22</v>
      </c>
    </row>
    <row r="1357" spans="1:18" hidden="1" x14ac:dyDescent="0.25">
      <c r="A1357">
        <f t="shared" si="42"/>
        <v>3</v>
      </c>
      <c r="B1357" s="1">
        <v>41198</v>
      </c>
      <c r="C1357" s="2">
        <v>0.54166666666666663</v>
      </c>
      <c r="D1357" t="s">
        <v>1160</v>
      </c>
      <c r="E1357" t="s">
        <v>1735</v>
      </c>
      <c r="G1357">
        <v>0</v>
      </c>
      <c r="H1357">
        <v>0</v>
      </c>
      <c r="I1357">
        <v>0</v>
      </c>
      <c r="J1357">
        <v>1</v>
      </c>
      <c r="K1357">
        <f t="shared" si="43"/>
        <v>0</v>
      </c>
      <c r="L1357" t="s">
        <v>90</v>
      </c>
      <c r="M1357" t="s">
        <v>91</v>
      </c>
      <c r="N1357" t="s">
        <v>163</v>
      </c>
      <c r="O1357" t="s">
        <v>164</v>
      </c>
      <c r="P1357" t="s">
        <v>29</v>
      </c>
      <c r="R1357" s="9"/>
    </row>
    <row r="1358" spans="1:18" hidden="1" x14ac:dyDescent="0.25">
      <c r="A1358">
        <f t="shared" si="42"/>
        <v>3</v>
      </c>
      <c r="B1358" s="1">
        <v>41198</v>
      </c>
      <c r="C1358" s="2">
        <v>0.54166666666666663</v>
      </c>
      <c r="D1358" t="s">
        <v>1456</v>
      </c>
      <c r="E1358" t="s">
        <v>1737</v>
      </c>
      <c r="G1358">
        <v>1</v>
      </c>
      <c r="H1358">
        <v>0</v>
      </c>
      <c r="I1358">
        <v>1</v>
      </c>
      <c r="J1358">
        <v>0</v>
      </c>
      <c r="K1358">
        <f t="shared" si="43"/>
        <v>0</v>
      </c>
      <c r="L1358" t="s">
        <v>51</v>
      </c>
      <c r="M1358" t="s">
        <v>52</v>
      </c>
      <c r="N1358" s="6" t="s">
        <v>729</v>
      </c>
      <c r="O1358" s="6" t="s">
        <v>730</v>
      </c>
      <c r="P1358" t="s">
        <v>16</v>
      </c>
    </row>
    <row r="1359" spans="1:18" hidden="1" x14ac:dyDescent="0.25">
      <c r="A1359">
        <f t="shared" si="42"/>
        <v>3</v>
      </c>
      <c r="B1359" s="1">
        <v>41198</v>
      </c>
      <c r="C1359" s="2">
        <v>0.5625</v>
      </c>
      <c r="D1359" t="s">
        <v>479</v>
      </c>
      <c r="E1359" t="s">
        <v>1736</v>
      </c>
      <c r="G1359">
        <v>1</v>
      </c>
      <c r="H1359">
        <v>0</v>
      </c>
      <c r="I1359">
        <v>0</v>
      </c>
      <c r="J1359">
        <v>0</v>
      </c>
      <c r="K1359">
        <f t="shared" si="43"/>
        <v>0</v>
      </c>
      <c r="L1359" t="s">
        <v>44</v>
      </c>
      <c r="M1359" t="s">
        <v>45</v>
      </c>
      <c r="N1359" s="6" t="s">
        <v>731</v>
      </c>
      <c r="O1359" s="6" t="s">
        <v>358</v>
      </c>
      <c r="P1359" t="s">
        <v>22</v>
      </c>
    </row>
    <row r="1360" spans="1:18" hidden="1" x14ac:dyDescent="0.25">
      <c r="A1360">
        <f t="shared" si="42"/>
        <v>3</v>
      </c>
      <c r="B1360" s="1">
        <v>41198</v>
      </c>
      <c r="C1360" s="2">
        <v>0.5625</v>
      </c>
      <c r="G1360">
        <v>0</v>
      </c>
      <c r="H1360">
        <v>0</v>
      </c>
      <c r="I1360">
        <v>0</v>
      </c>
      <c r="J1360">
        <v>0</v>
      </c>
      <c r="K1360">
        <f t="shared" si="43"/>
        <v>1</v>
      </c>
      <c r="M1360" t="s">
        <v>52</v>
      </c>
    </row>
    <row r="1361" spans="1:16" hidden="1" x14ac:dyDescent="0.25">
      <c r="A1361">
        <f t="shared" si="42"/>
        <v>3</v>
      </c>
      <c r="B1361" s="1">
        <v>41198</v>
      </c>
      <c r="C1361" s="2">
        <v>0.58333333333333337</v>
      </c>
      <c r="D1361" t="s">
        <v>1132</v>
      </c>
      <c r="E1361" t="s">
        <v>1738</v>
      </c>
      <c r="G1361">
        <v>1</v>
      </c>
      <c r="H1361">
        <v>0</v>
      </c>
      <c r="I1361">
        <v>1</v>
      </c>
      <c r="J1361">
        <v>0</v>
      </c>
      <c r="K1361">
        <f t="shared" si="43"/>
        <v>0</v>
      </c>
      <c r="M1361" t="s">
        <v>201</v>
      </c>
      <c r="N1361" s="6" t="s">
        <v>713</v>
      </c>
      <c r="O1361" s="6" t="s">
        <v>714</v>
      </c>
      <c r="P1361" t="s">
        <v>110</v>
      </c>
    </row>
    <row r="1362" spans="1:16" hidden="1" x14ac:dyDescent="0.25">
      <c r="A1362">
        <f t="shared" si="42"/>
        <v>3</v>
      </c>
      <c r="B1362" s="1">
        <v>41198</v>
      </c>
      <c r="C1362" s="2">
        <v>0.58333333333333337</v>
      </c>
      <c r="G1362">
        <v>0</v>
      </c>
      <c r="H1362">
        <v>0</v>
      </c>
      <c r="I1362">
        <v>0</v>
      </c>
      <c r="J1362">
        <v>0</v>
      </c>
      <c r="K1362">
        <f t="shared" si="43"/>
        <v>1</v>
      </c>
      <c r="M1362" t="s">
        <v>52</v>
      </c>
    </row>
    <row r="1363" spans="1:16" hidden="1" x14ac:dyDescent="0.25">
      <c r="A1363">
        <f t="shared" si="42"/>
        <v>3</v>
      </c>
      <c r="B1363" s="1">
        <v>41198</v>
      </c>
      <c r="C1363" s="2">
        <v>0.60416666666666663</v>
      </c>
      <c r="D1363" t="s">
        <v>1160</v>
      </c>
      <c r="E1363" t="s">
        <v>1739</v>
      </c>
      <c r="G1363">
        <v>0</v>
      </c>
      <c r="H1363">
        <v>0</v>
      </c>
      <c r="I1363">
        <v>0</v>
      </c>
      <c r="J1363">
        <v>1</v>
      </c>
      <c r="K1363">
        <f t="shared" si="43"/>
        <v>0</v>
      </c>
      <c r="L1363" t="s">
        <v>64</v>
      </c>
      <c r="M1363" t="s">
        <v>65</v>
      </c>
      <c r="N1363" t="s">
        <v>163</v>
      </c>
      <c r="O1363" t="s">
        <v>164</v>
      </c>
      <c r="P1363" t="s">
        <v>29</v>
      </c>
    </row>
    <row r="1364" spans="1:16" hidden="1" x14ac:dyDescent="0.25">
      <c r="A1364">
        <f t="shared" si="42"/>
        <v>3</v>
      </c>
      <c r="B1364" s="1">
        <v>41198</v>
      </c>
      <c r="C1364" s="2">
        <v>0.60416666666666663</v>
      </c>
      <c r="D1364" t="s">
        <v>1132</v>
      </c>
      <c r="E1364" t="s">
        <v>1414</v>
      </c>
      <c r="G1364">
        <v>1</v>
      </c>
      <c r="H1364">
        <v>0</v>
      </c>
      <c r="I1364">
        <v>0</v>
      </c>
      <c r="J1364">
        <v>0</v>
      </c>
      <c r="K1364">
        <f t="shared" si="43"/>
        <v>0</v>
      </c>
      <c r="M1364" t="s">
        <v>201</v>
      </c>
      <c r="N1364" s="6" t="s">
        <v>213</v>
      </c>
      <c r="O1364" s="6" t="s">
        <v>214</v>
      </c>
      <c r="P1364" t="s">
        <v>110</v>
      </c>
    </row>
    <row r="1365" spans="1:16" hidden="1" x14ac:dyDescent="0.25">
      <c r="A1365">
        <f t="shared" si="42"/>
        <v>3</v>
      </c>
      <c r="B1365" s="1">
        <v>41198</v>
      </c>
      <c r="C1365" s="2">
        <v>0.60416666666666663</v>
      </c>
      <c r="G1365">
        <v>0</v>
      </c>
      <c r="H1365">
        <v>0</v>
      </c>
      <c r="I1365">
        <v>0</v>
      </c>
      <c r="J1365">
        <v>0</v>
      </c>
      <c r="K1365">
        <f t="shared" si="43"/>
        <v>1</v>
      </c>
      <c r="M1365" t="s">
        <v>52</v>
      </c>
    </row>
    <row r="1366" spans="1:16" hidden="1" x14ac:dyDescent="0.25">
      <c r="A1366">
        <f t="shared" si="42"/>
        <v>3</v>
      </c>
      <c r="B1366" s="1">
        <v>41198</v>
      </c>
      <c r="C1366" s="2">
        <v>0.625</v>
      </c>
      <c r="D1366" t="s">
        <v>1184</v>
      </c>
      <c r="E1366" t="s">
        <v>1740</v>
      </c>
      <c r="G1366">
        <v>1</v>
      </c>
      <c r="H1366">
        <v>0</v>
      </c>
      <c r="I1366">
        <v>0</v>
      </c>
      <c r="J1366">
        <v>0</v>
      </c>
      <c r="K1366">
        <f t="shared" si="43"/>
        <v>0</v>
      </c>
      <c r="L1366" t="s">
        <v>64</v>
      </c>
      <c r="M1366" t="s">
        <v>65</v>
      </c>
      <c r="N1366" s="6" t="s">
        <v>264</v>
      </c>
      <c r="O1366" s="6" t="s">
        <v>265</v>
      </c>
      <c r="P1366" t="s">
        <v>16</v>
      </c>
    </row>
    <row r="1367" spans="1:16" hidden="1" x14ac:dyDescent="0.25">
      <c r="A1367">
        <f t="shared" si="42"/>
        <v>3</v>
      </c>
      <c r="B1367" s="1">
        <v>41198</v>
      </c>
      <c r="C1367" s="2">
        <v>0.625</v>
      </c>
      <c r="D1367" t="s">
        <v>479</v>
      </c>
      <c r="E1367" t="s">
        <v>1741</v>
      </c>
      <c r="G1367">
        <v>1</v>
      </c>
      <c r="H1367">
        <v>0</v>
      </c>
      <c r="I1367">
        <v>1</v>
      </c>
      <c r="J1367">
        <v>0</v>
      </c>
      <c r="K1367">
        <f t="shared" si="43"/>
        <v>0</v>
      </c>
      <c r="L1367" t="s">
        <v>51</v>
      </c>
      <c r="M1367" t="s">
        <v>52</v>
      </c>
      <c r="N1367" s="6" t="s">
        <v>737</v>
      </c>
      <c r="O1367" s="6" t="s">
        <v>738</v>
      </c>
      <c r="P1367" t="s">
        <v>16</v>
      </c>
    </row>
    <row r="1368" spans="1:16" hidden="1" x14ac:dyDescent="0.25">
      <c r="A1368">
        <f t="shared" si="42"/>
        <v>3</v>
      </c>
      <c r="B1368" s="1">
        <v>41198</v>
      </c>
      <c r="C1368" s="2">
        <v>0.625</v>
      </c>
      <c r="D1368" t="s">
        <v>1132</v>
      </c>
      <c r="E1368" t="s">
        <v>1414</v>
      </c>
      <c r="G1368">
        <v>1</v>
      </c>
      <c r="H1368">
        <v>0</v>
      </c>
      <c r="I1368">
        <v>0</v>
      </c>
      <c r="J1368">
        <v>0</v>
      </c>
      <c r="K1368">
        <f t="shared" si="43"/>
        <v>0</v>
      </c>
      <c r="M1368" t="s">
        <v>201</v>
      </c>
      <c r="N1368" s="6" t="s">
        <v>213</v>
      </c>
      <c r="O1368" s="6" t="s">
        <v>214</v>
      </c>
      <c r="P1368" t="s">
        <v>110</v>
      </c>
    </row>
    <row r="1369" spans="1:16" hidden="1" x14ac:dyDescent="0.25">
      <c r="A1369">
        <f t="shared" si="42"/>
        <v>3</v>
      </c>
      <c r="B1369" s="1">
        <v>41198</v>
      </c>
      <c r="C1369" s="2">
        <v>0.64583333333333337</v>
      </c>
      <c r="D1369" t="s">
        <v>1132</v>
      </c>
      <c r="E1369" t="s">
        <v>1742</v>
      </c>
      <c r="G1369">
        <v>1</v>
      </c>
      <c r="H1369">
        <v>0</v>
      </c>
      <c r="I1369">
        <v>1</v>
      </c>
      <c r="J1369">
        <v>0</v>
      </c>
      <c r="K1369">
        <f t="shared" si="43"/>
        <v>0</v>
      </c>
      <c r="M1369" t="s">
        <v>201</v>
      </c>
      <c r="N1369" s="6" t="s">
        <v>360</v>
      </c>
      <c r="O1369" s="6" t="s">
        <v>739</v>
      </c>
      <c r="P1369" t="s">
        <v>110</v>
      </c>
    </row>
    <row r="1370" spans="1:16" hidden="1" x14ac:dyDescent="0.25">
      <c r="A1370">
        <f t="shared" si="42"/>
        <v>3</v>
      </c>
      <c r="B1370" s="1">
        <v>41198</v>
      </c>
      <c r="C1370" s="2">
        <v>0.64583333333333337</v>
      </c>
      <c r="D1370" t="s">
        <v>1184</v>
      </c>
      <c r="E1370" t="s">
        <v>1743</v>
      </c>
      <c r="G1370">
        <v>1</v>
      </c>
      <c r="H1370">
        <v>0</v>
      </c>
      <c r="I1370">
        <v>0</v>
      </c>
      <c r="J1370">
        <v>0</v>
      </c>
      <c r="K1370">
        <f t="shared" si="43"/>
        <v>0</v>
      </c>
      <c r="L1370" t="s">
        <v>64</v>
      </c>
      <c r="M1370" t="s">
        <v>65</v>
      </c>
      <c r="N1370" s="6" t="s">
        <v>708</v>
      </c>
      <c r="O1370" s="6" t="s">
        <v>709</v>
      </c>
      <c r="P1370" t="s">
        <v>16</v>
      </c>
    </row>
    <row r="1371" spans="1:16" hidden="1" x14ac:dyDescent="0.25">
      <c r="A1371">
        <f t="shared" si="42"/>
        <v>3</v>
      </c>
      <c r="B1371" s="1">
        <v>41198</v>
      </c>
      <c r="C1371" s="2">
        <v>0.64583333333333337</v>
      </c>
      <c r="D1371" t="s">
        <v>479</v>
      </c>
      <c r="E1371" t="s">
        <v>1741</v>
      </c>
      <c r="G1371">
        <v>1</v>
      </c>
      <c r="H1371">
        <v>0</v>
      </c>
      <c r="I1371">
        <v>0</v>
      </c>
      <c r="J1371">
        <v>0</v>
      </c>
      <c r="K1371">
        <f t="shared" si="43"/>
        <v>0</v>
      </c>
      <c r="L1371" t="s">
        <v>51</v>
      </c>
      <c r="M1371" t="s">
        <v>52</v>
      </c>
      <c r="N1371" s="6" t="s">
        <v>737</v>
      </c>
      <c r="O1371" s="6" t="s">
        <v>738</v>
      </c>
      <c r="P1371" t="s">
        <v>16</v>
      </c>
    </row>
    <row r="1372" spans="1:16" hidden="1" x14ac:dyDescent="0.25">
      <c r="A1372">
        <f t="shared" si="42"/>
        <v>3</v>
      </c>
      <c r="B1372" s="1">
        <v>41198</v>
      </c>
      <c r="C1372" s="2">
        <v>0.66666666666666663</v>
      </c>
      <c r="D1372" t="s">
        <v>1147</v>
      </c>
      <c r="E1372" t="s">
        <v>1744</v>
      </c>
      <c r="G1372">
        <v>1</v>
      </c>
      <c r="H1372">
        <v>0</v>
      </c>
      <c r="I1372">
        <v>0</v>
      </c>
      <c r="J1372">
        <v>0</v>
      </c>
      <c r="K1372">
        <f t="shared" si="43"/>
        <v>0</v>
      </c>
      <c r="M1372" t="s">
        <v>56</v>
      </c>
      <c r="N1372" s="6" t="s">
        <v>118</v>
      </c>
      <c r="O1372" s="6" t="s">
        <v>119</v>
      </c>
      <c r="P1372" t="s">
        <v>22</v>
      </c>
    </row>
    <row r="1373" spans="1:16" hidden="1" x14ac:dyDescent="0.25">
      <c r="A1373">
        <f t="shared" si="42"/>
        <v>3</v>
      </c>
      <c r="B1373" s="1">
        <v>41198</v>
      </c>
      <c r="C1373" s="2">
        <v>0.66666666666666663</v>
      </c>
      <c r="D1373" t="s">
        <v>483</v>
      </c>
      <c r="E1373" t="s">
        <v>1453</v>
      </c>
      <c r="G1373">
        <v>1</v>
      </c>
      <c r="H1373">
        <v>0</v>
      </c>
      <c r="I1373">
        <v>0</v>
      </c>
      <c r="J1373">
        <v>0</v>
      </c>
      <c r="K1373">
        <f t="shared" si="43"/>
        <v>0</v>
      </c>
      <c r="L1373" t="s">
        <v>51</v>
      </c>
      <c r="M1373" t="s">
        <v>52</v>
      </c>
      <c r="N1373" s="6" t="s">
        <v>189</v>
      </c>
      <c r="O1373" s="6" t="s">
        <v>190</v>
      </c>
      <c r="P1373" t="s">
        <v>29</v>
      </c>
    </row>
    <row r="1374" spans="1:16" hidden="1" x14ac:dyDescent="0.25">
      <c r="A1374">
        <f t="shared" si="42"/>
        <v>3</v>
      </c>
      <c r="B1374" s="1">
        <v>41198</v>
      </c>
      <c r="C1374" s="2">
        <v>0.6875</v>
      </c>
      <c r="D1374" t="s">
        <v>1147</v>
      </c>
      <c r="E1374" t="s">
        <v>1744</v>
      </c>
      <c r="G1374">
        <v>1</v>
      </c>
      <c r="H1374">
        <v>0</v>
      </c>
      <c r="I1374">
        <v>0</v>
      </c>
      <c r="J1374">
        <v>0</v>
      </c>
      <c r="K1374">
        <f t="shared" si="43"/>
        <v>0</v>
      </c>
      <c r="M1374" t="s">
        <v>56</v>
      </c>
      <c r="N1374" s="6" t="s">
        <v>118</v>
      </c>
      <c r="O1374" s="6" t="s">
        <v>119</v>
      </c>
      <c r="P1374" t="s">
        <v>22</v>
      </c>
    </row>
    <row r="1375" spans="1:16" hidden="1" x14ac:dyDescent="0.25">
      <c r="A1375">
        <f t="shared" si="42"/>
        <v>3</v>
      </c>
      <c r="B1375" s="1">
        <v>41198</v>
      </c>
      <c r="C1375" s="2">
        <v>0.70833333333333337</v>
      </c>
      <c r="D1375" t="s">
        <v>1158</v>
      </c>
      <c r="E1375" t="s">
        <v>1745</v>
      </c>
      <c r="G1375">
        <v>1</v>
      </c>
      <c r="H1375">
        <v>0</v>
      </c>
      <c r="I1375">
        <v>0</v>
      </c>
      <c r="J1375">
        <v>0</v>
      </c>
      <c r="K1375">
        <f t="shared" si="43"/>
        <v>0</v>
      </c>
      <c r="M1375" t="s">
        <v>56</v>
      </c>
      <c r="N1375" s="6" t="s">
        <v>344</v>
      </c>
      <c r="O1375" s="6" t="s">
        <v>345</v>
      </c>
      <c r="P1375" t="s">
        <v>16</v>
      </c>
    </row>
    <row r="1376" spans="1:16" hidden="1" x14ac:dyDescent="0.25">
      <c r="A1376">
        <f t="shared" si="42"/>
        <v>3</v>
      </c>
      <c r="B1376" s="1">
        <v>41198</v>
      </c>
      <c r="C1376" s="2">
        <v>0.72916666666666663</v>
      </c>
      <c r="D1376" t="s">
        <v>1158</v>
      </c>
      <c r="E1376" t="s">
        <v>1323</v>
      </c>
      <c r="G1376">
        <v>1</v>
      </c>
      <c r="H1376">
        <v>0</v>
      </c>
      <c r="I1376">
        <v>0</v>
      </c>
      <c r="J1376">
        <v>0</v>
      </c>
      <c r="K1376">
        <f t="shared" si="43"/>
        <v>0</v>
      </c>
      <c r="M1376" t="s">
        <v>56</v>
      </c>
      <c r="N1376" s="6" t="s">
        <v>344</v>
      </c>
      <c r="O1376" s="6" t="s">
        <v>345</v>
      </c>
      <c r="P1376" t="s">
        <v>16</v>
      </c>
    </row>
    <row r="1377" spans="1:16" hidden="1" x14ac:dyDescent="0.25">
      <c r="A1377">
        <f t="shared" si="42"/>
        <v>3</v>
      </c>
      <c r="B1377" s="1">
        <v>41198</v>
      </c>
      <c r="C1377" s="2">
        <v>0.75</v>
      </c>
      <c r="D1377" t="s">
        <v>1313</v>
      </c>
      <c r="E1377" t="s">
        <v>1746</v>
      </c>
      <c r="G1377">
        <v>1</v>
      </c>
      <c r="H1377">
        <v>0</v>
      </c>
      <c r="I1377">
        <v>0</v>
      </c>
      <c r="J1377">
        <v>0</v>
      </c>
      <c r="K1377">
        <f t="shared" si="43"/>
        <v>0</v>
      </c>
      <c r="M1377" t="s">
        <v>172</v>
      </c>
      <c r="N1377" s="6" t="s">
        <v>38</v>
      </c>
      <c r="O1377" s="6" t="s">
        <v>39</v>
      </c>
      <c r="P1377" t="s">
        <v>22</v>
      </c>
    </row>
    <row r="1378" spans="1:16" hidden="1" x14ac:dyDescent="0.25">
      <c r="A1378">
        <f t="shared" si="42"/>
        <v>3</v>
      </c>
      <c r="B1378" s="1">
        <v>41198</v>
      </c>
      <c r="C1378" s="2">
        <v>0.75</v>
      </c>
      <c r="D1378" t="s">
        <v>476</v>
      </c>
      <c r="E1378" t="s">
        <v>1732</v>
      </c>
      <c r="G1378">
        <v>1</v>
      </c>
      <c r="H1378">
        <v>0</v>
      </c>
      <c r="I1378">
        <v>0</v>
      </c>
      <c r="J1378">
        <v>0</v>
      </c>
      <c r="K1378">
        <f t="shared" si="43"/>
        <v>0</v>
      </c>
      <c r="L1378" t="s">
        <v>64</v>
      </c>
      <c r="M1378" t="s">
        <v>65</v>
      </c>
      <c r="N1378" s="6" t="s">
        <v>69</v>
      </c>
      <c r="O1378" s="6" t="s">
        <v>70</v>
      </c>
      <c r="P1378" t="s">
        <v>29</v>
      </c>
    </row>
    <row r="1379" spans="1:16" hidden="1" x14ac:dyDescent="0.25">
      <c r="A1379">
        <f t="shared" si="42"/>
        <v>3</v>
      </c>
      <c r="B1379" s="1">
        <v>41198</v>
      </c>
      <c r="C1379" s="2">
        <v>0.75</v>
      </c>
      <c r="G1379">
        <v>0</v>
      </c>
      <c r="H1379">
        <v>0</v>
      </c>
      <c r="I1379">
        <v>0</v>
      </c>
      <c r="J1379">
        <v>0</v>
      </c>
      <c r="K1379">
        <f t="shared" si="43"/>
        <v>1</v>
      </c>
      <c r="M1379" t="s">
        <v>56</v>
      </c>
    </row>
    <row r="1380" spans="1:16" hidden="1" x14ac:dyDescent="0.25">
      <c r="A1380">
        <f t="shared" si="42"/>
        <v>3</v>
      </c>
      <c r="B1380" s="1">
        <v>41198</v>
      </c>
      <c r="C1380" s="2">
        <v>0.77083333333333337</v>
      </c>
      <c r="D1380" t="s">
        <v>1313</v>
      </c>
      <c r="E1380" t="s">
        <v>1746</v>
      </c>
      <c r="G1380">
        <v>1</v>
      </c>
      <c r="H1380">
        <v>0</v>
      </c>
      <c r="I1380">
        <v>0</v>
      </c>
      <c r="J1380">
        <v>0</v>
      </c>
      <c r="K1380">
        <f t="shared" si="43"/>
        <v>0</v>
      </c>
      <c r="M1380" t="s">
        <v>172</v>
      </c>
      <c r="N1380" s="6" t="s">
        <v>38</v>
      </c>
      <c r="O1380" s="6" t="s">
        <v>39</v>
      </c>
      <c r="P1380" t="s">
        <v>22</v>
      </c>
    </row>
    <row r="1381" spans="1:16" hidden="1" x14ac:dyDescent="0.25">
      <c r="A1381">
        <f t="shared" si="42"/>
        <v>3</v>
      </c>
      <c r="B1381" s="1">
        <v>41198</v>
      </c>
      <c r="C1381" s="2">
        <v>0.77083333333333337</v>
      </c>
      <c r="D1381" t="s">
        <v>476</v>
      </c>
      <c r="E1381" t="s">
        <v>1732</v>
      </c>
      <c r="G1381">
        <v>1</v>
      </c>
      <c r="H1381">
        <v>0</v>
      </c>
      <c r="I1381">
        <v>0</v>
      </c>
      <c r="J1381">
        <v>0</v>
      </c>
      <c r="K1381">
        <f t="shared" si="43"/>
        <v>0</v>
      </c>
      <c r="L1381" t="s">
        <v>64</v>
      </c>
      <c r="M1381" t="s">
        <v>65</v>
      </c>
      <c r="N1381" s="6" t="s">
        <v>69</v>
      </c>
      <c r="O1381" s="6" t="s">
        <v>70</v>
      </c>
      <c r="P1381" t="s">
        <v>29</v>
      </c>
    </row>
    <row r="1382" spans="1:16" hidden="1" x14ac:dyDescent="0.25">
      <c r="A1382">
        <f t="shared" si="42"/>
        <v>3</v>
      </c>
      <c r="B1382" s="1">
        <v>41198</v>
      </c>
      <c r="C1382" s="2">
        <v>0.77083333333333337</v>
      </c>
      <c r="G1382">
        <v>0</v>
      </c>
      <c r="H1382">
        <v>0</v>
      </c>
      <c r="I1382">
        <v>0</v>
      </c>
      <c r="J1382">
        <v>0</v>
      </c>
      <c r="K1382">
        <f t="shared" si="43"/>
        <v>1</v>
      </c>
      <c r="M1382" t="s">
        <v>56</v>
      </c>
    </row>
    <row r="1383" spans="1:16" hidden="1" x14ac:dyDescent="0.25">
      <c r="A1383">
        <f t="shared" si="42"/>
        <v>3</v>
      </c>
      <c r="B1383" s="1">
        <v>41198</v>
      </c>
      <c r="C1383" s="2">
        <v>0.79166666666666663</v>
      </c>
      <c r="D1383" t="s">
        <v>1147</v>
      </c>
      <c r="E1383" t="s">
        <v>1747</v>
      </c>
      <c r="G1383">
        <v>1</v>
      </c>
      <c r="H1383">
        <v>0</v>
      </c>
      <c r="I1383">
        <v>0</v>
      </c>
      <c r="J1383">
        <v>0</v>
      </c>
      <c r="K1383">
        <f t="shared" si="43"/>
        <v>0</v>
      </c>
      <c r="M1383" t="s">
        <v>56</v>
      </c>
      <c r="N1383" s="6" t="s">
        <v>601</v>
      </c>
      <c r="O1383" s="6" t="s">
        <v>602</v>
      </c>
      <c r="P1383" t="s">
        <v>16</v>
      </c>
    </row>
    <row r="1384" spans="1:16" hidden="1" x14ac:dyDescent="0.25">
      <c r="A1384">
        <f t="shared" si="42"/>
        <v>3</v>
      </c>
      <c r="B1384" s="1">
        <v>41198</v>
      </c>
      <c r="C1384" s="2">
        <v>0.79166666666666663</v>
      </c>
      <c r="D1384" t="s">
        <v>1160</v>
      </c>
      <c r="E1384" t="s">
        <v>1748</v>
      </c>
      <c r="G1384">
        <v>1</v>
      </c>
      <c r="H1384">
        <v>0</v>
      </c>
      <c r="I1384">
        <v>0</v>
      </c>
      <c r="J1384">
        <v>0</v>
      </c>
      <c r="K1384">
        <f t="shared" si="43"/>
        <v>0</v>
      </c>
      <c r="M1384" t="s">
        <v>172</v>
      </c>
      <c r="N1384" s="6" t="s">
        <v>638</v>
      </c>
      <c r="O1384" s="6" t="s">
        <v>639</v>
      </c>
      <c r="P1384" t="s">
        <v>22</v>
      </c>
    </row>
    <row r="1385" spans="1:16" hidden="1" x14ac:dyDescent="0.25">
      <c r="A1385">
        <f t="shared" si="42"/>
        <v>3</v>
      </c>
      <c r="B1385" s="1">
        <v>41198</v>
      </c>
      <c r="C1385" s="2">
        <v>0.79166666666666663</v>
      </c>
      <c r="D1385" t="s">
        <v>1196</v>
      </c>
      <c r="E1385" t="s">
        <v>1724</v>
      </c>
      <c r="G1385">
        <v>1</v>
      </c>
      <c r="H1385">
        <v>0</v>
      </c>
      <c r="I1385">
        <v>0</v>
      </c>
      <c r="J1385">
        <v>0</v>
      </c>
      <c r="K1385">
        <f t="shared" si="43"/>
        <v>0</v>
      </c>
      <c r="M1385" t="s">
        <v>149</v>
      </c>
      <c r="N1385" s="6" t="s">
        <v>38</v>
      </c>
      <c r="O1385" s="6" t="s">
        <v>39</v>
      </c>
      <c r="P1385" t="s">
        <v>22</v>
      </c>
    </row>
    <row r="1386" spans="1:16" hidden="1" x14ac:dyDescent="0.25">
      <c r="A1386">
        <f t="shared" si="42"/>
        <v>3</v>
      </c>
      <c r="B1386" s="1">
        <v>41198</v>
      </c>
      <c r="C1386" s="2">
        <v>0.8125</v>
      </c>
      <c r="D1386" t="s">
        <v>476</v>
      </c>
      <c r="E1386" t="s">
        <v>1749</v>
      </c>
      <c r="G1386">
        <v>1</v>
      </c>
      <c r="H1386">
        <v>0</v>
      </c>
      <c r="I1386">
        <v>1</v>
      </c>
      <c r="J1386">
        <v>0</v>
      </c>
      <c r="K1386">
        <f t="shared" si="43"/>
        <v>0</v>
      </c>
      <c r="M1386" t="s">
        <v>172</v>
      </c>
      <c r="N1386" s="6" t="s">
        <v>466</v>
      </c>
      <c r="O1386" s="6" t="s">
        <v>741</v>
      </c>
      <c r="P1386" t="s">
        <v>29</v>
      </c>
    </row>
    <row r="1387" spans="1:16" hidden="1" x14ac:dyDescent="0.25">
      <c r="A1387">
        <f t="shared" si="42"/>
        <v>3</v>
      </c>
      <c r="B1387" s="1">
        <v>41198</v>
      </c>
      <c r="C1387" s="2">
        <v>0.8125</v>
      </c>
      <c r="D1387" t="s">
        <v>1196</v>
      </c>
      <c r="E1387" t="s">
        <v>1724</v>
      </c>
      <c r="G1387">
        <v>1</v>
      </c>
      <c r="H1387">
        <v>0</v>
      </c>
      <c r="I1387">
        <v>0</v>
      </c>
      <c r="J1387">
        <v>0</v>
      </c>
      <c r="K1387">
        <f t="shared" si="43"/>
        <v>0</v>
      </c>
      <c r="M1387" t="s">
        <v>149</v>
      </c>
      <c r="N1387" s="6" t="s">
        <v>38</v>
      </c>
      <c r="O1387" s="6" t="s">
        <v>39</v>
      </c>
      <c r="P1387" t="s">
        <v>22</v>
      </c>
    </row>
    <row r="1388" spans="1:16" hidden="1" x14ac:dyDescent="0.25">
      <c r="A1388">
        <f t="shared" si="42"/>
        <v>3</v>
      </c>
      <c r="B1388" s="1">
        <v>41198</v>
      </c>
      <c r="C1388" s="2">
        <v>0.8125</v>
      </c>
      <c r="G1388">
        <v>0</v>
      </c>
      <c r="H1388">
        <v>0</v>
      </c>
      <c r="I1388">
        <v>0</v>
      </c>
      <c r="J1388">
        <v>0</v>
      </c>
      <c r="K1388">
        <f t="shared" si="43"/>
        <v>1</v>
      </c>
      <c r="M1388" t="s">
        <v>56</v>
      </c>
    </row>
    <row r="1389" spans="1:16" hidden="1" x14ac:dyDescent="0.25">
      <c r="A1389">
        <f t="shared" si="42"/>
        <v>3</v>
      </c>
      <c r="B1389" s="1">
        <v>41198</v>
      </c>
      <c r="C1389" s="2">
        <v>0.83333333333333337</v>
      </c>
      <c r="D1389" t="s">
        <v>1162</v>
      </c>
      <c r="E1389" t="s">
        <v>1750</v>
      </c>
      <c r="G1389">
        <v>1</v>
      </c>
      <c r="H1389">
        <v>0</v>
      </c>
      <c r="I1389">
        <v>0</v>
      </c>
      <c r="J1389">
        <v>0</v>
      </c>
      <c r="K1389">
        <f t="shared" si="43"/>
        <v>0</v>
      </c>
      <c r="M1389" t="s">
        <v>149</v>
      </c>
      <c r="N1389" s="6" t="s">
        <v>632</v>
      </c>
      <c r="O1389" s="6" t="s">
        <v>633</v>
      </c>
      <c r="P1389" t="s">
        <v>22</v>
      </c>
    </row>
    <row r="1390" spans="1:16" hidden="1" x14ac:dyDescent="0.25">
      <c r="A1390">
        <f t="shared" si="42"/>
        <v>3</v>
      </c>
      <c r="B1390" s="1">
        <v>41198</v>
      </c>
      <c r="C1390" s="2">
        <v>0.83333333333333337</v>
      </c>
      <c r="D1390" t="s">
        <v>476</v>
      </c>
      <c r="E1390" t="s">
        <v>1749</v>
      </c>
      <c r="G1390">
        <v>1</v>
      </c>
      <c r="H1390">
        <v>0</v>
      </c>
      <c r="I1390">
        <v>0</v>
      </c>
      <c r="J1390">
        <v>0</v>
      </c>
      <c r="K1390">
        <f t="shared" si="43"/>
        <v>0</v>
      </c>
      <c r="M1390" t="s">
        <v>172</v>
      </c>
      <c r="N1390" s="6" t="s">
        <v>466</v>
      </c>
      <c r="O1390" s="6" t="s">
        <v>741</v>
      </c>
      <c r="P1390" t="s">
        <v>29</v>
      </c>
    </row>
    <row r="1391" spans="1:16" hidden="1" x14ac:dyDescent="0.25">
      <c r="A1391">
        <f t="shared" si="42"/>
        <v>3</v>
      </c>
      <c r="B1391" s="1">
        <v>41198</v>
      </c>
      <c r="C1391" s="2">
        <v>0.83333333333333337</v>
      </c>
      <c r="G1391">
        <v>0</v>
      </c>
      <c r="H1391">
        <v>0</v>
      </c>
      <c r="I1391">
        <v>0</v>
      </c>
      <c r="J1391">
        <v>0</v>
      </c>
      <c r="K1391">
        <f t="shared" si="43"/>
        <v>1</v>
      </c>
      <c r="M1391" t="s">
        <v>56</v>
      </c>
    </row>
    <row r="1392" spans="1:16" hidden="1" x14ac:dyDescent="0.25">
      <c r="A1392">
        <f t="shared" si="42"/>
        <v>3</v>
      </c>
      <c r="B1392" s="1">
        <v>41198</v>
      </c>
      <c r="C1392" s="2">
        <v>0.85416666666666663</v>
      </c>
      <c r="D1392" t="s">
        <v>1162</v>
      </c>
      <c r="E1392" t="s">
        <v>1750</v>
      </c>
      <c r="G1392">
        <v>1</v>
      </c>
      <c r="H1392">
        <v>0</v>
      </c>
      <c r="I1392">
        <v>0</v>
      </c>
      <c r="J1392">
        <v>0</v>
      </c>
      <c r="K1392">
        <f t="shared" si="43"/>
        <v>0</v>
      </c>
      <c r="M1392" t="s">
        <v>149</v>
      </c>
      <c r="N1392" s="6" t="s">
        <v>632</v>
      </c>
      <c r="O1392" s="6" t="s">
        <v>633</v>
      </c>
      <c r="P1392" t="s">
        <v>22</v>
      </c>
    </row>
    <row r="1393" spans="1:16" hidden="1" x14ac:dyDescent="0.25">
      <c r="A1393">
        <f t="shared" si="42"/>
        <v>3</v>
      </c>
      <c r="B1393" s="1">
        <v>41198</v>
      </c>
      <c r="C1393" s="2">
        <v>0.85416666666666663</v>
      </c>
      <c r="D1393" t="s">
        <v>1160</v>
      </c>
      <c r="E1393" t="s">
        <v>1751</v>
      </c>
      <c r="G1393">
        <v>0</v>
      </c>
      <c r="H1393">
        <v>0</v>
      </c>
      <c r="I1393">
        <v>0</v>
      </c>
      <c r="J1393">
        <v>1</v>
      </c>
      <c r="K1393">
        <f t="shared" si="43"/>
        <v>0</v>
      </c>
      <c r="M1393" t="s">
        <v>172</v>
      </c>
      <c r="N1393" t="s">
        <v>163</v>
      </c>
      <c r="O1393" t="s">
        <v>164</v>
      </c>
      <c r="P1393" t="s">
        <v>29</v>
      </c>
    </row>
    <row r="1394" spans="1:16" hidden="1" x14ac:dyDescent="0.25">
      <c r="A1394">
        <f t="shared" si="42"/>
        <v>3</v>
      </c>
      <c r="B1394" s="1">
        <v>41198</v>
      </c>
      <c r="C1394" s="2">
        <v>0.85416666666666663</v>
      </c>
      <c r="G1394">
        <v>0</v>
      </c>
      <c r="H1394">
        <v>0</v>
      </c>
      <c r="I1394">
        <v>0</v>
      </c>
      <c r="J1394">
        <v>0</v>
      </c>
      <c r="K1394">
        <f t="shared" si="43"/>
        <v>1</v>
      </c>
      <c r="M1394" t="s">
        <v>56</v>
      </c>
    </row>
    <row r="1395" spans="1:16" hidden="1" x14ac:dyDescent="0.25">
      <c r="A1395">
        <f t="shared" si="42"/>
        <v>4</v>
      </c>
      <c r="B1395" s="1">
        <v>41199</v>
      </c>
      <c r="C1395" s="2">
        <v>0.375</v>
      </c>
      <c r="G1395">
        <v>0</v>
      </c>
      <c r="H1395">
        <v>0</v>
      </c>
      <c r="I1395">
        <v>0</v>
      </c>
      <c r="J1395">
        <v>0</v>
      </c>
      <c r="K1395">
        <f t="shared" si="43"/>
        <v>1</v>
      </c>
      <c r="L1395" t="s">
        <v>151</v>
      </c>
      <c r="M1395" t="s">
        <v>152</v>
      </c>
    </row>
    <row r="1396" spans="1:16" hidden="1" x14ac:dyDescent="0.25">
      <c r="A1396">
        <f t="shared" si="42"/>
        <v>4</v>
      </c>
      <c r="B1396" s="1">
        <v>41199</v>
      </c>
      <c r="C1396" s="2">
        <v>0.39583333333333331</v>
      </c>
      <c r="G1396">
        <v>0</v>
      </c>
      <c r="H1396">
        <v>0</v>
      </c>
      <c r="I1396">
        <v>0</v>
      </c>
      <c r="J1396">
        <v>0</v>
      </c>
      <c r="K1396">
        <f t="shared" si="43"/>
        <v>1</v>
      </c>
      <c r="L1396" t="s">
        <v>151</v>
      </c>
      <c r="M1396" t="s">
        <v>152</v>
      </c>
    </row>
    <row r="1397" spans="1:16" hidden="1" x14ac:dyDescent="0.25">
      <c r="A1397">
        <f t="shared" si="42"/>
        <v>4</v>
      </c>
      <c r="B1397" s="1">
        <v>41199</v>
      </c>
      <c r="C1397" s="2">
        <v>0.41666666666666669</v>
      </c>
      <c r="D1397" t="s">
        <v>476</v>
      </c>
      <c r="E1397" t="s">
        <v>1752</v>
      </c>
      <c r="G1397">
        <v>1</v>
      </c>
      <c r="H1397">
        <v>0</v>
      </c>
      <c r="I1397">
        <v>0</v>
      </c>
      <c r="J1397">
        <v>0</v>
      </c>
      <c r="K1397">
        <f t="shared" si="43"/>
        <v>0</v>
      </c>
      <c r="M1397" t="s">
        <v>172</v>
      </c>
      <c r="N1397" s="6" t="s">
        <v>165</v>
      </c>
      <c r="O1397" s="6" t="s">
        <v>166</v>
      </c>
      <c r="P1397" t="s">
        <v>22</v>
      </c>
    </row>
    <row r="1398" spans="1:16" hidden="1" x14ac:dyDescent="0.25">
      <c r="A1398">
        <f t="shared" si="42"/>
        <v>4</v>
      </c>
      <c r="B1398" s="1">
        <v>41199</v>
      </c>
      <c r="C1398" s="2">
        <v>0.41666666666666669</v>
      </c>
      <c r="D1398" t="s">
        <v>1160</v>
      </c>
      <c r="E1398" t="s">
        <v>1739</v>
      </c>
      <c r="G1398">
        <v>0</v>
      </c>
      <c r="H1398">
        <v>0</v>
      </c>
      <c r="I1398">
        <v>0</v>
      </c>
      <c r="J1398">
        <v>1</v>
      </c>
      <c r="K1398">
        <f t="shared" si="43"/>
        <v>0</v>
      </c>
      <c r="L1398" t="s">
        <v>151</v>
      </c>
      <c r="M1398" t="s">
        <v>152</v>
      </c>
      <c r="N1398" t="s">
        <v>163</v>
      </c>
      <c r="O1398" t="s">
        <v>164</v>
      </c>
      <c r="P1398" t="s">
        <v>29</v>
      </c>
    </row>
    <row r="1399" spans="1:16" hidden="1" x14ac:dyDescent="0.25">
      <c r="A1399">
        <f t="shared" si="42"/>
        <v>4</v>
      </c>
      <c r="B1399" s="1">
        <v>41199</v>
      </c>
      <c r="C1399" s="2">
        <v>0.41666666666666669</v>
      </c>
      <c r="D1399" t="s">
        <v>1172</v>
      </c>
      <c r="E1399" t="s">
        <v>1753</v>
      </c>
      <c r="G1399">
        <v>0</v>
      </c>
      <c r="H1399">
        <v>0</v>
      </c>
      <c r="I1399">
        <v>0</v>
      </c>
      <c r="J1399">
        <v>1</v>
      </c>
      <c r="K1399">
        <f t="shared" si="43"/>
        <v>0</v>
      </c>
      <c r="L1399" t="s">
        <v>135</v>
      </c>
      <c r="M1399" t="s">
        <v>136</v>
      </c>
      <c r="N1399" t="s">
        <v>590</v>
      </c>
      <c r="O1399" t="s">
        <v>591</v>
      </c>
      <c r="P1399" t="s">
        <v>22</v>
      </c>
    </row>
    <row r="1400" spans="1:16" hidden="1" x14ac:dyDescent="0.25">
      <c r="A1400">
        <f t="shared" si="42"/>
        <v>4</v>
      </c>
      <c r="B1400" s="1">
        <v>41199</v>
      </c>
      <c r="C1400" s="2">
        <v>0.4375</v>
      </c>
      <c r="D1400" t="s">
        <v>1184</v>
      </c>
      <c r="E1400" t="s">
        <v>1754</v>
      </c>
      <c r="G1400">
        <v>1</v>
      </c>
      <c r="H1400">
        <v>0</v>
      </c>
      <c r="I1400">
        <v>0</v>
      </c>
      <c r="J1400">
        <v>0</v>
      </c>
      <c r="K1400">
        <f t="shared" si="43"/>
        <v>0</v>
      </c>
      <c r="M1400" t="s">
        <v>172</v>
      </c>
      <c r="N1400" s="6" t="s">
        <v>385</v>
      </c>
      <c r="O1400" s="6" t="s">
        <v>386</v>
      </c>
      <c r="P1400" t="s">
        <v>16</v>
      </c>
    </row>
    <row r="1401" spans="1:16" hidden="1" x14ac:dyDescent="0.25">
      <c r="A1401">
        <f t="shared" si="42"/>
        <v>4</v>
      </c>
      <c r="B1401" s="1">
        <v>41199</v>
      </c>
      <c r="C1401" s="2">
        <v>0.4375</v>
      </c>
      <c r="D1401" t="s">
        <v>1160</v>
      </c>
      <c r="E1401" t="s">
        <v>1755</v>
      </c>
      <c r="G1401">
        <v>1</v>
      </c>
      <c r="H1401">
        <v>0</v>
      </c>
      <c r="I1401">
        <v>0</v>
      </c>
      <c r="J1401">
        <v>0</v>
      </c>
      <c r="K1401">
        <f t="shared" si="43"/>
        <v>0</v>
      </c>
      <c r="L1401" t="s">
        <v>151</v>
      </c>
      <c r="M1401" t="s">
        <v>152</v>
      </c>
      <c r="N1401" s="6" t="s">
        <v>143</v>
      </c>
      <c r="O1401" s="6" t="s">
        <v>144</v>
      </c>
      <c r="P1401" t="s">
        <v>22</v>
      </c>
    </row>
    <row r="1402" spans="1:16" hidden="1" x14ac:dyDescent="0.25">
      <c r="A1402">
        <f t="shared" si="42"/>
        <v>4</v>
      </c>
      <c r="B1402" s="1">
        <v>41199</v>
      </c>
      <c r="C1402" s="2">
        <v>0.4375</v>
      </c>
      <c r="G1402">
        <v>0</v>
      </c>
      <c r="H1402">
        <v>0</v>
      </c>
      <c r="I1402">
        <v>0</v>
      </c>
      <c r="J1402">
        <v>0</v>
      </c>
      <c r="K1402">
        <f t="shared" si="43"/>
        <v>1</v>
      </c>
      <c r="M1402" t="s">
        <v>136</v>
      </c>
    </row>
    <row r="1403" spans="1:16" hidden="1" x14ac:dyDescent="0.25">
      <c r="A1403">
        <f t="shared" si="42"/>
        <v>4</v>
      </c>
      <c r="B1403" s="1">
        <v>41199</v>
      </c>
      <c r="C1403" s="2">
        <v>0.45833333333333331</v>
      </c>
      <c r="D1403" t="s">
        <v>1145</v>
      </c>
      <c r="E1403" t="s">
        <v>1756</v>
      </c>
      <c r="G1403">
        <v>1</v>
      </c>
      <c r="H1403">
        <v>0</v>
      </c>
      <c r="I1403">
        <v>0</v>
      </c>
      <c r="J1403">
        <v>0</v>
      </c>
      <c r="K1403">
        <f t="shared" si="43"/>
        <v>0</v>
      </c>
      <c r="L1403" t="s">
        <v>151</v>
      </c>
      <c r="M1403" t="s">
        <v>152</v>
      </c>
      <c r="N1403" s="6" t="s">
        <v>652</v>
      </c>
      <c r="O1403" s="6" t="s">
        <v>653</v>
      </c>
      <c r="P1403" t="s">
        <v>110</v>
      </c>
    </row>
    <row r="1404" spans="1:16" hidden="1" x14ac:dyDescent="0.25">
      <c r="A1404">
        <f t="shared" si="42"/>
        <v>4</v>
      </c>
      <c r="B1404" s="1">
        <v>41199</v>
      </c>
      <c r="C1404" s="2">
        <v>0.45833333333333331</v>
      </c>
      <c r="D1404" t="s">
        <v>1196</v>
      </c>
      <c r="E1404" t="s">
        <v>1757</v>
      </c>
      <c r="G1404">
        <v>1</v>
      </c>
      <c r="H1404">
        <v>0</v>
      </c>
      <c r="I1404">
        <v>0</v>
      </c>
      <c r="J1404">
        <v>0</v>
      </c>
      <c r="K1404">
        <f t="shared" si="43"/>
        <v>0</v>
      </c>
      <c r="M1404" t="s">
        <v>172</v>
      </c>
      <c r="N1404" s="6" t="s">
        <v>58</v>
      </c>
      <c r="O1404" s="6" t="s">
        <v>59</v>
      </c>
      <c r="P1404" t="s">
        <v>22</v>
      </c>
    </row>
    <row r="1405" spans="1:16" hidden="1" x14ac:dyDescent="0.25">
      <c r="A1405">
        <f t="shared" si="42"/>
        <v>4</v>
      </c>
      <c r="B1405" s="1">
        <v>41199</v>
      </c>
      <c r="C1405" s="2">
        <v>0.45833333333333331</v>
      </c>
      <c r="D1405" t="s">
        <v>1172</v>
      </c>
      <c r="E1405" t="s">
        <v>1758</v>
      </c>
      <c r="G1405">
        <v>0</v>
      </c>
      <c r="H1405">
        <v>0</v>
      </c>
      <c r="I1405">
        <v>0</v>
      </c>
      <c r="J1405">
        <v>1</v>
      </c>
      <c r="K1405">
        <f t="shared" si="43"/>
        <v>0</v>
      </c>
      <c r="L1405" t="s">
        <v>135</v>
      </c>
      <c r="M1405" t="s">
        <v>136</v>
      </c>
      <c r="N1405" t="s">
        <v>590</v>
      </c>
      <c r="O1405" t="s">
        <v>591</v>
      </c>
      <c r="P1405" t="s">
        <v>22</v>
      </c>
    </row>
    <row r="1406" spans="1:16" hidden="1" x14ac:dyDescent="0.25">
      <c r="A1406">
        <f t="shared" si="42"/>
        <v>4</v>
      </c>
      <c r="B1406" s="1">
        <v>41199</v>
      </c>
      <c r="C1406" s="2">
        <v>0.47916666666666669</v>
      </c>
      <c r="D1406" t="s">
        <v>1196</v>
      </c>
      <c r="E1406" t="s">
        <v>1757</v>
      </c>
      <c r="G1406">
        <v>1</v>
      </c>
      <c r="H1406">
        <v>0</v>
      </c>
      <c r="I1406">
        <v>0</v>
      </c>
      <c r="J1406">
        <v>0</v>
      </c>
      <c r="K1406">
        <f t="shared" si="43"/>
        <v>0</v>
      </c>
      <c r="M1406" t="s">
        <v>172</v>
      </c>
      <c r="N1406" s="6" t="s">
        <v>58</v>
      </c>
      <c r="O1406" s="6" t="s">
        <v>59</v>
      </c>
      <c r="P1406" t="s">
        <v>22</v>
      </c>
    </row>
    <row r="1407" spans="1:16" hidden="1" x14ac:dyDescent="0.25">
      <c r="A1407">
        <f t="shared" si="42"/>
        <v>4</v>
      </c>
      <c r="B1407" s="1">
        <v>41199</v>
      </c>
      <c r="C1407" s="2">
        <v>0.47916666666666669</v>
      </c>
      <c r="D1407" t="s">
        <v>1344</v>
      </c>
      <c r="E1407" t="s">
        <v>1759</v>
      </c>
      <c r="G1407">
        <v>1</v>
      </c>
      <c r="H1407">
        <v>0</v>
      </c>
      <c r="I1407">
        <v>1</v>
      </c>
      <c r="J1407">
        <v>0</v>
      </c>
      <c r="K1407">
        <f t="shared" si="43"/>
        <v>0</v>
      </c>
      <c r="L1407" t="s">
        <v>151</v>
      </c>
      <c r="M1407" t="s">
        <v>152</v>
      </c>
      <c r="N1407" s="6" t="s">
        <v>746</v>
      </c>
      <c r="O1407" s="6" t="s">
        <v>42</v>
      </c>
      <c r="P1407" t="s">
        <v>22</v>
      </c>
    </row>
    <row r="1408" spans="1:16" hidden="1" x14ac:dyDescent="0.25">
      <c r="A1408">
        <f t="shared" si="42"/>
        <v>4</v>
      </c>
      <c r="B1408" s="1">
        <v>41199</v>
      </c>
      <c r="C1408" s="2">
        <v>0.47916666666666669</v>
      </c>
      <c r="D1408" t="s">
        <v>479</v>
      </c>
      <c r="E1408" t="s">
        <v>1704</v>
      </c>
      <c r="G1408">
        <v>1</v>
      </c>
      <c r="H1408">
        <v>0</v>
      </c>
      <c r="I1408">
        <v>0</v>
      </c>
      <c r="J1408">
        <v>0</v>
      </c>
      <c r="K1408">
        <f t="shared" si="43"/>
        <v>0</v>
      </c>
      <c r="L1408" t="s">
        <v>12</v>
      </c>
      <c r="M1408" t="s">
        <v>19</v>
      </c>
      <c r="N1408" s="6" t="s">
        <v>38</v>
      </c>
      <c r="O1408" s="6" t="s">
        <v>39</v>
      </c>
      <c r="P1408" t="s">
        <v>22</v>
      </c>
    </row>
    <row r="1409" spans="1:16" hidden="1" x14ac:dyDescent="0.25">
      <c r="A1409">
        <f t="shared" si="42"/>
        <v>4</v>
      </c>
      <c r="B1409" s="1">
        <v>41199</v>
      </c>
      <c r="C1409" s="2">
        <v>0.47916666666666669</v>
      </c>
      <c r="G1409">
        <v>0</v>
      </c>
      <c r="H1409">
        <v>0</v>
      </c>
      <c r="I1409">
        <v>0</v>
      </c>
      <c r="J1409">
        <v>0</v>
      </c>
      <c r="K1409">
        <f t="shared" si="43"/>
        <v>1</v>
      </c>
      <c r="M1409" t="s">
        <v>136</v>
      </c>
    </row>
    <row r="1410" spans="1:16" hidden="1" x14ac:dyDescent="0.25">
      <c r="A1410">
        <f t="shared" si="42"/>
        <v>4</v>
      </c>
      <c r="B1410" s="1">
        <v>41199</v>
      </c>
      <c r="C1410" s="2">
        <v>0.5</v>
      </c>
      <c r="D1410" t="s">
        <v>1172</v>
      </c>
      <c r="E1410" t="s">
        <v>1760</v>
      </c>
      <c r="G1410">
        <v>1</v>
      </c>
      <c r="H1410">
        <v>0</v>
      </c>
      <c r="I1410">
        <v>0</v>
      </c>
      <c r="J1410">
        <v>0</v>
      </c>
      <c r="K1410">
        <f t="shared" si="43"/>
        <v>0</v>
      </c>
      <c r="L1410" t="s">
        <v>135</v>
      </c>
      <c r="M1410" t="s">
        <v>136</v>
      </c>
      <c r="N1410" s="6" t="s">
        <v>62</v>
      </c>
      <c r="O1410" s="6" t="s">
        <v>63</v>
      </c>
      <c r="P1410" t="s">
        <v>22</v>
      </c>
    </row>
    <row r="1411" spans="1:16" hidden="1" x14ac:dyDescent="0.25">
      <c r="A1411">
        <f t="shared" ref="A1411:A1474" si="44">WEEKDAY(B1411)</f>
        <v>4</v>
      </c>
      <c r="B1411" s="1">
        <v>41199</v>
      </c>
      <c r="C1411" s="2">
        <v>0.5</v>
      </c>
      <c r="D1411" t="s">
        <v>476</v>
      </c>
      <c r="E1411" t="s">
        <v>1717</v>
      </c>
      <c r="G1411">
        <v>1</v>
      </c>
      <c r="H1411">
        <v>0</v>
      </c>
      <c r="I1411">
        <v>0</v>
      </c>
      <c r="J1411">
        <v>0</v>
      </c>
      <c r="K1411">
        <f t="shared" ref="K1411:K1474" si="45">IF(AND(NOT(G:G), NOT(J:J)), 1, 0)</f>
        <v>0</v>
      </c>
      <c r="M1411" t="s">
        <v>172</v>
      </c>
      <c r="N1411" s="6" t="s">
        <v>53</v>
      </c>
      <c r="O1411" s="6" t="s">
        <v>54</v>
      </c>
      <c r="P1411" t="s">
        <v>22</v>
      </c>
    </row>
    <row r="1412" spans="1:16" hidden="1" x14ac:dyDescent="0.25">
      <c r="A1412">
        <f t="shared" si="44"/>
        <v>4</v>
      </c>
      <c r="B1412" s="1">
        <v>41199</v>
      </c>
      <c r="C1412" s="2">
        <v>0.5</v>
      </c>
      <c r="D1412" t="s">
        <v>479</v>
      </c>
      <c r="E1412" t="s">
        <v>1704</v>
      </c>
      <c r="G1412">
        <v>1</v>
      </c>
      <c r="H1412">
        <v>0</v>
      </c>
      <c r="I1412">
        <v>0</v>
      </c>
      <c r="J1412">
        <v>0</v>
      </c>
      <c r="K1412">
        <f t="shared" si="45"/>
        <v>0</v>
      </c>
      <c r="L1412" t="s">
        <v>12</v>
      </c>
      <c r="M1412" t="s">
        <v>19</v>
      </c>
      <c r="N1412" s="6" t="s">
        <v>38</v>
      </c>
      <c r="O1412" s="6" t="s">
        <v>39</v>
      </c>
      <c r="P1412" t="s">
        <v>22</v>
      </c>
    </row>
    <row r="1413" spans="1:16" hidden="1" x14ac:dyDescent="0.25">
      <c r="A1413">
        <f t="shared" si="44"/>
        <v>4</v>
      </c>
      <c r="B1413" s="1">
        <v>41199</v>
      </c>
      <c r="C1413" s="2">
        <v>0.5</v>
      </c>
      <c r="D1413" t="s">
        <v>1145</v>
      </c>
      <c r="E1413" t="s">
        <v>1761</v>
      </c>
      <c r="G1413">
        <v>1</v>
      </c>
      <c r="H1413">
        <v>0</v>
      </c>
      <c r="I1413">
        <v>0</v>
      </c>
      <c r="J1413">
        <v>0</v>
      </c>
      <c r="K1413">
        <f t="shared" si="45"/>
        <v>0</v>
      </c>
      <c r="L1413" t="s">
        <v>151</v>
      </c>
      <c r="M1413" t="s">
        <v>152</v>
      </c>
      <c r="N1413" s="6" t="s">
        <v>153</v>
      </c>
      <c r="O1413" s="6" t="s">
        <v>154</v>
      </c>
      <c r="P1413" t="s">
        <v>155</v>
      </c>
    </row>
    <row r="1414" spans="1:16" hidden="1" x14ac:dyDescent="0.25">
      <c r="A1414">
        <f t="shared" si="44"/>
        <v>4</v>
      </c>
      <c r="B1414" s="1">
        <v>41199</v>
      </c>
      <c r="C1414" s="2">
        <v>0.52083333333333337</v>
      </c>
      <c r="D1414" t="s">
        <v>1172</v>
      </c>
      <c r="E1414" t="s">
        <v>1762</v>
      </c>
      <c r="G1414">
        <v>1</v>
      </c>
      <c r="H1414">
        <v>0</v>
      </c>
      <c r="I1414">
        <v>0</v>
      </c>
      <c r="J1414">
        <v>0</v>
      </c>
      <c r="K1414">
        <f t="shared" si="45"/>
        <v>0</v>
      </c>
      <c r="L1414" t="s">
        <v>135</v>
      </c>
      <c r="M1414" t="s">
        <v>136</v>
      </c>
      <c r="N1414" s="6" t="s">
        <v>62</v>
      </c>
      <c r="O1414" s="6" t="s">
        <v>63</v>
      </c>
      <c r="P1414" t="s">
        <v>22</v>
      </c>
    </row>
    <row r="1415" spans="1:16" hidden="1" x14ac:dyDescent="0.25">
      <c r="A1415">
        <f t="shared" si="44"/>
        <v>4</v>
      </c>
      <c r="B1415" s="1">
        <v>41199</v>
      </c>
      <c r="C1415" s="2">
        <v>0.52083333333333337</v>
      </c>
      <c r="D1415" t="s">
        <v>479</v>
      </c>
      <c r="E1415" t="s">
        <v>1763</v>
      </c>
      <c r="G1415">
        <v>1</v>
      </c>
      <c r="H1415">
        <v>0</v>
      </c>
      <c r="I1415">
        <v>0</v>
      </c>
      <c r="J1415">
        <v>0</v>
      </c>
      <c r="K1415">
        <f t="shared" si="45"/>
        <v>0</v>
      </c>
      <c r="L1415" t="s">
        <v>44</v>
      </c>
      <c r="M1415" t="s">
        <v>45</v>
      </c>
      <c r="N1415" s="6" t="s">
        <v>223</v>
      </c>
      <c r="O1415" s="6" t="s">
        <v>302</v>
      </c>
      <c r="P1415" t="s">
        <v>22</v>
      </c>
    </row>
    <row r="1416" spans="1:16" hidden="1" x14ac:dyDescent="0.25">
      <c r="A1416">
        <f t="shared" si="44"/>
        <v>4</v>
      </c>
      <c r="B1416" s="1">
        <v>41199</v>
      </c>
      <c r="C1416" s="2">
        <v>0.52083333333333337</v>
      </c>
      <c r="D1416" t="s">
        <v>1160</v>
      </c>
      <c r="E1416" t="s">
        <v>1764</v>
      </c>
      <c r="G1416">
        <v>1</v>
      </c>
      <c r="H1416">
        <v>0</v>
      </c>
      <c r="I1416">
        <v>0</v>
      </c>
      <c r="J1416">
        <v>0</v>
      </c>
      <c r="K1416">
        <f t="shared" si="45"/>
        <v>0</v>
      </c>
      <c r="L1416" t="s">
        <v>151</v>
      </c>
      <c r="M1416" t="s">
        <v>152</v>
      </c>
      <c r="N1416" s="6" t="s">
        <v>167</v>
      </c>
      <c r="O1416" s="6" t="s">
        <v>168</v>
      </c>
      <c r="P1416" t="s">
        <v>29</v>
      </c>
    </row>
    <row r="1417" spans="1:16" hidden="1" x14ac:dyDescent="0.25">
      <c r="A1417">
        <f t="shared" si="44"/>
        <v>4</v>
      </c>
      <c r="B1417" s="1">
        <v>41199</v>
      </c>
      <c r="C1417" s="2">
        <v>0.52083333333333337</v>
      </c>
      <c r="D1417" t="s">
        <v>476</v>
      </c>
      <c r="E1417" t="s">
        <v>1717</v>
      </c>
      <c r="G1417">
        <v>1</v>
      </c>
      <c r="H1417">
        <v>0</v>
      </c>
      <c r="I1417">
        <v>0</v>
      </c>
      <c r="J1417">
        <v>0</v>
      </c>
      <c r="K1417">
        <f t="shared" si="45"/>
        <v>0</v>
      </c>
      <c r="M1417" t="s">
        <v>172</v>
      </c>
      <c r="N1417" s="6" t="s">
        <v>53</v>
      </c>
      <c r="O1417" s="6" t="s">
        <v>54</v>
      </c>
      <c r="P1417" t="s">
        <v>22</v>
      </c>
    </row>
    <row r="1418" spans="1:16" hidden="1" x14ac:dyDescent="0.25">
      <c r="A1418">
        <f t="shared" si="44"/>
        <v>4</v>
      </c>
      <c r="B1418" s="1">
        <v>41199</v>
      </c>
      <c r="C1418" s="2">
        <v>0.54166666666666663</v>
      </c>
      <c r="D1418" t="s">
        <v>1145</v>
      </c>
      <c r="E1418" t="s">
        <v>1765</v>
      </c>
      <c r="G1418">
        <v>1</v>
      </c>
      <c r="H1418">
        <v>0</v>
      </c>
      <c r="I1418">
        <v>0</v>
      </c>
      <c r="J1418">
        <v>0</v>
      </c>
      <c r="K1418">
        <f t="shared" si="45"/>
        <v>0</v>
      </c>
      <c r="L1418" t="s">
        <v>151</v>
      </c>
      <c r="M1418" t="s">
        <v>152</v>
      </c>
      <c r="N1418" s="6" t="s">
        <v>153</v>
      </c>
      <c r="O1418" s="6" t="s">
        <v>154</v>
      </c>
      <c r="P1418" t="s">
        <v>155</v>
      </c>
    </row>
    <row r="1419" spans="1:16" hidden="1" x14ac:dyDescent="0.25">
      <c r="A1419">
        <f t="shared" si="44"/>
        <v>4</v>
      </c>
      <c r="B1419" s="1">
        <v>41199</v>
      </c>
      <c r="C1419" s="2">
        <v>0.54166666666666663</v>
      </c>
      <c r="G1419">
        <v>0</v>
      </c>
      <c r="H1419">
        <v>0</v>
      </c>
      <c r="I1419">
        <v>0</v>
      </c>
      <c r="J1419">
        <v>0</v>
      </c>
      <c r="K1419">
        <f t="shared" si="45"/>
        <v>1</v>
      </c>
      <c r="L1419" t="s">
        <v>44</v>
      </c>
      <c r="M1419" t="s">
        <v>45</v>
      </c>
    </row>
    <row r="1420" spans="1:16" hidden="1" x14ac:dyDescent="0.25">
      <c r="A1420">
        <f t="shared" si="44"/>
        <v>4</v>
      </c>
      <c r="B1420" s="1">
        <v>41199</v>
      </c>
      <c r="C1420" s="2">
        <v>0.5625</v>
      </c>
      <c r="D1420" t="s">
        <v>1214</v>
      </c>
      <c r="E1420" t="s">
        <v>1766</v>
      </c>
      <c r="G1420">
        <v>1</v>
      </c>
      <c r="H1420">
        <v>0</v>
      </c>
      <c r="I1420">
        <v>0</v>
      </c>
      <c r="J1420">
        <v>0</v>
      </c>
      <c r="K1420">
        <f t="shared" si="45"/>
        <v>0</v>
      </c>
      <c r="L1420" t="s">
        <v>151</v>
      </c>
      <c r="M1420" t="s">
        <v>152</v>
      </c>
      <c r="N1420" s="6" t="s">
        <v>81</v>
      </c>
      <c r="O1420" s="6" t="s">
        <v>82</v>
      </c>
      <c r="P1420" t="s">
        <v>22</v>
      </c>
    </row>
    <row r="1421" spans="1:16" hidden="1" x14ac:dyDescent="0.25">
      <c r="A1421">
        <f t="shared" si="44"/>
        <v>4</v>
      </c>
      <c r="B1421" s="1">
        <v>41199</v>
      </c>
      <c r="C1421" s="2">
        <v>0.5625</v>
      </c>
      <c r="G1421">
        <v>0</v>
      </c>
      <c r="H1421">
        <v>0</v>
      </c>
      <c r="I1421">
        <v>0</v>
      </c>
      <c r="J1421">
        <v>0</v>
      </c>
      <c r="K1421">
        <f t="shared" si="45"/>
        <v>1</v>
      </c>
      <c r="L1421" t="s">
        <v>44</v>
      </c>
      <c r="M1421" t="s">
        <v>45</v>
      </c>
    </row>
    <row r="1422" spans="1:16" hidden="1" x14ac:dyDescent="0.25">
      <c r="A1422">
        <f t="shared" si="44"/>
        <v>4</v>
      </c>
      <c r="B1422" s="1">
        <v>41199</v>
      </c>
      <c r="C1422" s="2">
        <v>0.58333333333333337</v>
      </c>
      <c r="D1422" t="s">
        <v>1187</v>
      </c>
      <c r="E1422" t="s">
        <v>1767</v>
      </c>
      <c r="G1422">
        <v>1</v>
      </c>
      <c r="H1422">
        <v>0</v>
      </c>
      <c r="I1422">
        <v>0</v>
      </c>
      <c r="J1422">
        <v>0</v>
      </c>
      <c r="K1422">
        <f t="shared" si="45"/>
        <v>0</v>
      </c>
      <c r="L1422" t="s">
        <v>30</v>
      </c>
      <c r="M1422" t="s">
        <v>31</v>
      </c>
      <c r="N1422" s="6" t="s">
        <v>660</v>
      </c>
      <c r="O1422" s="6" t="s">
        <v>661</v>
      </c>
      <c r="P1422" t="s">
        <v>22</v>
      </c>
    </row>
    <row r="1423" spans="1:16" hidden="1" x14ac:dyDescent="0.25">
      <c r="A1423">
        <f t="shared" si="44"/>
        <v>4</v>
      </c>
      <c r="B1423" s="1">
        <v>41199</v>
      </c>
      <c r="C1423" s="2">
        <v>0.58333333333333337</v>
      </c>
      <c r="D1423" t="s">
        <v>1145</v>
      </c>
      <c r="E1423" t="s">
        <v>1768</v>
      </c>
      <c r="G1423">
        <v>1</v>
      </c>
      <c r="H1423">
        <v>0</v>
      </c>
      <c r="I1423">
        <v>0</v>
      </c>
      <c r="J1423">
        <v>0</v>
      </c>
      <c r="K1423">
        <f t="shared" si="45"/>
        <v>0</v>
      </c>
      <c r="L1423" t="s">
        <v>151</v>
      </c>
      <c r="M1423" t="s">
        <v>152</v>
      </c>
      <c r="N1423" s="6" t="s">
        <v>303</v>
      </c>
      <c r="O1423" s="6" t="s">
        <v>45</v>
      </c>
      <c r="P1423" t="s">
        <v>22</v>
      </c>
    </row>
    <row r="1424" spans="1:16" hidden="1" x14ac:dyDescent="0.25">
      <c r="A1424">
        <f t="shared" si="44"/>
        <v>4</v>
      </c>
      <c r="B1424" s="1">
        <v>41199</v>
      </c>
      <c r="C1424" s="2">
        <v>0.60416666666666663</v>
      </c>
      <c r="D1424" t="s">
        <v>1187</v>
      </c>
      <c r="E1424" t="s">
        <v>1769</v>
      </c>
      <c r="G1424">
        <v>1</v>
      </c>
      <c r="H1424">
        <v>0</v>
      </c>
      <c r="I1424">
        <v>0</v>
      </c>
      <c r="J1424">
        <v>0</v>
      </c>
      <c r="K1424">
        <f t="shared" si="45"/>
        <v>0</v>
      </c>
      <c r="L1424" t="s">
        <v>30</v>
      </c>
      <c r="M1424" t="s">
        <v>31</v>
      </c>
      <c r="N1424" s="6" t="s">
        <v>660</v>
      </c>
      <c r="O1424" s="6" t="s">
        <v>661</v>
      </c>
      <c r="P1424" t="s">
        <v>22</v>
      </c>
    </row>
    <row r="1425" spans="1:17" hidden="1" x14ac:dyDescent="0.25">
      <c r="A1425">
        <f t="shared" si="44"/>
        <v>4</v>
      </c>
      <c r="B1425" s="1">
        <v>41199</v>
      </c>
      <c r="C1425" s="2">
        <v>0.60416666666666663</v>
      </c>
      <c r="D1425" t="s">
        <v>1145</v>
      </c>
      <c r="E1425" t="s">
        <v>1768</v>
      </c>
      <c r="G1425">
        <v>1</v>
      </c>
      <c r="H1425">
        <v>0</v>
      </c>
      <c r="I1425">
        <v>0</v>
      </c>
      <c r="J1425">
        <v>0</v>
      </c>
      <c r="K1425">
        <f t="shared" si="45"/>
        <v>0</v>
      </c>
      <c r="L1425" t="s">
        <v>151</v>
      </c>
      <c r="M1425" t="s">
        <v>152</v>
      </c>
      <c r="N1425" s="6" t="s">
        <v>303</v>
      </c>
      <c r="O1425" s="6" t="s">
        <v>45</v>
      </c>
      <c r="P1425" t="s">
        <v>22</v>
      </c>
    </row>
    <row r="1426" spans="1:17" hidden="1" x14ac:dyDescent="0.25">
      <c r="A1426">
        <f t="shared" si="44"/>
        <v>4</v>
      </c>
      <c r="B1426" s="1">
        <v>41199</v>
      </c>
      <c r="C1426" s="2">
        <v>0.625</v>
      </c>
      <c r="D1426" t="s">
        <v>1218</v>
      </c>
      <c r="E1426" t="s">
        <v>1770</v>
      </c>
      <c r="G1426">
        <v>1</v>
      </c>
      <c r="H1426">
        <v>0</v>
      </c>
      <c r="I1426">
        <v>1</v>
      </c>
      <c r="J1426">
        <v>0</v>
      </c>
      <c r="K1426">
        <f t="shared" si="45"/>
        <v>0</v>
      </c>
      <c r="L1426" t="s">
        <v>30</v>
      </c>
      <c r="M1426" t="s">
        <v>31</v>
      </c>
      <c r="N1426" s="6" t="s">
        <v>137</v>
      </c>
      <c r="O1426" s="6" t="s">
        <v>138</v>
      </c>
      <c r="P1426" t="s">
        <v>16</v>
      </c>
    </row>
    <row r="1427" spans="1:17" hidden="1" x14ac:dyDescent="0.25">
      <c r="A1427">
        <f t="shared" si="44"/>
        <v>4</v>
      </c>
      <c r="B1427" s="1">
        <v>41199</v>
      </c>
      <c r="C1427" s="2">
        <v>0.625</v>
      </c>
      <c r="D1427" t="s">
        <v>1145</v>
      </c>
      <c r="E1427" t="s">
        <v>1768</v>
      </c>
      <c r="G1427">
        <v>1</v>
      </c>
      <c r="H1427">
        <v>0</v>
      </c>
      <c r="I1427">
        <v>0</v>
      </c>
      <c r="J1427">
        <v>0</v>
      </c>
      <c r="K1427">
        <f t="shared" si="45"/>
        <v>0</v>
      </c>
      <c r="L1427" t="s">
        <v>151</v>
      </c>
      <c r="M1427" t="s">
        <v>152</v>
      </c>
      <c r="N1427" s="6" t="s">
        <v>303</v>
      </c>
      <c r="O1427" s="6" t="s">
        <v>45</v>
      </c>
      <c r="P1427" t="s">
        <v>22</v>
      </c>
    </row>
    <row r="1428" spans="1:17" hidden="1" x14ac:dyDescent="0.25">
      <c r="A1428">
        <f t="shared" si="44"/>
        <v>4</v>
      </c>
      <c r="B1428" s="1">
        <v>41199</v>
      </c>
      <c r="C1428" s="2">
        <v>0.64583333333333337</v>
      </c>
      <c r="G1428">
        <v>0</v>
      </c>
      <c r="H1428">
        <v>0</v>
      </c>
      <c r="I1428">
        <v>0</v>
      </c>
      <c r="J1428">
        <v>0</v>
      </c>
      <c r="K1428">
        <f t="shared" si="45"/>
        <v>1</v>
      </c>
      <c r="M1428" t="s">
        <v>31</v>
      </c>
      <c r="Q1428" s="6"/>
    </row>
    <row r="1429" spans="1:17" hidden="1" x14ac:dyDescent="0.25">
      <c r="A1429">
        <f t="shared" si="44"/>
        <v>4</v>
      </c>
      <c r="B1429" s="1">
        <v>41199</v>
      </c>
      <c r="C1429" s="2">
        <v>0.64583333333333337</v>
      </c>
      <c r="G1429">
        <v>0</v>
      </c>
      <c r="H1429">
        <v>0</v>
      </c>
      <c r="I1429">
        <v>0</v>
      </c>
      <c r="J1429">
        <v>0</v>
      </c>
      <c r="K1429">
        <f t="shared" si="45"/>
        <v>1</v>
      </c>
      <c r="L1429" t="s">
        <v>44</v>
      </c>
      <c r="M1429" t="s">
        <v>45</v>
      </c>
    </row>
    <row r="1430" spans="1:17" hidden="1" x14ac:dyDescent="0.25">
      <c r="A1430">
        <f t="shared" si="44"/>
        <v>4</v>
      </c>
      <c r="B1430" s="1">
        <v>41199</v>
      </c>
      <c r="C1430" s="2">
        <v>0.66666666666666663</v>
      </c>
      <c r="D1430" t="s">
        <v>1218</v>
      </c>
      <c r="E1430" t="s">
        <v>1771</v>
      </c>
      <c r="G1430">
        <v>1</v>
      </c>
      <c r="H1430">
        <v>0</v>
      </c>
      <c r="I1430">
        <v>0</v>
      </c>
      <c r="J1430">
        <v>0</v>
      </c>
      <c r="K1430">
        <f t="shared" si="45"/>
        <v>0</v>
      </c>
      <c r="L1430" t="s">
        <v>30</v>
      </c>
      <c r="M1430" t="s">
        <v>31</v>
      </c>
      <c r="N1430" s="6" t="s">
        <v>165</v>
      </c>
      <c r="O1430" s="6" t="s">
        <v>166</v>
      </c>
      <c r="P1430" t="s">
        <v>22</v>
      </c>
    </row>
    <row r="1431" spans="1:17" hidden="1" x14ac:dyDescent="0.25">
      <c r="A1431">
        <f t="shared" si="44"/>
        <v>4</v>
      </c>
      <c r="B1431" s="1">
        <v>41199</v>
      </c>
      <c r="C1431" s="2">
        <v>0.66666666666666663</v>
      </c>
      <c r="G1431">
        <v>0</v>
      </c>
      <c r="H1431">
        <v>0</v>
      </c>
      <c r="I1431">
        <v>0</v>
      </c>
      <c r="J1431">
        <v>0</v>
      </c>
      <c r="K1431">
        <f t="shared" si="45"/>
        <v>1</v>
      </c>
      <c r="L1431" t="s">
        <v>44</v>
      </c>
      <c r="M1431" t="s">
        <v>45</v>
      </c>
    </row>
    <row r="1432" spans="1:17" hidden="1" x14ac:dyDescent="0.25">
      <c r="A1432">
        <f t="shared" si="44"/>
        <v>4</v>
      </c>
      <c r="B1432" s="1">
        <v>41199</v>
      </c>
      <c r="C1432" s="2">
        <v>0.6875</v>
      </c>
      <c r="D1432" t="s">
        <v>1218</v>
      </c>
      <c r="E1432" t="s">
        <v>1772</v>
      </c>
      <c r="G1432">
        <v>1</v>
      </c>
      <c r="H1432">
        <v>0</v>
      </c>
      <c r="I1432">
        <v>0</v>
      </c>
      <c r="J1432">
        <v>0</v>
      </c>
      <c r="K1432">
        <f t="shared" si="45"/>
        <v>0</v>
      </c>
      <c r="L1432" t="s">
        <v>30</v>
      </c>
      <c r="M1432" t="s">
        <v>31</v>
      </c>
      <c r="N1432" s="6" t="s">
        <v>165</v>
      </c>
      <c r="O1432" s="6" t="s">
        <v>166</v>
      </c>
      <c r="P1432" t="s">
        <v>22</v>
      </c>
    </row>
    <row r="1433" spans="1:17" hidden="1" x14ac:dyDescent="0.25">
      <c r="A1433">
        <f t="shared" si="44"/>
        <v>4</v>
      </c>
      <c r="B1433" s="1">
        <v>41199</v>
      </c>
      <c r="C1433" s="2">
        <v>0.6875</v>
      </c>
      <c r="G1433">
        <v>0</v>
      </c>
      <c r="H1433">
        <v>0</v>
      </c>
      <c r="I1433">
        <v>0</v>
      </c>
      <c r="J1433">
        <v>0</v>
      </c>
      <c r="K1433">
        <f t="shared" si="45"/>
        <v>1</v>
      </c>
      <c r="L1433" t="s">
        <v>44</v>
      </c>
      <c r="M1433" t="s">
        <v>45</v>
      </c>
    </row>
    <row r="1434" spans="1:17" hidden="1" x14ac:dyDescent="0.25">
      <c r="A1434">
        <f t="shared" si="44"/>
        <v>4</v>
      </c>
      <c r="B1434" s="1">
        <v>41199</v>
      </c>
      <c r="C1434" s="2">
        <v>0.70833333333333337</v>
      </c>
      <c r="D1434" t="s">
        <v>479</v>
      </c>
      <c r="E1434" t="s">
        <v>1773</v>
      </c>
      <c r="G1434">
        <v>1</v>
      </c>
      <c r="H1434">
        <v>0</v>
      </c>
      <c r="I1434">
        <v>0</v>
      </c>
      <c r="J1434">
        <v>0</v>
      </c>
      <c r="K1434">
        <f t="shared" si="45"/>
        <v>0</v>
      </c>
      <c r="L1434" t="s">
        <v>44</v>
      </c>
      <c r="M1434" t="s">
        <v>45</v>
      </c>
      <c r="N1434" s="6" t="s">
        <v>344</v>
      </c>
      <c r="O1434" s="6" t="s">
        <v>345</v>
      </c>
      <c r="P1434" t="s">
        <v>16</v>
      </c>
    </row>
    <row r="1435" spans="1:17" hidden="1" x14ac:dyDescent="0.25">
      <c r="A1435">
        <f t="shared" si="44"/>
        <v>4</v>
      </c>
      <c r="B1435" s="1">
        <v>41199</v>
      </c>
      <c r="C1435" s="2">
        <v>0.70833333333333337</v>
      </c>
      <c r="G1435">
        <v>0</v>
      </c>
      <c r="H1435">
        <v>0</v>
      </c>
      <c r="I1435">
        <v>0</v>
      </c>
      <c r="J1435">
        <v>0</v>
      </c>
      <c r="K1435">
        <f t="shared" si="45"/>
        <v>1</v>
      </c>
      <c r="M1435" t="s">
        <v>24</v>
      </c>
    </row>
    <row r="1436" spans="1:17" hidden="1" x14ac:dyDescent="0.25">
      <c r="A1436">
        <f t="shared" si="44"/>
        <v>4</v>
      </c>
      <c r="B1436" s="1">
        <v>41199</v>
      </c>
      <c r="C1436" s="2">
        <v>0.70833333333333337</v>
      </c>
      <c r="G1436">
        <v>0</v>
      </c>
      <c r="H1436">
        <v>0</v>
      </c>
      <c r="I1436">
        <v>0</v>
      </c>
      <c r="J1436">
        <v>0</v>
      </c>
      <c r="K1436">
        <f t="shared" si="45"/>
        <v>1</v>
      </c>
      <c r="M1436" t="s">
        <v>56</v>
      </c>
    </row>
    <row r="1437" spans="1:17" hidden="1" x14ac:dyDescent="0.25">
      <c r="A1437">
        <f t="shared" si="44"/>
        <v>4</v>
      </c>
      <c r="B1437" s="1">
        <v>41199</v>
      </c>
      <c r="C1437" s="2">
        <v>0.72916666666666663</v>
      </c>
      <c r="D1437" t="s">
        <v>479</v>
      </c>
      <c r="E1437" t="s">
        <v>1773</v>
      </c>
      <c r="G1437">
        <v>1</v>
      </c>
      <c r="H1437">
        <v>0</v>
      </c>
      <c r="I1437">
        <v>0</v>
      </c>
      <c r="J1437">
        <v>0</v>
      </c>
      <c r="K1437">
        <f t="shared" si="45"/>
        <v>0</v>
      </c>
      <c r="L1437" t="s">
        <v>44</v>
      </c>
      <c r="M1437" t="s">
        <v>45</v>
      </c>
      <c r="N1437" s="6" t="s">
        <v>344</v>
      </c>
      <c r="O1437" s="6" t="s">
        <v>345</v>
      </c>
      <c r="P1437" t="s">
        <v>16</v>
      </c>
    </row>
    <row r="1438" spans="1:17" hidden="1" x14ac:dyDescent="0.25">
      <c r="A1438">
        <f t="shared" si="44"/>
        <v>4</v>
      </c>
      <c r="B1438" s="1">
        <v>41199</v>
      </c>
      <c r="C1438" s="2">
        <v>0.72916666666666663</v>
      </c>
      <c r="G1438">
        <v>0</v>
      </c>
      <c r="H1438">
        <v>0</v>
      </c>
      <c r="I1438">
        <v>0</v>
      </c>
      <c r="J1438">
        <v>0</v>
      </c>
      <c r="K1438">
        <f t="shared" si="45"/>
        <v>1</v>
      </c>
      <c r="M1438" t="s">
        <v>24</v>
      </c>
    </row>
    <row r="1439" spans="1:17" hidden="1" x14ac:dyDescent="0.25">
      <c r="A1439">
        <f t="shared" si="44"/>
        <v>4</v>
      </c>
      <c r="B1439" s="1">
        <v>41199</v>
      </c>
      <c r="C1439" s="2">
        <v>0.72916666666666663</v>
      </c>
      <c r="G1439">
        <v>0</v>
      </c>
      <c r="H1439">
        <v>0</v>
      </c>
      <c r="I1439">
        <v>0</v>
      </c>
      <c r="J1439">
        <v>0</v>
      </c>
      <c r="K1439">
        <f t="shared" si="45"/>
        <v>1</v>
      </c>
      <c r="M1439" t="s">
        <v>56</v>
      </c>
    </row>
    <row r="1440" spans="1:17" hidden="1" x14ac:dyDescent="0.25">
      <c r="A1440">
        <f t="shared" si="44"/>
        <v>4</v>
      </c>
      <c r="B1440" s="1">
        <v>41199</v>
      </c>
      <c r="C1440" s="2">
        <v>0.75</v>
      </c>
      <c r="D1440" t="s">
        <v>1218</v>
      </c>
      <c r="E1440" t="s">
        <v>1774</v>
      </c>
      <c r="G1440">
        <v>1</v>
      </c>
      <c r="H1440">
        <v>0</v>
      </c>
      <c r="I1440">
        <v>0</v>
      </c>
      <c r="J1440">
        <v>0</v>
      </c>
      <c r="K1440">
        <f t="shared" si="45"/>
        <v>0</v>
      </c>
      <c r="L1440" t="s">
        <v>12</v>
      </c>
      <c r="M1440" t="s">
        <v>19</v>
      </c>
      <c r="N1440" s="6" t="s">
        <v>654</v>
      </c>
      <c r="O1440" s="6" t="s">
        <v>698</v>
      </c>
      <c r="P1440" t="s">
        <v>16</v>
      </c>
    </row>
    <row r="1441" spans="1:16" hidden="1" x14ac:dyDescent="0.25">
      <c r="A1441">
        <f t="shared" si="44"/>
        <v>4</v>
      </c>
      <c r="B1441" s="1">
        <v>41199</v>
      </c>
      <c r="C1441" s="2">
        <v>0.75</v>
      </c>
      <c r="D1441" t="s">
        <v>1147</v>
      </c>
      <c r="E1441" t="s">
        <v>1775</v>
      </c>
      <c r="G1441">
        <v>1</v>
      </c>
      <c r="H1441">
        <v>0</v>
      </c>
      <c r="I1441">
        <v>1</v>
      </c>
      <c r="J1441">
        <v>0</v>
      </c>
      <c r="K1441">
        <f t="shared" si="45"/>
        <v>0</v>
      </c>
      <c r="M1441" t="s">
        <v>56</v>
      </c>
      <c r="N1441" s="6" t="s">
        <v>752</v>
      </c>
      <c r="O1441" s="6" t="s">
        <v>753</v>
      </c>
      <c r="P1441" t="s">
        <v>16</v>
      </c>
    </row>
    <row r="1442" spans="1:16" hidden="1" x14ac:dyDescent="0.25">
      <c r="A1442">
        <f t="shared" si="44"/>
        <v>4</v>
      </c>
      <c r="B1442" s="1">
        <v>41199</v>
      </c>
      <c r="C1442" s="2">
        <v>0.75</v>
      </c>
      <c r="G1442">
        <v>0</v>
      </c>
      <c r="H1442">
        <v>0</v>
      </c>
      <c r="I1442">
        <v>0</v>
      </c>
      <c r="J1442">
        <v>0</v>
      </c>
      <c r="K1442">
        <f t="shared" si="45"/>
        <v>1</v>
      </c>
      <c r="M1442" t="s">
        <v>24</v>
      </c>
    </row>
    <row r="1443" spans="1:16" hidden="1" x14ac:dyDescent="0.25">
      <c r="A1443">
        <f t="shared" si="44"/>
        <v>4</v>
      </c>
      <c r="B1443" s="1">
        <v>41199</v>
      </c>
      <c r="C1443" s="2">
        <v>0.77083333333333337</v>
      </c>
      <c r="D1443" t="s">
        <v>1218</v>
      </c>
      <c r="E1443" t="s">
        <v>1776</v>
      </c>
      <c r="G1443">
        <v>1</v>
      </c>
      <c r="H1443">
        <v>0</v>
      </c>
      <c r="I1443">
        <v>1</v>
      </c>
      <c r="J1443">
        <v>0</v>
      </c>
      <c r="K1443">
        <f t="shared" si="45"/>
        <v>0</v>
      </c>
      <c r="L1443" t="s">
        <v>12</v>
      </c>
      <c r="M1443" t="s">
        <v>19</v>
      </c>
      <c r="N1443" s="6" t="s">
        <v>754</v>
      </c>
      <c r="O1443" s="6" t="s">
        <v>755</v>
      </c>
      <c r="P1443" t="s">
        <v>16</v>
      </c>
    </row>
    <row r="1444" spans="1:16" hidden="1" x14ac:dyDescent="0.25">
      <c r="A1444">
        <f t="shared" si="44"/>
        <v>4</v>
      </c>
      <c r="B1444" s="1">
        <v>41199</v>
      </c>
      <c r="C1444" s="2">
        <v>0.77083333333333337</v>
      </c>
      <c r="D1444" t="s">
        <v>1147</v>
      </c>
      <c r="E1444" t="s">
        <v>1775</v>
      </c>
      <c r="G1444">
        <v>1</v>
      </c>
      <c r="H1444">
        <v>0</v>
      </c>
      <c r="I1444">
        <v>0</v>
      </c>
      <c r="J1444">
        <v>0</v>
      </c>
      <c r="K1444">
        <f t="shared" si="45"/>
        <v>0</v>
      </c>
      <c r="M1444" t="s">
        <v>56</v>
      </c>
      <c r="N1444" s="6" t="s">
        <v>752</v>
      </c>
      <c r="O1444" s="6" t="s">
        <v>753</v>
      </c>
      <c r="P1444" t="s">
        <v>16</v>
      </c>
    </row>
    <row r="1445" spans="1:16" hidden="1" x14ac:dyDescent="0.25">
      <c r="A1445">
        <f t="shared" si="44"/>
        <v>4</v>
      </c>
      <c r="B1445" s="1">
        <v>41199</v>
      </c>
      <c r="C1445" s="2">
        <v>0.77083333333333337</v>
      </c>
      <c r="D1445" t="s">
        <v>1196</v>
      </c>
      <c r="E1445" t="s">
        <v>1777</v>
      </c>
      <c r="F1445" t="s">
        <v>756</v>
      </c>
      <c r="G1445">
        <v>1</v>
      </c>
      <c r="H1445">
        <v>0</v>
      </c>
      <c r="I1445">
        <v>0</v>
      </c>
      <c r="J1445">
        <v>0</v>
      </c>
      <c r="K1445">
        <f t="shared" si="45"/>
        <v>0</v>
      </c>
      <c r="M1445" t="s">
        <v>24</v>
      </c>
      <c r="N1445" s="6" t="s">
        <v>313</v>
      </c>
      <c r="O1445" s="6" t="s">
        <v>314</v>
      </c>
      <c r="P1445" t="s">
        <v>29</v>
      </c>
    </row>
    <row r="1446" spans="1:16" hidden="1" x14ac:dyDescent="0.25">
      <c r="A1446">
        <f t="shared" si="44"/>
        <v>4</v>
      </c>
      <c r="B1446" s="1">
        <v>41199</v>
      </c>
      <c r="C1446" s="2">
        <v>0.79166666666666663</v>
      </c>
      <c r="D1446" t="s">
        <v>1247</v>
      </c>
      <c r="E1446" t="s">
        <v>1778</v>
      </c>
      <c r="G1446">
        <v>1</v>
      </c>
      <c r="H1446">
        <v>0</v>
      </c>
      <c r="I1446">
        <v>1</v>
      </c>
      <c r="J1446">
        <v>0</v>
      </c>
      <c r="K1446">
        <f t="shared" si="45"/>
        <v>0</v>
      </c>
      <c r="M1446" t="s">
        <v>127</v>
      </c>
      <c r="N1446" s="6" t="s">
        <v>760</v>
      </c>
      <c r="O1446" s="6" t="s">
        <v>761</v>
      </c>
    </row>
    <row r="1447" spans="1:16" hidden="1" x14ac:dyDescent="0.25">
      <c r="A1447">
        <f t="shared" si="44"/>
        <v>4</v>
      </c>
      <c r="B1447" s="1">
        <v>41199</v>
      </c>
      <c r="C1447" s="2">
        <v>0.79166666666666663</v>
      </c>
      <c r="D1447" t="s">
        <v>1326</v>
      </c>
      <c r="E1447" t="s">
        <v>1220</v>
      </c>
      <c r="G1447">
        <v>0</v>
      </c>
      <c r="H1447">
        <v>0</v>
      </c>
      <c r="I1447">
        <v>0</v>
      </c>
      <c r="J1447">
        <v>1</v>
      </c>
      <c r="K1447">
        <f t="shared" si="45"/>
        <v>0</v>
      </c>
      <c r="M1447" t="s">
        <v>24</v>
      </c>
      <c r="N1447" t="s">
        <v>758</v>
      </c>
      <c r="O1447" t="s">
        <v>759</v>
      </c>
      <c r="P1447" t="s">
        <v>16</v>
      </c>
    </row>
    <row r="1448" spans="1:16" hidden="1" x14ac:dyDescent="0.25">
      <c r="A1448">
        <f t="shared" si="44"/>
        <v>4</v>
      </c>
      <c r="B1448" s="1">
        <v>41199</v>
      </c>
      <c r="C1448" s="2">
        <v>0.79166666666666663</v>
      </c>
      <c r="D1448" t="s">
        <v>1619</v>
      </c>
      <c r="E1448" t="s">
        <v>1779</v>
      </c>
      <c r="G1448">
        <v>1</v>
      </c>
      <c r="H1448">
        <v>0</v>
      </c>
      <c r="I1448">
        <v>0</v>
      </c>
      <c r="J1448">
        <v>0</v>
      </c>
      <c r="K1448">
        <f t="shared" si="45"/>
        <v>0</v>
      </c>
      <c r="M1448" t="s">
        <v>149</v>
      </c>
      <c r="N1448" s="6" t="s">
        <v>344</v>
      </c>
      <c r="O1448" s="6" t="s">
        <v>345</v>
      </c>
      <c r="P1448" t="s">
        <v>16</v>
      </c>
    </row>
    <row r="1449" spans="1:16" hidden="1" x14ac:dyDescent="0.25">
      <c r="A1449">
        <f t="shared" si="44"/>
        <v>4</v>
      </c>
      <c r="B1449" s="1">
        <v>41199</v>
      </c>
      <c r="C1449" s="2">
        <v>0.79166666666666663</v>
      </c>
      <c r="G1449">
        <v>0</v>
      </c>
      <c r="H1449">
        <v>0</v>
      </c>
      <c r="I1449">
        <v>0</v>
      </c>
      <c r="J1449">
        <v>0</v>
      </c>
      <c r="K1449">
        <f t="shared" si="45"/>
        <v>1</v>
      </c>
      <c r="M1449" t="s">
        <v>56</v>
      </c>
    </row>
    <row r="1450" spans="1:16" hidden="1" x14ac:dyDescent="0.25">
      <c r="A1450">
        <f t="shared" si="44"/>
        <v>4</v>
      </c>
      <c r="B1450" s="1">
        <v>41199</v>
      </c>
      <c r="C1450" s="2">
        <v>0.8125</v>
      </c>
      <c r="D1450" t="s">
        <v>1247</v>
      </c>
      <c r="E1450" t="s">
        <v>1778</v>
      </c>
      <c r="G1450">
        <v>1</v>
      </c>
      <c r="H1450">
        <v>0</v>
      </c>
      <c r="I1450">
        <v>0</v>
      </c>
      <c r="J1450">
        <v>0</v>
      </c>
      <c r="K1450">
        <f t="shared" si="45"/>
        <v>0</v>
      </c>
      <c r="M1450" t="s">
        <v>127</v>
      </c>
      <c r="N1450" s="6" t="s">
        <v>760</v>
      </c>
      <c r="O1450" s="6" t="s">
        <v>761</v>
      </c>
    </row>
    <row r="1451" spans="1:16" hidden="1" x14ac:dyDescent="0.25">
      <c r="A1451">
        <f t="shared" si="44"/>
        <v>4</v>
      </c>
      <c r="B1451" s="1">
        <v>41199</v>
      </c>
      <c r="C1451" s="2">
        <v>0.8125</v>
      </c>
      <c r="D1451" t="s">
        <v>1326</v>
      </c>
      <c r="E1451" t="s">
        <v>1220</v>
      </c>
      <c r="G1451">
        <v>0</v>
      </c>
      <c r="H1451">
        <v>0</v>
      </c>
      <c r="I1451">
        <v>0</v>
      </c>
      <c r="J1451">
        <v>1</v>
      </c>
      <c r="K1451">
        <f t="shared" si="45"/>
        <v>0</v>
      </c>
      <c r="M1451" t="s">
        <v>24</v>
      </c>
      <c r="N1451" t="s">
        <v>758</v>
      </c>
      <c r="O1451" t="s">
        <v>759</v>
      </c>
      <c r="P1451" t="s">
        <v>16</v>
      </c>
    </row>
    <row r="1452" spans="1:16" hidden="1" x14ac:dyDescent="0.25">
      <c r="A1452">
        <f t="shared" si="44"/>
        <v>4</v>
      </c>
      <c r="B1452" s="1">
        <v>41199</v>
      </c>
      <c r="C1452" s="2">
        <v>0.8125</v>
      </c>
      <c r="G1452">
        <v>0</v>
      </c>
      <c r="H1452">
        <v>0</v>
      </c>
      <c r="I1452">
        <v>0</v>
      </c>
      <c r="J1452">
        <v>0</v>
      </c>
      <c r="K1452">
        <f t="shared" si="45"/>
        <v>1</v>
      </c>
      <c r="M1452" t="s">
        <v>149</v>
      </c>
    </row>
    <row r="1453" spans="1:16" hidden="1" x14ac:dyDescent="0.25">
      <c r="A1453">
        <f t="shared" si="44"/>
        <v>4</v>
      </c>
      <c r="B1453" s="1">
        <v>41199</v>
      </c>
      <c r="C1453" s="2">
        <v>0.8125</v>
      </c>
      <c r="G1453">
        <v>0</v>
      </c>
      <c r="H1453">
        <v>0</v>
      </c>
      <c r="I1453">
        <v>0</v>
      </c>
      <c r="J1453">
        <v>0</v>
      </c>
      <c r="K1453">
        <f t="shared" si="45"/>
        <v>1</v>
      </c>
      <c r="M1453" t="s">
        <v>56</v>
      </c>
    </row>
    <row r="1454" spans="1:16" hidden="1" x14ac:dyDescent="0.25">
      <c r="A1454">
        <f t="shared" si="44"/>
        <v>4</v>
      </c>
      <c r="B1454" s="1">
        <v>41199</v>
      </c>
      <c r="C1454" s="2">
        <v>0.83333333333333337</v>
      </c>
      <c r="D1454" t="s">
        <v>476</v>
      </c>
      <c r="E1454" t="s">
        <v>1732</v>
      </c>
      <c r="F1454" t="s">
        <v>763</v>
      </c>
      <c r="G1454">
        <v>1</v>
      </c>
      <c r="H1454">
        <v>0</v>
      </c>
      <c r="I1454">
        <v>0</v>
      </c>
      <c r="J1454">
        <v>0</v>
      </c>
      <c r="K1454">
        <f t="shared" si="45"/>
        <v>0</v>
      </c>
      <c r="M1454" t="s">
        <v>24</v>
      </c>
      <c r="N1454" s="6" t="s">
        <v>69</v>
      </c>
      <c r="O1454" s="6" t="s">
        <v>70</v>
      </c>
      <c r="P1454" t="s">
        <v>29</v>
      </c>
    </row>
    <row r="1455" spans="1:16" hidden="1" x14ac:dyDescent="0.25">
      <c r="A1455">
        <f t="shared" si="44"/>
        <v>4</v>
      </c>
      <c r="B1455" s="1">
        <v>41199</v>
      </c>
      <c r="C1455" s="2">
        <v>0.83333333333333337</v>
      </c>
      <c r="G1455">
        <v>0</v>
      </c>
      <c r="H1455">
        <v>0</v>
      </c>
      <c r="I1455">
        <v>0</v>
      </c>
      <c r="J1455">
        <v>0</v>
      </c>
      <c r="K1455">
        <f t="shared" si="45"/>
        <v>1</v>
      </c>
      <c r="M1455" t="s">
        <v>149</v>
      </c>
    </row>
    <row r="1456" spans="1:16" hidden="1" x14ac:dyDescent="0.25">
      <c r="A1456">
        <f t="shared" si="44"/>
        <v>4</v>
      </c>
      <c r="B1456" s="1">
        <v>41199</v>
      </c>
      <c r="C1456" s="2">
        <v>0.83333333333333337</v>
      </c>
      <c r="G1456">
        <v>0</v>
      </c>
      <c r="H1456">
        <v>0</v>
      </c>
      <c r="I1456">
        <v>0</v>
      </c>
      <c r="J1456">
        <v>0</v>
      </c>
      <c r="K1456">
        <f t="shared" si="45"/>
        <v>1</v>
      </c>
      <c r="M1456" t="s">
        <v>56</v>
      </c>
    </row>
    <row r="1457" spans="1:18" hidden="1" x14ac:dyDescent="0.25">
      <c r="A1457">
        <f t="shared" si="44"/>
        <v>4</v>
      </c>
      <c r="B1457" s="1">
        <v>41199</v>
      </c>
      <c r="C1457" s="2">
        <v>0.83333333333333337</v>
      </c>
      <c r="G1457">
        <v>0</v>
      </c>
      <c r="H1457">
        <v>0</v>
      </c>
      <c r="I1457">
        <v>0</v>
      </c>
      <c r="J1457">
        <v>0</v>
      </c>
      <c r="K1457">
        <f t="shared" si="45"/>
        <v>1</v>
      </c>
      <c r="M1457" t="s">
        <v>127</v>
      </c>
    </row>
    <row r="1458" spans="1:18" s="9" customFormat="1" hidden="1" x14ac:dyDescent="0.25">
      <c r="A1458">
        <f t="shared" si="44"/>
        <v>4</v>
      </c>
      <c r="B1458" s="1">
        <v>41199</v>
      </c>
      <c r="C1458" s="2">
        <v>0.85416666666666663</v>
      </c>
      <c r="D1458" t="s">
        <v>1619</v>
      </c>
      <c r="E1458" s="9" t="s">
        <v>1780</v>
      </c>
      <c r="F1458"/>
      <c r="G1458">
        <v>0</v>
      </c>
      <c r="H1458">
        <v>0</v>
      </c>
      <c r="I1458">
        <v>0</v>
      </c>
      <c r="J1458">
        <v>1</v>
      </c>
      <c r="K1458">
        <f t="shared" si="45"/>
        <v>0</v>
      </c>
      <c r="L1458"/>
      <c r="M1458" t="s">
        <v>149</v>
      </c>
      <c r="N1458" t="s">
        <v>767</v>
      </c>
      <c r="O1458" t="s">
        <v>768</v>
      </c>
      <c r="P1458" t="s">
        <v>16</v>
      </c>
      <c r="Q1458"/>
      <c r="R1458"/>
    </row>
    <row r="1459" spans="1:18" hidden="1" x14ac:dyDescent="0.25">
      <c r="A1459">
        <f t="shared" si="44"/>
        <v>4</v>
      </c>
      <c r="B1459" s="1">
        <v>41199</v>
      </c>
      <c r="C1459" s="2">
        <v>0.85416666666666663</v>
      </c>
      <c r="D1459" t="s">
        <v>476</v>
      </c>
      <c r="E1459" t="s">
        <v>1732</v>
      </c>
      <c r="G1459">
        <v>1</v>
      </c>
      <c r="H1459">
        <v>0</v>
      </c>
      <c r="I1459">
        <v>0</v>
      </c>
      <c r="J1459">
        <v>0</v>
      </c>
      <c r="K1459">
        <f t="shared" si="45"/>
        <v>0</v>
      </c>
      <c r="M1459" t="s">
        <v>24</v>
      </c>
      <c r="N1459" s="6" t="s">
        <v>69</v>
      </c>
      <c r="O1459" s="6" t="s">
        <v>70</v>
      </c>
      <c r="P1459" t="s">
        <v>29</v>
      </c>
    </row>
    <row r="1460" spans="1:18" hidden="1" x14ac:dyDescent="0.25">
      <c r="A1460">
        <f t="shared" si="44"/>
        <v>4</v>
      </c>
      <c r="B1460" s="1">
        <v>41199</v>
      </c>
      <c r="C1460" s="2">
        <v>0.85416666666666663</v>
      </c>
      <c r="G1460">
        <v>0</v>
      </c>
      <c r="H1460">
        <v>0</v>
      </c>
      <c r="I1460">
        <v>0</v>
      </c>
      <c r="J1460">
        <v>0</v>
      </c>
      <c r="K1460">
        <f t="shared" si="45"/>
        <v>1</v>
      </c>
      <c r="M1460" t="s">
        <v>56</v>
      </c>
    </row>
    <row r="1461" spans="1:18" hidden="1" x14ac:dyDescent="0.25">
      <c r="A1461">
        <f t="shared" si="44"/>
        <v>4</v>
      </c>
      <c r="B1461" s="1">
        <v>41199</v>
      </c>
      <c r="C1461" s="2">
        <v>0.85416666666666663</v>
      </c>
      <c r="G1461">
        <v>0</v>
      </c>
      <c r="H1461">
        <v>0</v>
      </c>
      <c r="I1461">
        <v>0</v>
      </c>
      <c r="J1461">
        <v>0</v>
      </c>
      <c r="K1461">
        <f t="shared" si="45"/>
        <v>1</v>
      </c>
      <c r="M1461" t="s">
        <v>56</v>
      </c>
    </row>
    <row r="1462" spans="1:18" hidden="1" x14ac:dyDescent="0.25">
      <c r="A1462">
        <f t="shared" si="44"/>
        <v>4</v>
      </c>
      <c r="B1462" s="1">
        <v>41199</v>
      </c>
      <c r="C1462" s="2">
        <v>0.85416666666666663</v>
      </c>
      <c r="G1462">
        <v>0</v>
      </c>
      <c r="H1462">
        <v>0</v>
      </c>
      <c r="I1462">
        <v>0</v>
      </c>
      <c r="J1462">
        <v>0</v>
      </c>
      <c r="K1462">
        <f t="shared" si="45"/>
        <v>1</v>
      </c>
      <c r="M1462" t="s">
        <v>127</v>
      </c>
    </row>
    <row r="1463" spans="1:18" hidden="1" x14ac:dyDescent="0.25">
      <c r="A1463">
        <f t="shared" si="44"/>
        <v>5</v>
      </c>
      <c r="B1463" s="1">
        <v>41200</v>
      </c>
      <c r="C1463" s="2">
        <v>0.41666666666666669</v>
      </c>
      <c r="D1463" t="s">
        <v>1196</v>
      </c>
      <c r="E1463" t="s">
        <v>1781</v>
      </c>
      <c r="G1463">
        <v>1</v>
      </c>
      <c r="H1463">
        <v>0</v>
      </c>
      <c r="I1463">
        <v>0</v>
      </c>
      <c r="J1463">
        <v>0</v>
      </c>
      <c r="K1463">
        <f t="shared" si="45"/>
        <v>0</v>
      </c>
      <c r="L1463" t="s">
        <v>64</v>
      </c>
      <c r="M1463" t="s">
        <v>65</v>
      </c>
      <c r="N1463" s="6" t="s">
        <v>38</v>
      </c>
      <c r="O1463" s="6" t="s">
        <v>39</v>
      </c>
      <c r="P1463" t="s">
        <v>22</v>
      </c>
    </row>
    <row r="1464" spans="1:18" hidden="1" x14ac:dyDescent="0.25">
      <c r="A1464">
        <f t="shared" si="44"/>
        <v>5</v>
      </c>
      <c r="B1464" s="1">
        <v>41200</v>
      </c>
      <c r="C1464" s="2">
        <v>0.4375</v>
      </c>
      <c r="D1464" t="s">
        <v>1196</v>
      </c>
      <c r="E1464" t="s">
        <v>1781</v>
      </c>
      <c r="G1464">
        <v>1</v>
      </c>
      <c r="H1464">
        <v>0</v>
      </c>
      <c r="I1464">
        <v>0</v>
      </c>
      <c r="J1464">
        <v>0</v>
      </c>
      <c r="K1464">
        <f t="shared" si="45"/>
        <v>0</v>
      </c>
      <c r="L1464" t="s">
        <v>64</v>
      </c>
      <c r="M1464" t="s">
        <v>65</v>
      </c>
      <c r="N1464" s="6" t="s">
        <v>38</v>
      </c>
      <c r="O1464" s="6" t="s">
        <v>39</v>
      </c>
      <c r="P1464" t="s">
        <v>22</v>
      </c>
    </row>
    <row r="1465" spans="1:18" hidden="1" x14ac:dyDescent="0.25">
      <c r="A1465">
        <f t="shared" si="44"/>
        <v>5</v>
      </c>
      <c r="B1465" s="1">
        <v>41200</v>
      </c>
      <c r="C1465" s="2">
        <v>0.45833333333333331</v>
      </c>
      <c r="D1465" t="s">
        <v>1140</v>
      </c>
      <c r="E1465" t="s">
        <v>1782</v>
      </c>
      <c r="G1465">
        <v>1</v>
      </c>
      <c r="H1465">
        <v>0</v>
      </c>
      <c r="I1465">
        <v>1</v>
      </c>
      <c r="J1465">
        <v>0</v>
      </c>
      <c r="K1465">
        <f t="shared" si="45"/>
        <v>0</v>
      </c>
      <c r="M1465" t="s">
        <v>87</v>
      </c>
      <c r="N1465" s="6" t="s">
        <v>419</v>
      </c>
      <c r="O1465" s="6" t="s">
        <v>770</v>
      </c>
      <c r="P1465" t="s">
        <v>29</v>
      </c>
    </row>
    <row r="1466" spans="1:18" hidden="1" x14ac:dyDescent="0.25">
      <c r="A1466">
        <f t="shared" si="44"/>
        <v>5</v>
      </c>
      <c r="B1466" s="1">
        <v>41200</v>
      </c>
      <c r="C1466" s="2">
        <v>0.47916666666666669</v>
      </c>
      <c r="D1466" t="s">
        <v>1140</v>
      </c>
      <c r="E1466" t="s">
        <v>1782</v>
      </c>
      <c r="G1466">
        <v>1</v>
      </c>
      <c r="H1466">
        <v>0</v>
      </c>
      <c r="I1466">
        <v>0</v>
      </c>
      <c r="J1466">
        <v>0</v>
      </c>
      <c r="K1466">
        <f t="shared" si="45"/>
        <v>0</v>
      </c>
      <c r="M1466" t="s">
        <v>87</v>
      </c>
      <c r="N1466" s="6" t="s">
        <v>419</v>
      </c>
      <c r="O1466" s="6" t="s">
        <v>770</v>
      </c>
      <c r="P1466" t="s">
        <v>29</v>
      </c>
    </row>
    <row r="1467" spans="1:18" hidden="1" x14ac:dyDescent="0.25">
      <c r="A1467">
        <f t="shared" si="44"/>
        <v>5</v>
      </c>
      <c r="B1467" s="1">
        <v>41200</v>
      </c>
      <c r="C1467" s="2">
        <v>0.47916666666666669</v>
      </c>
      <c r="D1467" t="s">
        <v>1172</v>
      </c>
      <c r="E1467" t="s">
        <v>1783</v>
      </c>
      <c r="G1467">
        <v>1</v>
      </c>
      <c r="H1467">
        <v>0</v>
      </c>
      <c r="I1467">
        <v>0</v>
      </c>
      <c r="J1467">
        <v>0</v>
      </c>
      <c r="K1467">
        <f t="shared" si="45"/>
        <v>0</v>
      </c>
      <c r="L1467" t="s">
        <v>51</v>
      </c>
      <c r="M1467" t="s">
        <v>52</v>
      </c>
      <c r="N1467" s="6" t="s">
        <v>169</v>
      </c>
      <c r="O1467" s="6" t="s">
        <v>170</v>
      </c>
      <c r="P1467" t="s">
        <v>29</v>
      </c>
    </row>
    <row r="1468" spans="1:18" hidden="1" x14ac:dyDescent="0.25">
      <c r="A1468">
        <f t="shared" si="44"/>
        <v>5</v>
      </c>
      <c r="B1468" s="1">
        <v>41200</v>
      </c>
      <c r="C1468" s="2">
        <v>0.5</v>
      </c>
      <c r="D1468" t="s">
        <v>1242</v>
      </c>
      <c r="E1468" t="s">
        <v>1784</v>
      </c>
      <c r="G1468">
        <v>1</v>
      </c>
      <c r="H1468">
        <v>0</v>
      </c>
      <c r="I1468">
        <v>0</v>
      </c>
      <c r="J1468">
        <v>0</v>
      </c>
      <c r="K1468">
        <f t="shared" si="45"/>
        <v>0</v>
      </c>
      <c r="M1468" t="s">
        <v>87</v>
      </c>
      <c r="N1468" s="6" t="s">
        <v>583</v>
      </c>
      <c r="O1468" s="6" t="s">
        <v>584</v>
      </c>
      <c r="P1468" t="s">
        <v>22</v>
      </c>
    </row>
    <row r="1469" spans="1:18" hidden="1" x14ac:dyDescent="0.25">
      <c r="A1469">
        <f t="shared" si="44"/>
        <v>5</v>
      </c>
      <c r="B1469" s="1">
        <v>41200</v>
      </c>
      <c r="C1469" s="2">
        <v>0.5</v>
      </c>
      <c r="D1469" t="s">
        <v>1196</v>
      </c>
      <c r="E1469" t="s">
        <v>1785</v>
      </c>
      <c r="G1469">
        <v>1</v>
      </c>
      <c r="H1469">
        <v>0</v>
      </c>
      <c r="I1469">
        <v>1</v>
      </c>
      <c r="J1469">
        <v>0</v>
      </c>
      <c r="K1469">
        <f t="shared" si="45"/>
        <v>0</v>
      </c>
      <c r="L1469" t="s">
        <v>51</v>
      </c>
      <c r="M1469" t="s">
        <v>52</v>
      </c>
      <c r="N1469" s="6" t="s">
        <v>695</v>
      </c>
      <c r="O1469" s="6" t="s">
        <v>696</v>
      </c>
      <c r="P1469" t="s">
        <v>22</v>
      </c>
    </row>
    <row r="1470" spans="1:18" hidden="1" x14ac:dyDescent="0.25">
      <c r="A1470">
        <f t="shared" si="44"/>
        <v>5</v>
      </c>
      <c r="B1470" s="1">
        <v>41200</v>
      </c>
      <c r="C1470" s="2">
        <v>0.52083333333333337</v>
      </c>
      <c r="D1470" t="s">
        <v>1242</v>
      </c>
      <c r="E1470" t="s">
        <v>1784</v>
      </c>
      <c r="G1470">
        <v>1</v>
      </c>
      <c r="H1470">
        <v>0</v>
      </c>
      <c r="I1470">
        <v>0</v>
      </c>
      <c r="J1470">
        <v>0</v>
      </c>
      <c r="K1470">
        <f t="shared" si="45"/>
        <v>0</v>
      </c>
      <c r="M1470" t="s">
        <v>87</v>
      </c>
      <c r="N1470" s="6" t="s">
        <v>583</v>
      </c>
      <c r="O1470" s="6" t="s">
        <v>584</v>
      </c>
      <c r="P1470" t="s">
        <v>22</v>
      </c>
    </row>
    <row r="1471" spans="1:18" hidden="1" x14ac:dyDescent="0.25">
      <c r="A1471">
        <f t="shared" si="44"/>
        <v>5</v>
      </c>
      <c r="B1471" s="1">
        <v>41200</v>
      </c>
      <c r="C1471" s="2">
        <v>0.52083333333333337</v>
      </c>
      <c r="D1471" t="s">
        <v>476</v>
      </c>
      <c r="E1471" t="s">
        <v>1717</v>
      </c>
      <c r="G1471">
        <v>1</v>
      </c>
      <c r="H1471">
        <v>0</v>
      </c>
      <c r="I1471">
        <v>0</v>
      </c>
      <c r="J1471">
        <v>0</v>
      </c>
      <c r="K1471">
        <f t="shared" si="45"/>
        <v>0</v>
      </c>
      <c r="L1471" t="s">
        <v>51</v>
      </c>
      <c r="M1471" t="s">
        <v>52</v>
      </c>
      <c r="N1471" s="6" t="s">
        <v>53</v>
      </c>
      <c r="O1471" s="6" t="s">
        <v>54</v>
      </c>
      <c r="P1471" t="s">
        <v>22</v>
      </c>
    </row>
    <row r="1472" spans="1:18" hidden="1" x14ac:dyDescent="0.25">
      <c r="A1472">
        <f t="shared" si="44"/>
        <v>5</v>
      </c>
      <c r="B1472" s="1">
        <v>41200</v>
      </c>
      <c r="C1472" s="2">
        <v>0.54166666666666663</v>
      </c>
      <c r="D1472" t="s">
        <v>1242</v>
      </c>
      <c r="E1472" t="s">
        <v>1784</v>
      </c>
      <c r="G1472">
        <v>1</v>
      </c>
      <c r="H1472">
        <v>0</v>
      </c>
      <c r="I1472">
        <v>0</v>
      </c>
      <c r="J1472">
        <v>0</v>
      </c>
      <c r="K1472">
        <f t="shared" si="45"/>
        <v>0</v>
      </c>
      <c r="M1472" t="s">
        <v>87</v>
      </c>
      <c r="N1472" s="6" t="s">
        <v>583</v>
      </c>
      <c r="O1472" s="6" t="s">
        <v>584</v>
      </c>
      <c r="P1472" t="s">
        <v>22</v>
      </c>
    </row>
    <row r="1473" spans="1:16" hidden="1" x14ac:dyDescent="0.25">
      <c r="A1473">
        <f t="shared" si="44"/>
        <v>5</v>
      </c>
      <c r="B1473" s="1">
        <v>41200</v>
      </c>
      <c r="C1473" s="2">
        <v>0.54166666666666663</v>
      </c>
      <c r="D1473" t="s">
        <v>476</v>
      </c>
      <c r="E1473" t="s">
        <v>1717</v>
      </c>
      <c r="G1473">
        <v>1</v>
      </c>
      <c r="H1473">
        <v>0</v>
      </c>
      <c r="I1473">
        <v>0</v>
      </c>
      <c r="J1473">
        <v>0</v>
      </c>
      <c r="K1473">
        <f t="shared" si="45"/>
        <v>0</v>
      </c>
      <c r="L1473" t="s">
        <v>51</v>
      </c>
      <c r="M1473" t="s">
        <v>52</v>
      </c>
      <c r="N1473" s="6" t="s">
        <v>53</v>
      </c>
      <c r="O1473" s="6" t="s">
        <v>54</v>
      </c>
      <c r="P1473" t="s">
        <v>22</v>
      </c>
    </row>
    <row r="1474" spans="1:16" hidden="1" x14ac:dyDescent="0.25">
      <c r="A1474">
        <f t="shared" si="44"/>
        <v>5</v>
      </c>
      <c r="B1474" s="1">
        <v>41200</v>
      </c>
      <c r="C1474" s="2">
        <v>0.54166666666666663</v>
      </c>
      <c r="G1474">
        <v>0</v>
      </c>
      <c r="H1474">
        <v>0</v>
      </c>
      <c r="I1474">
        <v>0</v>
      </c>
      <c r="J1474">
        <v>0</v>
      </c>
      <c r="K1474">
        <f t="shared" si="45"/>
        <v>1</v>
      </c>
      <c r="M1474" t="s">
        <v>56</v>
      </c>
    </row>
    <row r="1475" spans="1:16" hidden="1" x14ac:dyDescent="0.25">
      <c r="A1475">
        <f t="shared" ref="A1475:A1538" si="46">WEEKDAY(B1475)</f>
        <v>5</v>
      </c>
      <c r="B1475" s="1">
        <v>41200</v>
      </c>
      <c r="C1475" s="2">
        <v>0.5625</v>
      </c>
      <c r="G1475">
        <v>0</v>
      </c>
      <c r="H1475">
        <v>0</v>
      </c>
      <c r="I1475">
        <v>0</v>
      </c>
      <c r="J1475">
        <v>0</v>
      </c>
      <c r="K1475">
        <f t="shared" ref="K1475:K1538" si="47">IF(AND(NOT(G:G), NOT(J:J)), 1, 0)</f>
        <v>1</v>
      </c>
      <c r="M1475" t="s">
        <v>87</v>
      </c>
    </row>
    <row r="1476" spans="1:16" hidden="1" x14ac:dyDescent="0.25">
      <c r="A1476">
        <f t="shared" si="46"/>
        <v>5</v>
      </c>
      <c r="B1476" s="1">
        <v>41200</v>
      </c>
      <c r="C1476" s="2">
        <v>0.5625</v>
      </c>
      <c r="G1476">
        <v>0</v>
      </c>
      <c r="H1476">
        <v>0</v>
      </c>
      <c r="I1476">
        <v>0</v>
      </c>
      <c r="J1476">
        <v>0</v>
      </c>
      <c r="K1476">
        <f t="shared" si="47"/>
        <v>1</v>
      </c>
      <c r="M1476" t="s">
        <v>56</v>
      </c>
    </row>
    <row r="1477" spans="1:16" hidden="1" x14ac:dyDescent="0.25">
      <c r="A1477">
        <f t="shared" si="46"/>
        <v>5</v>
      </c>
      <c r="B1477" s="1">
        <v>41200</v>
      </c>
      <c r="C1477" s="2">
        <v>0.58333333333333337</v>
      </c>
      <c r="D1477" t="s">
        <v>1242</v>
      </c>
      <c r="E1477" t="s">
        <v>1786</v>
      </c>
      <c r="G1477">
        <v>1</v>
      </c>
      <c r="H1477">
        <v>0</v>
      </c>
      <c r="I1477">
        <v>1</v>
      </c>
      <c r="J1477">
        <v>0</v>
      </c>
      <c r="K1477">
        <f t="shared" si="47"/>
        <v>0</v>
      </c>
      <c r="M1477" t="s">
        <v>87</v>
      </c>
      <c r="N1477" s="6" t="s">
        <v>466</v>
      </c>
      <c r="O1477" s="6" t="s">
        <v>711</v>
      </c>
      <c r="P1477" t="s">
        <v>22</v>
      </c>
    </row>
    <row r="1478" spans="1:16" hidden="1" x14ac:dyDescent="0.25">
      <c r="A1478">
        <f t="shared" si="46"/>
        <v>5</v>
      </c>
      <c r="B1478" s="1">
        <v>41200</v>
      </c>
      <c r="C1478" s="2">
        <v>0.58333333333333337</v>
      </c>
      <c r="D1478" t="s">
        <v>1147</v>
      </c>
      <c r="E1478" t="s">
        <v>1230</v>
      </c>
      <c r="G1478">
        <v>0</v>
      </c>
      <c r="H1478">
        <v>0</v>
      </c>
      <c r="I1478">
        <v>0</v>
      </c>
      <c r="J1478">
        <v>1</v>
      </c>
      <c r="K1478">
        <f t="shared" si="47"/>
        <v>0</v>
      </c>
      <c r="M1478" t="s">
        <v>56</v>
      </c>
      <c r="N1478" t="s">
        <v>287</v>
      </c>
      <c r="O1478" t="s">
        <v>288</v>
      </c>
      <c r="P1478" t="s">
        <v>29</v>
      </c>
    </row>
    <row r="1479" spans="1:16" hidden="1" x14ac:dyDescent="0.25">
      <c r="A1479">
        <f t="shared" si="46"/>
        <v>5</v>
      </c>
      <c r="B1479" s="1">
        <v>41200</v>
      </c>
      <c r="C1479" s="2">
        <v>0.60416666666666663</v>
      </c>
      <c r="D1479" t="s">
        <v>1242</v>
      </c>
      <c r="E1479" t="s">
        <v>1786</v>
      </c>
      <c r="G1479">
        <v>1</v>
      </c>
      <c r="H1479">
        <v>0</v>
      </c>
      <c r="I1479">
        <v>0</v>
      </c>
      <c r="J1479">
        <v>0</v>
      </c>
      <c r="K1479">
        <f t="shared" si="47"/>
        <v>0</v>
      </c>
      <c r="M1479" t="s">
        <v>87</v>
      </c>
      <c r="N1479" s="6" t="s">
        <v>466</v>
      </c>
      <c r="O1479" s="6" t="s">
        <v>711</v>
      </c>
      <c r="P1479" t="s">
        <v>22</v>
      </c>
    </row>
    <row r="1480" spans="1:16" hidden="1" x14ac:dyDescent="0.25">
      <c r="A1480">
        <f t="shared" si="46"/>
        <v>5</v>
      </c>
      <c r="B1480" s="1">
        <v>41200</v>
      </c>
      <c r="C1480" s="2">
        <v>0.60416666666666663</v>
      </c>
      <c r="D1480" t="s">
        <v>1147</v>
      </c>
      <c r="E1480" t="s">
        <v>1230</v>
      </c>
      <c r="G1480">
        <v>0</v>
      </c>
      <c r="H1480">
        <v>0</v>
      </c>
      <c r="I1480">
        <v>0</v>
      </c>
      <c r="J1480">
        <v>1</v>
      </c>
      <c r="K1480">
        <f t="shared" si="47"/>
        <v>0</v>
      </c>
      <c r="M1480" t="s">
        <v>56</v>
      </c>
      <c r="N1480" t="s">
        <v>287</v>
      </c>
      <c r="O1480" t="s">
        <v>288</v>
      </c>
      <c r="P1480" t="s">
        <v>29</v>
      </c>
    </row>
    <row r="1481" spans="1:16" hidden="1" x14ac:dyDescent="0.25">
      <c r="A1481">
        <f t="shared" si="46"/>
        <v>5</v>
      </c>
      <c r="B1481" s="1">
        <v>41200</v>
      </c>
      <c r="C1481" s="2">
        <v>0.625</v>
      </c>
      <c r="D1481" t="s">
        <v>1276</v>
      </c>
      <c r="E1481" t="s">
        <v>1787</v>
      </c>
      <c r="G1481">
        <v>1</v>
      </c>
      <c r="H1481">
        <v>0</v>
      </c>
      <c r="I1481">
        <v>0</v>
      </c>
      <c r="J1481">
        <v>0</v>
      </c>
      <c r="K1481">
        <f t="shared" si="47"/>
        <v>0</v>
      </c>
      <c r="M1481" t="s">
        <v>56</v>
      </c>
      <c r="N1481" s="6" t="s">
        <v>396</v>
      </c>
      <c r="O1481" s="6" t="s">
        <v>681</v>
      </c>
      <c r="P1481" t="s">
        <v>29</v>
      </c>
    </row>
    <row r="1482" spans="1:16" hidden="1" x14ac:dyDescent="0.25">
      <c r="A1482">
        <f t="shared" si="46"/>
        <v>5</v>
      </c>
      <c r="B1482" s="1">
        <v>41200</v>
      </c>
      <c r="C1482" s="2">
        <v>0.625</v>
      </c>
      <c r="D1482" t="s">
        <v>479</v>
      </c>
      <c r="E1482" t="s">
        <v>1788</v>
      </c>
      <c r="G1482">
        <v>1</v>
      </c>
      <c r="H1482">
        <v>0</v>
      </c>
      <c r="I1482">
        <v>0</v>
      </c>
      <c r="J1482">
        <v>0</v>
      </c>
      <c r="K1482">
        <f t="shared" si="47"/>
        <v>0</v>
      </c>
      <c r="M1482" t="s">
        <v>87</v>
      </c>
      <c r="N1482" s="6" t="s">
        <v>344</v>
      </c>
      <c r="O1482" s="6" t="s">
        <v>345</v>
      </c>
      <c r="P1482" t="s">
        <v>16</v>
      </c>
    </row>
    <row r="1483" spans="1:16" hidden="1" x14ac:dyDescent="0.25">
      <c r="A1483">
        <f t="shared" si="46"/>
        <v>5</v>
      </c>
      <c r="B1483" s="1">
        <v>41200</v>
      </c>
      <c r="C1483" s="2">
        <v>0.64583333333333337</v>
      </c>
      <c r="D1483" t="s">
        <v>1276</v>
      </c>
      <c r="E1483" t="s">
        <v>1787</v>
      </c>
      <c r="G1483">
        <v>1</v>
      </c>
      <c r="H1483">
        <v>0</v>
      </c>
      <c r="I1483">
        <v>0</v>
      </c>
      <c r="J1483">
        <v>0</v>
      </c>
      <c r="K1483">
        <f t="shared" si="47"/>
        <v>0</v>
      </c>
      <c r="M1483" t="s">
        <v>56</v>
      </c>
      <c r="N1483" s="6" t="s">
        <v>396</v>
      </c>
      <c r="O1483" s="6" t="s">
        <v>681</v>
      </c>
      <c r="P1483" t="s">
        <v>29</v>
      </c>
    </row>
    <row r="1484" spans="1:16" hidden="1" x14ac:dyDescent="0.25">
      <c r="A1484">
        <f t="shared" si="46"/>
        <v>5</v>
      </c>
      <c r="B1484" s="1">
        <v>41200</v>
      </c>
      <c r="C1484" s="2">
        <v>0.64583333333333337</v>
      </c>
      <c r="D1484" t="s">
        <v>479</v>
      </c>
      <c r="E1484" t="s">
        <v>1788</v>
      </c>
      <c r="G1484">
        <v>1</v>
      </c>
      <c r="H1484">
        <v>0</v>
      </c>
      <c r="I1484">
        <v>0</v>
      </c>
      <c r="J1484">
        <v>0</v>
      </c>
      <c r="K1484">
        <f t="shared" si="47"/>
        <v>0</v>
      </c>
      <c r="M1484" t="s">
        <v>87</v>
      </c>
      <c r="N1484" s="6" t="s">
        <v>344</v>
      </c>
      <c r="O1484" s="6" t="s">
        <v>345</v>
      </c>
      <c r="P1484" t="s">
        <v>16</v>
      </c>
    </row>
    <row r="1485" spans="1:16" hidden="1" x14ac:dyDescent="0.25">
      <c r="A1485">
        <f t="shared" si="46"/>
        <v>5</v>
      </c>
      <c r="B1485" s="1">
        <v>41200</v>
      </c>
      <c r="C1485" s="2">
        <v>0.66666666666666663</v>
      </c>
      <c r="D1485" t="s">
        <v>1147</v>
      </c>
      <c r="E1485" t="s">
        <v>1744</v>
      </c>
      <c r="G1485">
        <v>1</v>
      </c>
      <c r="H1485">
        <v>0</v>
      </c>
      <c r="I1485">
        <v>0</v>
      </c>
      <c r="J1485">
        <v>0</v>
      </c>
      <c r="K1485">
        <f t="shared" si="47"/>
        <v>0</v>
      </c>
      <c r="M1485" t="s">
        <v>56</v>
      </c>
      <c r="N1485" s="6" t="s">
        <v>118</v>
      </c>
      <c r="O1485" s="6" t="s">
        <v>119</v>
      </c>
      <c r="P1485" t="s">
        <v>22</v>
      </c>
    </row>
    <row r="1486" spans="1:16" hidden="1" x14ac:dyDescent="0.25">
      <c r="A1486">
        <f t="shared" si="46"/>
        <v>5</v>
      </c>
      <c r="B1486" s="1">
        <v>41200</v>
      </c>
      <c r="C1486" s="2">
        <v>0.66666666666666663</v>
      </c>
      <c r="D1486" t="s">
        <v>1187</v>
      </c>
      <c r="E1486" t="s">
        <v>1789</v>
      </c>
      <c r="G1486">
        <v>1</v>
      </c>
      <c r="H1486">
        <v>0</v>
      </c>
      <c r="I1486">
        <v>0</v>
      </c>
      <c r="J1486">
        <v>0</v>
      </c>
      <c r="K1486">
        <f t="shared" si="47"/>
        <v>0</v>
      </c>
      <c r="L1486" t="s">
        <v>44</v>
      </c>
      <c r="M1486" t="s">
        <v>45</v>
      </c>
      <c r="N1486" s="6" t="s">
        <v>240</v>
      </c>
      <c r="O1486" s="6" t="s">
        <v>241</v>
      </c>
      <c r="P1486" t="s">
        <v>16</v>
      </c>
    </row>
    <row r="1487" spans="1:16" hidden="1" x14ac:dyDescent="0.25">
      <c r="A1487">
        <f t="shared" si="46"/>
        <v>5</v>
      </c>
      <c r="B1487" s="1">
        <v>41200</v>
      </c>
      <c r="C1487" s="2">
        <v>0.6875</v>
      </c>
      <c r="D1487" t="s">
        <v>1147</v>
      </c>
      <c r="E1487" t="s">
        <v>1744</v>
      </c>
      <c r="G1487">
        <v>1</v>
      </c>
      <c r="H1487">
        <v>0</v>
      </c>
      <c r="I1487">
        <v>0</v>
      </c>
      <c r="J1487">
        <v>0</v>
      </c>
      <c r="K1487">
        <f t="shared" si="47"/>
        <v>0</v>
      </c>
      <c r="M1487" t="s">
        <v>56</v>
      </c>
      <c r="N1487" s="6" t="s">
        <v>118</v>
      </c>
      <c r="O1487" s="6" t="s">
        <v>119</v>
      </c>
      <c r="P1487" t="s">
        <v>22</v>
      </c>
    </row>
    <row r="1488" spans="1:16" hidden="1" x14ac:dyDescent="0.25">
      <c r="A1488">
        <f t="shared" si="46"/>
        <v>5</v>
      </c>
      <c r="B1488" s="1">
        <v>41200</v>
      </c>
      <c r="C1488" s="2">
        <v>0.6875</v>
      </c>
      <c r="D1488" t="s">
        <v>1187</v>
      </c>
      <c r="E1488" t="s">
        <v>1789</v>
      </c>
      <c r="F1488" t="s">
        <v>775</v>
      </c>
      <c r="G1488">
        <v>1</v>
      </c>
      <c r="H1488">
        <v>0</v>
      </c>
      <c r="I1488">
        <v>0</v>
      </c>
      <c r="J1488">
        <v>0</v>
      </c>
      <c r="K1488">
        <f t="shared" si="47"/>
        <v>0</v>
      </c>
      <c r="L1488" t="s">
        <v>44</v>
      </c>
      <c r="M1488" t="s">
        <v>45</v>
      </c>
      <c r="N1488" s="6" t="s">
        <v>240</v>
      </c>
      <c r="O1488" s="6" t="s">
        <v>241</v>
      </c>
      <c r="P1488" t="s">
        <v>16</v>
      </c>
    </row>
    <row r="1489" spans="1:16" hidden="1" x14ac:dyDescent="0.25">
      <c r="A1489">
        <f t="shared" si="46"/>
        <v>5</v>
      </c>
      <c r="B1489" s="1">
        <v>41200</v>
      </c>
      <c r="C1489" s="2">
        <v>0.70833333333333337</v>
      </c>
      <c r="G1489">
        <v>0</v>
      </c>
      <c r="H1489">
        <v>0</v>
      </c>
      <c r="I1489">
        <v>0</v>
      </c>
      <c r="J1489">
        <v>0</v>
      </c>
      <c r="K1489">
        <f t="shared" si="47"/>
        <v>1</v>
      </c>
      <c r="L1489" t="s">
        <v>44</v>
      </c>
      <c r="M1489" t="s">
        <v>45</v>
      </c>
    </row>
    <row r="1490" spans="1:16" hidden="1" x14ac:dyDescent="0.25">
      <c r="A1490">
        <f t="shared" si="46"/>
        <v>5</v>
      </c>
      <c r="B1490" s="1">
        <v>41200</v>
      </c>
      <c r="C1490" s="2">
        <v>0.72916666666666663</v>
      </c>
      <c r="G1490">
        <v>0</v>
      </c>
      <c r="H1490">
        <v>0</v>
      </c>
      <c r="I1490">
        <v>0</v>
      </c>
      <c r="J1490">
        <v>0</v>
      </c>
      <c r="K1490">
        <f t="shared" si="47"/>
        <v>1</v>
      </c>
      <c r="L1490" t="s">
        <v>44</v>
      </c>
      <c r="M1490" t="s">
        <v>45</v>
      </c>
    </row>
    <row r="1491" spans="1:16" hidden="1" x14ac:dyDescent="0.25">
      <c r="A1491">
        <f t="shared" si="46"/>
        <v>5</v>
      </c>
      <c r="B1491" s="1">
        <v>41200</v>
      </c>
      <c r="C1491" s="2">
        <v>0.75</v>
      </c>
      <c r="D1491" t="s">
        <v>479</v>
      </c>
      <c r="E1491" t="s">
        <v>1790</v>
      </c>
      <c r="G1491">
        <v>1</v>
      </c>
      <c r="H1491">
        <v>0</v>
      </c>
      <c r="I1491">
        <v>0</v>
      </c>
      <c r="J1491">
        <v>0</v>
      </c>
      <c r="K1491">
        <f t="shared" si="47"/>
        <v>0</v>
      </c>
      <c r="L1491" t="s">
        <v>44</v>
      </c>
      <c r="M1491" t="s">
        <v>45</v>
      </c>
      <c r="N1491" s="6" t="s">
        <v>344</v>
      </c>
      <c r="O1491" s="6" t="s">
        <v>345</v>
      </c>
      <c r="P1491" t="s">
        <v>16</v>
      </c>
    </row>
    <row r="1492" spans="1:16" hidden="1" x14ac:dyDescent="0.25">
      <c r="A1492">
        <f t="shared" si="46"/>
        <v>5</v>
      </c>
      <c r="B1492" s="1">
        <v>41200</v>
      </c>
      <c r="C1492" s="2">
        <v>0.77083333333333337</v>
      </c>
      <c r="D1492" t="s">
        <v>479</v>
      </c>
      <c r="E1492" t="s">
        <v>1790</v>
      </c>
      <c r="G1492">
        <v>1</v>
      </c>
      <c r="H1492">
        <v>0</v>
      </c>
      <c r="I1492">
        <v>0</v>
      </c>
      <c r="J1492">
        <v>0</v>
      </c>
      <c r="K1492">
        <f t="shared" si="47"/>
        <v>0</v>
      </c>
      <c r="L1492" t="s">
        <v>44</v>
      </c>
      <c r="M1492" t="s">
        <v>45</v>
      </c>
      <c r="N1492" s="6" t="s">
        <v>344</v>
      </c>
      <c r="O1492" s="6" t="s">
        <v>345</v>
      </c>
      <c r="P1492" t="s">
        <v>16</v>
      </c>
    </row>
    <row r="1493" spans="1:16" hidden="1" x14ac:dyDescent="0.25">
      <c r="A1493">
        <f t="shared" si="46"/>
        <v>5</v>
      </c>
      <c r="B1493" s="1">
        <v>41200</v>
      </c>
      <c r="C1493" s="2">
        <v>0.79166666666666663</v>
      </c>
      <c r="D1493" t="s">
        <v>1187</v>
      </c>
      <c r="E1493" t="s">
        <v>1791</v>
      </c>
      <c r="G1493">
        <v>1</v>
      </c>
      <c r="H1493">
        <v>0</v>
      </c>
      <c r="I1493">
        <v>1</v>
      </c>
      <c r="J1493">
        <v>0</v>
      </c>
      <c r="K1493">
        <f t="shared" si="47"/>
        <v>0</v>
      </c>
      <c r="L1493" t="s">
        <v>64</v>
      </c>
      <c r="M1493" t="s">
        <v>65</v>
      </c>
      <c r="N1493" s="6" t="s">
        <v>776</v>
      </c>
      <c r="O1493" s="6" t="s">
        <v>777</v>
      </c>
      <c r="P1493" t="s">
        <v>16</v>
      </c>
    </row>
    <row r="1494" spans="1:16" hidden="1" x14ac:dyDescent="0.25">
      <c r="A1494">
        <f t="shared" si="46"/>
        <v>5</v>
      </c>
      <c r="B1494" s="1">
        <v>41200</v>
      </c>
      <c r="C1494" s="2">
        <v>0.8125</v>
      </c>
      <c r="D1494" t="s">
        <v>1187</v>
      </c>
      <c r="E1494" t="s">
        <v>1791</v>
      </c>
      <c r="G1494">
        <v>1</v>
      </c>
      <c r="H1494">
        <v>0</v>
      </c>
      <c r="I1494">
        <v>0</v>
      </c>
      <c r="J1494">
        <v>0</v>
      </c>
      <c r="K1494">
        <f t="shared" si="47"/>
        <v>0</v>
      </c>
      <c r="L1494" t="s">
        <v>64</v>
      </c>
      <c r="M1494" t="s">
        <v>65</v>
      </c>
      <c r="N1494" s="6" t="s">
        <v>776</v>
      </c>
      <c r="O1494" s="6" t="s">
        <v>777</v>
      </c>
      <c r="P1494" t="s">
        <v>16</v>
      </c>
    </row>
    <row r="1495" spans="1:16" hidden="1" x14ac:dyDescent="0.25">
      <c r="A1495">
        <f t="shared" si="46"/>
        <v>5</v>
      </c>
      <c r="B1495" s="1">
        <v>41200</v>
      </c>
      <c r="C1495" s="2">
        <v>0.83333333333333337</v>
      </c>
      <c r="G1495">
        <v>0</v>
      </c>
      <c r="H1495">
        <v>0</v>
      </c>
      <c r="I1495">
        <v>0</v>
      </c>
      <c r="J1495">
        <v>0</v>
      </c>
      <c r="K1495">
        <f t="shared" si="47"/>
        <v>1</v>
      </c>
      <c r="M1495" t="s">
        <v>65</v>
      </c>
    </row>
    <row r="1496" spans="1:16" hidden="1" x14ac:dyDescent="0.25">
      <c r="A1496">
        <f t="shared" si="46"/>
        <v>5</v>
      </c>
      <c r="B1496" s="1">
        <v>41200</v>
      </c>
      <c r="C1496" s="2">
        <v>0.83333333333333337</v>
      </c>
      <c r="G1496">
        <v>0</v>
      </c>
      <c r="H1496">
        <v>0</v>
      </c>
      <c r="I1496">
        <v>0</v>
      </c>
      <c r="J1496">
        <v>0</v>
      </c>
      <c r="K1496">
        <f t="shared" si="47"/>
        <v>1</v>
      </c>
      <c r="M1496" t="s">
        <v>65</v>
      </c>
    </row>
    <row r="1497" spans="1:16" hidden="1" x14ac:dyDescent="0.25">
      <c r="A1497">
        <f t="shared" si="46"/>
        <v>5</v>
      </c>
      <c r="B1497" s="1">
        <v>41200</v>
      </c>
      <c r="C1497" s="2">
        <v>0.85416666666666663</v>
      </c>
      <c r="G1497">
        <v>0</v>
      </c>
      <c r="H1497">
        <v>0</v>
      </c>
      <c r="I1497">
        <v>0</v>
      </c>
      <c r="J1497">
        <v>0</v>
      </c>
      <c r="K1497">
        <f t="shared" si="47"/>
        <v>1</v>
      </c>
      <c r="M1497" t="s">
        <v>65</v>
      </c>
    </row>
    <row r="1498" spans="1:16" hidden="1" x14ac:dyDescent="0.25">
      <c r="A1498">
        <f t="shared" si="46"/>
        <v>6</v>
      </c>
      <c r="B1498" s="1">
        <v>41201</v>
      </c>
      <c r="C1498" s="2">
        <v>0.45833333333333331</v>
      </c>
      <c r="G1498">
        <v>0</v>
      </c>
      <c r="H1498">
        <v>0</v>
      </c>
      <c r="I1498">
        <v>0</v>
      </c>
      <c r="J1498">
        <v>0</v>
      </c>
      <c r="K1498">
        <f t="shared" si="47"/>
        <v>1</v>
      </c>
      <c r="M1498" t="s">
        <v>31</v>
      </c>
    </row>
    <row r="1499" spans="1:16" hidden="1" x14ac:dyDescent="0.25">
      <c r="A1499">
        <f t="shared" si="46"/>
        <v>6</v>
      </c>
      <c r="B1499" s="1">
        <v>41201</v>
      </c>
      <c r="C1499" s="2">
        <v>0.47916666666666669</v>
      </c>
      <c r="G1499">
        <v>0</v>
      </c>
      <c r="H1499">
        <v>0</v>
      </c>
      <c r="I1499">
        <v>0</v>
      </c>
      <c r="J1499">
        <v>0</v>
      </c>
      <c r="K1499">
        <f t="shared" si="47"/>
        <v>1</v>
      </c>
      <c r="L1499" t="s">
        <v>12</v>
      </c>
      <c r="M1499" t="s">
        <v>19</v>
      </c>
    </row>
    <row r="1500" spans="1:16" hidden="1" x14ac:dyDescent="0.25">
      <c r="A1500">
        <f t="shared" si="46"/>
        <v>6</v>
      </c>
      <c r="B1500" s="1">
        <v>41201</v>
      </c>
      <c r="C1500" s="2">
        <v>0.47916666666666669</v>
      </c>
      <c r="G1500">
        <v>0</v>
      </c>
      <c r="H1500">
        <v>0</v>
      </c>
      <c r="I1500">
        <v>0</v>
      </c>
      <c r="J1500">
        <v>0</v>
      </c>
      <c r="K1500">
        <f t="shared" si="47"/>
        <v>1</v>
      </c>
      <c r="M1500" t="s">
        <v>31</v>
      </c>
    </row>
    <row r="1501" spans="1:16" hidden="1" x14ac:dyDescent="0.25">
      <c r="A1501">
        <f t="shared" si="46"/>
        <v>6</v>
      </c>
      <c r="B1501" s="1">
        <v>41201</v>
      </c>
      <c r="C1501" s="2">
        <v>0.5</v>
      </c>
      <c r="G1501">
        <v>0</v>
      </c>
      <c r="H1501">
        <v>0</v>
      </c>
      <c r="I1501">
        <v>0</v>
      </c>
      <c r="J1501">
        <v>0</v>
      </c>
      <c r="K1501">
        <f t="shared" si="47"/>
        <v>1</v>
      </c>
      <c r="L1501" t="s">
        <v>12</v>
      </c>
      <c r="M1501" t="s">
        <v>19</v>
      </c>
    </row>
    <row r="1502" spans="1:16" hidden="1" x14ac:dyDescent="0.25">
      <c r="A1502">
        <f t="shared" si="46"/>
        <v>6</v>
      </c>
      <c r="B1502" s="1">
        <v>41201</v>
      </c>
      <c r="C1502" s="2">
        <v>0.5</v>
      </c>
      <c r="G1502">
        <v>0</v>
      </c>
      <c r="H1502">
        <v>0</v>
      </c>
      <c r="I1502">
        <v>0</v>
      </c>
      <c r="J1502">
        <v>0</v>
      </c>
      <c r="K1502">
        <f t="shared" si="47"/>
        <v>1</v>
      </c>
      <c r="M1502" t="s">
        <v>31</v>
      </c>
    </row>
    <row r="1503" spans="1:16" hidden="1" x14ac:dyDescent="0.25">
      <c r="A1503">
        <f t="shared" si="46"/>
        <v>6</v>
      </c>
      <c r="B1503" s="1">
        <v>41201</v>
      </c>
      <c r="C1503" s="2">
        <v>0.60416666666666663</v>
      </c>
      <c r="D1503" t="s">
        <v>1196</v>
      </c>
      <c r="E1503" t="s">
        <v>1792</v>
      </c>
      <c r="G1503">
        <v>0</v>
      </c>
      <c r="H1503">
        <v>0</v>
      </c>
      <c r="I1503">
        <v>0</v>
      </c>
      <c r="J1503">
        <v>1</v>
      </c>
      <c r="K1503">
        <f t="shared" si="47"/>
        <v>0</v>
      </c>
      <c r="M1503" t="s">
        <v>24</v>
      </c>
      <c r="N1503" t="s">
        <v>277</v>
      </c>
      <c r="O1503" t="s">
        <v>278</v>
      </c>
      <c r="P1503" t="s">
        <v>110</v>
      </c>
    </row>
    <row r="1504" spans="1:16" hidden="1" x14ac:dyDescent="0.25">
      <c r="A1504">
        <f t="shared" si="46"/>
        <v>6</v>
      </c>
      <c r="B1504" s="1">
        <v>41201</v>
      </c>
      <c r="C1504" s="2">
        <v>0.60416666666666663</v>
      </c>
      <c r="G1504">
        <v>0</v>
      </c>
      <c r="H1504">
        <v>0</v>
      </c>
      <c r="I1504">
        <v>0</v>
      </c>
      <c r="J1504">
        <v>0</v>
      </c>
      <c r="K1504">
        <f t="shared" si="47"/>
        <v>1</v>
      </c>
      <c r="L1504" t="s">
        <v>12</v>
      </c>
      <c r="M1504" t="s">
        <v>19</v>
      </c>
    </row>
    <row r="1505" spans="1:17" hidden="1" x14ac:dyDescent="0.25">
      <c r="A1505">
        <f t="shared" si="46"/>
        <v>6</v>
      </c>
      <c r="B1505" s="1">
        <v>41201</v>
      </c>
      <c r="C1505" s="2">
        <v>0.625</v>
      </c>
      <c r="D1505" t="s">
        <v>1187</v>
      </c>
      <c r="E1505" t="s">
        <v>1793</v>
      </c>
      <c r="F1505" t="s">
        <v>781</v>
      </c>
      <c r="G1505">
        <v>1</v>
      </c>
      <c r="H1505">
        <v>0</v>
      </c>
      <c r="I1505">
        <v>0</v>
      </c>
      <c r="J1505">
        <v>0</v>
      </c>
      <c r="K1505">
        <f t="shared" si="47"/>
        <v>0</v>
      </c>
      <c r="M1505" t="s">
        <v>24</v>
      </c>
      <c r="N1505" s="6" t="s">
        <v>253</v>
      </c>
      <c r="O1505" s="6" t="s">
        <v>254</v>
      </c>
      <c r="P1505" t="s">
        <v>22</v>
      </c>
      <c r="Q1505" s="6"/>
    </row>
    <row r="1506" spans="1:17" hidden="1" x14ac:dyDescent="0.25">
      <c r="A1506">
        <f t="shared" si="46"/>
        <v>6</v>
      </c>
      <c r="B1506" s="1">
        <v>41201</v>
      </c>
      <c r="C1506" s="2">
        <v>0.625</v>
      </c>
      <c r="G1506">
        <v>0</v>
      </c>
      <c r="H1506">
        <v>0</v>
      </c>
      <c r="I1506">
        <v>0</v>
      </c>
      <c r="J1506">
        <v>0</v>
      </c>
      <c r="K1506">
        <f t="shared" si="47"/>
        <v>1</v>
      </c>
      <c r="L1506" t="s">
        <v>12</v>
      </c>
      <c r="M1506" t="s">
        <v>19</v>
      </c>
    </row>
    <row r="1507" spans="1:17" hidden="1" x14ac:dyDescent="0.25">
      <c r="A1507">
        <f t="shared" si="46"/>
        <v>6</v>
      </c>
      <c r="B1507" s="1">
        <v>41201</v>
      </c>
      <c r="C1507" s="2">
        <v>0.64583333333333337</v>
      </c>
      <c r="D1507" t="s">
        <v>1187</v>
      </c>
      <c r="E1507" t="s">
        <v>1794</v>
      </c>
      <c r="G1507">
        <v>1</v>
      </c>
      <c r="H1507">
        <v>0</v>
      </c>
      <c r="I1507">
        <v>0</v>
      </c>
      <c r="J1507">
        <v>0</v>
      </c>
      <c r="K1507">
        <f t="shared" si="47"/>
        <v>0</v>
      </c>
      <c r="M1507" t="s">
        <v>24</v>
      </c>
      <c r="N1507" s="6" t="s">
        <v>253</v>
      </c>
      <c r="O1507" s="6" t="s">
        <v>254</v>
      </c>
      <c r="P1507" t="s">
        <v>22</v>
      </c>
    </row>
    <row r="1508" spans="1:17" hidden="1" x14ac:dyDescent="0.25">
      <c r="A1508">
        <f t="shared" si="46"/>
        <v>6</v>
      </c>
      <c r="B1508" s="1">
        <v>41201</v>
      </c>
      <c r="C1508" s="2">
        <v>0.64583333333333337</v>
      </c>
      <c r="G1508">
        <v>0</v>
      </c>
      <c r="H1508">
        <v>0</v>
      </c>
      <c r="I1508">
        <v>0</v>
      </c>
      <c r="J1508">
        <v>0</v>
      </c>
      <c r="K1508">
        <f t="shared" si="47"/>
        <v>1</v>
      </c>
      <c r="L1508" t="s">
        <v>12</v>
      </c>
      <c r="M1508" t="s">
        <v>19</v>
      </c>
    </row>
    <row r="1509" spans="1:17" hidden="1" x14ac:dyDescent="0.25">
      <c r="A1509">
        <f t="shared" si="46"/>
        <v>6</v>
      </c>
      <c r="B1509" s="1">
        <v>41201</v>
      </c>
      <c r="C1509" s="2">
        <v>0.66666666666666663</v>
      </c>
      <c r="G1509">
        <v>0</v>
      </c>
      <c r="H1509">
        <v>0</v>
      </c>
      <c r="I1509">
        <v>0</v>
      </c>
      <c r="J1509">
        <v>0</v>
      </c>
      <c r="K1509">
        <f t="shared" si="47"/>
        <v>1</v>
      </c>
      <c r="L1509" t="s">
        <v>12</v>
      </c>
      <c r="M1509" t="s">
        <v>19</v>
      </c>
    </row>
    <row r="1510" spans="1:17" hidden="1" x14ac:dyDescent="0.25">
      <c r="A1510">
        <f t="shared" si="46"/>
        <v>2</v>
      </c>
      <c r="B1510" s="1">
        <v>41204</v>
      </c>
      <c r="C1510" s="2">
        <v>0.375</v>
      </c>
      <c r="G1510">
        <v>0</v>
      </c>
      <c r="H1510">
        <v>0</v>
      </c>
      <c r="I1510">
        <v>0</v>
      </c>
      <c r="J1510">
        <v>0</v>
      </c>
      <c r="K1510">
        <f t="shared" si="47"/>
        <v>1</v>
      </c>
      <c r="L1510" t="s">
        <v>151</v>
      </c>
      <c r="M1510" t="s">
        <v>152</v>
      </c>
    </row>
    <row r="1511" spans="1:17" hidden="1" x14ac:dyDescent="0.25">
      <c r="A1511">
        <f t="shared" si="46"/>
        <v>2</v>
      </c>
      <c r="B1511" s="1">
        <v>41204</v>
      </c>
      <c r="C1511" s="2">
        <v>0.375</v>
      </c>
      <c r="G1511">
        <v>0</v>
      </c>
      <c r="H1511">
        <v>0</v>
      </c>
      <c r="I1511">
        <v>0</v>
      </c>
      <c r="J1511">
        <v>0</v>
      </c>
      <c r="K1511">
        <f t="shared" si="47"/>
        <v>1</v>
      </c>
      <c r="M1511" t="s">
        <v>172</v>
      </c>
    </row>
    <row r="1512" spans="1:17" hidden="1" x14ac:dyDescent="0.25">
      <c r="A1512">
        <f t="shared" si="46"/>
        <v>2</v>
      </c>
      <c r="B1512" s="1">
        <v>41204</v>
      </c>
      <c r="C1512" s="2">
        <v>0.39583333333333331</v>
      </c>
      <c r="D1512" t="s">
        <v>1313</v>
      </c>
      <c r="E1512" t="s">
        <v>1746</v>
      </c>
      <c r="G1512">
        <v>1</v>
      </c>
      <c r="H1512">
        <v>0</v>
      </c>
      <c r="I1512">
        <v>0</v>
      </c>
      <c r="J1512">
        <v>0</v>
      </c>
      <c r="K1512">
        <f t="shared" si="47"/>
        <v>0</v>
      </c>
      <c r="M1512" t="s">
        <v>172</v>
      </c>
      <c r="N1512" s="6" t="s">
        <v>38</v>
      </c>
      <c r="O1512" s="6" t="s">
        <v>39</v>
      </c>
      <c r="P1512" t="s">
        <v>22</v>
      </c>
    </row>
    <row r="1513" spans="1:17" hidden="1" x14ac:dyDescent="0.25">
      <c r="A1513">
        <f t="shared" si="46"/>
        <v>2</v>
      </c>
      <c r="B1513" s="1">
        <v>41204</v>
      </c>
      <c r="C1513" s="2">
        <v>0.39583333333333331</v>
      </c>
      <c r="G1513">
        <v>0</v>
      </c>
      <c r="H1513">
        <v>0</v>
      </c>
      <c r="I1513">
        <v>0</v>
      </c>
      <c r="J1513">
        <v>0</v>
      </c>
      <c r="K1513">
        <f t="shared" si="47"/>
        <v>1</v>
      </c>
      <c r="L1513" t="s">
        <v>151</v>
      </c>
      <c r="M1513" t="s">
        <v>152</v>
      </c>
    </row>
    <row r="1514" spans="1:17" hidden="1" x14ac:dyDescent="0.25">
      <c r="A1514">
        <f t="shared" si="46"/>
        <v>2</v>
      </c>
      <c r="B1514" s="1">
        <v>41204</v>
      </c>
      <c r="C1514" s="2">
        <v>0.41666666666666669</v>
      </c>
      <c r="D1514" t="s">
        <v>1172</v>
      </c>
      <c r="E1514" t="s">
        <v>1325</v>
      </c>
      <c r="G1514">
        <v>1</v>
      </c>
      <c r="H1514">
        <v>0</v>
      </c>
      <c r="I1514">
        <v>0</v>
      </c>
      <c r="J1514">
        <v>0</v>
      </c>
      <c r="K1514">
        <f t="shared" si="47"/>
        <v>0</v>
      </c>
      <c r="L1514" t="s">
        <v>135</v>
      </c>
      <c r="M1514" t="s">
        <v>136</v>
      </c>
      <c r="N1514" s="6" t="s">
        <v>46</v>
      </c>
      <c r="O1514" s="6" t="s">
        <v>335</v>
      </c>
      <c r="P1514" t="s">
        <v>110</v>
      </c>
    </row>
    <row r="1515" spans="1:17" hidden="1" x14ac:dyDescent="0.25">
      <c r="A1515">
        <f t="shared" si="46"/>
        <v>2</v>
      </c>
      <c r="B1515" s="1">
        <v>41204</v>
      </c>
      <c r="C1515" s="2">
        <v>0.41666666666666669</v>
      </c>
      <c r="D1515" t="s">
        <v>1313</v>
      </c>
      <c r="E1515" t="s">
        <v>1746</v>
      </c>
      <c r="G1515">
        <v>1</v>
      </c>
      <c r="H1515">
        <v>0</v>
      </c>
      <c r="I1515">
        <v>0</v>
      </c>
      <c r="J1515">
        <v>0</v>
      </c>
      <c r="K1515">
        <f t="shared" si="47"/>
        <v>0</v>
      </c>
      <c r="M1515" t="s">
        <v>172</v>
      </c>
      <c r="N1515" s="6" t="s">
        <v>38</v>
      </c>
      <c r="O1515" s="6" t="s">
        <v>39</v>
      </c>
      <c r="P1515" t="s">
        <v>22</v>
      </c>
    </row>
    <row r="1516" spans="1:17" hidden="1" x14ac:dyDescent="0.25">
      <c r="A1516">
        <f t="shared" si="46"/>
        <v>2</v>
      </c>
      <c r="B1516" s="1">
        <v>41204</v>
      </c>
      <c r="C1516" s="2">
        <v>0.41666666666666669</v>
      </c>
      <c r="G1516">
        <v>0</v>
      </c>
      <c r="H1516">
        <v>0</v>
      </c>
      <c r="I1516">
        <v>0</v>
      </c>
      <c r="J1516">
        <v>0</v>
      </c>
      <c r="K1516">
        <f t="shared" si="47"/>
        <v>1</v>
      </c>
      <c r="L1516" t="s">
        <v>151</v>
      </c>
      <c r="M1516" t="s">
        <v>152</v>
      </c>
    </row>
    <row r="1517" spans="1:17" hidden="1" x14ac:dyDescent="0.25">
      <c r="A1517">
        <f t="shared" si="46"/>
        <v>2</v>
      </c>
      <c r="B1517" s="1">
        <v>41204</v>
      </c>
      <c r="C1517" s="2">
        <v>0.4375</v>
      </c>
      <c r="D1517" t="s">
        <v>1187</v>
      </c>
      <c r="E1517" t="s">
        <v>1795</v>
      </c>
      <c r="G1517">
        <v>1</v>
      </c>
      <c r="H1517">
        <v>0</v>
      </c>
      <c r="I1517">
        <v>0</v>
      </c>
      <c r="J1517">
        <v>0</v>
      </c>
      <c r="K1517">
        <f t="shared" si="47"/>
        <v>0</v>
      </c>
      <c r="L1517" t="s">
        <v>151</v>
      </c>
      <c r="M1517" t="s">
        <v>152</v>
      </c>
      <c r="N1517" s="6" t="s">
        <v>14</v>
      </c>
      <c r="O1517" s="6" t="s">
        <v>15</v>
      </c>
      <c r="P1517" t="s">
        <v>16</v>
      </c>
    </row>
    <row r="1518" spans="1:17" hidden="1" x14ac:dyDescent="0.25">
      <c r="A1518">
        <f t="shared" si="46"/>
        <v>2</v>
      </c>
      <c r="B1518" s="1">
        <v>41204</v>
      </c>
      <c r="C1518" s="2">
        <v>0.4375</v>
      </c>
      <c r="D1518" t="s">
        <v>1172</v>
      </c>
      <c r="E1518" t="s">
        <v>1796</v>
      </c>
      <c r="G1518">
        <v>1</v>
      </c>
      <c r="H1518">
        <v>0</v>
      </c>
      <c r="I1518">
        <v>0</v>
      </c>
      <c r="J1518">
        <v>0</v>
      </c>
      <c r="K1518">
        <f t="shared" si="47"/>
        <v>0</v>
      </c>
      <c r="L1518" t="s">
        <v>135</v>
      </c>
      <c r="M1518" t="s">
        <v>136</v>
      </c>
      <c r="N1518" s="6" t="s">
        <v>46</v>
      </c>
      <c r="O1518" s="6" t="s">
        <v>335</v>
      </c>
      <c r="P1518" t="s">
        <v>110</v>
      </c>
    </row>
    <row r="1519" spans="1:17" hidden="1" x14ac:dyDescent="0.25">
      <c r="A1519">
        <f t="shared" si="46"/>
        <v>2</v>
      </c>
      <c r="B1519" s="1">
        <v>41204</v>
      </c>
      <c r="C1519" s="2">
        <v>0.4375</v>
      </c>
      <c r="G1519">
        <v>0</v>
      </c>
      <c r="H1519">
        <v>0</v>
      </c>
      <c r="I1519">
        <v>0</v>
      </c>
      <c r="J1519">
        <v>0</v>
      </c>
      <c r="K1519">
        <f t="shared" si="47"/>
        <v>1</v>
      </c>
      <c r="M1519" t="s">
        <v>172</v>
      </c>
    </row>
    <row r="1520" spans="1:17" hidden="1" x14ac:dyDescent="0.25">
      <c r="A1520">
        <f t="shared" si="46"/>
        <v>2</v>
      </c>
      <c r="B1520" s="1">
        <v>41204</v>
      </c>
      <c r="C1520" s="2">
        <v>0.45833333333333331</v>
      </c>
      <c r="D1520" t="s">
        <v>1172</v>
      </c>
      <c r="E1520" t="s">
        <v>1797</v>
      </c>
      <c r="G1520">
        <v>1</v>
      </c>
      <c r="H1520">
        <v>0</v>
      </c>
      <c r="I1520">
        <v>1</v>
      </c>
      <c r="J1520">
        <v>0</v>
      </c>
      <c r="K1520">
        <f t="shared" si="47"/>
        <v>0</v>
      </c>
      <c r="L1520" t="s">
        <v>135</v>
      </c>
      <c r="M1520" t="s">
        <v>136</v>
      </c>
      <c r="N1520" s="6" t="s">
        <v>795</v>
      </c>
      <c r="O1520" s="6" t="s">
        <v>796</v>
      </c>
      <c r="P1520" t="s">
        <v>22</v>
      </c>
    </row>
    <row r="1521" spans="1:16" hidden="1" x14ac:dyDescent="0.25">
      <c r="A1521">
        <f t="shared" si="46"/>
        <v>2</v>
      </c>
      <c r="B1521" s="1">
        <v>41204</v>
      </c>
      <c r="C1521" s="2">
        <v>0.45833333333333331</v>
      </c>
      <c r="D1521" t="s">
        <v>1187</v>
      </c>
      <c r="E1521" t="s">
        <v>1795</v>
      </c>
      <c r="G1521">
        <v>1</v>
      </c>
      <c r="H1521">
        <v>0</v>
      </c>
      <c r="I1521">
        <v>0</v>
      </c>
      <c r="J1521">
        <v>0</v>
      </c>
      <c r="K1521">
        <f t="shared" si="47"/>
        <v>0</v>
      </c>
      <c r="L1521" t="s">
        <v>151</v>
      </c>
      <c r="M1521" t="s">
        <v>152</v>
      </c>
      <c r="N1521" s="6" t="s">
        <v>14</v>
      </c>
      <c r="O1521" s="6" t="s">
        <v>15</v>
      </c>
      <c r="P1521" t="s">
        <v>16</v>
      </c>
    </row>
    <row r="1522" spans="1:16" hidden="1" x14ac:dyDescent="0.25">
      <c r="A1522">
        <f t="shared" si="46"/>
        <v>2</v>
      </c>
      <c r="B1522" s="1">
        <v>41204</v>
      </c>
      <c r="C1522" s="2">
        <v>0.45833333333333331</v>
      </c>
      <c r="G1522">
        <v>0</v>
      </c>
      <c r="H1522">
        <v>0</v>
      </c>
      <c r="I1522">
        <v>0</v>
      </c>
      <c r="J1522">
        <v>0</v>
      </c>
      <c r="K1522">
        <f t="shared" si="47"/>
        <v>1</v>
      </c>
      <c r="M1522" t="s">
        <v>172</v>
      </c>
    </row>
    <row r="1523" spans="1:16" hidden="1" x14ac:dyDescent="0.25">
      <c r="A1523">
        <f t="shared" si="46"/>
        <v>2</v>
      </c>
      <c r="B1523" s="1">
        <v>41204</v>
      </c>
      <c r="C1523" s="2">
        <v>0.45833333333333331</v>
      </c>
      <c r="G1523">
        <v>0</v>
      </c>
      <c r="H1523">
        <v>0</v>
      </c>
      <c r="I1523">
        <v>0</v>
      </c>
      <c r="J1523">
        <v>0</v>
      </c>
      <c r="K1523">
        <f t="shared" si="47"/>
        <v>1</v>
      </c>
      <c r="M1523" t="s">
        <v>87</v>
      </c>
    </row>
    <row r="1524" spans="1:16" hidden="1" x14ac:dyDescent="0.25">
      <c r="A1524">
        <f t="shared" si="46"/>
        <v>2</v>
      </c>
      <c r="B1524" s="1">
        <v>41204</v>
      </c>
      <c r="C1524" s="2">
        <v>0.47916666666666669</v>
      </c>
      <c r="D1524" t="s">
        <v>1172</v>
      </c>
      <c r="E1524" t="s">
        <v>1797</v>
      </c>
      <c r="G1524">
        <v>1</v>
      </c>
      <c r="H1524">
        <v>0</v>
      </c>
      <c r="I1524">
        <v>0</v>
      </c>
      <c r="J1524">
        <v>0</v>
      </c>
      <c r="K1524">
        <f t="shared" si="47"/>
        <v>0</v>
      </c>
      <c r="L1524" t="s">
        <v>135</v>
      </c>
      <c r="M1524" t="s">
        <v>136</v>
      </c>
      <c r="N1524" s="6" t="s">
        <v>795</v>
      </c>
      <c r="O1524" s="6" t="s">
        <v>796</v>
      </c>
      <c r="P1524" t="s">
        <v>22</v>
      </c>
    </row>
    <row r="1525" spans="1:16" hidden="1" x14ac:dyDescent="0.25">
      <c r="A1525">
        <f t="shared" si="46"/>
        <v>2</v>
      </c>
      <c r="B1525" s="1">
        <v>41204</v>
      </c>
      <c r="C1525" s="2">
        <v>0.47916666666666669</v>
      </c>
      <c r="G1525">
        <v>0</v>
      </c>
      <c r="H1525">
        <v>0</v>
      </c>
      <c r="I1525">
        <v>0</v>
      </c>
      <c r="J1525">
        <v>0</v>
      </c>
      <c r="K1525">
        <f t="shared" si="47"/>
        <v>1</v>
      </c>
      <c r="L1525" t="s">
        <v>151</v>
      </c>
      <c r="M1525" t="s">
        <v>152</v>
      </c>
    </row>
    <row r="1526" spans="1:16" hidden="1" x14ac:dyDescent="0.25">
      <c r="A1526">
        <f t="shared" si="46"/>
        <v>2</v>
      </c>
      <c r="B1526" s="1">
        <v>41204</v>
      </c>
      <c r="C1526" s="2">
        <v>0.47916666666666669</v>
      </c>
      <c r="G1526">
        <v>0</v>
      </c>
      <c r="H1526">
        <v>0</v>
      </c>
      <c r="I1526">
        <v>0</v>
      </c>
      <c r="J1526">
        <v>0</v>
      </c>
      <c r="K1526">
        <f t="shared" si="47"/>
        <v>1</v>
      </c>
      <c r="M1526" t="s">
        <v>172</v>
      </c>
    </row>
    <row r="1527" spans="1:16" hidden="1" x14ac:dyDescent="0.25">
      <c r="A1527">
        <f t="shared" si="46"/>
        <v>2</v>
      </c>
      <c r="B1527" s="1">
        <v>41204</v>
      </c>
      <c r="C1527" s="2">
        <v>0.47916666666666669</v>
      </c>
      <c r="G1527">
        <v>0</v>
      </c>
      <c r="H1527">
        <v>0</v>
      </c>
      <c r="I1527">
        <v>0</v>
      </c>
      <c r="J1527">
        <v>0</v>
      </c>
      <c r="K1527">
        <f t="shared" si="47"/>
        <v>1</v>
      </c>
      <c r="M1527" t="s">
        <v>87</v>
      </c>
    </row>
    <row r="1528" spans="1:16" hidden="1" x14ac:dyDescent="0.25">
      <c r="A1528">
        <f t="shared" si="46"/>
        <v>2</v>
      </c>
      <c r="B1528" s="1">
        <v>41204</v>
      </c>
      <c r="C1528" s="2">
        <v>0.5</v>
      </c>
      <c r="D1528" t="s">
        <v>1140</v>
      </c>
      <c r="E1528" t="s">
        <v>1798</v>
      </c>
      <c r="G1528">
        <v>1</v>
      </c>
      <c r="H1528">
        <v>0</v>
      </c>
      <c r="I1528">
        <v>1</v>
      </c>
      <c r="J1528">
        <v>0</v>
      </c>
      <c r="K1528">
        <f t="shared" si="47"/>
        <v>0</v>
      </c>
      <c r="M1528" t="s">
        <v>87</v>
      </c>
      <c r="N1528" s="6" t="s">
        <v>790</v>
      </c>
      <c r="O1528" s="6" t="s">
        <v>791</v>
      </c>
      <c r="P1528" t="s">
        <v>29</v>
      </c>
    </row>
    <row r="1529" spans="1:16" hidden="1" x14ac:dyDescent="0.25">
      <c r="A1529">
        <f t="shared" si="46"/>
        <v>2</v>
      </c>
      <c r="B1529" s="1">
        <v>41204</v>
      </c>
      <c r="C1529" s="2">
        <v>0.5</v>
      </c>
      <c r="D1529" t="s">
        <v>1172</v>
      </c>
      <c r="E1529" t="s">
        <v>1799</v>
      </c>
      <c r="G1529">
        <v>1</v>
      </c>
      <c r="H1529">
        <v>0</v>
      </c>
      <c r="I1529">
        <v>0</v>
      </c>
      <c r="J1529">
        <v>0</v>
      </c>
      <c r="K1529">
        <f t="shared" si="47"/>
        <v>0</v>
      </c>
      <c r="L1529" t="s">
        <v>135</v>
      </c>
      <c r="M1529" t="s">
        <v>136</v>
      </c>
      <c r="N1529" s="6" t="s">
        <v>62</v>
      </c>
      <c r="O1529" s="6" t="s">
        <v>63</v>
      </c>
      <c r="P1529" t="s">
        <v>22</v>
      </c>
    </row>
    <row r="1530" spans="1:16" hidden="1" x14ac:dyDescent="0.25">
      <c r="A1530">
        <f t="shared" si="46"/>
        <v>2</v>
      </c>
      <c r="B1530" s="1">
        <v>41204</v>
      </c>
      <c r="C1530" s="2">
        <v>0.5</v>
      </c>
      <c r="D1530" t="s">
        <v>1145</v>
      </c>
      <c r="E1530" t="s">
        <v>1800</v>
      </c>
      <c r="G1530">
        <v>1</v>
      </c>
      <c r="H1530">
        <v>0</v>
      </c>
      <c r="I1530">
        <v>0</v>
      </c>
      <c r="J1530">
        <v>0</v>
      </c>
      <c r="K1530">
        <f t="shared" si="47"/>
        <v>0</v>
      </c>
      <c r="L1530" t="s">
        <v>151</v>
      </c>
      <c r="M1530" t="s">
        <v>152</v>
      </c>
      <c r="N1530" s="6" t="s">
        <v>153</v>
      </c>
      <c r="O1530" s="6" t="s">
        <v>154</v>
      </c>
      <c r="P1530" t="s">
        <v>155</v>
      </c>
    </row>
    <row r="1531" spans="1:16" hidden="1" x14ac:dyDescent="0.25">
      <c r="A1531">
        <f t="shared" si="46"/>
        <v>2</v>
      </c>
      <c r="B1531" s="1">
        <v>41204</v>
      </c>
      <c r="C1531" s="2">
        <v>0.52083333333333337</v>
      </c>
      <c r="D1531" t="s">
        <v>1172</v>
      </c>
      <c r="E1531" t="s">
        <v>1801</v>
      </c>
      <c r="G1531">
        <v>1</v>
      </c>
      <c r="H1531">
        <v>0</v>
      </c>
      <c r="I1531">
        <v>0</v>
      </c>
      <c r="J1531">
        <v>0</v>
      </c>
      <c r="K1531">
        <f t="shared" si="47"/>
        <v>0</v>
      </c>
      <c r="L1531" t="s">
        <v>135</v>
      </c>
      <c r="M1531" t="s">
        <v>136</v>
      </c>
      <c r="N1531" s="6" t="s">
        <v>62</v>
      </c>
      <c r="O1531" s="6" t="s">
        <v>63</v>
      </c>
      <c r="P1531" t="s">
        <v>22</v>
      </c>
    </row>
    <row r="1532" spans="1:16" hidden="1" x14ac:dyDescent="0.25">
      <c r="A1532">
        <f t="shared" si="46"/>
        <v>2</v>
      </c>
      <c r="B1532" s="1">
        <v>41204</v>
      </c>
      <c r="C1532" s="2">
        <v>0.52083333333333337</v>
      </c>
      <c r="D1532" t="s">
        <v>479</v>
      </c>
      <c r="E1532" t="s">
        <v>1802</v>
      </c>
      <c r="G1532">
        <v>1</v>
      </c>
      <c r="H1532">
        <v>0</v>
      </c>
      <c r="I1532">
        <v>0</v>
      </c>
      <c r="J1532">
        <v>0</v>
      </c>
      <c r="K1532">
        <f t="shared" si="47"/>
        <v>0</v>
      </c>
      <c r="M1532" t="s">
        <v>87</v>
      </c>
      <c r="N1532" s="6" t="s">
        <v>38</v>
      </c>
      <c r="O1532" s="6" t="s">
        <v>39</v>
      </c>
      <c r="P1532" t="s">
        <v>22</v>
      </c>
    </row>
    <row r="1533" spans="1:16" hidden="1" x14ac:dyDescent="0.25">
      <c r="A1533">
        <f t="shared" si="46"/>
        <v>2</v>
      </c>
      <c r="B1533" s="1">
        <v>41204</v>
      </c>
      <c r="C1533" s="2">
        <v>0.52083333333333337</v>
      </c>
      <c r="D1533" t="s">
        <v>1145</v>
      </c>
      <c r="E1533" t="s">
        <v>1800</v>
      </c>
      <c r="G1533">
        <v>1</v>
      </c>
      <c r="H1533">
        <v>0</v>
      </c>
      <c r="I1533">
        <v>0</v>
      </c>
      <c r="J1533">
        <v>0</v>
      </c>
      <c r="K1533">
        <f t="shared" si="47"/>
        <v>0</v>
      </c>
      <c r="L1533" t="s">
        <v>151</v>
      </c>
      <c r="M1533" t="s">
        <v>152</v>
      </c>
      <c r="N1533" s="6" t="s">
        <v>153</v>
      </c>
      <c r="O1533" s="6" t="s">
        <v>154</v>
      </c>
      <c r="P1533" t="s">
        <v>155</v>
      </c>
    </row>
    <row r="1534" spans="1:16" hidden="1" x14ac:dyDescent="0.25">
      <c r="A1534">
        <f t="shared" si="46"/>
        <v>2</v>
      </c>
      <c r="B1534" s="1">
        <v>41204</v>
      </c>
      <c r="C1534" s="2">
        <v>0.54166666666666663</v>
      </c>
      <c r="D1534" t="s">
        <v>1147</v>
      </c>
      <c r="E1534" t="s">
        <v>1744</v>
      </c>
      <c r="G1534">
        <v>1</v>
      </c>
      <c r="H1534">
        <v>0</v>
      </c>
      <c r="I1534">
        <v>0</v>
      </c>
      <c r="J1534">
        <v>0</v>
      </c>
      <c r="K1534">
        <f t="shared" si="47"/>
        <v>0</v>
      </c>
      <c r="M1534" t="s">
        <v>56</v>
      </c>
      <c r="N1534" s="6" t="s">
        <v>118</v>
      </c>
      <c r="O1534" s="6" t="s">
        <v>119</v>
      </c>
      <c r="P1534" t="s">
        <v>22</v>
      </c>
    </row>
    <row r="1535" spans="1:16" hidden="1" x14ac:dyDescent="0.25">
      <c r="A1535">
        <f t="shared" si="46"/>
        <v>2</v>
      </c>
      <c r="B1535" s="1">
        <v>41204</v>
      </c>
      <c r="C1535" s="2">
        <v>0.54166666666666663</v>
      </c>
      <c r="D1535" t="s">
        <v>479</v>
      </c>
      <c r="E1535" t="s">
        <v>1802</v>
      </c>
      <c r="G1535">
        <v>1</v>
      </c>
      <c r="H1535">
        <v>0</v>
      </c>
      <c r="I1535">
        <v>0</v>
      </c>
      <c r="J1535">
        <v>0</v>
      </c>
      <c r="K1535">
        <f t="shared" si="47"/>
        <v>0</v>
      </c>
      <c r="M1535" t="s">
        <v>87</v>
      </c>
      <c r="N1535" s="6" t="s">
        <v>38</v>
      </c>
      <c r="O1535" s="6" t="s">
        <v>39</v>
      </c>
      <c r="P1535" t="s">
        <v>22</v>
      </c>
    </row>
    <row r="1536" spans="1:16" hidden="1" x14ac:dyDescent="0.25">
      <c r="A1536">
        <f t="shared" si="46"/>
        <v>2</v>
      </c>
      <c r="B1536" s="1">
        <v>41204</v>
      </c>
      <c r="C1536" s="2">
        <v>0.54166666666666663</v>
      </c>
      <c r="G1536">
        <v>0</v>
      </c>
      <c r="H1536">
        <v>0</v>
      </c>
      <c r="I1536">
        <v>0</v>
      </c>
      <c r="J1536">
        <v>0</v>
      </c>
      <c r="K1536">
        <f t="shared" si="47"/>
        <v>1</v>
      </c>
      <c r="L1536" t="s">
        <v>151</v>
      </c>
      <c r="M1536" t="s">
        <v>152</v>
      </c>
    </row>
    <row r="1537" spans="1:16" hidden="1" x14ac:dyDescent="0.25">
      <c r="A1537">
        <f t="shared" si="46"/>
        <v>2</v>
      </c>
      <c r="B1537" s="1">
        <v>41204</v>
      </c>
      <c r="C1537" s="2">
        <v>0.5625</v>
      </c>
      <c r="D1537" t="s">
        <v>1147</v>
      </c>
      <c r="E1537" t="s">
        <v>1744</v>
      </c>
      <c r="G1537">
        <v>1</v>
      </c>
      <c r="H1537">
        <v>0</v>
      </c>
      <c r="I1537">
        <v>0</v>
      </c>
      <c r="J1537">
        <v>0</v>
      </c>
      <c r="K1537">
        <f t="shared" si="47"/>
        <v>0</v>
      </c>
      <c r="M1537" t="s">
        <v>56</v>
      </c>
      <c r="N1537" s="6" t="s">
        <v>118</v>
      </c>
      <c r="O1537" s="6" t="s">
        <v>119</v>
      </c>
      <c r="P1537" t="s">
        <v>22</v>
      </c>
    </row>
    <row r="1538" spans="1:16" hidden="1" x14ac:dyDescent="0.25">
      <c r="A1538">
        <f t="shared" si="46"/>
        <v>2</v>
      </c>
      <c r="B1538" s="1">
        <v>41204</v>
      </c>
      <c r="C1538" s="2">
        <v>0.5625</v>
      </c>
      <c r="D1538" t="s">
        <v>1242</v>
      </c>
      <c r="E1538" t="s">
        <v>1803</v>
      </c>
      <c r="G1538">
        <v>1</v>
      </c>
      <c r="H1538">
        <v>0</v>
      </c>
      <c r="I1538">
        <v>0</v>
      </c>
      <c r="J1538">
        <v>0</v>
      </c>
      <c r="K1538">
        <f t="shared" si="47"/>
        <v>0</v>
      </c>
      <c r="M1538" t="s">
        <v>87</v>
      </c>
      <c r="N1538" s="6" t="s">
        <v>466</v>
      </c>
      <c r="O1538" s="6" t="s">
        <v>711</v>
      </c>
      <c r="P1538" t="s">
        <v>22</v>
      </c>
    </row>
    <row r="1539" spans="1:16" hidden="1" x14ac:dyDescent="0.25">
      <c r="A1539">
        <f t="shared" ref="A1539:A1602" si="48">WEEKDAY(B1539)</f>
        <v>2</v>
      </c>
      <c r="B1539" s="1">
        <v>41204</v>
      </c>
      <c r="C1539" s="2">
        <v>0.5625</v>
      </c>
      <c r="G1539">
        <v>0</v>
      </c>
      <c r="H1539">
        <v>0</v>
      </c>
      <c r="I1539">
        <v>0</v>
      </c>
      <c r="J1539">
        <v>0</v>
      </c>
      <c r="K1539">
        <f t="shared" ref="K1539:K1602" si="49">IF(AND(NOT(G:G), NOT(J:J)), 1, 0)</f>
        <v>1</v>
      </c>
      <c r="L1539" t="s">
        <v>151</v>
      </c>
      <c r="M1539" t="s">
        <v>152</v>
      </c>
    </row>
    <row r="1540" spans="1:16" hidden="1" x14ac:dyDescent="0.25">
      <c r="A1540">
        <f t="shared" si="48"/>
        <v>2</v>
      </c>
      <c r="B1540" s="1">
        <v>41204</v>
      </c>
      <c r="C1540" s="2">
        <v>0.58333333333333337</v>
      </c>
      <c r="D1540" t="s">
        <v>1152</v>
      </c>
      <c r="E1540" t="s">
        <v>1804</v>
      </c>
      <c r="G1540">
        <v>1</v>
      </c>
      <c r="H1540">
        <v>0</v>
      </c>
      <c r="I1540">
        <v>1</v>
      </c>
      <c r="J1540">
        <v>0</v>
      </c>
      <c r="K1540">
        <f t="shared" si="49"/>
        <v>0</v>
      </c>
      <c r="L1540" t="s">
        <v>151</v>
      </c>
      <c r="M1540" t="s">
        <v>152</v>
      </c>
      <c r="N1540" s="6" t="s">
        <v>173</v>
      </c>
      <c r="O1540" s="6" t="s">
        <v>59</v>
      </c>
      <c r="P1540" t="s">
        <v>29</v>
      </c>
    </row>
    <row r="1541" spans="1:16" hidden="1" x14ac:dyDescent="0.25">
      <c r="A1541">
        <f t="shared" si="48"/>
        <v>2</v>
      </c>
      <c r="B1541" s="1">
        <v>41204</v>
      </c>
      <c r="C1541" s="2">
        <v>0.58333333333333337</v>
      </c>
      <c r="D1541" t="s">
        <v>1147</v>
      </c>
      <c r="E1541" t="s">
        <v>1744</v>
      </c>
      <c r="G1541">
        <v>1</v>
      </c>
      <c r="H1541">
        <v>0</v>
      </c>
      <c r="I1541">
        <v>0</v>
      </c>
      <c r="J1541">
        <v>0</v>
      </c>
      <c r="K1541">
        <f t="shared" si="49"/>
        <v>0</v>
      </c>
      <c r="M1541" t="s">
        <v>56</v>
      </c>
      <c r="N1541" s="6" t="s">
        <v>118</v>
      </c>
      <c r="O1541" s="6" t="s">
        <v>119</v>
      </c>
      <c r="P1541" t="s">
        <v>22</v>
      </c>
    </row>
    <row r="1542" spans="1:16" hidden="1" x14ac:dyDescent="0.25">
      <c r="A1542">
        <f t="shared" si="48"/>
        <v>2</v>
      </c>
      <c r="B1542" s="1">
        <v>41204</v>
      </c>
      <c r="C1542" s="2">
        <v>0.58333333333333337</v>
      </c>
      <c r="D1542" t="s">
        <v>1242</v>
      </c>
      <c r="E1542" t="s">
        <v>1803</v>
      </c>
      <c r="G1542">
        <v>1</v>
      </c>
      <c r="H1542">
        <v>0</v>
      </c>
      <c r="I1542">
        <v>0</v>
      </c>
      <c r="J1542">
        <v>0</v>
      </c>
      <c r="K1542">
        <f t="shared" si="49"/>
        <v>0</v>
      </c>
      <c r="M1542" t="s">
        <v>87</v>
      </c>
      <c r="N1542" s="6" t="s">
        <v>466</v>
      </c>
      <c r="O1542" s="6" t="s">
        <v>711</v>
      </c>
      <c r="P1542" t="s">
        <v>22</v>
      </c>
    </row>
    <row r="1543" spans="1:16" hidden="1" x14ac:dyDescent="0.25">
      <c r="A1543">
        <f t="shared" si="48"/>
        <v>2</v>
      </c>
      <c r="B1543" s="1">
        <v>41204</v>
      </c>
      <c r="C1543" s="2">
        <v>0.60416666666666663</v>
      </c>
      <c r="D1543" t="s">
        <v>1140</v>
      </c>
      <c r="E1543" t="s">
        <v>1805</v>
      </c>
      <c r="G1543">
        <v>1</v>
      </c>
      <c r="H1543">
        <v>0</v>
      </c>
      <c r="I1543">
        <v>0</v>
      </c>
      <c r="J1543">
        <v>0</v>
      </c>
      <c r="K1543">
        <f t="shared" si="49"/>
        <v>0</v>
      </c>
      <c r="M1543" t="s">
        <v>87</v>
      </c>
      <c r="N1543" s="6" t="s">
        <v>240</v>
      </c>
      <c r="O1543" s="6" t="s">
        <v>509</v>
      </c>
      <c r="P1543" t="s">
        <v>29</v>
      </c>
    </row>
    <row r="1544" spans="1:16" hidden="1" x14ac:dyDescent="0.25">
      <c r="A1544">
        <f t="shared" si="48"/>
        <v>2</v>
      </c>
      <c r="B1544" s="1">
        <v>41204</v>
      </c>
      <c r="C1544" s="2">
        <v>0.60416666666666663</v>
      </c>
      <c r="D1544" t="s">
        <v>1187</v>
      </c>
      <c r="E1544" t="s">
        <v>1806</v>
      </c>
      <c r="G1544">
        <v>1</v>
      </c>
      <c r="H1544">
        <v>0</v>
      </c>
      <c r="I1544">
        <v>1</v>
      </c>
      <c r="J1544">
        <v>0</v>
      </c>
      <c r="K1544">
        <f t="shared" si="49"/>
        <v>0</v>
      </c>
      <c r="L1544" t="s">
        <v>151</v>
      </c>
      <c r="M1544" t="s">
        <v>152</v>
      </c>
      <c r="N1544" s="6" t="s">
        <v>798</v>
      </c>
      <c r="O1544" s="6" t="s">
        <v>799</v>
      </c>
      <c r="P1544" t="s">
        <v>22</v>
      </c>
    </row>
    <row r="1545" spans="1:16" hidden="1" x14ac:dyDescent="0.25">
      <c r="A1545">
        <f t="shared" si="48"/>
        <v>2</v>
      </c>
      <c r="B1545" s="1">
        <v>41204</v>
      </c>
      <c r="C1545" s="2">
        <v>0.60416666666666663</v>
      </c>
      <c r="G1545">
        <v>0</v>
      </c>
      <c r="H1545">
        <v>0</v>
      </c>
      <c r="I1545">
        <v>0</v>
      </c>
      <c r="J1545">
        <v>0</v>
      </c>
      <c r="K1545">
        <f t="shared" si="49"/>
        <v>1</v>
      </c>
      <c r="M1545" t="s">
        <v>56</v>
      </c>
    </row>
    <row r="1546" spans="1:16" hidden="1" x14ac:dyDescent="0.25">
      <c r="A1546">
        <f t="shared" si="48"/>
        <v>2</v>
      </c>
      <c r="B1546" s="1">
        <v>41204</v>
      </c>
      <c r="C1546" s="2">
        <v>0.625</v>
      </c>
      <c r="D1546" t="s">
        <v>1187</v>
      </c>
      <c r="E1546" t="s">
        <v>1807</v>
      </c>
      <c r="G1546">
        <v>1</v>
      </c>
      <c r="H1546">
        <v>0</v>
      </c>
      <c r="I1546">
        <v>1</v>
      </c>
      <c r="J1546">
        <v>0</v>
      </c>
      <c r="K1546">
        <f t="shared" si="49"/>
        <v>0</v>
      </c>
      <c r="L1546" t="s">
        <v>151</v>
      </c>
      <c r="M1546" t="s">
        <v>152</v>
      </c>
      <c r="N1546" s="6" t="s">
        <v>466</v>
      </c>
      <c r="O1546" s="6" t="s">
        <v>800</v>
      </c>
      <c r="P1546" t="s">
        <v>16</v>
      </c>
    </row>
    <row r="1547" spans="1:16" hidden="1" x14ac:dyDescent="0.25">
      <c r="A1547">
        <f t="shared" si="48"/>
        <v>2</v>
      </c>
      <c r="B1547" s="1">
        <v>41204</v>
      </c>
      <c r="C1547" s="2">
        <v>0.625</v>
      </c>
      <c r="D1547" t="s">
        <v>1158</v>
      </c>
      <c r="E1547" t="s">
        <v>1808</v>
      </c>
      <c r="G1547">
        <v>1</v>
      </c>
      <c r="H1547">
        <v>0</v>
      </c>
      <c r="I1547">
        <v>0</v>
      </c>
      <c r="J1547">
        <v>0</v>
      </c>
      <c r="K1547">
        <f t="shared" si="49"/>
        <v>0</v>
      </c>
      <c r="M1547" t="s">
        <v>56</v>
      </c>
      <c r="N1547" s="6" t="s">
        <v>167</v>
      </c>
      <c r="O1547" s="6" t="s">
        <v>168</v>
      </c>
      <c r="P1547" t="s">
        <v>29</v>
      </c>
    </row>
    <row r="1548" spans="1:16" hidden="1" x14ac:dyDescent="0.25">
      <c r="A1548">
        <f t="shared" si="48"/>
        <v>2</v>
      </c>
      <c r="B1548" s="1">
        <v>41204</v>
      </c>
      <c r="C1548" s="2">
        <v>0.625</v>
      </c>
      <c r="G1548">
        <v>0</v>
      </c>
      <c r="H1548">
        <v>0</v>
      </c>
      <c r="I1548">
        <v>0</v>
      </c>
      <c r="J1548">
        <v>0</v>
      </c>
      <c r="K1548">
        <f t="shared" si="49"/>
        <v>1</v>
      </c>
      <c r="M1548" t="s">
        <v>87</v>
      </c>
    </row>
    <row r="1549" spans="1:16" hidden="1" x14ac:dyDescent="0.25">
      <c r="A1549">
        <f t="shared" si="48"/>
        <v>2</v>
      </c>
      <c r="B1549" s="1">
        <v>41204</v>
      </c>
      <c r="C1549" s="2">
        <v>0.64583333333333337</v>
      </c>
      <c r="D1549" t="s">
        <v>1158</v>
      </c>
      <c r="E1549" t="s">
        <v>1808</v>
      </c>
      <c r="G1549">
        <v>1</v>
      </c>
      <c r="H1549">
        <v>0</v>
      </c>
      <c r="I1549">
        <v>0</v>
      </c>
      <c r="J1549">
        <v>0</v>
      </c>
      <c r="K1549">
        <f t="shared" si="49"/>
        <v>0</v>
      </c>
      <c r="M1549" t="s">
        <v>56</v>
      </c>
      <c r="N1549" s="6" t="s">
        <v>167</v>
      </c>
      <c r="O1549" s="6" t="s">
        <v>168</v>
      </c>
      <c r="P1549" t="s">
        <v>29</v>
      </c>
    </row>
    <row r="1550" spans="1:16" hidden="1" x14ac:dyDescent="0.25">
      <c r="A1550">
        <f t="shared" si="48"/>
        <v>2</v>
      </c>
      <c r="B1550" s="1">
        <v>41204</v>
      </c>
      <c r="C1550" s="2">
        <v>0.64583333333333337</v>
      </c>
      <c r="D1550" t="s">
        <v>1145</v>
      </c>
      <c r="E1550" t="s">
        <v>1809</v>
      </c>
      <c r="G1550">
        <v>1</v>
      </c>
      <c r="H1550">
        <v>0</v>
      </c>
      <c r="I1550">
        <v>1</v>
      </c>
      <c r="J1550">
        <v>0</v>
      </c>
      <c r="K1550">
        <f t="shared" si="49"/>
        <v>0</v>
      </c>
      <c r="L1550" t="s">
        <v>151</v>
      </c>
      <c r="M1550" t="s">
        <v>152</v>
      </c>
      <c r="N1550" s="6" t="s">
        <v>801</v>
      </c>
      <c r="O1550" s="6" t="s">
        <v>802</v>
      </c>
      <c r="P1550" t="s">
        <v>22</v>
      </c>
    </row>
    <row r="1551" spans="1:16" hidden="1" x14ac:dyDescent="0.25">
      <c r="A1551">
        <f t="shared" si="48"/>
        <v>2</v>
      </c>
      <c r="B1551" s="1">
        <v>41204</v>
      </c>
      <c r="C1551" s="2">
        <v>0.64583333333333337</v>
      </c>
      <c r="G1551">
        <v>0</v>
      </c>
      <c r="H1551">
        <v>0</v>
      </c>
      <c r="I1551">
        <v>0</v>
      </c>
      <c r="J1551">
        <v>0</v>
      </c>
      <c r="K1551">
        <f t="shared" si="49"/>
        <v>1</v>
      </c>
      <c r="M1551" t="s">
        <v>87</v>
      </c>
    </row>
    <row r="1552" spans="1:16" hidden="1" x14ac:dyDescent="0.25">
      <c r="A1552">
        <f t="shared" si="48"/>
        <v>2</v>
      </c>
      <c r="B1552" s="1">
        <v>41204</v>
      </c>
      <c r="C1552" s="2">
        <v>0.66666666666666663</v>
      </c>
      <c r="D1552" t="s">
        <v>1147</v>
      </c>
      <c r="E1552" t="s">
        <v>1810</v>
      </c>
      <c r="G1552">
        <v>1</v>
      </c>
      <c r="H1552">
        <v>0</v>
      </c>
      <c r="I1552">
        <v>0</v>
      </c>
      <c r="J1552">
        <v>0</v>
      </c>
      <c r="K1552">
        <f t="shared" si="49"/>
        <v>0</v>
      </c>
      <c r="M1552" t="s">
        <v>56</v>
      </c>
      <c r="N1552" s="6" t="s">
        <v>439</v>
      </c>
      <c r="O1552" s="6" t="s">
        <v>440</v>
      </c>
      <c r="P1552" t="s">
        <v>22</v>
      </c>
    </row>
    <row r="1553" spans="1:16" hidden="1" x14ac:dyDescent="0.25">
      <c r="A1553">
        <f t="shared" si="48"/>
        <v>2</v>
      </c>
      <c r="B1553" s="1">
        <v>41204</v>
      </c>
      <c r="C1553" s="2">
        <v>0.66666666666666663</v>
      </c>
      <c r="D1553" t="s">
        <v>1160</v>
      </c>
      <c r="E1553" t="s">
        <v>1664</v>
      </c>
      <c r="G1553">
        <v>1</v>
      </c>
      <c r="H1553">
        <v>0</v>
      </c>
      <c r="I1553">
        <v>0</v>
      </c>
      <c r="J1553">
        <v>0</v>
      </c>
      <c r="K1553">
        <f t="shared" si="49"/>
        <v>0</v>
      </c>
      <c r="L1553" t="s">
        <v>90</v>
      </c>
      <c r="M1553" t="s">
        <v>91</v>
      </c>
      <c r="N1553" s="6" t="s">
        <v>167</v>
      </c>
      <c r="O1553" s="6" t="s">
        <v>168</v>
      </c>
      <c r="P1553" t="s">
        <v>29</v>
      </c>
    </row>
    <row r="1554" spans="1:16" hidden="1" x14ac:dyDescent="0.25">
      <c r="A1554">
        <f t="shared" si="48"/>
        <v>2</v>
      </c>
      <c r="B1554" s="1">
        <v>41204</v>
      </c>
      <c r="C1554" s="2">
        <v>0.66666666666666663</v>
      </c>
      <c r="G1554">
        <v>0</v>
      </c>
      <c r="H1554">
        <v>0</v>
      </c>
      <c r="I1554">
        <v>0</v>
      </c>
      <c r="J1554">
        <v>0</v>
      </c>
      <c r="K1554">
        <f t="shared" si="49"/>
        <v>1</v>
      </c>
      <c r="M1554" t="s">
        <v>52</v>
      </c>
    </row>
    <row r="1555" spans="1:16" hidden="1" x14ac:dyDescent="0.25">
      <c r="A1555">
        <f t="shared" si="48"/>
        <v>2</v>
      </c>
      <c r="B1555" s="1">
        <v>41204</v>
      </c>
      <c r="C1555" s="2">
        <v>0.6875</v>
      </c>
      <c r="D1555" t="s">
        <v>1187</v>
      </c>
      <c r="E1555" t="s">
        <v>1811</v>
      </c>
      <c r="G1555">
        <v>1</v>
      </c>
      <c r="H1555">
        <v>0</v>
      </c>
      <c r="I1555">
        <v>1</v>
      </c>
      <c r="J1555">
        <v>0</v>
      </c>
      <c r="K1555">
        <f t="shared" si="49"/>
        <v>0</v>
      </c>
      <c r="L1555" t="s">
        <v>51</v>
      </c>
      <c r="M1555" t="s">
        <v>52</v>
      </c>
      <c r="N1555" s="6" t="s">
        <v>804</v>
      </c>
      <c r="O1555" s="6" t="s">
        <v>805</v>
      </c>
      <c r="P1555" t="s">
        <v>16</v>
      </c>
    </row>
    <row r="1556" spans="1:16" hidden="1" x14ac:dyDescent="0.25">
      <c r="A1556">
        <f t="shared" si="48"/>
        <v>2</v>
      </c>
      <c r="B1556" s="1">
        <v>41204</v>
      </c>
      <c r="C1556" s="2">
        <v>0.6875</v>
      </c>
      <c r="D1556" t="s">
        <v>1160</v>
      </c>
      <c r="E1556" t="s">
        <v>1664</v>
      </c>
      <c r="G1556">
        <v>1</v>
      </c>
      <c r="H1556">
        <v>0</v>
      </c>
      <c r="I1556">
        <v>0</v>
      </c>
      <c r="J1556">
        <v>0</v>
      </c>
      <c r="K1556">
        <f t="shared" si="49"/>
        <v>0</v>
      </c>
      <c r="L1556" t="s">
        <v>90</v>
      </c>
      <c r="M1556" t="s">
        <v>91</v>
      </c>
      <c r="N1556" s="6" t="s">
        <v>167</v>
      </c>
      <c r="O1556" s="6" t="s">
        <v>168</v>
      </c>
      <c r="P1556" t="s">
        <v>29</v>
      </c>
    </row>
    <row r="1557" spans="1:16" hidden="1" x14ac:dyDescent="0.25">
      <c r="A1557">
        <f t="shared" si="48"/>
        <v>2</v>
      </c>
      <c r="B1557" s="1">
        <v>41204</v>
      </c>
      <c r="C1557" s="2">
        <v>0.6875</v>
      </c>
      <c r="D1557" t="s">
        <v>1158</v>
      </c>
      <c r="E1557" t="s">
        <v>1812</v>
      </c>
      <c r="G1557">
        <v>1</v>
      </c>
      <c r="H1557">
        <v>0</v>
      </c>
      <c r="I1557">
        <v>1</v>
      </c>
      <c r="J1557">
        <v>0</v>
      </c>
      <c r="K1557">
        <f t="shared" si="49"/>
        <v>0</v>
      </c>
      <c r="M1557" t="s">
        <v>56</v>
      </c>
      <c r="N1557" s="6" t="s">
        <v>806</v>
      </c>
      <c r="O1557" s="6" t="s">
        <v>345</v>
      </c>
      <c r="P1557" t="s">
        <v>29</v>
      </c>
    </row>
    <row r="1558" spans="1:16" hidden="1" x14ac:dyDescent="0.25">
      <c r="A1558">
        <f t="shared" si="48"/>
        <v>2</v>
      </c>
      <c r="B1558" s="1">
        <v>41204</v>
      </c>
      <c r="C1558" s="2">
        <v>0.70833333333333337</v>
      </c>
      <c r="D1558" t="s">
        <v>479</v>
      </c>
      <c r="E1558" t="s">
        <v>1813</v>
      </c>
      <c r="G1558">
        <v>1</v>
      </c>
      <c r="H1558">
        <v>0</v>
      </c>
      <c r="I1558">
        <v>0</v>
      </c>
      <c r="J1558">
        <v>0</v>
      </c>
      <c r="K1558">
        <f t="shared" si="49"/>
        <v>0</v>
      </c>
      <c r="L1558" t="s">
        <v>51</v>
      </c>
      <c r="M1558" t="s">
        <v>52</v>
      </c>
      <c r="N1558" s="6" t="s">
        <v>315</v>
      </c>
      <c r="O1558" s="6" t="s">
        <v>316</v>
      </c>
      <c r="P1558" t="s">
        <v>22</v>
      </c>
    </row>
    <row r="1559" spans="1:16" hidden="1" x14ac:dyDescent="0.25">
      <c r="A1559">
        <f t="shared" si="48"/>
        <v>2</v>
      </c>
      <c r="B1559" s="1">
        <v>41204</v>
      </c>
      <c r="C1559" s="2">
        <v>0.70833333333333337</v>
      </c>
      <c r="D1559" t="s">
        <v>1187</v>
      </c>
      <c r="E1559" t="s">
        <v>1814</v>
      </c>
      <c r="G1559">
        <v>1</v>
      </c>
      <c r="H1559">
        <v>0</v>
      </c>
      <c r="I1559">
        <v>0</v>
      </c>
      <c r="J1559">
        <v>0</v>
      </c>
      <c r="K1559">
        <f t="shared" si="49"/>
        <v>0</v>
      </c>
      <c r="L1559" t="s">
        <v>90</v>
      </c>
      <c r="M1559" t="s">
        <v>91</v>
      </c>
      <c r="N1559" s="6" t="s">
        <v>719</v>
      </c>
      <c r="O1559" s="6" t="s">
        <v>720</v>
      </c>
      <c r="P1559" t="s">
        <v>16</v>
      </c>
    </row>
    <row r="1560" spans="1:16" hidden="1" x14ac:dyDescent="0.25">
      <c r="A1560">
        <f t="shared" si="48"/>
        <v>2</v>
      </c>
      <c r="B1560" s="1">
        <v>41204</v>
      </c>
      <c r="C1560" s="2">
        <v>0.70833333333333337</v>
      </c>
      <c r="G1560">
        <v>0</v>
      </c>
      <c r="H1560">
        <v>0</v>
      </c>
      <c r="I1560">
        <v>0</v>
      </c>
      <c r="J1560">
        <v>0</v>
      </c>
      <c r="K1560">
        <f t="shared" si="49"/>
        <v>1</v>
      </c>
      <c r="M1560" t="s">
        <v>149</v>
      </c>
    </row>
    <row r="1561" spans="1:16" hidden="1" x14ac:dyDescent="0.25">
      <c r="A1561">
        <f t="shared" si="48"/>
        <v>2</v>
      </c>
      <c r="B1561" s="1">
        <v>41204</v>
      </c>
      <c r="C1561" s="2">
        <v>0.72916666666666663</v>
      </c>
      <c r="D1561" t="s">
        <v>1156</v>
      </c>
      <c r="E1561" t="s">
        <v>1815</v>
      </c>
      <c r="G1561">
        <v>1</v>
      </c>
      <c r="H1561">
        <v>0</v>
      </c>
      <c r="I1561">
        <v>1</v>
      </c>
      <c r="J1561">
        <v>0</v>
      </c>
      <c r="K1561">
        <f t="shared" si="49"/>
        <v>0</v>
      </c>
      <c r="M1561" t="s">
        <v>149</v>
      </c>
      <c r="N1561" s="6" t="s">
        <v>807</v>
      </c>
      <c r="O1561" s="6" t="s">
        <v>808</v>
      </c>
      <c r="P1561" t="s">
        <v>22</v>
      </c>
    </row>
    <row r="1562" spans="1:16" hidden="1" x14ac:dyDescent="0.25">
      <c r="A1562">
        <f t="shared" si="48"/>
        <v>2</v>
      </c>
      <c r="B1562" s="1">
        <v>41204</v>
      </c>
      <c r="C1562" s="2">
        <v>0.72916666666666663</v>
      </c>
      <c r="D1562" t="s">
        <v>1187</v>
      </c>
      <c r="E1562" t="s">
        <v>1814</v>
      </c>
      <c r="G1562">
        <v>1</v>
      </c>
      <c r="H1562">
        <v>0</v>
      </c>
      <c r="I1562">
        <v>0</v>
      </c>
      <c r="J1562">
        <v>0</v>
      </c>
      <c r="K1562">
        <f t="shared" si="49"/>
        <v>0</v>
      </c>
      <c r="L1562" t="s">
        <v>90</v>
      </c>
      <c r="M1562" t="s">
        <v>91</v>
      </c>
      <c r="N1562" s="6" t="s">
        <v>719</v>
      </c>
      <c r="O1562" s="6" t="s">
        <v>720</v>
      </c>
      <c r="P1562" t="s">
        <v>16</v>
      </c>
    </row>
    <row r="1563" spans="1:16" hidden="1" x14ac:dyDescent="0.25">
      <c r="A1563">
        <f t="shared" si="48"/>
        <v>2</v>
      </c>
      <c r="B1563" s="1">
        <v>41204</v>
      </c>
      <c r="C1563" s="2">
        <v>0.75</v>
      </c>
      <c r="D1563" t="s">
        <v>479</v>
      </c>
      <c r="E1563" t="s">
        <v>1816</v>
      </c>
      <c r="G1563">
        <v>1</v>
      </c>
      <c r="H1563">
        <v>0</v>
      </c>
      <c r="I1563">
        <v>0</v>
      </c>
      <c r="J1563">
        <v>0</v>
      </c>
      <c r="K1563">
        <f t="shared" si="49"/>
        <v>0</v>
      </c>
      <c r="L1563" t="s">
        <v>90</v>
      </c>
      <c r="M1563" t="s">
        <v>91</v>
      </c>
      <c r="N1563" s="6" t="s">
        <v>625</v>
      </c>
      <c r="O1563" s="6" t="s">
        <v>626</v>
      </c>
      <c r="P1563" t="s">
        <v>16</v>
      </c>
    </row>
    <row r="1564" spans="1:16" hidden="1" x14ac:dyDescent="0.25">
      <c r="A1564">
        <f t="shared" si="48"/>
        <v>2</v>
      </c>
      <c r="B1564" s="1">
        <v>41204</v>
      </c>
      <c r="C1564" s="2">
        <v>0.75</v>
      </c>
      <c r="G1564">
        <v>0</v>
      </c>
      <c r="H1564">
        <v>0</v>
      </c>
      <c r="I1564">
        <v>0</v>
      </c>
      <c r="J1564">
        <v>0</v>
      </c>
      <c r="K1564">
        <f t="shared" si="49"/>
        <v>1</v>
      </c>
      <c r="M1564" t="s">
        <v>149</v>
      </c>
    </row>
    <row r="1565" spans="1:16" hidden="1" x14ac:dyDescent="0.25">
      <c r="A1565">
        <f t="shared" si="48"/>
        <v>2</v>
      </c>
      <c r="B1565" s="1">
        <v>41204</v>
      </c>
      <c r="C1565" s="2">
        <v>0.77083333333333337</v>
      </c>
      <c r="D1565" t="s">
        <v>1156</v>
      </c>
      <c r="E1565" t="s">
        <v>1817</v>
      </c>
      <c r="G1565">
        <v>1</v>
      </c>
      <c r="H1565">
        <v>0</v>
      </c>
      <c r="I1565">
        <v>0</v>
      </c>
      <c r="J1565">
        <v>0</v>
      </c>
      <c r="K1565">
        <f t="shared" si="49"/>
        <v>0</v>
      </c>
      <c r="M1565" t="s">
        <v>149</v>
      </c>
      <c r="N1565" s="6" t="s">
        <v>38</v>
      </c>
      <c r="O1565" s="6" t="s">
        <v>39</v>
      </c>
      <c r="P1565" t="s">
        <v>22</v>
      </c>
    </row>
    <row r="1566" spans="1:16" hidden="1" x14ac:dyDescent="0.25">
      <c r="A1566">
        <f t="shared" si="48"/>
        <v>2</v>
      </c>
      <c r="B1566" s="1">
        <v>41204</v>
      </c>
      <c r="C1566" s="2">
        <v>0.77083333333333337</v>
      </c>
      <c r="D1566" t="s">
        <v>479</v>
      </c>
      <c r="E1566" t="s">
        <v>1816</v>
      </c>
      <c r="G1566">
        <v>1</v>
      </c>
      <c r="H1566">
        <v>0</v>
      </c>
      <c r="I1566">
        <v>0</v>
      </c>
      <c r="J1566">
        <v>0</v>
      </c>
      <c r="K1566">
        <f t="shared" si="49"/>
        <v>0</v>
      </c>
      <c r="L1566" t="s">
        <v>90</v>
      </c>
      <c r="M1566" t="s">
        <v>91</v>
      </c>
      <c r="N1566" s="6" t="s">
        <v>625</v>
      </c>
      <c r="O1566" s="6" t="s">
        <v>626</v>
      </c>
      <c r="P1566" t="s">
        <v>16</v>
      </c>
    </row>
    <row r="1567" spans="1:16" hidden="1" x14ac:dyDescent="0.25">
      <c r="A1567">
        <f t="shared" si="48"/>
        <v>2</v>
      </c>
      <c r="B1567" s="1">
        <v>41204</v>
      </c>
      <c r="C1567" s="2">
        <v>0.77083333333333337</v>
      </c>
      <c r="G1567">
        <v>0</v>
      </c>
      <c r="H1567">
        <v>0</v>
      </c>
      <c r="I1567">
        <v>0</v>
      </c>
      <c r="J1567">
        <v>0</v>
      </c>
      <c r="K1567">
        <f t="shared" si="49"/>
        <v>1</v>
      </c>
      <c r="M1567" t="s">
        <v>127</v>
      </c>
    </row>
    <row r="1568" spans="1:16" hidden="1" x14ac:dyDescent="0.25">
      <c r="A1568">
        <f t="shared" si="48"/>
        <v>2</v>
      </c>
      <c r="B1568" s="1">
        <v>41204</v>
      </c>
      <c r="C1568" s="2">
        <v>0.79166666666666663</v>
      </c>
      <c r="D1568" t="s">
        <v>1247</v>
      </c>
      <c r="E1568" t="s">
        <v>1818</v>
      </c>
      <c r="G1568">
        <v>1</v>
      </c>
      <c r="H1568">
        <v>0</v>
      </c>
      <c r="I1568">
        <v>0</v>
      </c>
      <c r="J1568">
        <v>0</v>
      </c>
      <c r="K1568">
        <f t="shared" si="49"/>
        <v>0</v>
      </c>
      <c r="M1568" t="s">
        <v>127</v>
      </c>
      <c r="N1568" s="6" t="s">
        <v>202</v>
      </c>
      <c r="O1568" s="6" t="s">
        <v>203</v>
      </c>
      <c r="P1568" t="s">
        <v>155</v>
      </c>
    </row>
    <row r="1569" spans="1:16" hidden="1" x14ac:dyDescent="0.25">
      <c r="A1569">
        <f t="shared" si="48"/>
        <v>2</v>
      </c>
      <c r="B1569" s="1">
        <v>41204</v>
      </c>
      <c r="C1569" s="2">
        <v>0.8125</v>
      </c>
      <c r="D1569" t="s">
        <v>1405</v>
      </c>
      <c r="E1569" t="s">
        <v>1819</v>
      </c>
      <c r="G1569">
        <v>0</v>
      </c>
      <c r="H1569">
        <v>0</v>
      </c>
      <c r="I1569">
        <v>0</v>
      </c>
      <c r="J1569">
        <v>1</v>
      </c>
      <c r="K1569">
        <f t="shared" si="49"/>
        <v>0</v>
      </c>
      <c r="L1569" t="s">
        <v>135</v>
      </c>
      <c r="M1569" t="s">
        <v>136</v>
      </c>
      <c r="N1569" t="s">
        <v>790</v>
      </c>
      <c r="O1569" t="s">
        <v>791</v>
      </c>
      <c r="P1569" t="s">
        <v>29</v>
      </c>
    </row>
    <row r="1570" spans="1:16" hidden="1" x14ac:dyDescent="0.25">
      <c r="A1570">
        <f t="shared" si="48"/>
        <v>2</v>
      </c>
      <c r="B1570" s="1">
        <v>41204</v>
      </c>
      <c r="C1570" s="2">
        <v>0.83333333333333337</v>
      </c>
      <c r="D1570" t="s">
        <v>1405</v>
      </c>
      <c r="E1570" t="s">
        <v>1820</v>
      </c>
      <c r="G1570">
        <v>0</v>
      </c>
      <c r="H1570">
        <v>0</v>
      </c>
      <c r="I1570">
        <v>0</v>
      </c>
      <c r="J1570">
        <v>1</v>
      </c>
      <c r="K1570">
        <f t="shared" si="49"/>
        <v>0</v>
      </c>
      <c r="L1570" t="s">
        <v>135</v>
      </c>
      <c r="M1570" t="s">
        <v>136</v>
      </c>
      <c r="N1570" t="s">
        <v>758</v>
      </c>
      <c r="O1570" t="s">
        <v>759</v>
      </c>
      <c r="P1570" t="s">
        <v>16</v>
      </c>
    </row>
    <row r="1571" spans="1:16" hidden="1" x14ac:dyDescent="0.25">
      <c r="A1571">
        <f t="shared" si="48"/>
        <v>2</v>
      </c>
      <c r="B1571" s="1">
        <v>41204</v>
      </c>
      <c r="C1571" s="2">
        <v>0.83333333333333337</v>
      </c>
      <c r="G1571">
        <v>0</v>
      </c>
      <c r="H1571">
        <v>0</v>
      </c>
      <c r="I1571">
        <v>0</v>
      </c>
      <c r="J1571">
        <v>0</v>
      </c>
      <c r="K1571">
        <f t="shared" si="49"/>
        <v>1</v>
      </c>
      <c r="M1571" t="s">
        <v>127</v>
      </c>
    </row>
    <row r="1572" spans="1:16" hidden="1" x14ac:dyDescent="0.25">
      <c r="A1572">
        <f t="shared" si="48"/>
        <v>2</v>
      </c>
      <c r="B1572" s="1">
        <v>41204</v>
      </c>
      <c r="C1572" s="2">
        <v>0.85416666666666663</v>
      </c>
      <c r="D1572" t="s">
        <v>1172</v>
      </c>
      <c r="E1572" t="s">
        <v>1821</v>
      </c>
      <c r="G1572">
        <v>1</v>
      </c>
      <c r="H1572">
        <v>0</v>
      </c>
      <c r="I1572">
        <v>1</v>
      </c>
      <c r="J1572">
        <v>0</v>
      </c>
      <c r="K1572">
        <f t="shared" si="49"/>
        <v>0</v>
      </c>
      <c r="L1572" t="s">
        <v>135</v>
      </c>
      <c r="M1572" t="s">
        <v>136</v>
      </c>
      <c r="N1572" s="6" t="s">
        <v>814</v>
      </c>
      <c r="O1572" s="6" t="s">
        <v>815</v>
      </c>
      <c r="P1572" t="s">
        <v>22</v>
      </c>
    </row>
    <row r="1573" spans="1:16" hidden="1" x14ac:dyDescent="0.25">
      <c r="A1573">
        <f t="shared" si="48"/>
        <v>2</v>
      </c>
      <c r="B1573" s="1">
        <v>41204</v>
      </c>
      <c r="C1573" s="2">
        <v>0.85416666666666663</v>
      </c>
      <c r="G1573">
        <v>0</v>
      </c>
      <c r="H1573">
        <v>0</v>
      </c>
      <c r="I1573">
        <v>0</v>
      </c>
      <c r="J1573">
        <v>0</v>
      </c>
      <c r="K1573">
        <f t="shared" si="49"/>
        <v>1</v>
      </c>
      <c r="M1573" t="s">
        <v>127</v>
      </c>
    </row>
    <row r="1574" spans="1:16" hidden="1" x14ac:dyDescent="0.25">
      <c r="A1574">
        <f t="shared" si="48"/>
        <v>3</v>
      </c>
      <c r="B1574" s="1">
        <v>41205</v>
      </c>
      <c r="C1574" s="2">
        <v>0.4375</v>
      </c>
      <c r="D1574" t="s">
        <v>479</v>
      </c>
      <c r="E1574" t="s">
        <v>1822</v>
      </c>
      <c r="G1574">
        <v>1</v>
      </c>
      <c r="H1574">
        <v>0</v>
      </c>
      <c r="I1574">
        <v>0</v>
      </c>
      <c r="J1574">
        <v>0</v>
      </c>
      <c r="K1574">
        <f t="shared" si="49"/>
        <v>0</v>
      </c>
      <c r="L1574" t="s">
        <v>90</v>
      </c>
      <c r="M1574" t="s">
        <v>91</v>
      </c>
      <c r="N1574" s="6" t="s">
        <v>38</v>
      </c>
      <c r="O1574" s="6" t="s">
        <v>39</v>
      </c>
      <c r="P1574" t="s">
        <v>22</v>
      </c>
    </row>
    <row r="1575" spans="1:16" hidden="1" x14ac:dyDescent="0.25">
      <c r="A1575">
        <f t="shared" si="48"/>
        <v>3</v>
      </c>
      <c r="B1575" s="1">
        <v>41205</v>
      </c>
      <c r="C1575" s="2">
        <v>0.45833333333333331</v>
      </c>
      <c r="D1575" t="s">
        <v>479</v>
      </c>
      <c r="E1575" t="s">
        <v>1822</v>
      </c>
      <c r="G1575">
        <v>1</v>
      </c>
      <c r="H1575">
        <v>0</v>
      </c>
      <c r="I1575">
        <v>0</v>
      </c>
      <c r="J1575">
        <v>0</v>
      </c>
      <c r="K1575">
        <f t="shared" si="49"/>
        <v>0</v>
      </c>
      <c r="L1575" t="s">
        <v>90</v>
      </c>
      <c r="M1575" t="s">
        <v>91</v>
      </c>
      <c r="N1575" s="6" t="s">
        <v>38</v>
      </c>
      <c r="O1575" s="6" t="s">
        <v>39</v>
      </c>
      <c r="P1575" t="s">
        <v>22</v>
      </c>
    </row>
    <row r="1576" spans="1:16" hidden="1" x14ac:dyDescent="0.25">
      <c r="A1576">
        <f t="shared" si="48"/>
        <v>3</v>
      </c>
      <c r="B1576" s="1">
        <v>41205</v>
      </c>
      <c r="C1576" s="2">
        <v>0.47916666666666669</v>
      </c>
      <c r="D1576" t="s">
        <v>476</v>
      </c>
      <c r="E1576" t="s">
        <v>1733</v>
      </c>
      <c r="G1576">
        <v>1</v>
      </c>
      <c r="H1576">
        <v>0</v>
      </c>
      <c r="I1576">
        <v>0</v>
      </c>
      <c r="J1576">
        <v>0</v>
      </c>
      <c r="K1576">
        <f t="shared" si="49"/>
        <v>0</v>
      </c>
      <c r="L1576" t="s">
        <v>51</v>
      </c>
      <c r="M1576" t="s">
        <v>52</v>
      </c>
      <c r="N1576" s="6" t="s">
        <v>173</v>
      </c>
      <c r="O1576" s="6" t="s">
        <v>208</v>
      </c>
      <c r="P1576" t="s">
        <v>29</v>
      </c>
    </row>
    <row r="1577" spans="1:16" hidden="1" x14ac:dyDescent="0.25">
      <c r="A1577">
        <f t="shared" si="48"/>
        <v>3</v>
      </c>
      <c r="B1577" s="1">
        <v>41205</v>
      </c>
      <c r="C1577" s="2">
        <v>0.47916666666666669</v>
      </c>
      <c r="D1577" t="s">
        <v>1823</v>
      </c>
      <c r="E1577" t="s">
        <v>1824</v>
      </c>
      <c r="G1577">
        <v>1</v>
      </c>
      <c r="H1577">
        <v>0</v>
      </c>
      <c r="I1577">
        <v>0</v>
      </c>
      <c r="J1577">
        <v>0</v>
      </c>
      <c r="K1577">
        <f t="shared" si="49"/>
        <v>0</v>
      </c>
      <c r="L1577" t="s">
        <v>90</v>
      </c>
      <c r="M1577" t="s">
        <v>91</v>
      </c>
      <c r="N1577" s="6" t="s">
        <v>817</v>
      </c>
      <c r="O1577" s="6" t="s">
        <v>818</v>
      </c>
      <c r="P1577" t="s">
        <v>16</v>
      </c>
    </row>
    <row r="1578" spans="1:16" hidden="1" x14ac:dyDescent="0.25">
      <c r="A1578">
        <f t="shared" si="48"/>
        <v>3</v>
      </c>
      <c r="B1578" s="1">
        <v>41205</v>
      </c>
      <c r="C1578" s="2">
        <v>0.5</v>
      </c>
      <c r="D1578" t="s">
        <v>476</v>
      </c>
      <c r="E1578" t="s">
        <v>1733</v>
      </c>
      <c r="G1578">
        <v>1</v>
      </c>
      <c r="H1578">
        <v>0</v>
      </c>
      <c r="I1578">
        <v>0</v>
      </c>
      <c r="J1578">
        <v>0</v>
      </c>
      <c r="K1578">
        <f t="shared" si="49"/>
        <v>0</v>
      </c>
      <c r="L1578" t="s">
        <v>51</v>
      </c>
      <c r="M1578" t="s">
        <v>52</v>
      </c>
      <c r="N1578" s="6" t="s">
        <v>173</v>
      </c>
      <c r="O1578" s="6" t="s">
        <v>208</v>
      </c>
      <c r="P1578" t="s">
        <v>29</v>
      </c>
    </row>
    <row r="1579" spans="1:16" hidden="1" x14ac:dyDescent="0.25">
      <c r="A1579">
        <f t="shared" si="48"/>
        <v>3</v>
      </c>
      <c r="B1579" s="1">
        <v>41205</v>
      </c>
      <c r="C1579" s="2">
        <v>0.5</v>
      </c>
      <c r="D1579" t="s">
        <v>479</v>
      </c>
      <c r="E1579" t="s">
        <v>1825</v>
      </c>
      <c r="G1579">
        <v>1</v>
      </c>
      <c r="H1579">
        <v>0</v>
      </c>
      <c r="I1579">
        <v>0</v>
      </c>
      <c r="J1579">
        <v>0</v>
      </c>
      <c r="K1579">
        <f t="shared" si="49"/>
        <v>0</v>
      </c>
      <c r="L1579" t="s">
        <v>90</v>
      </c>
      <c r="M1579" t="s">
        <v>91</v>
      </c>
      <c r="N1579" s="6" t="s">
        <v>625</v>
      </c>
      <c r="O1579" s="6" t="s">
        <v>626</v>
      </c>
      <c r="P1579" t="s">
        <v>16</v>
      </c>
    </row>
    <row r="1580" spans="1:16" hidden="1" x14ac:dyDescent="0.25">
      <c r="A1580">
        <f t="shared" si="48"/>
        <v>3</v>
      </c>
      <c r="B1580" s="1">
        <v>41205</v>
      </c>
      <c r="C1580" s="2">
        <v>0.5</v>
      </c>
      <c r="G1580">
        <v>0</v>
      </c>
      <c r="H1580">
        <v>0</v>
      </c>
      <c r="I1580">
        <v>0</v>
      </c>
      <c r="J1580">
        <v>0</v>
      </c>
      <c r="K1580">
        <f t="shared" si="49"/>
        <v>1</v>
      </c>
      <c r="L1580" t="s">
        <v>44</v>
      </c>
      <c r="M1580" t="s">
        <v>45</v>
      </c>
    </row>
    <row r="1581" spans="1:16" hidden="1" x14ac:dyDescent="0.25">
      <c r="A1581">
        <f t="shared" si="48"/>
        <v>3</v>
      </c>
      <c r="B1581" s="1">
        <v>41205</v>
      </c>
      <c r="C1581" s="2">
        <v>0.52083333333333337</v>
      </c>
      <c r="D1581" t="s">
        <v>1218</v>
      </c>
      <c r="E1581" t="s">
        <v>1826</v>
      </c>
      <c r="G1581">
        <v>1</v>
      </c>
      <c r="H1581">
        <v>0</v>
      </c>
      <c r="I1581">
        <v>1</v>
      </c>
      <c r="J1581">
        <v>0</v>
      </c>
      <c r="K1581">
        <f t="shared" si="49"/>
        <v>0</v>
      </c>
      <c r="L1581" t="s">
        <v>90</v>
      </c>
      <c r="M1581" t="s">
        <v>91</v>
      </c>
      <c r="N1581" s="6" t="s">
        <v>779</v>
      </c>
      <c r="O1581" s="6" t="s">
        <v>780</v>
      </c>
      <c r="P1581" t="s">
        <v>16</v>
      </c>
    </row>
    <row r="1582" spans="1:16" hidden="1" x14ac:dyDescent="0.25">
      <c r="A1582">
        <f t="shared" si="48"/>
        <v>3</v>
      </c>
      <c r="B1582" s="1">
        <v>41205</v>
      </c>
      <c r="C1582" s="2">
        <v>0.52083333333333337</v>
      </c>
      <c r="D1582" t="s">
        <v>1172</v>
      </c>
      <c r="E1582" t="s">
        <v>1827</v>
      </c>
      <c r="G1582">
        <v>1</v>
      </c>
      <c r="H1582">
        <v>0</v>
      </c>
      <c r="I1582">
        <v>1</v>
      </c>
      <c r="J1582">
        <v>0</v>
      </c>
      <c r="K1582">
        <f t="shared" si="49"/>
        <v>0</v>
      </c>
      <c r="L1582" t="s">
        <v>51</v>
      </c>
      <c r="M1582" t="s">
        <v>52</v>
      </c>
      <c r="N1582" s="6" t="s">
        <v>819</v>
      </c>
      <c r="O1582" s="6" t="s">
        <v>820</v>
      </c>
      <c r="P1582" t="s">
        <v>22</v>
      </c>
    </row>
    <row r="1583" spans="1:16" hidden="1" x14ac:dyDescent="0.25">
      <c r="A1583">
        <f t="shared" si="48"/>
        <v>3</v>
      </c>
      <c r="B1583" s="1">
        <v>41205</v>
      </c>
      <c r="C1583" s="2">
        <v>0.52083333333333337</v>
      </c>
      <c r="G1583">
        <v>0</v>
      </c>
      <c r="H1583">
        <v>0</v>
      </c>
      <c r="I1583">
        <v>0</v>
      </c>
      <c r="J1583">
        <v>0</v>
      </c>
      <c r="K1583">
        <f t="shared" si="49"/>
        <v>1</v>
      </c>
      <c r="L1583" t="s">
        <v>44</v>
      </c>
      <c r="M1583" t="s">
        <v>45</v>
      </c>
    </row>
    <row r="1584" spans="1:16" hidden="1" x14ac:dyDescent="0.25">
      <c r="A1584">
        <f t="shared" si="48"/>
        <v>3</v>
      </c>
      <c r="B1584" s="1">
        <v>41205</v>
      </c>
      <c r="C1584" s="2">
        <v>0.54166666666666663</v>
      </c>
      <c r="D1584" t="s">
        <v>1218</v>
      </c>
      <c r="E1584" t="s">
        <v>1826</v>
      </c>
      <c r="G1584">
        <v>1</v>
      </c>
      <c r="H1584">
        <v>0</v>
      </c>
      <c r="I1584">
        <v>0</v>
      </c>
      <c r="J1584">
        <v>0</v>
      </c>
      <c r="K1584">
        <f t="shared" si="49"/>
        <v>0</v>
      </c>
      <c r="L1584" t="s">
        <v>90</v>
      </c>
      <c r="M1584" t="s">
        <v>91</v>
      </c>
      <c r="N1584" s="6" t="s">
        <v>779</v>
      </c>
      <c r="O1584" s="6" t="s">
        <v>780</v>
      </c>
      <c r="P1584" t="s">
        <v>16</v>
      </c>
    </row>
    <row r="1585" spans="1:16" hidden="1" x14ac:dyDescent="0.25">
      <c r="A1585">
        <f t="shared" si="48"/>
        <v>3</v>
      </c>
      <c r="B1585" s="1">
        <v>41205</v>
      </c>
      <c r="C1585" s="2">
        <v>0.54166666666666663</v>
      </c>
      <c r="D1585" t="s">
        <v>1364</v>
      </c>
      <c r="E1585" t="s">
        <v>1777</v>
      </c>
      <c r="G1585">
        <v>1</v>
      </c>
      <c r="H1585">
        <v>0</v>
      </c>
      <c r="I1585">
        <v>0</v>
      </c>
      <c r="J1585">
        <v>0</v>
      </c>
      <c r="K1585">
        <f t="shared" si="49"/>
        <v>0</v>
      </c>
      <c r="L1585" t="s">
        <v>51</v>
      </c>
      <c r="M1585" t="s">
        <v>52</v>
      </c>
      <c r="N1585" s="6" t="s">
        <v>313</v>
      </c>
      <c r="O1585" s="6" t="s">
        <v>314</v>
      </c>
      <c r="P1585" t="s">
        <v>29</v>
      </c>
    </row>
    <row r="1586" spans="1:16" hidden="1" x14ac:dyDescent="0.25">
      <c r="A1586">
        <f t="shared" si="48"/>
        <v>3</v>
      </c>
      <c r="B1586" s="1">
        <v>41205</v>
      </c>
      <c r="C1586" s="2">
        <v>0.54166666666666663</v>
      </c>
      <c r="G1586">
        <v>0</v>
      </c>
      <c r="H1586">
        <v>0</v>
      </c>
      <c r="I1586">
        <v>0</v>
      </c>
      <c r="J1586">
        <v>0</v>
      </c>
      <c r="K1586">
        <f t="shared" si="49"/>
        <v>1</v>
      </c>
      <c r="L1586" t="s">
        <v>44</v>
      </c>
      <c r="M1586" t="s">
        <v>45</v>
      </c>
    </row>
    <row r="1587" spans="1:16" hidden="1" x14ac:dyDescent="0.25">
      <c r="A1587">
        <f t="shared" si="48"/>
        <v>3</v>
      </c>
      <c r="B1587" s="1">
        <v>41205</v>
      </c>
      <c r="C1587" s="2">
        <v>0.5625</v>
      </c>
      <c r="D1587" t="s">
        <v>1196</v>
      </c>
      <c r="E1587" t="s">
        <v>1777</v>
      </c>
      <c r="G1587">
        <v>1</v>
      </c>
      <c r="H1587">
        <v>0</v>
      </c>
      <c r="I1587">
        <v>0</v>
      </c>
      <c r="J1587">
        <v>0</v>
      </c>
      <c r="K1587">
        <f t="shared" si="49"/>
        <v>0</v>
      </c>
      <c r="L1587" t="s">
        <v>51</v>
      </c>
      <c r="M1587" t="s">
        <v>52</v>
      </c>
      <c r="N1587" s="6" t="s">
        <v>313</v>
      </c>
      <c r="O1587" s="6" t="s">
        <v>314</v>
      </c>
      <c r="P1587" t="s">
        <v>29</v>
      </c>
    </row>
    <row r="1588" spans="1:16" hidden="1" x14ac:dyDescent="0.25">
      <c r="A1588">
        <f t="shared" si="48"/>
        <v>3</v>
      </c>
      <c r="B1588" s="1">
        <v>41205</v>
      </c>
      <c r="C1588" s="2">
        <v>0.5625</v>
      </c>
      <c r="G1588">
        <v>0</v>
      </c>
      <c r="H1588">
        <v>0</v>
      </c>
      <c r="I1588">
        <v>0</v>
      </c>
      <c r="J1588">
        <v>0</v>
      </c>
      <c r="K1588">
        <f t="shared" si="49"/>
        <v>1</v>
      </c>
      <c r="L1588" t="s">
        <v>44</v>
      </c>
      <c r="M1588" t="s">
        <v>45</v>
      </c>
    </row>
    <row r="1589" spans="1:16" hidden="1" x14ac:dyDescent="0.25">
      <c r="A1589">
        <f t="shared" si="48"/>
        <v>3</v>
      </c>
      <c r="B1589" s="1">
        <v>41205</v>
      </c>
      <c r="C1589" s="2">
        <v>0.58333333333333337</v>
      </c>
      <c r="D1589" t="s">
        <v>1196</v>
      </c>
      <c r="E1589" t="s">
        <v>1828</v>
      </c>
      <c r="G1589">
        <v>1</v>
      </c>
      <c r="H1589">
        <v>0</v>
      </c>
      <c r="I1589">
        <v>0</v>
      </c>
      <c r="J1589">
        <v>0</v>
      </c>
      <c r="K1589">
        <f t="shared" si="49"/>
        <v>0</v>
      </c>
      <c r="L1589" t="s">
        <v>64</v>
      </c>
      <c r="M1589" t="s">
        <v>65</v>
      </c>
      <c r="N1589" s="6" t="s">
        <v>38</v>
      </c>
      <c r="O1589" s="6" t="s">
        <v>39</v>
      </c>
      <c r="P1589" t="s">
        <v>22</v>
      </c>
    </row>
    <row r="1590" spans="1:16" hidden="1" x14ac:dyDescent="0.25">
      <c r="A1590">
        <f t="shared" si="48"/>
        <v>3</v>
      </c>
      <c r="B1590" s="1">
        <v>41205</v>
      </c>
      <c r="C1590" s="2">
        <v>0.58333333333333337</v>
      </c>
      <c r="G1590">
        <v>0</v>
      </c>
      <c r="H1590">
        <v>0</v>
      </c>
      <c r="I1590">
        <v>0</v>
      </c>
      <c r="J1590">
        <v>0</v>
      </c>
      <c r="K1590">
        <f t="shared" si="49"/>
        <v>1</v>
      </c>
      <c r="M1590" t="s">
        <v>52</v>
      </c>
    </row>
    <row r="1591" spans="1:16" hidden="1" x14ac:dyDescent="0.25">
      <c r="A1591">
        <f t="shared" si="48"/>
        <v>3</v>
      </c>
      <c r="B1591" s="1">
        <v>41205</v>
      </c>
      <c r="C1591" s="2">
        <v>0.60416666666666663</v>
      </c>
      <c r="D1591" t="s">
        <v>1172</v>
      </c>
      <c r="E1591" t="s">
        <v>1796</v>
      </c>
      <c r="G1591">
        <v>0</v>
      </c>
      <c r="H1591">
        <v>0</v>
      </c>
      <c r="I1591">
        <v>0</v>
      </c>
      <c r="J1591">
        <v>1</v>
      </c>
      <c r="K1591">
        <f t="shared" si="49"/>
        <v>0</v>
      </c>
      <c r="L1591" t="s">
        <v>51</v>
      </c>
      <c r="M1591" t="s">
        <v>52</v>
      </c>
      <c r="N1591" t="s">
        <v>46</v>
      </c>
      <c r="O1591" t="s">
        <v>335</v>
      </c>
      <c r="P1591" t="s">
        <v>110</v>
      </c>
    </row>
    <row r="1592" spans="1:16" hidden="1" x14ac:dyDescent="0.25">
      <c r="A1592">
        <f t="shared" si="48"/>
        <v>3</v>
      </c>
      <c r="B1592" s="1">
        <v>41205</v>
      </c>
      <c r="C1592" s="2">
        <v>0.60416666666666663</v>
      </c>
      <c r="D1592" t="s">
        <v>1196</v>
      </c>
      <c r="E1592" t="s">
        <v>1828</v>
      </c>
      <c r="G1592">
        <v>1</v>
      </c>
      <c r="H1592">
        <v>0</v>
      </c>
      <c r="I1592">
        <v>0</v>
      </c>
      <c r="J1592">
        <v>0</v>
      </c>
      <c r="K1592">
        <f t="shared" si="49"/>
        <v>0</v>
      </c>
      <c r="L1592" t="s">
        <v>64</v>
      </c>
      <c r="M1592" t="s">
        <v>65</v>
      </c>
      <c r="N1592" s="6" t="s">
        <v>38</v>
      </c>
      <c r="O1592" s="6" t="s">
        <v>39</v>
      </c>
      <c r="P1592" t="s">
        <v>22</v>
      </c>
    </row>
    <row r="1593" spans="1:16" hidden="1" x14ac:dyDescent="0.25">
      <c r="A1593">
        <f t="shared" si="48"/>
        <v>3</v>
      </c>
      <c r="B1593" s="1">
        <v>41205</v>
      </c>
      <c r="C1593" s="2">
        <v>0.625</v>
      </c>
      <c r="D1593" t="s">
        <v>1172</v>
      </c>
      <c r="E1593" t="s">
        <v>1796</v>
      </c>
      <c r="G1593">
        <v>0</v>
      </c>
      <c r="H1593">
        <v>0</v>
      </c>
      <c r="I1593">
        <v>0</v>
      </c>
      <c r="J1593">
        <v>1</v>
      </c>
      <c r="K1593">
        <f t="shared" si="49"/>
        <v>0</v>
      </c>
      <c r="L1593" t="s">
        <v>51</v>
      </c>
      <c r="M1593" t="s">
        <v>52</v>
      </c>
      <c r="N1593" t="s">
        <v>46</v>
      </c>
      <c r="O1593" t="s">
        <v>335</v>
      </c>
      <c r="P1593" t="s">
        <v>110</v>
      </c>
    </row>
    <row r="1594" spans="1:16" hidden="1" x14ac:dyDescent="0.25">
      <c r="A1594">
        <f t="shared" si="48"/>
        <v>3</v>
      </c>
      <c r="B1594" s="1">
        <v>41205</v>
      </c>
      <c r="C1594" s="2">
        <v>0.625</v>
      </c>
      <c r="D1594" t="s">
        <v>1218</v>
      </c>
      <c r="E1594" t="s">
        <v>1829</v>
      </c>
      <c r="G1594">
        <v>1</v>
      </c>
      <c r="H1594">
        <v>0</v>
      </c>
      <c r="I1594">
        <v>1</v>
      </c>
      <c r="J1594">
        <v>0</v>
      </c>
      <c r="K1594">
        <f t="shared" si="49"/>
        <v>0</v>
      </c>
      <c r="L1594" t="s">
        <v>64</v>
      </c>
      <c r="M1594" t="s">
        <v>65</v>
      </c>
      <c r="N1594" s="6" t="s">
        <v>825</v>
      </c>
      <c r="O1594" s="6" t="s">
        <v>826</v>
      </c>
      <c r="P1594" t="s">
        <v>22</v>
      </c>
    </row>
    <row r="1595" spans="1:16" hidden="1" x14ac:dyDescent="0.25">
      <c r="A1595">
        <f t="shared" si="48"/>
        <v>3</v>
      </c>
      <c r="B1595" s="1">
        <v>41205</v>
      </c>
      <c r="C1595" s="2">
        <v>0.64583333333333337</v>
      </c>
      <c r="D1595" t="s">
        <v>1214</v>
      </c>
      <c r="E1595" t="s">
        <v>1830</v>
      </c>
      <c r="G1595">
        <v>1</v>
      </c>
      <c r="H1595">
        <v>0</v>
      </c>
      <c r="I1595">
        <v>0</v>
      </c>
      <c r="J1595">
        <v>0</v>
      </c>
      <c r="K1595">
        <f t="shared" si="49"/>
        <v>0</v>
      </c>
      <c r="L1595" t="s">
        <v>64</v>
      </c>
      <c r="M1595" t="s">
        <v>65</v>
      </c>
      <c r="N1595" s="6" t="s">
        <v>823</v>
      </c>
      <c r="O1595" s="6" t="s">
        <v>824</v>
      </c>
      <c r="P1595" t="s">
        <v>22</v>
      </c>
    </row>
    <row r="1596" spans="1:16" hidden="1" x14ac:dyDescent="0.25">
      <c r="A1596">
        <f t="shared" si="48"/>
        <v>3</v>
      </c>
      <c r="B1596" s="1">
        <v>41205</v>
      </c>
      <c r="C1596" s="2">
        <v>0.64583333333333337</v>
      </c>
      <c r="D1596" t="s">
        <v>1196</v>
      </c>
      <c r="E1596" t="s">
        <v>1831</v>
      </c>
      <c r="G1596">
        <v>1</v>
      </c>
      <c r="H1596">
        <v>0</v>
      </c>
      <c r="I1596">
        <v>0</v>
      </c>
      <c r="J1596">
        <v>0</v>
      </c>
      <c r="K1596">
        <f t="shared" si="49"/>
        <v>0</v>
      </c>
      <c r="L1596" t="s">
        <v>51</v>
      </c>
      <c r="M1596" t="s">
        <v>52</v>
      </c>
      <c r="N1596" s="6" t="s">
        <v>222</v>
      </c>
      <c r="O1596" s="6" t="s">
        <v>223</v>
      </c>
      <c r="P1596" t="s">
        <v>110</v>
      </c>
    </row>
    <row r="1597" spans="1:16" hidden="1" x14ac:dyDescent="0.25">
      <c r="A1597">
        <f t="shared" si="48"/>
        <v>3</v>
      </c>
      <c r="B1597" s="1">
        <v>41205</v>
      </c>
      <c r="C1597" s="2">
        <v>0.66666666666666663</v>
      </c>
      <c r="D1597" t="s">
        <v>1147</v>
      </c>
      <c r="E1597" t="s">
        <v>1744</v>
      </c>
      <c r="G1597">
        <v>1</v>
      </c>
      <c r="H1597">
        <v>0</v>
      </c>
      <c r="I1597">
        <v>0</v>
      </c>
      <c r="J1597">
        <v>0</v>
      </c>
      <c r="K1597">
        <f t="shared" si="49"/>
        <v>0</v>
      </c>
      <c r="M1597" t="s">
        <v>56</v>
      </c>
      <c r="N1597" s="6" t="s">
        <v>118</v>
      </c>
      <c r="O1597" s="6" t="s">
        <v>119</v>
      </c>
      <c r="P1597" t="s">
        <v>22</v>
      </c>
    </row>
    <row r="1598" spans="1:16" hidden="1" x14ac:dyDescent="0.25">
      <c r="A1598">
        <f t="shared" si="48"/>
        <v>3</v>
      </c>
      <c r="B1598" s="1">
        <v>41205</v>
      </c>
      <c r="C1598" s="2">
        <v>0.66666666666666663</v>
      </c>
      <c r="D1598" t="s">
        <v>483</v>
      </c>
      <c r="E1598" t="s">
        <v>1453</v>
      </c>
      <c r="G1598">
        <v>1</v>
      </c>
      <c r="H1598">
        <v>0</v>
      </c>
      <c r="I1598">
        <v>0</v>
      </c>
      <c r="J1598">
        <v>0</v>
      </c>
      <c r="K1598">
        <f t="shared" si="49"/>
        <v>0</v>
      </c>
      <c r="L1598" t="s">
        <v>51</v>
      </c>
      <c r="M1598" t="s">
        <v>52</v>
      </c>
      <c r="N1598" s="6" t="s">
        <v>189</v>
      </c>
      <c r="O1598" s="6" t="s">
        <v>190</v>
      </c>
      <c r="P1598" t="s">
        <v>29</v>
      </c>
    </row>
    <row r="1599" spans="1:16" hidden="1" x14ac:dyDescent="0.25">
      <c r="A1599">
        <f t="shared" si="48"/>
        <v>3</v>
      </c>
      <c r="B1599" s="1">
        <v>41205</v>
      </c>
      <c r="C1599" s="2">
        <v>0.6875</v>
      </c>
      <c r="D1599" t="s">
        <v>1147</v>
      </c>
      <c r="E1599" t="s">
        <v>1744</v>
      </c>
      <c r="G1599">
        <v>1</v>
      </c>
      <c r="H1599">
        <v>0</v>
      </c>
      <c r="I1599">
        <v>0</v>
      </c>
      <c r="J1599">
        <v>0</v>
      </c>
      <c r="K1599">
        <f t="shared" si="49"/>
        <v>0</v>
      </c>
      <c r="M1599" t="s">
        <v>56</v>
      </c>
      <c r="N1599" s="6" t="s">
        <v>118</v>
      </c>
      <c r="O1599" s="6" t="s">
        <v>119</v>
      </c>
      <c r="P1599" t="s">
        <v>22</v>
      </c>
    </row>
    <row r="1600" spans="1:16" hidden="1" x14ac:dyDescent="0.25">
      <c r="A1600">
        <f t="shared" si="48"/>
        <v>3</v>
      </c>
      <c r="B1600" s="1">
        <v>41205</v>
      </c>
      <c r="C1600" s="2">
        <v>0.70833333333333337</v>
      </c>
      <c r="D1600" t="s">
        <v>1320</v>
      </c>
      <c r="E1600" t="s">
        <v>1832</v>
      </c>
      <c r="G1600">
        <v>1</v>
      </c>
      <c r="H1600">
        <v>0</v>
      </c>
      <c r="I1600">
        <v>0</v>
      </c>
      <c r="J1600">
        <v>0</v>
      </c>
      <c r="K1600">
        <f t="shared" si="49"/>
        <v>0</v>
      </c>
      <c r="M1600" t="s">
        <v>56</v>
      </c>
      <c r="N1600" s="6" t="s">
        <v>341</v>
      </c>
      <c r="O1600" s="6" t="s">
        <v>342</v>
      </c>
      <c r="P1600" t="s">
        <v>155</v>
      </c>
    </row>
    <row r="1601" spans="1:16" hidden="1" x14ac:dyDescent="0.25">
      <c r="A1601">
        <f t="shared" si="48"/>
        <v>3</v>
      </c>
      <c r="B1601" s="1">
        <v>41205</v>
      </c>
      <c r="C1601" s="2">
        <v>0.72916666666666663</v>
      </c>
      <c r="D1601" t="s">
        <v>1320</v>
      </c>
      <c r="E1601" t="s">
        <v>1833</v>
      </c>
      <c r="G1601">
        <v>1</v>
      </c>
      <c r="H1601">
        <v>0</v>
      </c>
      <c r="I1601">
        <v>1</v>
      </c>
      <c r="J1601">
        <v>0</v>
      </c>
      <c r="K1601">
        <f t="shared" si="49"/>
        <v>0</v>
      </c>
      <c r="M1601" t="s">
        <v>56</v>
      </c>
      <c r="N1601" s="6" t="s">
        <v>828</v>
      </c>
      <c r="O1601" s="6" t="s">
        <v>612</v>
      </c>
      <c r="P1601" t="s">
        <v>155</v>
      </c>
    </row>
    <row r="1602" spans="1:16" hidden="1" x14ac:dyDescent="0.25">
      <c r="A1602">
        <f t="shared" si="48"/>
        <v>3</v>
      </c>
      <c r="B1602" s="1">
        <v>41205</v>
      </c>
      <c r="C1602" s="2">
        <v>0.75</v>
      </c>
      <c r="D1602" t="s">
        <v>1152</v>
      </c>
      <c r="E1602" t="s">
        <v>1834</v>
      </c>
      <c r="G1602">
        <v>1</v>
      </c>
      <c r="H1602">
        <v>0</v>
      </c>
      <c r="I1602">
        <v>0</v>
      </c>
      <c r="J1602">
        <v>0</v>
      </c>
      <c r="K1602">
        <f t="shared" si="49"/>
        <v>0</v>
      </c>
      <c r="L1602" t="s">
        <v>64</v>
      </c>
      <c r="M1602" t="s">
        <v>65</v>
      </c>
      <c r="N1602" s="6" t="s">
        <v>58</v>
      </c>
      <c r="O1602" s="6" t="s">
        <v>59</v>
      </c>
      <c r="P1602" t="s">
        <v>22</v>
      </c>
    </row>
    <row r="1603" spans="1:16" hidden="1" x14ac:dyDescent="0.25">
      <c r="A1603">
        <f t="shared" ref="A1603:A1666" si="50">WEEKDAY(B1603)</f>
        <v>3</v>
      </c>
      <c r="B1603" s="1">
        <v>41205</v>
      </c>
      <c r="C1603" s="2">
        <v>0.75</v>
      </c>
      <c r="D1603" t="s">
        <v>1320</v>
      </c>
      <c r="E1603" t="s">
        <v>1833</v>
      </c>
      <c r="G1603">
        <v>1</v>
      </c>
      <c r="H1603">
        <v>0</v>
      </c>
      <c r="I1603">
        <v>0</v>
      </c>
      <c r="J1603">
        <v>0</v>
      </c>
      <c r="K1603">
        <f t="shared" ref="K1603:K1666" si="51">IF(AND(NOT(G:G), NOT(J:J)), 1, 0)</f>
        <v>0</v>
      </c>
      <c r="M1603" t="s">
        <v>56</v>
      </c>
      <c r="N1603" s="6" t="s">
        <v>828</v>
      </c>
      <c r="O1603" s="6" t="s">
        <v>612</v>
      </c>
      <c r="P1603" t="s">
        <v>155</v>
      </c>
    </row>
    <row r="1604" spans="1:16" hidden="1" x14ac:dyDescent="0.25">
      <c r="A1604">
        <f t="shared" si="50"/>
        <v>3</v>
      </c>
      <c r="B1604" s="1">
        <v>41205</v>
      </c>
      <c r="C1604" s="2">
        <v>0.77083333333333337</v>
      </c>
      <c r="D1604" t="s">
        <v>1152</v>
      </c>
      <c r="E1604" t="s">
        <v>1834</v>
      </c>
      <c r="G1604">
        <v>1</v>
      </c>
      <c r="H1604">
        <v>0</v>
      </c>
      <c r="I1604">
        <v>0</v>
      </c>
      <c r="J1604">
        <v>0</v>
      </c>
      <c r="K1604">
        <f t="shared" si="51"/>
        <v>0</v>
      </c>
      <c r="L1604" t="s">
        <v>64</v>
      </c>
      <c r="M1604" t="s">
        <v>65</v>
      </c>
      <c r="N1604" s="6" t="s">
        <v>58</v>
      </c>
      <c r="O1604" s="6" t="s">
        <v>59</v>
      </c>
      <c r="P1604" t="s">
        <v>22</v>
      </c>
    </row>
    <row r="1605" spans="1:16" hidden="1" x14ac:dyDescent="0.25">
      <c r="A1605">
        <f t="shared" si="50"/>
        <v>3</v>
      </c>
      <c r="B1605" s="1">
        <v>41205</v>
      </c>
      <c r="C1605" s="2">
        <v>0.77083333333333337</v>
      </c>
      <c r="D1605" t="s">
        <v>1147</v>
      </c>
      <c r="F1605" t="s">
        <v>477</v>
      </c>
      <c r="G1605">
        <v>1</v>
      </c>
      <c r="H1605">
        <v>0</v>
      </c>
      <c r="I1605">
        <v>0</v>
      </c>
      <c r="J1605">
        <v>0</v>
      </c>
      <c r="K1605">
        <f t="shared" si="51"/>
        <v>0</v>
      </c>
      <c r="M1605" t="s">
        <v>56</v>
      </c>
      <c r="N1605" s="6" t="s">
        <v>118</v>
      </c>
      <c r="O1605" s="6" t="s">
        <v>119</v>
      </c>
      <c r="P1605" t="s">
        <v>22</v>
      </c>
    </row>
    <row r="1606" spans="1:16" hidden="1" x14ac:dyDescent="0.25">
      <c r="A1606">
        <f t="shared" si="50"/>
        <v>3</v>
      </c>
      <c r="B1606" s="1">
        <v>41205</v>
      </c>
      <c r="C1606" s="2">
        <v>0.79166666666666663</v>
      </c>
      <c r="G1606">
        <v>0</v>
      </c>
      <c r="H1606">
        <v>0</v>
      </c>
      <c r="I1606">
        <v>0</v>
      </c>
      <c r="J1606">
        <v>0</v>
      </c>
      <c r="K1606">
        <f t="shared" si="51"/>
        <v>1</v>
      </c>
      <c r="M1606" t="s">
        <v>56</v>
      </c>
    </row>
    <row r="1607" spans="1:16" hidden="1" x14ac:dyDescent="0.25">
      <c r="A1607">
        <f t="shared" si="50"/>
        <v>3</v>
      </c>
      <c r="B1607" s="1">
        <v>41205</v>
      </c>
      <c r="C1607" s="2">
        <v>0.8125</v>
      </c>
      <c r="D1607" t="s">
        <v>1147</v>
      </c>
      <c r="E1607" t="s">
        <v>1835</v>
      </c>
      <c r="G1607">
        <v>1</v>
      </c>
      <c r="H1607">
        <v>0</v>
      </c>
      <c r="I1607">
        <v>0</v>
      </c>
      <c r="J1607">
        <v>0</v>
      </c>
      <c r="K1607">
        <f t="shared" si="51"/>
        <v>0</v>
      </c>
      <c r="M1607" t="s">
        <v>56</v>
      </c>
      <c r="N1607" s="6" t="s">
        <v>752</v>
      </c>
      <c r="O1607" s="6" t="s">
        <v>753</v>
      </c>
      <c r="P1607" t="s">
        <v>16</v>
      </c>
    </row>
    <row r="1608" spans="1:16" hidden="1" x14ac:dyDescent="0.25">
      <c r="A1608">
        <f t="shared" si="50"/>
        <v>4</v>
      </c>
      <c r="B1608" s="1">
        <v>41206</v>
      </c>
      <c r="C1608" s="2">
        <v>0.375</v>
      </c>
      <c r="G1608">
        <v>0</v>
      </c>
      <c r="H1608">
        <v>0</v>
      </c>
      <c r="I1608">
        <v>0</v>
      </c>
      <c r="J1608">
        <v>0</v>
      </c>
      <c r="K1608">
        <f t="shared" si="51"/>
        <v>1</v>
      </c>
      <c r="L1608" t="s">
        <v>151</v>
      </c>
      <c r="M1608" t="s">
        <v>152</v>
      </c>
    </row>
    <row r="1609" spans="1:16" hidden="1" x14ac:dyDescent="0.25">
      <c r="A1609">
        <f t="shared" si="50"/>
        <v>4</v>
      </c>
      <c r="B1609" s="1">
        <v>41206</v>
      </c>
      <c r="C1609" s="2">
        <v>0.39583333333333331</v>
      </c>
      <c r="G1609">
        <v>0</v>
      </c>
      <c r="H1609">
        <v>0</v>
      </c>
      <c r="I1609">
        <v>0</v>
      </c>
      <c r="J1609">
        <v>0</v>
      </c>
      <c r="K1609">
        <f t="shared" si="51"/>
        <v>1</v>
      </c>
      <c r="L1609" t="s">
        <v>151</v>
      </c>
      <c r="M1609" t="s">
        <v>152</v>
      </c>
    </row>
    <row r="1610" spans="1:16" hidden="1" x14ac:dyDescent="0.25">
      <c r="A1610">
        <f t="shared" si="50"/>
        <v>4</v>
      </c>
      <c r="B1610" s="1">
        <v>41206</v>
      </c>
      <c r="C1610" s="2">
        <v>0.41666666666666669</v>
      </c>
      <c r="D1610" t="s">
        <v>1172</v>
      </c>
      <c r="E1610" t="s">
        <v>1836</v>
      </c>
      <c r="G1610">
        <v>0</v>
      </c>
      <c r="H1610">
        <v>0</v>
      </c>
      <c r="I1610">
        <v>0</v>
      </c>
      <c r="J1610">
        <v>1</v>
      </c>
      <c r="K1610">
        <f t="shared" si="51"/>
        <v>0</v>
      </c>
      <c r="L1610" t="s">
        <v>135</v>
      </c>
      <c r="M1610" t="s">
        <v>136</v>
      </c>
      <c r="N1610" t="s">
        <v>46</v>
      </c>
      <c r="O1610" t="s">
        <v>335</v>
      </c>
      <c r="P1610" t="s">
        <v>110</v>
      </c>
    </row>
    <row r="1611" spans="1:16" hidden="1" x14ac:dyDescent="0.25">
      <c r="A1611">
        <f t="shared" si="50"/>
        <v>4</v>
      </c>
      <c r="B1611" s="1">
        <v>41206</v>
      </c>
      <c r="C1611" s="2">
        <v>0.41666666666666669</v>
      </c>
      <c r="D1611" t="s">
        <v>1187</v>
      </c>
      <c r="E1611" t="s">
        <v>1837</v>
      </c>
      <c r="G1611">
        <v>1</v>
      </c>
      <c r="H1611">
        <v>0</v>
      </c>
      <c r="I1611">
        <v>1</v>
      </c>
      <c r="J1611">
        <v>0</v>
      </c>
      <c r="K1611">
        <f t="shared" si="51"/>
        <v>0</v>
      </c>
      <c r="L1611" t="s">
        <v>151</v>
      </c>
      <c r="M1611" t="s">
        <v>152</v>
      </c>
      <c r="N1611" s="6" t="s">
        <v>830</v>
      </c>
      <c r="O1611" s="6" t="s">
        <v>831</v>
      </c>
      <c r="P1611" t="s">
        <v>16</v>
      </c>
    </row>
    <row r="1612" spans="1:16" hidden="1" x14ac:dyDescent="0.25">
      <c r="A1612">
        <f t="shared" si="50"/>
        <v>4</v>
      </c>
      <c r="B1612" s="1">
        <v>41206</v>
      </c>
      <c r="C1612" s="2">
        <v>0.41666666666666669</v>
      </c>
      <c r="G1612">
        <v>0</v>
      </c>
      <c r="H1612">
        <v>0</v>
      </c>
      <c r="I1612">
        <v>0</v>
      </c>
      <c r="J1612">
        <v>0</v>
      </c>
      <c r="K1612">
        <f t="shared" si="51"/>
        <v>1</v>
      </c>
      <c r="M1612" t="s">
        <v>172</v>
      </c>
    </row>
    <row r="1613" spans="1:16" hidden="1" x14ac:dyDescent="0.25">
      <c r="A1613">
        <f t="shared" si="50"/>
        <v>4</v>
      </c>
      <c r="B1613" s="1">
        <v>41206</v>
      </c>
      <c r="C1613" s="2">
        <v>0.4375</v>
      </c>
      <c r="D1613" t="s">
        <v>1172</v>
      </c>
      <c r="E1613" t="s">
        <v>1796</v>
      </c>
      <c r="G1613">
        <v>0</v>
      </c>
      <c r="H1613">
        <v>0</v>
      </c>
      <c r="I1613">
        <v>0</v>
      </c>
      <c r="J1613">
        <v>1</v>
      </c>
      <c r="K1613">
        <f t="shared" si="51"/>
        <v>0</v>
      </c>
      <c r="L1613" t="s">
        <v>135</v>
      </c>
      <c r="M1613" t="s">
        <v>136</v>
      </c>
      <c r="N1613" t="s">
        <v>46</v>
      </c>
      <c r="O1613" t="s">
        <v>335</v>
      </c>
      <c r="P1613" t="s">
        <v>110</v>
      </c>
    </row>
    <row r="1614" spans="1:16" hidden="1" x14ac:dyDescent="0.25">
      <c r="A1614">
        <f t="shared" si="50"/>
        <v>4</v>
      </c>
      <c r="B1614" s="1">
        <v>41206</v>
      </c>
      <c r="C1614" s="2">
        <v>0.4375</v>
      </c>
      <c r="D1614" t="s">
        <v>1214</v>
      </c>
      <c r="E1614" t="s">
        <v>1838</v>
      </c>
      <c r="G1614">
        <v>1</v>
      </c>
      <c r="H1614">
        <v>0</v>
      </c>
      <c r="I1614">
        <v>0</v>
      </c>
      <c r="J1614">
        <v>0</v>
      </c>
      <c r="K1614">
        <f t="shared" si="51"/>
        <v>0</v>
      </c>
      <c r="L1614" t="s">
        <v>151</v>
      </c>
      <c r="M1614" t="s">
        <v>152</v>
      </c>
      <c r="N1614" s="6" t="s">
        <v>228</v>
      </c>
      <c r="O1614" s="6" t="s">
        <v>229</v>
      </c>
      <c r="P1614" t="s">
        <v>29</v>
      </c>
    </row>
    <row r="1615" spans="1:16" hidden="1" x14ac:dyDescent="0.25">
      <c r="A1615">
        <f t="shared" si="50"/>
        <v>4</v>
      </c>
      <c r="B1615" s="1">
        <v>41206</v>
      </c>
      <c r="C1615" s="2">
        <v>0.4375</v>
      </c>
      <c r="G1615">
        <v>0</v>
      </c>
      <c r="H1615">
        <v>0</v>
      </c>
      <c r="I1615">
        <v>0</v>
      </c>
      <c r="J1615">
        <v>0</v>
      </c>
      <c r="K1615">
        <f t="shared" si="51"/>
        <v>1</v>
      </c>
      <c r="M1615" t="s">
        <v>172</v>
      </c>
    </row>
    <row r="1616" spans="1:16" hidden="1" x14ac:dyDescent="0.25">
      <c r="A1616">
        <f t="shared" si="50"/>
        <v>4</v>
      </c>
      <c r="B1616" s="1">
        <v>41206</v>
      </c>
      <c r="C1616" s="2">
        <v>0.45833333333333331</v>
      </c>
      <c r="D1616" t="s">
        <v>1405</v>
      </c>
      <c r="E1616" t="s">
        <v>1839</v>
      </c>
      <c r="G1616">
        <v>1</v>
      </c>
      <c r="H1616">
        <v>0</v>
      </c>
      <c r="I1616">
        <v>0</v>
      </c>
      <c r="J1616">
        <v>0</v>
      </c>
      <c r="K1616">
        <f t="shared" si="51"/>
        <v>0</v>
      </c>
      <c r="L1616" t="s">
        <v>135</v>
      </c>
      <c r="M1616" t="s">
        <v>136</v>
      </c>
      <c r="N1616" s="6" t="s">
        <v>14</v>
      </c>
      <c r="O1616" s="6" t="s">
        <v>15</v>
      </c>
      <c r="P1616" t="s">
        <v>16</v>
      </c>
    </row>
    <row r="1617" spans="1:16" hidden="1" x14ac:dyDescent="0.25">
      <c r="A1617">
        <f t="shared" si="50"/>
        <v>4</v>
      </c>
      <c r="B1617" s="1">
        <v>41206</v>
      </c>
      <c r="C1617" s="2">
        <v>0.45833333333333331</v>
      </c>
      <c r="G1617">
        <v>0</v>
      </c>
      <c r="H1617">
        <v>0</v>
      </c>
      <c r="I1617">
        <v>0</v>
      </c>
      <c r="J1617">
        <v>0</v>
      </c>
      <c r="K1617">
        <f t="shared" si="51"/>
        <v>1</v>
      </c>
      <c r="L1617" t="s">
        <v>151</v>
      </c>
      <c r="M1617" t="s">
        <v>152</v>
      </c>
    </row>
    <row r="1618" spans="1:16" hidden="1" x14ac:dyDescent="0.25">
      <c r="A1618">
        <f t="shared" si="50"/>
        <v>4</v>
      </c>
      <c r="B1618" s="1">
        <v>41206</v>
      </c>
      <c r="C1618" s="2">
        <v>0.45833333333333331</v>
      </c>
      <c r="G1618">
        <v>0</v>
      </c>
      <c r="H1618">
        <v>0</v>
      </c>
      <c r="I1618">
        <v>0</v>
      </c>
      <c r="J1618">
        <v>0</v>
      </c>
      <c r="K1618">
        <f t="shared" si="51"/>
        <v>1</v>
      </c>
      <c r="M1618" t="s">
        <v>172</v>
      </c>
    </row>
    <row r="1619" spans="1:16" hidden="1" x14ac:dyDescent="0.25">
      <c r="A1619">
        <f t="shared" si="50"/>
        <v>4</v>
      </c>
      <c r="B1619" s="1">
        <v>41206</v>
      </c>
      <c r="C1619" s="2">
        <v>0.47916666666666669</v>
      </c>
      <c r="D1619" t="s">
        <v>1405</v>
      </c>
      <c r="E1619" t="s">
        <v>1839</v>
      </c>
      <c r="G1619">
        <v>1</v>
      </c>
      <c r="H1619">
        <v>0</v>
      </c>
      <c r="I1619">
        <v>0</v>
      </c>
      <c r="J1619">
        <v>0</v>
      </c>
      <c r="K1619">
        <f t="shared" si="51"/>
        <v>0</v>
      </c>
      <c r="L1619" t="s">
        <v>135</v>
      </c>
      <c r="M1619" t="s">
        <v>136</v>
      </c>
      <c r="N1619" s="6" t="s">
        <v>14</v>
      </c>
      <c r="O1619" s="6" t="s">
        <v>15</v>
      </c>
      <c r="P1619" t="s">
        <v>16</v>
      </c>
    </row>
    <row r="1620" spans="1:16" hidden="1" x14ac:dyDescent="0.25">
      <c r="A1620">
        <f t="shared" si="50"/>
        <v>4</v>
      </c>
      <c r="B1620" s="1">
        <v>41206</v>
      </c>
      <c r="C1620" s="2">
        <v>0.47916666666666669</v>
      </c>
      <c r="G1620">
        <v>0</v>
      </c>
      <c r="H1620">
        <v>0</v>
      </c>
      <c r="I1620">
        <v>0</v>
      </c>
      <c r="J1620">
        <v>0</v>
      </c>
      <c r="K1620">
        <f t="shared" si="51"/>
        <v>1</v>
      </c>
      <c r="L1620" t="s">
        <v>151</v>
      </c>
      <c r="M1620" t="s">
        <v>152</v>
      </c>
    </row>
    <row r="1621" spans="1:16" hidden="1" x14ac:dyDescent="0.25">
      <c r="A1621">
        <f t="shared" si="50"/>
        <v>4</v>
      </c>
      <c r="B1621" s="1">
        <v>41206</v>
      </c>
      <c r="C1621" s="2">
        <v>0.47916666666666669</v>
      </c>
      <c r="G1621">
        <v>0</v>
      </c>
      <c r="H1621">
        <v>0</v>
      </c>
      <c r="I1621">
        <v>0</v>
      </c>
      <c r="J1621">
        <v>0</v>
      </c>
      <c r="K1621">
        <f t="shared" si="51"/>
        <v>1</v>
      </c>
      <c r="M1621" t="s">
        <v>172</v>
      </c>
    </row>
    <row r="1622" spans="1:16" hidden="1" x14ac:dyDescent="0.25">
      <c r="A1622">
        <f t="shared" si="50"/>
        <v>4</v>
      </c>
      <c r="B1622" s="1">
        <v>41206</v>
      </c>
      <c r="C1622" s="2">
        <v>0.47916666666666669</v>
      </c>
      <c r="G1622">
        <v>0</v>
      </c>
      <c r="H1622">
        <v>0</v>
      </c>
      <c r="I1622">
        <v>0</v>
      </c>
      <c r="J1622">
        <v>0</v>
      </c>
      <c r="K1622">
        <f t="shared" si="51"/>
        <v>1</v>
      </c>
      <c r="L1622" t="s">
        <v>12</v>
      </c>
      <c r="M1622" t="s">
        <v>19</v>
      </c>
    </row>
    <row r="1623" spans="1:16" hidden="1" x14ac:dyDescent="0.25">
      <c r="A1623">
        <f t="shared" si="50"/>
        <v>4</v>
      </c>
      <c r="B1623" s="1">
        <v>41206</v>
      </c>
      <c r="C1623" s="2">
        <v>0.5</v>
      </c>
      <c r="D1623" t="s">
        <v>1172</v>
      </c>
      <c r="E1623" t="s">
        <v>1840</v>
      </c>
      <c r="G1623">
        <v>1</v>
      </c>
      <c r="H1623">
        <v>0</v>
      </c>
      <c r="I1623">
        <v>0</v>
      </c>
      <c r="J1623">
        <v>0</v>
      </c>
      <c r="K1623">
        <f t="shared" si="51"/>
        <v>0</v>
      </c>
      <c r="L1623" t="s">
        <v>135</v>
      </c>
      <c r="M1623" t="s">
        <v>136</v>
      </c>
      <c r="N1623" s="6" t="s">
        <v>209</v>
      </c>
      <c r="O1623" s="6" t="s">
        <v>210</v>
      </c>
      <c r="P1623" t="s">
        <v>16</v>
      </c>
    </row>
    <row r="1624" spans="1:16" hidden="1" x14ac:dyDescent="0.25">
      <c r="A1624">
        <f t="shared" si="50"/>
        <v>4</v>
      </c>
      <c r="B1624" s="1">
        <v>41206</v>
      </c>
      <c r="C1624" s="2">
        <v>0.5</v>
      </c>
      <c r="D1624" t="s">
        <v>476</v>
      </c>
      <c r="E1624" t="s">
        <v>1717</v>
      </c>
      <c r="G1624">
        <v>1</v>
      </c>
      <c r="H1624">
        <v>0</v>
      </c>
      <c r="I1624">
        <v>0</v>
      </c>
      <c r="J1624">
        <v>0</v>
      </c>
      <c r="K1624">
        <f t="shared" si="51"/>
        <v>0</v>
      </c>
      <c r="M1624" t="s">
        <v>172</v>
      </c>
      <c r="N1624" s="6" t="s">
        <v>53</v>
      </c>
      <c r="O1624" s="6" t="s">
        <v>54</v>
      </c>
      <c r="P1624" t="s">
        <v>22</v>
      </c>
    </row>
    <row r="1625" spans="1:16" hidden="1" x14ac:dyDescent="0.25">
      <c r="A1625">
        <f t="shared" si="50"/>
        <v>4</v>
      </c>
      <c r="B1625" s="1">
        <v>41206</v>
      </c>
      <c r="C1625" s="2">
        <v>0.5</v>
      </c>
      <c r="G1625">
        <v>0</v>
      </c>
      <c r="H1625">
        <v>0</v>
      </c>
      <c r="I1625">
        <v>0</v>
      </c>
      <c r="J1625">
        <v>0</v>
      </c>
      <c r="K1625">
        <f t="shared" si="51"/>
        <v>1</v>
      </c>
      <c r="L1625" t="s">
        <v>151</v>
      </c>
      <c r="M1625" t="s">
        <v>152</v>
      </c>
    </row>
    <row r="1626" spans="1:16" hidden="1" x14ac:dyDescent="0.25">
      <c r="A1626">
        <f t="shared" si="50"/>
        <v>4</v>
      </c>
      <c r="B1626" s="1">
        <v>41206</v>
      </c>
      <c r="C1626" s="2">
        <v>0.5</v>
      </c>
      <c r="G1626">
        <v>0</v>
      </c>
      <c r="H1626">
        <v>0</v>
      </c>
      <c r="I1626">
        <v>0</v>
      </c>
      <c r="J1626">
        <v>0</v>
      </c>
      <c r="K1626">
        <f t="shared" si="51"/>
        <v>1</v>
      </c>
      <c r="L1626" t="s">
        <v>12</v>
      </c>
      <c r="M1626" t="s">
        <v>19</v>
      </c>
    </row>
    <row r="1627" spans="1:16" hidden="1" x14ac:dyDescent="0.25">
      <c r="A1627">
        <f t="shared" si="50"/>
        <v>4</v>
      </c>
      <c r="B1627" s="1">
        <v>41206</v>
      </c>
      <c r="C1627" s="2">
        <v>0.52083333333333337</v>
      </c>
      <c r="D1627" t="s">
        <v>476</v>
      </c>
      <c r="E1627" t="s">
        <v>1717</v>
      </c>
      <c r="G1627">
        <v>1</v>
      </c>
      <c r="H1627">
        <v>0</v>
      </c>
      <c r="I1627">
        <v>0</v>
      </c>
      <c r="J1627">
        <v>0</v>
      </c>
      <c r="K1627">
        <f t="shared" si="51"/>
        <v>0</v>
      </c>
      <c r="M1627" t="s">
        <v>172</v>
      </c>
      <c r="N1627" s="6" t="s">
        <v>53</v>
      </c>
      <c r="O1627" s="6" t="s">
        <v>54</v>
      </c>
      <c r="P1627" t="s">
        <v>22</v>
      </c>
    </row>
    <row r="1628" spans="1:16" hidden="1" x14ac:dyDescent="0.25">
      <c r="A1628">
        <f t="shared" si="50"/>
        <v>4</v>
      </c>
      <c r="B1628" s="1">
        <v>41206</v>
      </c>
      <c r="C1628" s="2">
        <v>0.52083333333333337</v>
      </c>
      <c r="D1628" t="s">
        <v>1172</v>
      </c>
      <c r="E1628" t="s">
        <v>1841</v>
      </c>
      <c r="G1628">
        <v>0</v>
      </c>
      <c r="H1628">
        <v>0</v>
      </c>
      <c r="I1628">
        <v>0</v>
      </c>
      <c r="J1628">
        <v>1</v>
      </c>
      <c r="K1628">
        <f t="shared" si="51"/>
        <v>0</v>
      </c>
      <c r="L1628" t="s">
        <v>135</v>
      </c>
      <c r="M1628" t="s">
        <v>136</v>
      </c>
      <c r="N1628" t="s">
        <v>835</v>
      </c>
      <c r="O1628" t="s">
        <v>295</v>
      </c>
      <c r="P1628" t="s">
        <v>22</v>
      </c>
    </row>
    <row r="1629" spans="1:16" hidden="1" x14ac:dyDescent="0.25">
      <c r="A1629">
        <f t="shared" si="50"/>
        <v>4</v>
      </c>
      <c r="B1629" s="1">
        <v>41206</v>
      </c>
      <c r="C1629" s="2">
        <v>0.52083333333333337</v>
      </c>
      <c r="G1629">
        <v>0</v>
      </c>
      <c r="H1629">
        <v>0</v>
      </c>
      <c r="I1629">
        <v>0</v>
      </c>
      <c r="J1629">
        <v>0</v>
      </c>
      <c r="K1629">
        <f t="shared" si="51"/>
        <v>1</v>
      </c>
      <c r="L1629" t="s">
        <v>151</v>
      </c>
      <c r="M1629" t="s">
        <v>152</v>
      </c>
    </row>
    <row r="1630" spans="1:16" hidden="1" x14ac:dyDescent="0.25">
      <c r="A1630">
        <f t="shared" si="50"/>
        <v>4</v>
      </c>
      <c r="B1630" s="1">
        <v>41206</v>
      </c>
      <c r="C1630" s="2">
        <v>0.52083333333333337</v>
      </c>
      <c r="G1630">
        <v>0</v>
      </c>
      <c r="H1630">
        <v>0</v>
      </c>
      <c r="I1630">
        <v>0</v>
      </c>
      <c r="J1630">
        <v>0</v>
      </c>
      <c r="K1630">
        <f t="shared" si="51"/>
        <v>1</v>
      </c>
      <c r="L1630" t="s">
        <v>44</v>
      </c>
      <c r="M1630" t="s">
        <v>45</v>
      </c>
    </row>
    <row r="1631" spans="1:16" hidden="1" x14ac:dyDescent="0.25">
      <c r="A1631">
        <f t="shared" si="50"/>
        <v>4</v>
      </c>
      <c r="B1631" s="1">
        <v>41206</v>
      </c>
      <c r="C1631" s="2">
        <v>0.54166666666666663</v>
      </c>
      <c r="D1631" t="s">
        <v>1218</v>
      </c>
      <c r="E1631" t="s">
        <v>1842</v>
      </c>
      <c r="G1631">
        <v>1</v>
      </c>
      <c r="H1631">
        <v>0</v>
      </c>
      <c r="I1631">
        <v>0</v>
      </c>
      <c r="J1631">
        <v>0</v>
      </c>
      <c r="K1631">
        <f t="shared" si="51"/>
        <v>0</v>
      </c>
      <c r="L1631" t="s">
        <v>151</v>
      </c>
      <c r="M1631" t="s">
        <v>152</v>
      </c>
      <c r="N1631" s="6" t="s">
        <v>165</v>
      </c>
      <c r="O1631" s="6" t="s">
        <v>166</v>
      </c>
      <c r="P1631" t="s">
        <v>22</v>
      </c>
    </row>
    <row r="1632" spans="1:16" hidden="1" x14ac:dyDescent="0.25">
      <c r="A1632">
        <f t="shared" si="50"/>
        <v>4</v>
      </c>
      <c r="B1632" s="1">
        <v>41206</v>
      </c>
      <c r="C1632" s="2">
        <v>0.54166666666666663</v>
      </c>
      <c r="G1632">
        <v>0</v>
      </c>
      <c r="H1632">
        <v>0</v>
      </c>
      <c r="I1632">
        <v>0</v>
      </c>
      <c r="J1632">
        <v>0</v>
      </c>
      <c r="K1632">
        <f t="shared" si="51"/>
        <v>1</v>
      </c>
      <c r="L1632" t="s">
        <v>44</v>
      </c>
      <c r="M1632" t="s">
        <v>45</v>
      </c>
    </row>
    <row r="1633" spans="1:16" hidden="1" x14ac:dyDescent="0.25">
      <c r="A1633">
        <f t="shared" si="50"/>
        <v>4</v>
      </c>
      <c r="B1633" s="1">
        <v>41206</v>
      </c>
      <c r="C1633" s="2">
        <v>0.5625</v>
      </c>
      <c r="D1633" t="s">
        <v>479</v>
      </c>
      <c r="E1633" t="s">
        <v>1843</v>
      </c>
      <c r="G1633">
        <v>1</v>
      </c>
      <c r="H1633">
        <v>0</v>
      </c>
      <c r="I1633">
        <v>1</v>
      </c>
      <c r="J1633">
        <v>0</v>
      </c>
      <c r="K1633">
        <f t="shared" si="51"/>
        <v>0</v>
      </c>
      <c r="L1633" t="s">
        <v>30</v>
      </c>
      <c r="M1633" t="s">
        <v>31</v>
      </c>
      <c r="N1633" s="6" t="s">
        <v>836</v>
      </c>
      <c r="O1633" s="6" t="s">
        <v>597</v>
      </c>
      <c r="P1633" t="s">
        <v>16</v>
      </c>
    </row>
    <row r="1634" spans="1:16" hidden="1" x14ac:dyDescent="0.25">
      <c r="A1634">
        <f t="shared" si="50"/>
        <v>4</v>
      </c>
      <c r="B1634" s="1">
        <v>41206</v>
      </c>
      <c r="C1634" s="2">
        <v>0.5625</v>
      </c>
      <c r="G1634">
        <v>0</v>
      </c>
      <c r="H1634">
        <v>0</v>
      </c>
      <c r="I1634">
        <v>0</v>
      </c>
      <c r="J1634">
        <v>0</v>
      </c>
      <c r="K1634">
        <f t="shared" si="51"/>
        <v>1</v>
      </c>
      <c r="L1634" t="s">
        <v>151</v>
      </c>
      <c r="M1634" t="s">
        <v>152</v>
      </c>
    </row>
    <row r="1635" spans="1:16" hidden="1" x14ac:dyDescent="0.25">
      <c r="A1635">
        <f t="shared" si="50"/>
        <v>4</v>
      </c>
      <c r="B1635" s="1">
        <v>41206</v>
      </c>
      <c r="C1635" s="2">
        <v>0.5625</v>
      </c>
      <c r="G1635">
        <v>0</v>
      </c>
      <c r="H1635">
        <v>0</v>
      </c>
      <c r="I1635">
        <v>0</v>
      </c>
      <c r="J1635">
        <v>0</v>
      </c>
      <c r="K1635">
        <f t="shared" si="51"/>
        <v>1</v>
      </c>
      <c r="M1635" t="s">
        <v>91</v>
      </c>
    </row>
    <row r="1636" spans="1:16" hidden="1" x14ac:dyDescent="0.25">
      <c r="A1636">
        <f t="shared" si="50"/>
        <v>4</v>
      </c>
      <c r="B1636" s="1">
        <v>41206</v>
      </c>
      <c r="C1636" s="2">
        <v>0.5625</v>
      </c>
      <c r="G1636">
        <v>0</v>
      </c>
      <c r="H1636">
        <v>0</v>
      </c>
      <c r="I1636">
        <v>0</v>
      </c>
      <c r="J1636">
        <v>0</v>
      </c>
      <c r="K1636">
        <f t="shared" si="51"/>
        <v>1</v>
      </c>
      <c r="L1636" t="s">
        <v>44</v>
      </c>
      <c r="M1636" t="s">
        <v>45</v>
      </c>
    </row>
    <row r="1637" spans="1:16" hidden="1" x14ac:dyDescent="0.25">
      <c r="A1637">
        <f t="shared" si="50"/>
        <v>4</v>
      </c>
      <c r="B1637" s="1">
        <v>41206</v>
      </c>
      <c r="C1637" s="2">
        <v>0.58333333333333337</v>
      </c>
      <c r="D1637" t="s">
        <v>1145</v>
      </c>
      <c r="E1637" t="s">
        <v>1273</v>
      </c>
      <c r="G1637">
        <v>0</v>
      </c>
      <c r="H1637">
        <v>0</v>
      </c>
      <c r="I1637">
        <v>0</v>
      </c>
      <c r="J1637">
        <v>1</v>
      </c>
      <c r="K1637">
        <f t="shared" si="51"/>
        <v>0</v>
      </c>
      <c r="L1637" t="s">
        <v>151</v>
      </c>
      <c r="M1637" t="s">
        <v>152</v>
      </c>
      <c r="N1637" t="s">
        <v>837</v>
      </c>
      <c r="O1637" t="s">
        <v>838</v>
      </c>
      <c r="P1637" t="s">
        <v>22</v>
      </c>
    </row>
    <row r="1638" spans="1:16" hidden="1" x14ac:dyDescent="0.25">
      <c r="A1638">
        <f t="shared" si="50"/>
        <v>4</v>
      </c>
      <c r="B1638" s="1">
        <v>41206</v>
      </c>
      <c r="C1638" s="2">
        <v>0.58333333333333337</v>
      </c>
      <c r="D1638" t="s">
        <v>479</v>
      </c>
      <c r="E1638" t="s">
        <v>1844</v>
      </c>
      <c r="G1638">
        <v>1</v>
      </c>
      <c r="H1638">
        <v>0</v>
      </c>
      <c r="I1638">
        <v>0</v>
      </c>
      <c r="J1638">
        <v>0</v>
      </c>
      <c r="K1638">
        <f t="shared" si="51"/>
        <v>0</v>
      </c>
      <c r="L1638" t="s">
        <v>30</v>
      </c>
      <c r="M1638" t="s">
        <v>31</v>
      </c>
      <c r="N1638" s="6" t="s">
        <v>836</v>
      </c>
      <c r="O1638" s="6" t="s">
        <v>597</v>
      </c>
      <c r="P1638" t="s">
        <v>16</v>
      </c>
    </row>
    <row r="1639" spans="1:16" hidden="1" x14ac:dyDescent="0.25">
      <c r="A1639">
        <f t="shared" si="50"/>
        <v>4</v>
      </c>
      <c r="B1639" s="1">
        <v>41206</v>
      </c>
      <c r="C1639" s="2">
        <v>0.58333333333333337</v>
      </c>
      <c r="D1639" t="s">
        <v>1326</v>
      </c>
      <c r="E1639" t="s">
        <v>1845</v>
      </c>
      <c r="G1639">
        <v>1</v>
      </c>
      <c r="H1639">
        <v>0</v>
      </c>
      <c r="I1639">
        <v>0</v>
      </c>
      <c r="J1639">
        <v>0</v>
      </c>
      <c r="K1639">
        <f t="shared" si="51"/>
        <v>0</v>
      </c>
      <c r="L1639" t="s">
        <v>90</v>
      </c>
      <c r="M1639" t="s">
        <v>91</v>
      </c>
      <c r="N1639" s="6" t="s">
        <v>159</v>
      </c>
      <c r="O1639" s="6" t="s">
        <v>542</v>
      </c>
      <c r="P1639" t="s">
        <v>16</v>
      </c>
    </row>
    <row r="1640" spans="1:16" hidden="1" x14ac:dyDescent="0.25">
      <c r="A1640">
        <f t="shared" si="50"/>
        <v>4</v>
      </c>
      <c r="B1640" s="1">
        <v>41206</v>
      </c>
      <c r="C1640" s="2">
        <v>0.60416666666666663</v>
      </c>
      <c r="D1640" t="s">
        <v>1145</v>
      </c>
      <c r="E1640" t="s">
        <v>1273</v>
      </c>
      <c r="G1640">
        <v>0</v>
      </c>
      <c r="H1640">
        <v>0</v>
      </c>
      <c r="I1640">
        <v>0</v>
      </c>
      <c r="J1640">
        <v>1</v>
      </c>
      <c r="K1640">
        <f t="shared" si="51"/>
        <v>0</v>
      </c>
      <c r="L1640" t="s">
        <v>151</v>
      </c>
      <c r="M1640" t="s">
        <v>152</v>
      </c>
      <c r="N1640" t="s">
        <v>837</v>
      </c>
      <c r="O1640" t="s">
        <v>838</v>
      </c>
      <c r="P1640" t="s">
        <v>22</v>
      </c>
    </row>
    <row r="1641" spans="1:16" hidden="1" x14ac:dyDescent="0.25">
      <c r="A1641">
        <f t="shared" si="50"/>
        <v>4</v>
      </c>
      <c r="B1641" s="1">
        <v>41206</v>
      </c>
      <c r="C1641" s="2">
        <v>0.60416666666666663</v>
      </c>
      <c r="D1641" t="s">
        <v>1160</v>
      </c>
      <c r="E1641" t="s">
        <v>1846</v>
      </c>
      <c r="G1641">
        <v>1</v>
      </c>
      <c r="H1641">
        <v>0</v>
      </c>
      <c r="I1641">
        <v>0</v>
      </c>
      <c r="J1641">
        <v>0</v>
      </c>
      <c r="K1641">
        <f t="shared" si="51"/>
        <v>0</v>
      </c>
      <c r="L1641" t="s">
        <v>90</v>
      </c>
      <c r="M1641" t="s">
        <v>91</v>
      </c>
      <c r="N1641" s="6" t="s">
        <v>167</v>
      </c>
      <c r="O1641" s="6" t="s">
        <v>168</v>
      </c>
      <c r="P1641" t="s">
        <v>29</v>
      </c>
    </row>
    <row r="1642" spans="1:16" hidden="1" x14ac:dyDescent="0.25">
      <c r="A1642">
        <f t="shared" si="50"/>
        <v>4</v>
      </c>
      <c r="B1642" s="1">
        <v>41206</v>
      </c>
      <c r="C1642" s="2">
        <v>0.60416666666666663</v>
      </c>
      <c r="G1642">
        <v>0</v>
      </c>
      <c r="H1642">
        <v>0</v>
      </c>
      <c r="I1642">
        <v>0</v>
      </c>
      <c r="J1642">
        <v>0</v>
      </c>
      <c r="K1642">
        <f t="shared" si="51"/>
        <v>1</v>
      </c>
      <c r="M1642" t="s">
        <v>31</v>
      </c>
    </row>
    <row r="1643" spans="1:16" hidden="1" x14ac:dyDescent="0.25">
      <c r="A1643">
        <f t="shared" si="50"/>
        <v>4</v>
      </c>
      <c r="B1643" s="1">
        <v>41206</v>
      </c>
      <c r="C1643" s="2">
        <v>0.625</v>
      </c>
      <c r="G1643">
        <v>0</v>
      </c>
      <c r="H1643">
        <v>0</v>
      </c>
      <c r="I1643">
        <v>0</v>
      </c>
      <c r="J1643">
        <v>0</v>
      </c>
      <c r="K1643">
        <f t="shared" si="51"/>
        <v>1</v>
      </c>
      <c r="L1643" t="s">
        <v>151</v>
      </c>
      <c r="M1643" t="s">
        <v>152</v>
      </c>
    </row>
    <row r="1644" spans="1:16" hidden="1" x14ac:dyDescent="0.25">
      <c r="A1644">
        <f t="shared" si="50"/>
        <v>4</v>
      </c>
      <c r="B1644" s="1">
        <v>41206</v>
      </c>
      <c r="C1644" s="2">
        <v>0.625</v>
      </c>
      <c r="G1644">
        <v>0</v>
      </c>
      <c r="H1644">
        <v>0</v>
      </c>
      <c r="I1644">
        <v>0</v>
      </c>
      <c r="J1644">
        <v>0</v>
      </c>
      <c r="K1644">
        <f t="shared" si="51"/>
        <v>1</v>
      </c>
      <c r="M1644" t="s">
        <v>91</v>
      </c>
    </row>
    <row r="1645" spans="1:16" hidden="1" x14ac:dyDescent="0.25">
      <c r="A1645">
        <f t="shared" si="50"/>
        <v>4</v>
      </c>
      <c r="B1645" s="1">
        <v>41206</v>
      </c>
      <c r="C1645" s="2">
        <v>0.625</v>
      </c>
      <c r="G1645">
        <v>0</v>
      </c>
      <c r="H1645">
        <v>0</v>
      </c>
      <c r="I1645">
        <v>0</v>
      </c>
      <c r="J1645">
        <v>0</v>
      </c>
      <c r="K1645">
        <f t="shared" si="51"/>
        <v>1</v>
      </c>
      <c r="M1645" t="s">
        <v>31</v>
      </c>
    </row>
    <row r="1646" spans="1:16" hidden="1" x14ac:dyDescent="0.25">
      <c r="A1646">
        <f t="shared" si="50"/>
        <v>4</v>
      </c>
      <c r="B1646" s="1">
        <v>41206</v>
      </c>
      <c r="C1646" s="2">
        <v>0.64583333333333337</v>
      </c>
      <c r="D1646" t="s">
        <v>479</v>
      </c>
      <c r="E1646" t="s">
        <v>1822</v>
      </c>
      <c r="G1646">
        <v>1</v>
      </c>
      <c r="H1646">
        <v>0</v>
      </c>
      <c r="I1646">
        <v>0</v>
      </c>
      <c r="J1646">
        <v>0</v>
      </c>
      <c r="K1646">
        <f t="shared" si="51"/>
        <v>0</v>
      </c>
      <c r="L1646" t="s">
        <v>90</v>
      </c>
      <c r="M1646" t="s">
        <v>91</v>
      </c>
      <c r="N1646" s="6" t="s">
        <v>38</v>
      </c>
      <c r="O1646" s="6" t="s">
        <v>39</v>
      </c>
      <c r="P1646" t="s">
        <v>22</v>
      </c>
    </row>
    <row r="1647" spans="1:16" hidden="1" x14ac:dyDescent="0.25">
      <c r="A1647">
        <f t="shared" si="50"/>
        <v>4</v>
      </c>
      <c r="B1647" s="1">
        <v>41206</v>
      </c>
      <c r="C1647" s="2">
        <v>0.64583333333333337</v>
      </c>
      <c r="G1647">
        <v>0</v>
      </c>
      <c r="H1647">
        <v>0</v>
      </c>
      <c r="I1647">
        <v>0</v>
      </c>
      <c r="J1647">
        <v>0</v>
      </c>
      <c r="K1647">
        <f t="shared" si="51"/>
        <v>1</v>
      </c>
      <c r="M1647" t="s">
        <v>31</v>
      </c>
    </row>
    <row r="1648" spans="1:16" hidden="1" x14ac:dyDescent="0.25">
      <c r="A1648">
        <f t="shared" si="50"/>
        <v>4</v>
      </c>
      <c r="B1648" s="1">
        <v>41206</v>
      </c>
      <c r="C1648" s="2">
        <v>0.64583333333333337</v>
      </c>
      <c r="G1648">
        <v>0</v>
      </c>
      <c r="H1648">
        <v>0</v>
      </c>
      <c r="I1648">
        <v>0</v>
      </c>
      <c r="J1648">
        <v>0</v>
      </c>
      <c r="K1648">
        <f t="shared" si="51"/>
        <v>1</v>
      </c>
      <c r="L1648" t="s">
        <v>44</v>
      </c>
      <c r="M1648" t="s">
        <v>45</v>
      </c>
    </row>
    <row r="1649" spans="1:16" hidden="1" x14ac:dyDescent="0.25">
      <c r="A1649">
        <f t="shared" si="50"/>
        <v>4</v>
      </c>
      <c r="B1649" s="1">
        <v>41206</v>
      </c>
      <c r="C1649" s="2">
        <v>0.66666666666666663</v>
      </c>
      <c r="D1649" t="s">
        <v>479</v>
      </c>
      <c r="E1649" t="s">
        <v>1822</v>
      </c>
      <c r="G1649">
        <v>1</v>
      </c>
      <c r="H1649">
        <v>0</v>
      </c>
      <c r="I1649">
        <v>0</v>
      </c>
      <c r="J1649">
        <v>0</v>
      </c>
      <c r="K1649">
        <f t="shared" si="51"/>
        <v>0</v>
      </c>
      <c r="L1649" t="s">
        <v>90</v>
      </c>
      <c r="M1649" t="s">
        <v>91</v>
      </c>
      <c r="N1649" s="6" t="s">
        <v>38</v>
      </c>
      <c r="O1649" s="6" t="s">
        <v>39</v>
      </c>
      <c r="P1649" t="s">
        <v>22</v>
      </c>
    </row>
    <row r="1650" spans="1:16" hidden="1" x14ac:dyDescent="0.25">
      <c r="A1650">
        <f t="shared" si="50"/>
        <v>4</v>
      </c>
      <c r="B1650" s="1">
        <v>41206</v>
      </c>
      <c r="C1650" s="2">
        <v>0.66666666666666663</v>
      </c>
      <c r="G1650">
        <v>0</v>
      </c>
      <c r="H1650">
        <v>0</v>
      </c>
      <c r="I1650">
        <v>0</v>
      </c>
      <c r="J1650">
        <v>0</v>
      </c>
      <c r="K1650">
        <f t="shared" si="51"/>
        <v>1</v>
      </c>
      <c r="M1650" t="s">
        <v>31</v>
      </c>
    </row>
    <row r="1651" spans="1:16" hidden="1" x14ac:dyDescent="0.25">
      <c r="A1651">
        <f t="shared" si="50"/>
        <v>4</v>
      </c>
      <c r="B1651" s="1">
        <v>41206</v>
      </c>
      <c r="C1651" s="2">
        <v>0.66666666666666663</v>
      </c>
      <c r="G1651">
        <v>0</v>
      </c>
      <c r="H1651">
        <v>0</v>
      </c>
      <c r="I1651">
        <v>0</v>
      </c>
      <c r="J1651">
        <v>0</v>
      </c>
      <c r="K1651">
        <f t="shared" si="51"/>
        <v>1</v>
      </c>
      <c r="L1651" t="s">
        <v>44</v>
      </c>
      <c r="M1651" t="s">
        <v>45</v>
      </c>
    </row>
    <row r="1652" spans="1:16" hidden="1" x14ac:dyDescent="0.25">
      <c r="A1652">
        <f t="shared" si="50"/>
        <v>4</v>
      </c>
      <c r="B1652" s="1">
        <v>41206</v>
      </c>
      <c r="C1652" s="2">
        <v>0.6875</v>
      </c>
      <c r="D1652" t="s">
        <v>479</v>
      </c>
      <c r="E1652" t="s">
        <v>1847</v>
      </c>
      <c r="G1652">
        <v>1</v>
      </c>
      <c r="H1652">
        <v>0</v>
      </c>
      <c r="I1652">
        <v>0</v>
      </c>
      <c r="J1652">
        <v>0</v>
      </c>
      <c r="K1652">
        <f t="shared" si="51"/>
        <v>0</v>
      </c>
      <c r="L1652" t="s">
        <v>44</v>
      </c>
      <c r="M1652" t="s">
        <v>45</v>
      </c>
      <c r="N1652" s="6" t="s">
        <v>48</v>
      </c>
      <c r="O1652" s="6" t="s">
        <v>49</v>
      </c>
      <c r="P1652" t="s">
        <v>16</v>
      </c>
    </row>
    <row r="1653" spans="1:16" hidden="1" x14ac:dyDescent="0.25">
      <c r="A1653">
        <f t="shared" si="50"/>
        <v>4</v>
      </c>
      <c r="B1653" s="1">
        <v>41206</v>
      </c>
      <c r="C1653" s="2">
        <v>0.6875</v>
      </c>
      <c r="D1653" t="s">
        <v>479</v>
      </c>
      <c r="E1653" t="s">
        <v>1848</v>
      </c>
      <c r="G1653">
        <v>1</v>
      </c>
      <c r="H1653">
        <v>0</v>
      </c>
      <c r="I1653">
        <v>0</v>
      </c>
      <c r="J1653">
        <v>0</v>
      </c>
      <c r="K1653">
        <f t="shared" si="51"/>
        <v>0</v>
      </c>
      <c r="L1653" t="s">
        <v>30</v>
      </c>
      <c r="M1653" t="s">
        <v>31</v>
      </c>
      <c r="N1653" s="6" t="s">
        <v>344</v>
      </c>
      <c r="O1653" s="6" t="s">
        <v>345</v>
      </c>
      <c r="P1653" t="s">
        <v>16</v>
      </c>
    </row>
    <row r="1654" spans="1:16" hidden="1" x14ac:dyDescent="0.25">
      <c r="A1654">
        <f t="shared" si="50"/>
        <v>4</v>
      </c>
      <c r="B1654" s="1">
        <v>41206</v>
      </c>
      <c r="C1654" s="2">
        <v>0.70833333333333337</v>
      </c>
      <c r="D1654" t="s">
        <v>1187</v>
      </c>
      <c r="E1654" t="s">
        <v>1849</v>
      </c>
      <c r="G1654">
        <v>1</v>
      </c>
      <c r="H1654">
        <v>0</v>
      </c>
      <c r="I1654">
        <v>1</v>
      </c>
      <c r="J1654">
        <v>0</v>
      </c>
      <c r="K1654">
        <f t="shared" si="51"/>
        <v>0</v>
      </c>
      <c r="L1654" t="s">
        <v>44</v>
      </c>
      <c r="M1654" t="s">
        <v>45</v>
      </c>
      <c r="N1654" s="6" t="s">
        <v>840</v>
      </c>
      <c r="O1654" s="6" t="s">
        <v>841</v>
      </c>
      <c r="P1654" t="s">
        <v>16</v>
      </c>
    </row>
    <row r="1655" spans="1:16" hidden="1" x14ac:dyDescent="0.25">
      <c r="A1655">
        <f t="shared" si="50"/>
        <v>4</v>
      </c>
      <c r="B1655" s="1">
        <v>41206</v>
      </c>
      <c r="C1655" s="2">
        <v>0.70833333333333337</v>
      </c>
      <c r="D1655" t="s">
        <v>483</v>
      </c>
      <c r="E1655" t="s">
        <v>1850</v>
      </c>
      <c r="G1655">
        <v>1</v>
      </c>
      <c r="H1655">
        <v>0</v>
      </c>
      <c r="I1655">
        <v>0</v>
      </c>
      <c r="J1655">
        <v>0</v>
      </c>
      <c r="K1655">
        <f t="shared" si="51"/>
        <v>0</v>
      </c>
      <c r="M1655" t="s">
        <v>24</v>
      </c>
      <c r="N1655" s="6" t="s">
        <v>182</v>
      </c>
      <c r="O1655" s="6" t="s">
        <v>183</v>
      </c>
      <c r="P1655" t="s">
        <v>29</v>
      </c>
    </row>
    <row r="1656" spans="1:16" hidden="1" x14ac:dyDescent="0.25">
      <c r="A1656">
        <f t="shared" si="50"/>
        <v>4</v>
      </c>
      <c r="B1656" s="1">
        <v>41206</v>
      </c>
      <c r="C1656" s="2">
        <v>0.70833333333333337</v>
      </c>
      <c r="D1656" t="s">
        <v>1147</v>
      </c>
      <c r="E1656" t="s">
        <v>1851</v>
      </c>
      <c r="G1656">
        <v>1</v>
      </c>
      <c r="H1656">
        <v>0</v>
      </c>
      <c r="I1656">
        <v>1</v>
      </c>
      <c r="J1656">
        <v>0</v>
      </c>
      <c r="K1656">
        <f t="shared" si="51"/>
        <v>0</v>
      </c>
      <c r="M1656" t="s">
        <v>56</v>
      </c>
      <c r="N1656" s="6" t="s">
        <v>842</v>
      </c>
      <c r="O1656" s="6" t="s">
        <v>843</v>
      </c>
      <c r="P1656" t="s">
        <v>16</v>
      </c>
    </row>
    <row r="1657" spans="1:16" hidden="1" x14ac:dyDescent="0.25">
      <c r="A1657">
        <f t="shared" si="50"/>
        <v>4</v>
      </c>
      <c r="B1657" s="1">
        <v>41206</v>
      </c>
      <c r="C1657" s="2">
        <v>0.72916666666666663</v>
      </c>
      <c r="D1657" t="s">
        <v>1187</v>
      </c>
      <c r="E1657" t="s">
        <v>1849</v>
      </c>
      <c r="G1657">
        <v>1</v>
      </c>
      <c r="H1657">
        <v>0</v>
      </c>
      <c r="I1657">
        <v>0</v>
      </c>
      <c r="J1657">
        <v>0</v>
      </c>
      <c r="K1657">
        <f t="shared" si="51"/>
        <v>0</v>
      </c>
      <c r="L1657" t="s">
        <v>44</v>
      </c>
      <c r="M1657" t="s">
        <v>45</v>
      </c>
      <c r="N1657" s="6" t="s">
        <v>840</v>
      </c>
      <c r="O1657" s="6" t="s">
        <v>841</v>
      </c>
      <c r="P1657" t="s">
        <v>16</v>
      </c>
    </row>
    <row r="1658" spans="1:16" hidden="1" x14ac:dyDescent="0.25">
      <c r="A1658">
        <f t="shared" si="50"/>
        <v>4</v>
      </c>
      <c r="B1658" s="1">
        <v>41206</v>
      </c>
      <c r="C1658" s="2">
        <v>0.72916666666666663</v>
      </c>
      <c r="D1658" t="s">
        <v>483</v>
      </c>
      <c r="E1658" t="s">
        <v>1852</v>
      </c>
      <c r="G1658">
        <v>1</v>
      </c>
      <c r="H1658">
        <v>0</v>
      </c>
      <c r="I1658">
        <v>0</v>
      </c>
      <c r="J1658">
        <v>0</v>
      </c>
      <c r="K1658">
        <f t="shared" si="51"/>
        <v>0</v>
      </c>
      <c r="M1658" t="s">
        <v>24</v>
      </c>
      <c r="N1658" s="6" t="s">
        <v>182</v>
      </c>
      <c r="O1658" s="6" t="s">
        <v>183</v>
      </c>
      <c r="P1658" t="s">
        <v>29</v>
      </c>
    </row>
    <row r="1659" spans="1:16" hidden="1" x14ac:dyDescent="0.25">
      <c r="A1659">
        <f t="shared" si="50"/>
        <v>4</v>
      </c>
      <c r="B1659" s="1">
        <v>41206</v>
      </c>
      <c r="C1659" s="2">
        <v>0.72916666666666663</v>
      </c>
      <c r="D1659" t="s">
        <v>1147</v>
      </c>
      <c r="E1659" t="s">
        <v>1851</v>
      </c>
      <c r="G1659">
        <v>1</v>
      </c>
      <c r="H1659">
        <v>0</v>
      </c>
      <c r="I1659">
        <v>0</v>
      </c>
      <c r="J1659">
        <v>0</v>
      </c>
      <c r="K1659">
        <f t="shared" si="51"/>
        <v>0</v>
      </c>
      <c r="M1659" t="s">
        <v>56</v>
      </c>
      <c r="N1659" s="6" t="s">
        <v>842</v>
      </c>
      <c r="O1659" s="6" t="s">
        <v>843</v>
      </c>
      <c r="P1659" t="s">
        <v>16</v>
      </c>
    </row>
    <row r="1660" spans="1:16" hidden="1" x14ac:dyDescent="0.25">
      <c r="A1660">
        <f t="shared" si="50"/>
        <v>4</v>
      </c>
      <c r="B1660" s="1">
        <v>41206</v>
      </c>
      <c r="C1660" s="2">
        <v>0.75</v>
      </c>
      <c r="D1660" t="s">
        <v>1158</v>
      </c>
      <c r="E1660" t="s">
        <v>1853</v>
      </c>
      <c r="G1660">
        <v>1</v>
      </c>
      <c r="H1660">
        <v>0</v>
      </c>
      <c r="I1660">
        <v>0</v>
      </c>
      <c r="J1660">
        <v>0</v>
      </c>
      <c r="K1660">
        <f t="shared" si="51"/>
        <v>0</v>
      </c>
      <c r="M1660" t="s">
        <v>56</v>
      </c>
      <c r="N1660" s="6" t="s">
        <v>435</v>
      </c>
      <c r="O1660" s="6" t="s">
        <v>436</v>
      </c>
      <c r="P1660" t="s">
        <v>29</v>
      </c>
    </row>
    <row r="1661" spans="1:16" hidden="1" x14ac:dyDescent="0.25">
      <c r="A1661">
        <f t="shared" si="50"/>
        <v>4</v>
      </c>
      <c r="B1661" s="1">
        <v>41206</v>
      </c>
      <c r="C1661" s="2">
        <v>0.75</v>
      </c>
      <c r="D1661" t="s">
        <v>1196</v>
      </c>
      <c r="E1661" t="s">
        <v>1854</v>
      </c>
      <c r="G1661">
        <v>1</v>
      </c>
      <c r="H1661">
        <v>0</v>
      </c>
      <c r="I1661">
        <v>0</v>
      </c>
      <c r="J1661">
        <v>0</v>
      </c>
      <c r="K1661">
        <f t="shared" si="51"/>
        <v>0</v>
      </c>
      <c r="M1661" t="s">
        <v>24</v>
      </c>
      <c r="N1661" s="6" t="s">
        <v>315</v>
      </c>
      <c r="O1661" s="6" t="s">
        <v>316</v>
      </c>
      <c r="P1661" t="s">
        <v>22</v>
      </c>
    </row>
    <row r="1662" spans="1:16" hidden="1" x14ac:dyDescent="0.25">
      <c r="A1662">
        <f t="shared" si="50"/>
        <v>4</v>
      </c>
      <c r="B1662" s="1">
        <v>41206</v>
      </c>
      <c r="C1662" s="2">
        <v>0.77083333333333337</v>
      </c>
      <c r="D1662" t="s">
        <v>1196</v>
      </c>
      <c r="E1662" t="s">
        <v>1855</v>
      </c>
      <c r="G1662">
        <v>1</v>
      </c>
      <c r="H1662">
        <v>0</v>
      </c>
      <c r="I1662">
        <v>0</v>
      </c>
      <c r="J1662">
        <v>0</v>
      </c>
      <c r="K1662">
        <f t="shared" si="51"/>
        <v>0</v>
      </c>
      <c r="M1662" t="s">
        <v>24</v>
      </c>
      <c r="N1662" s="6" t="s">
        <v>579</v>
      </c>
      <c r="O1662" s="6" t="s">
        <v>580</v>
      </c>
      <c r="P1662" t="s">
        <v>22</v>
      </c>
    </row>
    <row r="1663" spans="1:16" hidden="1" x14ac:dyDescent="0.25">
      <c r="A1663">
        <f t="shared" si="50"/>
        <v>4</v>
      </c>
      <c r="B1663" s="1">
        <v>41206</v>
      </c>
      <c r="C1663" s="2">
        <v>0.77083333333333337</v>
      </c>
      <c r="D1663" t="s">
        <v>1158</v>
      </c>
      <c r="E1663" t="s">
        <v>1853</v>
      </c>
      <c r="G1663">
        <v>1</v>
      </c>
      <c r="H1663">
        <v>0</v>
      </c>
      <c r="I1663">
        <v>0</v>
      </c>
      <c r="J1663">
        <v>0</v>
      </c>
      <c r="K1663">
        <f t="shared" si="51"/>
        <v>0</v>
      </c>
      <c r="M1663" t="s">
        <v>56</v>
      </c>
      <c r="N1663" s="6" t="s">
        <v>435</v>
      </c>
      <c r="O1663" s="6" t="s">
        <v>436</v>
      </c>
      <c r="P1663" t="s">
        <v>29</v>
      </c>
    </row>
    <row r="1664" spans="1:16" hidden="1" x14ac:dyDescent="0.25">
      <c r="A1664">
        <f t="shared" si="50"/>
        <v>4</v>
      </c>
      <c r="B1664" s="1">
        <v>41206</v>
      </c>
      <c r="C1664" s="2">
        <v>0.79166666666666663</v>
      </c>
      <c r="D1664" t="s">
        <v>1214</v>
      </c>
      <c r="E1664" t="s">
        <v>1856</v>
      </c>
      <c r="G1664">
        <v>0</v>
      </c>
      <c r="H1664">
        <v>0</v>
      </c>
      <c r="I1664">
        <v>1</v>
      </c>
      <c r="J1664">
        <v>1</v>
      </c>
      <c r="K1664">
        <f t="shared" si="51"/>
        <v>0</v>
      </c>
      <c r="M1664" t="s">
        <v>24</v>
      </c>
      <c r="N1664" t="s">
        <v>823</v>
      </c>
      <c r="O1664" t="s">
        <v>824</v>
      </c>
      <c r="P1664" t="s">
        <v>22</v>
      </c>
    </row>
    <row r="1665" spans="1:16" hidden="1" x14ac:dyDescent="0.25">
      <c r="A1665">
        <f t="shared" si="50"/>
        <v>4</v>
      </c>
      <c r="B1665" s="1">
        <v>41206</v>
      </c>
      <c r="C1665" s="2">
        <v>0.79166666666666663</v>
      </c>
      <c r="D1665" t="s">
        <v>1158</v>
      </c>
      <c r="E1665" t="s">
        <v>1857</v>
      </c>
      <c r="G1665">
        <v>1</v>
      </c>
      <c r="H1665">
        <v>0</v>
      </c>
      <c r="I1665">
        <v>1</v>
      </c>
      <c r="J1665">
        <v>0</v>
      </c>
      <c r="K1665">
        <f t="shared" si="51"/>
        <v>0</v>
      </c>
      <c r="M1665" t="s">
        <v>56</v>
      </c>
      <c r="N1665" s="6" t="s">
        <v>650</v>
      </c>
      <c r="O1665" s="6" t="s">
        <v>651</v>
      </c>
      <c r="P1665" t="s">
        <v>16</v>
      </c>
    </row>
    <row r="1666" spans="1:16" hidden="1" x14ac:dyDescent="0.25">
      <c r="A1666">
        <f t="shared" si="50"/>
        <v>4</v>
      </c>
      <c r="B1666" s="1">
        <v>41206</v>
      </c>
      <c r="C1666" s="2">
        <v>0.79166666666666663</v>
      </c>
      <c r="G1666">
        <v>0</v>
      </c>
      <c r="H1666">
        <v>0</v>
      </c>
      <c r="I1666">
        <v>0</v>
      </c>
      <c r="J1666">
        <v>0</v>
      </c>
      <c r="K1666">
        <f t="shared" si="51"/>
        <v>1</v>
      </c>
      <c r="M1666" t="s">
        <v>149</v>
      </c>
    </row>
    <row r="1667" spans="1:16" hidden="1" x14ac:dyDescent="0.25">
      <c r="A1667">
        <f t="shared" ref="A1667:A1730" si="52">WEEKDAY(B1667)</f>
        <v>4</v>
      </c>
      <c r="B1667" s="1">
        <v>41206</v>
      </c>
      <c r="C1667" s="2">
        <v>0.8125</v>
      </c>
      <c r="D1667" t="s">
        <v>1196</v>
      </c>
      <c r="E1667" t="s">
        <v>1672</v>
      </c>
      <c r="G1667">
        <v>1</v>
      </c>
      <c r="H1667">
        <v>0</v>
      </c>
      <c r="I1667">
        <v>0</v>
      </c>
      <c r="J1667">
        <v>0</v>
      </c>
      <c r="K1667">
        <f t="shared" ref="K1667:K1730" si="53">IF(AND(NOT(G:G), NOT(J:J)), 1, 0)</f>
        <v>0</v>
      </c>
      <c r="M1667" t="s">
        <v>127</v>
      </c>
      <c r="N1667" s="6" t="s">
        <v>583</v>
      </c>
      <c r="O1667" s="6" t="s">
        <v>584</v>
      </c>
      <c r="P1667" t="s">
        <v>22</v>
      </c>
    </row>
    <row r="1668" spans="1:16" hidden="1" x14ac:dyDescent="0.25">
      <c r="A1668">
        <f t="shared" si="52"/>
        <v>4</v>
      </c>
      <c r="B1668" s="1">
        <v>41206</v>
      </c>
      <c r="C1668" s="2">
        <v>0.8125</v>
      </c>
      <c r="D1668" t="s">
        <v>1214</v>
      </c>
      <c r="E1668" t="s">
        <v>1856</v>
      </c>
      <c r="G1668">
        <v>0</v>
      </c>
      <c r="H1668">
        <v>0</v>
      </c>
      <c r="I1668">
        <v>0</v>
      </c>
      <c r="J1668">
        <v>1</v>
      </c>
      <c r="K1668">
        <f t="shared" si="53"/>
        <v>0</v>
      </c>
      <c r="M1668" t="s">
        <v>24</v>
      </c>
      <c r="N1668" t="s">
        <v>823</v>
      </c>
      <c r="O1668" t="s">
        <v>824</v>
      </c>
      <c r="P1668" t="s">
        <v>22</v>
      </c>
    </row>
    <row r="1669" spans="1:16" hidden="1" x14ac:dyDescent="0.25">
      <c r="A1669">
        <f t="shared" si="52"/>
        <v>4</v>
      </c>
      <c r="B1669" s="1">
        <v>41206</v>
      </c>
      <c r="C1669" s="2">
        <v>0.8125</v>
      </c>
      <c r="D1669" t="s">
        <v>1158</v>
      </c>
      <c r="E1669" t="s">
        <v>1857</v>
      </c>
      <c r="G1669">
        <v>1</v>
      </c>
      <c r="H1669">
        <v>0</v>
      </c>
      <c r="I1669">
        <v>0</v>
      </c>
      <c r="J1669">
        <v>0</v>
      </c>
      <c r="K1669">
        <f t="shared" si="53"/>
        <v>0</v>
      </c>
      <c r="M1669" t="s">
        <v>56</v>
      </c>
      <c r="N1669" s="6" t="s">
        <v>650</v>
      </c>
      <c r="O1669" s="6" t="s">
        <v>651</v>
      </c>
      <c r="P1669" t="s">
        <v>16</v>
      </c>
    </row>
    <row r="1670" spans="1:16" hidden="1" x14ac:dyDescent="0.25">
      <c r="A1670">
        <f t="shared" si="52"/>
        <v>4</v>
      </c>
      <c r="B1670" s="1">
        <v>41206</v>
      </c>
      <c r="C1670" s="2">
        <v>0.8125</v>
      </c>
      <c r="D1670" t="s">
        <v>1196</v>
      </c>
      <c r="E1670" t="s">
        <v>1258</v>
      </c>
      <c r="G1670">
        <v>1</v>
      </c>
      <c r="H1670">
        <v>0</v>
      </c>
      <c r="I1670">
        <v>0</v>
      </c>
      <c r="J1670">
        <v>0</v>
      </c>
      <c r="K1670">
        <f t="shared" si="53"/>
        <v>0</v>
      </c>
      <c r="M1670" t="s">
        <v>149</v>
      </c>
      <c r="N1670" s="6" t="s">
        <v>93</v>
      </c>
      <c r="O1670" s="6" t="s">
        <v>94</v>
      </c>
      <c r="P1670" t="s">
        <v>22</v>
      </c>
    </row>
    <row r="1671" spans="1:16" hidden="1" x14ac:dyDescent="0.25">
      <c r="A1671">
        <f t="shared" si="52"/>
        <v>4</v>
      </c>
      <c r="B1671" s="1">
        <v>41206</v>
      </c>
      <c r="C1671" s="2">
        <v>0.83333333333333337</v>
      </c>
      <c r="D1671" t="s">
        <v>1196</v>
      </c>
      <c r="E1671" t="s">
        <v>1258</v>
      </c>
      <c r="G1671">
        <v>1</v>
      </c>
      <c r="H1671">
        <v>0</v>
      </c>
      <c r="I1671">
        <v>0</v>
      </c>
      <c r="J1671">
        <v>0</v>
      </c>
      <c r="K1671">
        <f t="shared" si="53"/>
        <v>0</v>
      </c>
      <c r="M1671" t="s">
        <v>149</v>
      </c>
      <c r="N1671" s="6" t="s">
        <v>93</v>
      </c>
      <c r="O1671" s="6" t="s">
        <v>94</v>
      </c>
      <c r="P1671" t="s">
        <v>22</v>
      </c>
    </row>
    <row r="1672" spans="1:16" hidden="1" x14ac:dyDescent="0.25">
      <c r="A1672">
        <f t="shared" si="52"/>
        <v>4</v>
      </c>
      <c r="B1672" s="1">
        <v>41206</v>
      </c>
      <c r="C1672" s="2">
        <v>0.83333333333333337</v>
      </c>
      <c r="D1672" t="s">
        <v>476</v>
      </c>
      <c r="E1672" t="s">
        <v>1858</v>
      </c>
      <c r="G1672">
        <v>1</v>
      </c>
      <c r="H1672">
        <v>0</v>
      </c>
      <c r="I1672">
        <v>0</v>
      </c>
      <c r="J1672">
        <v>0</v>
      </c>
      <c r="K1672">
        <f t="shared" si="53"/>
        <v>0</v>
      </c>
      <c r="M1672" t="s">
        <v>24</v>
      </c>
      <c r="N1672" s="6" t="s">
        <v>69</v>
      </c>
      <c r="O1672" s="6" t="s">
        <v>70</v>
      </c>
      <c r="P1672" t="s">
        <v>29</v>
      </c>
    </row>
    <row r="1673" spans="1:16" hidden="1" x14ac:dyDescent="0.25">
      <c r="A1673">
        <f t="shared" si="52"/>
        <v>4</v>
      </c>
      <c r="B1673" s="1">
        <v>41206</v>
      </c>
      <c r="C1673" s="2">
        <v>0.85416666666666663</v>
      </c>
      <c r="D1673" t="s">
        <v>1156</v>
      </c>
      <c r="E1673" t="s">
        <v>1859</v>
      </c>
      <c r="G1673">
        <v>1</v>
      </c>
      <c r="H1673">
        <v>0</v>
      </c>
      <c r="I1673">
        <v>0</v>
      </c>
      <c r="J1673">
        <v>0</v>
      </c>
      <c r="K1673">
        <f t="shared" si="53"/>
        <v>0</v>
      </c>
      <c r="M1673" t="s">
        <v>149</v>
      </c>
      <c r="N1673" s="6" t="s">
        <v>38</v>
      </c>
      <c r="O1673" s="6" t="s">
        <v>39</v>
      </c>
      <c r="P1673" t="s">
        <v>22</v>
      </c>
    </row>
    <row r="1674" spans="1:16" hidden="1" x14ac:dyDescent="0.25">
      <c r="A1674">
        <f t="shared" si="52"/>
        <v>4</v>
      </c>
      <c r="B1674" s="1">
        <v>41206</v>
      </c>
      <c r="C1674" s="2">
        <v>0.85416666666666663</v>
      </c>
      <c r="D1674" t="s">
        <v>476</v>
      </c>
      <c r="E1674" t="s">
        <v>1860</v>
      </c>
      <c r="G1674">
        <v>1</v>
      </c>
      <c r="H1674">
        <v>0</v>
      </c>
      <c r="I1674">
        <v>0</v>
      </c>
      <c r="J1674">
        <v>0</v>
      </c>
      <c r="K1674">
        <f t="shared" si="53"/>
        <v>0</v>
      </c>
      <c r="M1674" t="s">
        <v>24</v>
      </c>
      <c r="N1674" s="6" t="s">
        <v>69</v>
      </c>
      <c r="O1674" s="6" t="s">
        <v>70</v>
      </c>
      <c r="P1674" t="s">
        <v>29</v>
      </c>
    </row>
    <row r="1675" spans="1:16" hidden="1" x14ac:dyDescent="0.25">
      <c r="A1675">
        <f t="shared" si="52"/>
        <v>5</v>
      </c>
      <c r="B1675" s="1">
        <v>41207</v>
      </c>
      <c r="C1675" s="2">
        <v>0.41666666666666669</v>
      </c>
      <c r="D1675" t="s">
        <v>1172</v>
      </c>
      <c r="E1675" t="s">
        <v>1796</v>
      </c>
      <c r="G1675">
        <v>0</v>
      </c>
      <c r="H1675">
        <v>0</v>
      </c>
      <c r="I1675">
        <v>0</v>
      </c>
      <c r="J1675">
        <v>1</v>
      </c>
      <c r="K1675">
        <f t="shared" si="53"/>
        <v>0</v>
      </c>
      <c r="L1675" t="s">
        <v>12</v>
      </c>
      <c r="M1675" t="s">
        <v>13</v>
      </c>
      <c r="N1675" t="s">
        <v>46</v>
      </c>
      <c r="O1675" t="s">
        <v>335</v>
      </c>
      <c r="P1675" t="s">
        <v>110</v>
      </c>
    </row>
    <row r="1676" spans="1:16" hidden="1" x14ac:dyDescent="0.25">
      <c r="A1676">
        <f t="shared" si="52"/>
        <v>5</v>
      </c>
      <c r="B1676" s="1">
        <v>41207</v>
      </c>
      <c r="C1676" s="2">
        <v>0.41666666666666669</v>
      </c>
      <c r="D1676" t="s">
        <v>1196</v>
      </c>
      <c r="E1676" t="s">
        <v>1861</v>
      </c>
      <c r="G1676">
        <v>1</v>
      </c>
      <c r="H1676">
        <v>0</v>
      </c>
      <c r="I1676">
        <v>0</v>
      </c>
      <c r="J1676">
        <v>0</v>
      </c>
      <c r="K1676">
        <f t="shared" si="53"/>
        <v>0</v>
      </c>
      <c r="L1676" t="s">
        <v>64</v>
      </c>
      <c r="M1676" t="s">
        <v>65</v>
      </c>
      <c r="N1676" s="6" t="s">
        <v>38</v>
      </c>
      <c r="O1676" s="6" t="s">
        <v>39</v>
      </c>
      <c r="P1676" t="s">
        <v>22</v>
      </c>
    </row>
    <row r="1677" spans="1:16" hidden="1" x14ac:dyDescent="0.25">
      <c r="A1677">
        <f t="shared" si="52"/>
        <v>5</v>
      </c>
      <c r="B1677" s="1">
        <v>41207</v>
      </c>
      <c r="C1677" s="2">
        <v>0.4375</v>
      </c>
      <c r="D1677" t="s">
        <v>1172</v>
      </c>
      <c r="E1677" t="s">
        <v>1796</v>
      </c>
      <c r="G1677">
        <v>0</v>
      </c>
      <c r="H1677">
        <v>0</v>
      </c>
      <c r="I1677">
        <v>0</v>
      </c>
      <c r="J1677">
        <v>1</v>
      </c>
      <c r="K1677">
        <f t="shared" si="53"/>
        <v>0</v>
      </c>
      <c r="L1677" t="s">
        <v>12</v>
      </c>
      <c r="M1677" t="s">
        <v>13</v>
      </c>
      <c r="N1677" t="s">
        <v>46</v>
      </c>
      <c r="O1677" t="s">
        <v>335</v>
      </c>
      <c r="P1677" t="s">
        <v>110</v>
      </c>
    </row>
    <row r="1678" spans="1:16" hidden="1" x14ac:dyDescent="0.25">
      <c r="A1678">
        <f t="shared" si="52"/>
        <v>5</v>
      </c>
      <c r="B1678" s="1">
        <v>41207</v>
      </c>
      <c r="C1678" s="2">
        <v>0.4375</v>
      </c>
      <c r="D1678" t="s">
        <v>1196</v>
      </c>
      <c r="E1678" t="s">
        <v>1861</v>
      </c>
      <c r="G1678">
        <v>1</v>
      </c>
      <c r="H1678">
        <v>0</v>
      </c>
      <c r="I1678">
        <v>0</v>
      </c>
      <c r="J1678">
        <v>0</v>
      </c>
      <c r="K1678">
        <f t="shared" si="53"/>
        <v>0</v>
      </c>
      <c r="L1678" t="s">
        <v>64</v>
      </c>
      <c r="M1678" t="s">
        <v>65</v>
      </c>
      <c r="N1678" s="6" t="s">
        <v>38</v>
      </c>
      <c r="O1678" s="6" t="s">
        <v>39</v>
      </c>
      <c r="P1678" t="s">
        <v>22</v>
      </c>
    </row>
    <row r="1679" spans="1:16" hidden="1" x14ac:dyDescent="0.25">
      <c r="A1679">
        <f t="shared" si="52"/>
        <v>5</v>
      </c>
      <c r="B1679" s="1">
        <v>41207</v>
      </c>
      <c r="C1679" s="2">
        <v>0.45833333333333331</v>
      </c>
      <c r="D1679" t="s">
        <v>1405</v>
      </c>
      <c r="E1679" t="s">
        <v>1863</v>
      </c>
      <c r="G1679">
        <v>0</v>
      </c>
      <c r="H1679">
        <v>0</v>
      </c>
      <c r="I1679">
        <v>0</v>
      </c>
      <c r="J1679">
        <v>1</v>
      </c>
      <c r="K1679">
        <f t="shared" si="53"/>
        <v>0</v>
      </c>
      <c r="L1679" t="s">
        <v>12</v>
      </c>
      <c r="M1679" t="s">
        <v>13</v>
      </c>
      <c r="N1679" t="s">
        <v>758</v>
      </c>
      <c r="O1679" t="s">
        <v>759</v>
      </c>
      <c r="P1679" t="s">
        <v>16</v>
      </c>
    </row>
    <row r="1680" spans="1:16" hidden="1" x14ac:dyDescent="0.25">
      <c r="A1680">
        <f t="shared" si="52"/>
        <v>5</v>
      </c>
      <c r="B1680" s="1">
        <v>41207</v>
      </c>
      <c r="C1680" s="2">
        <v>0.45833333333333331</v>
      </c>
      <c r="D1680" t="s">
        <v>1499</v>
      </c>
      <c r="E1680" t="s">
        <v>1862</v>
      </c>
      <c r="G1680">
        <v>1</v>
      </c>
      <c r="H1680">
        <v>0</v>
      </c>
      <c r="I1680">
        <v>1</v>
      </c>
      <c r="J1680">
        <v>0</v>
      </c>
      <c r="K1680">
        <f t="shared" si="53"/>
        <v>0</v>
      </c>
      <c r="M1680" t="s">
        <v>87</v>
      </c>
      <c r="N1680" s="6" t="s">
        <v>200</v>
      </c>
      <c r="O1680" s="6" t="s">
        <v>850</v>
      </c>
      <c r="P1680" t="s">
        <v>110</v>
      </c>
    </row>
    <row r="1681" spans="1:16" hidden="1" x14ac:dyDescent="0.25">
      <c r="A1681">
        <f t="shared" si="52"/>
        <v>5</v>
      </c>
      <c r="B1681" s="1">
        <v>41207</v>
      </c>
      <c r="C1681" s="2">
        <v>0.47916666666666669</v>
      </c>
      <c r="D1681" t="s">
        <v>1196</v>
      </c>
      <c r="E1681" t="s">
        <v>1757</v>
      </c>
      <c r="G1681">
        <v>1</v>
      </c>
      <c r="H1681">
        <v>0</v>
      </c>
      <c r="I1681">
        <v>0</v>
      </c>
      <c r="J1681">
        <v>0</v>
      </c>
      <c r="K1681">
        <f t="shared" si="53"/>
        <v>0</v>
      </c>
      <c r="L1681" t="s">
        <v>51</v>
      </c>
      <c r="M1681" t="s">
        <v>52</v>
      </c>
      <c r="N1681" s="6" t="s">
        <v>58</v>
      </c>
      <c r="O1681" s="6" t="s">
        <v>59</v>
      </c>
      <c r="P1681" t="s">
        <v>22</v>
      </c>
    </row>
    <row r="1682" spans="1:16" hidden="1" x14ac:dyDescent="0.25">
      <c r="A1682">
        <f t="shared" si="52"/>
        <v>5</v>
      </c>
      <c r="B1682" s="1">
        <v>41207</v>
      </c>
      <c r="C1682" s="2">
        <v>0.47916666666666669</v>
      </c>
      <c r="D1682" t="s">
        <v>1405</v>
      </c>
      <c r="E1682" t="s">
        <v>1220</v>
      </c>
      <c r="G1682">
        <v>0</v>
      </c>
      <c r="H1682">
        <v>0</v>
      </c>
      <c r="I1682">
        <v>0</v>
      </c>
      <c r="J1682">
        <v>1</v>
      </c>
      <c r="K1682">
        <f t="shared" si="53"/>
        <v>0</v>
      </c>
      <c r="L1682" t="s">
        <v>12</v>
      </c>
      <c r="M1682" t="s">
        <v>13</v>
      </c>
      <c r="N1682" t="s">
        <v>758</v>
      </c>
      <c r="O1682" t="s">
        <v>759</v>
      </c>
      <c r="P1682" t="s">
        <v>16</v>
      </c>
    </row>
    <row r="1683" spans="1:16" hidden="1" x14ac:dyDescent="0.25">
      <c r="A1683">
        <f t="shared" si="52"/>
        <v>5</v>
      </c>
      <c r="B1683" s="1">
        <v>41207</v>
      </c>
      <c r="C1683" s="2">
        <v>0.47916666666666669</v>
      </c>
      <c r="D1683" t="s">
        <v>1499</v>
      </c>
      <c r="E1683" t="s">
        <v>1864</v>
      </c>
      <c r="G1683">
        <v>1</v>
      </c>
      <c r="H1683">
        <v>0</v>
      </c>
      <c r="I1683">
        <v>0</v>
      </c>
      <c r="J1683">
        <v>0</v>
      </c>
      <c r="K1683">
        <f t="shared" si="53"/>
        <v>0</v>
      </c>
      <c r="M1683" t="s">
        <v>87</v>
      </c>
      <c r="N1683" s="6" t="s">
        <v>200</v>
      </c>
      <c r="O1683" s="6" t="s">
        <v>850</v>
      </c>
      <c r="P1683" t="s">
        <v>110</v>
      </c>
    </row>
    <row r="1684" spans="1:16" hidden="1" x14ac:dyDescent="0.25">
      <c r="A1684">
        <f t="shared" si="52"/>
        <v>5</v>
      </c>
      <c r="B1684" s="1">
        <v>41207</v>
      </c>
      <c r="C1684" s="2">
        <v>0.5</v>
      </c>
      <c r="D1684" t="s">
        <v>1196</v>
      </c>
      <c r="E1684" t="s">
        <v>1757</v>
      </c>
      <c r="G1684">
        <v>1</v>
      </c>
      <c r="H1684">
        <v>0</v>
      </c>
      <c r="I1684">
        <v>0</v>
      </c>
      <c r="J1684">
        <v>0</v>
      </c>
      <c r="K1684">
        <f t="shared" si="53"/>
        <v>0</v>
      </c>
      <c r="L1684" t="s">
        <v>51</v>
      </c>
      <c r="M1684" t="s">
        <v>52</v>
      </c>
      <c r="N1684" s="6" t="s">
        <v>58</v>
      </c>
      <c r="O1684" s="6" t="s">
        <v>59</v>
      </c>
      <c r="P1684" t="s">
        <v>22</v>
      </c>
    </row>
    <row r="1685" spans="1:16" hidden="1" x14ac:dyDescent="0.25">
      <c r="A1685">
        <f t="shared" si="52"/>
        <v>5</v>
      </c>
      <c r="B1685" s="1">
        <v>41207</v>
      </c>
      <c r="C1685" s="2">
        <v>0.5</v>
      </c>
      <c r="D1685" t="s">
        <v>1499</v>
      </c>
      <c r="E1685" t="s">
        <v>1864</v>
      </c>
      <c r="G1685">
        <v>1</v>
      </c>
      <c r="H1685">
        <v>0</v>
      </c>
      <c r="I1685">
        <v>0</v>
      </c>
      <c r="J1685">
        <v>0</v>
      </c>
      <c r="K1685">
        <f t="shared" si="53"/>
        <v>0</v>
      </c>
      <c r="M1685" t="s">
        <v>87</v>
      </c>
      <c r="N1685" s="6" t="s">
        <v>200</v>
      </c>
      <c r="O1685" s="6" t="s">
        <v>850</v>
      </c>
      <c r="P1685" t="s">
        <v>110</v>
      </c>
    </row>
    <row r="1686" spans="1:16" hidden="1" x14ac:dyDescent="0.25">
      <c r="A1686">
        <f t="shared" si="52"/>
        <v>5</v>
      </c>
      <c r="B1686" s="1">
        <v>41207</v>
      </c>
      <c r="C1686" s="2">
        <v>0.52083333333333337</v>
      </c>
      <c r="D1686" t="s">
        <v>1242</v>
      </c>
      <c r="E1686" t="s">
        <v>1865</v>
      </c>
      <c r="G1686">
        <v>1</v>
      </c>
      <c r="H1686">
        <v>0</v>
      </c>
      <c r="I1686">
        <v>0</v>
      </c>
      <c r="J1686">
        <v>0</v>
      </c>
      <c r="K1686">
        <f t="shared" si="53"/>
        <v>0</v>
      </c>
      <c r="M1686" t="s">
        <v>87</v>
      </c>
      <c r="N1686" s="6" t="s">
        <v>583</v>
      </c>
      <c r="O1686" s="6" t="s">
        <v>584</v>
      </c>
      <c r="P1686" t="s">
        <v>22</v>
      </c>
    </row>
    <row r="1687" spans="1:16" hidden="1" x14ac:dyDescent="0.25">
      <c r="A1687">
        <f t="shared" si="52"/>
        <v>5</v>
      </c>
      <c r="B1687" s="1">
        <v>41207</v>
      </c>
      <c r="C1687" s="2">
        <v>0.52083333333333337</v>
      </c>
      <c r="D1687" t="s">
        <v>1172</v>
      </c>
      <c r="E1687" t="s">
        <v>1866</v>
      </c>
      <c r="G1687">
        <v>1</v>
      </c>
      <c r="H1687">
        <v>0</v>
      </c>
      <c r="I1687">
        <v>0</v>
      </c>
      <c r="J1687">
        <v>0</v>
      </c>
      <c r="K1687">
        <f t="shared" si="53"/>
        <v>0</v>
      </c>
      <c r="L1687" t="s">
        <v>51</v>
      </c>
      <c r="M1687" t="s">
        <v>52</v>
      </c>
      <c r="N1687" s="6" t="s">
        <v>169</v>
      </c>
      <c r="O1687" s="6" t="s">
        <v>170</v>
      </c>
      <c r="P1687" t="s">
        <v>29</v>
      </c>
    </row>
    <row r="1688" spans="1:16" hidden="1" x14ac:dyDescent="0.25">
      <c r="A1688">
        <f t="shared" si="52"/>
        <v>5</v>
      </c>
      <c r="B1688" s="1">
        <v>41207</v>
      </c>
      <c r="C1688" s="2">
        <v>0.54166666666666663</v>
      </c>
      <c r="D1688" t="s">
        <v>1147</v>
      </c>
      <c r="E1688" t="s">
        <v>1867</v>
      </c>
      <c r="G1688">
        <v>1</v>
      </c>
      <c r="H1688">
        <v>0</v>
      </c>
      <c r="I1688">
        <v>0</v>
      </c>
      <c r="J1688">
        <v>0</v>
      </c>
      <c r="K1688">
        <f t="shared" si="53"/>
        <v>0</v>
      </c>
      <c r="M1688" t="s">
        <v>56</v>
      </c>
      <c r="N1688" s="6" t="s">
        <v>120</v>
      </c>
      <c r="O1688" s="6" t="s">
        <v>121</v>
      </c>
      <c r="P1688" t="s">
        <v>16</v>
      </c>
    </row>
    <row r="1689" spans="1:16" hidden="1" x14ac:dyDescent="0.25">
      <c r="A1689">
        <f t="shared" si="52"/>
        <v>5</v>
      </c>
      <c r="B1689" s="1">
        <v>41207</v>
      </c>
      <c r="C1689" s="2">
        <v>0.54166666666666663</v>
      </c>
      <c r="D1689" t="s">
        <v>1499</v>
      </c>
      <c r="E1689" t="s">
        <v>1868</v>
      </c>
      <c r="G1689">
        <v>1</v>
      </c>
      <c r="H1689">
        <v>0</v>
      </c>
      <c r="I1689">
        <v>0</v>
      </c>
      <c r="J1689">
        <v>0</v>
      </c>
      <c r="K1689">
        <f t="shared" si="53"/>
        <v>0</v>
      </c>
      <c r="M1689" t="s">
        <v>87</v>
      </c>
      <c r="N1689" s="6" t="s">
        <v>790</v>
      </c>
      <c r="O1689" s="6" t="s">
        <v>791</v>
      </c>
      <c r="P1689" t="s">
        <v>29</v>
      </c>
    </row>
    <row r="1690" spans="1:16" hidden="1" x14ac:dyDescent="0.25">
      <c r="A1690">
        <f t="shared" si="52"/>
        <v>5</v>
      </c>
      <c r="B1690" s="1">
        <v>41207</v>
      </c>
      <c r="C1690" s="2">
        <v>0.54166666666666663</v>
      </c>
      <c r="D1690" t="s">
        <v>1196</v>
      </c>
      <c r="E1690" t="s">
        <v>1869</v>
      </c>
      <c r="G1690">
        <v>1</v>
      </c>
      <c r="H1690">
        <v>0</v>
      </c>
      <c r="I1690">
        <v>1</v>
      </c>
      <c r="J1690">
        <v>0</v>
      </c>
      <c r="K1690">
        <f t="shared" si="53"/>
        <v>0</v>
      </c>
      <c r="L1690" t="s">
        <v>51</v>
      </c>
      <c r="M1690" t="s">
        <v>52</v>
      </c>
      <c r="N1690" s="6" t="s">
        <v>583</v>
      </c>
      <c r="O1690" s="6" t="s">
        <v>584</v>
      </c>
      <c r="P1690" t="s">
        <v>22</v>
      </c>
    </row>
    <row r="1691" spans="1:16" hidden="1" x14ac:dyDescent="0.25">
      <c r="A1691">
        <f t="shared" si="52"/>
        <v>5</v>
      </c>
      <c r="B1691" s="1">
        <v>41207</v>
      </c>
      <c r="C1691" s="2">
        <v>0.5625</v>
      </c>
      <c r="D1691" t="s">
        <v>1147</v>
      </c>
      <c r="E1691" t="s">
        <v>1870</v>
      </c>
      <c r="G1691">
        <v>1</v>
      </c>
      <c r="H1691">
        <v>0</v>
      </c>
      <c r="I1691">
        <v>0</v>
      </c>
      <c r="J1691">
        <v>0</v>
      </c>
      <c r="K1691">
        <f t="shared" si="53"/>
        <v>0</v>
      </c>
      <c r="M1691" t="s">
        <v>56</v>
      </c>
      <c r="N1691" s="6" t="s">
        <v>120</v>
      </c>
      <c r="O1691" s="6" t="s">
        <v>121</v>
      </c>
      <c r="P1691" t="s">
        <v>16</v>
      </c>
    </row>
    <row r="1692" spans="1:16" hidden="1" x14ac:dyDescent="0.25">
      <c r="A1692">
        <f t="shared" si="52"/>
        <v>5</v>
      </c>
      <c r="B1692" s="1">
        <v>41207</v>
      </c>
      <c r="C1692" s="2">
        <v>0.5625</v>
      </c>
      <c r="D1692" t="s">
        <v>1456</v>
      </c>
      <c r="E1692" t="s">
        <v>1871</v>
      </c>
      <c r="G1692">
        <v>1</v>
      </c>
      <c r="H1692">
        <v>0</v>
      </c>
      <c r="I1692">
        <v>0</v>
      </c>
      <c r="J1692">
        <v>0</v>
      </c>
      <c r="K1692">
        <f t="shared" si="53"/>
        <v>0</v>
      </c>
      <c r="L1692" t="s">
        <v>51</v>
      </c>
      <c r="M1692" t="s">
        <v>52</v>
      </c>
      <c r="N1692" s="6" t="s">
        <v>200</v>
      </c>
      <c r="O1692" s="6" t="s">
        <v>563</v>
      </c>
      <c r="P1692" t="s">
        <v>16</v>
      </c>
    </row>
    <row r="1693" spans="1:16" hidden="1" x14ac:dyDescent="0.25">
      <c r="A1693">
        <f t="shared" si="52"/>
        <v>5</v>
      </c>
      <c r="B1693" s="1">
        <v>41207</v>
      </c>
      <c r="C1693" s="2">
        <v>0.5625</v>
      </c>
      <c r="D1693" t="s">
        <v>1140</v>
      </c>
      <c r="E1693" t="s">
        <v>1872</v>
      </c>
      <c r="G1693">
        <v>1</v>
      </c>
      <c r="H1693">
        <v>0</v>
      </c>
      <c r="I1693">
        <v>0</v>
      </c>
      <c r="J1693">
        <v>0</v>
      </c>
      <c r="K1693">
        <f t="shared" si="53"/>
        <v>0</v>
      </c>
      <c r="M1693" t="s">
        <v>87</v>
      </c>
      <c r="N1693" s="6" t="s">
        <v>108</v>
      </c>
      <c r="O1693" s="6" t="s">
        <v>109</v>
      </c>
      <c r="P1693" t="s">
        <v>110</v>
      </c>
    </row>
    <row r="1694" spans="1:16" hidden="1" x14ac:dyDescent="0.25">
      <c r="A1694">
        <f t="shared" si="52"/>
        <v>5</v>
      </c>
      <c r="B1694" s="1">
        <v>41207</v>
      </c>
      <c r="C1694" s="2">
        <v>0.58333333333333337</v>
      </c>
      <c r="D1694" t="s">
        <v>1242</v>
      </c>
      <c r="E1694" t="s">
        <v>1786</v>
      </c>
      <c r="G1694">
        <v>1</v>
      </c>
      <c r="H1694">
        <v>0</v>
      </c>
      <c r="I1694">
        <v>0</v>
      </c>
      <c r="J1694">
        <v>0</v>
      </c>
      <c r="K1694">
        <f t="shared" si="53"/>
        <v>0</v>
      </c>
      <c r="M1694" t="s">
        <v>87</v>
      </c>
      <c r="N1694" s="6" t="s">
        <v>466</v>
      </c>
      <c r="O1694" s="6" t="s">
        <v>711</v>
      </c>
      <c r="P1694" t="s">
        <v>22</v>
      </c>
    </row>
    <row r="1695" spans="1:16" hidden="1" x14ac:dyDescent="0.25">
      <c r="A1695">
        <f t="shared" si="52"/>
        <v>5</v>
      </c>
      <c r="B1695" s="1">
        <v>41207</v>
      </c>
      <c r="C1695" s="2">
        <v>0.58333333333333337</v>
      </c>
      <c r="G1695">
        <v>0</v>
      </c>
      <c r="H1695">
        <v>0</v>
      </c>
      <c r="I1695">
        <v>0</v>
      </c>
      <c r="J1695">
        <v>0</v>
      </c>
      <c r="K1695">
        <f t="shared" si="53"/>
        <v>1</v>
      </c>
      <c r="M1695" t="s">
        <v>56</v>
      </c>
    </row>
    <row r="1696" spans="1:16" hidden="1" x14ac:dyDescent="0.25">
      <c r="A1696">
        <f t="shared" si="52"/>
        <v>5</v>
      </c>
      <c r="B1696" s="1">
        <v>41207</v>
      </c>
      <c r="C1696" s="2">
        <v>0.60416666666666663</v>
      </c>
      <c r="D1696" t="s">
        <v>1242</v>
      </c>
      <c r="E1696" t="s">
        <v>1786</v>
      </c>
      <c r="G1696">
        <v>1</v>
      </c>
      <c r="H1696">
        <v>0</v>
      </c>
      <c r="I1696">
        <v>0</v>
      </c>
      <c r="J1696">
        <v>0</v>
      </c>
      <c r="K1696">
        <f t="shared" si="53"/>
        <v>0</v>
      </c>
      <c r="M1696" t="s">
        <v>87</v>
      </c>
      <c r="N1696" s="6" t="s">
        <v>466</v>
      </c>
      <c r="O1696" s="6" t="s">
        <v>711</v>
      </c>
      <c r="P1696" t="s">
        <v>22</v>
      </c>
    </row>
    <row r="1697" spans="1:16" hidden="1" x14ac:dyDescent="0.25">
      <c r="A1697">
        <f t="shared" si="52"/>
        <v>5</v>
      </c>
      <c r="B1697" s="1">
        <v>41207</v>
      </c>
      <c r="C1697" s="2">
        <v>0.60416666666666663</v>
      </c>
      <c r="D1697" t="s">
        <v>1147</v>
      </c>
      <c r="E1697" t="s">
        <v>1873</v>
      </c>
      <c r="G1697">
        <v>1</v>
      </c>
      <c r="H1697">
        <v>0</v>
      </c>
      <c r="I1697">
        <v>0</v>
      </c>
      <c r="J1697">
        <v>0</v>
      </c>
      <c r="K1697">
        <f t="shared" si="53"/>
        <v>0</v>
      </c>
      <c r="M1697" t="s">
        <v>56</v>
      </c>
      <c r="N1697" s="6" t="s">
        <v>752</v>
      </c>
      <c r="O1697" s="6" t="s">
        <v>753</v>
      </c>
      <c r="P1697" t="s">
        <v>16</v>
      </c>
    </row>
    <row r="1698" spans="1:16" hidden="1" x14ac:dyDescent="0.25">
      <c r="A1698">
        <f t="shared" si="52"/>
        <v>5</v>
      </c>
      <c r="B1698" s="1">
        <v>41207</v>
      </c>
      <c r="C1698" s="2">
        <v>0.625</v>
      </c>
      <c r="D1698" t="s">
        <v>1282</v>
      </c>
      <c r="E1698" t="s">
        <v>1717</v>
      </c>
      <c r="G1698">
        <v>1</v>
      </c>
      <c r="H1698">
        <v>0</v>
      </c>
      <c r="I1698">
        <v>0</v>
      </c>
      <c r="J1698">
        <v>0</v>
      </c>
      <c r="K1698">
        <f t="shared" si="53"/>
        <v>0</v>
      </c>
      <c r="M1698" t="s">
        <v>87</v>
      </c>
      <c r="N1698" s="6" t="s">
        <v>53</v>
      </c>
      <c r="O1698" s="6" t="s">
        <v>54</v>
      </c>
      <c r="P1698" t="s">
        <v>22</v>
      </c>
    </row>
    <row r="1699" spans="1:16" hidden="1" x14ac:dyDescent="0.25">
      <c r="A1699">
        <f t="shared" si="52"/>
        <v>5</v>
      </c>
      <c r="B1699" s="1">
        <v>41207</v>
      </c>
      <c r="C1699" s="2">
        <v>0.625</v>
      </c>
      <c r="D1699" t="s">
        <v>479</v>
      </c>
      <c r="E1699" t="s">
        <v>1875</v>
      </c>
      <c r="G1699">
        <v>0</v>
      </c>
      <c r="H1699">
        <v>0</v>
      </c>
      <c r="I1699">
        <v>0</v>
      </c>
      <c r="J1699">
        <v>1</v>
      </c>
      <c r="K1699">
        <f t="shared" si="53"/>
        <v>0</v>
      </c>
      <c r="L1699" t="s">
        <v>12</v>
      </c>
      <c r="M1699" t="s">
        <v>19</v>
      </c>
      <c r="N1699" t="s">
        <v>344</v>
      </c>
      <c r="O1699" t="s">
        <v>345</v>
      </c>
      <c r="P1699" t="s">
        <v>16</v>
      </c>
    </row>
    <row r="1700" spans="1:16" hidden="1" x14ac:dyDescent="0.25">
      <c r="A1700">
        <f t="shared" si="52"/>
        <v>5</v>
      </c>
      <c r="B1700" s="1">
        <v>41207</v>
      </c>
      <c r="C1700" s="2">
        <v>0.625</v>
      </c>
      <c r="D1700" t="s">
        <v>1147</v>
      </c>
      <c r="E1700" t="s">
        <v>1874</v>
      </c>
      <c r="G1700">
        <v>1</v>
      </c>
      <c r="H1700">
        <v>0</v>
      </c>
      <c r="I1700">
        <v>0</v>
      </c>
      <c r="J1700">
        <v>0</v>
      </c>
      <c r="K1700">
        <f t="shared" si="53"/>
        <v>0</v>
      </c>
      <c r="M1700" t="s">
        <v>56</v>
      </c>
      <c r="N1700" s="6" t="s">
        <v>287</v>
      </c>
      <c r="O1700" s="6" t="s">
        <v>288</v>
      </c>
      <c r="P1700" t="s">
        <v>29</v>
      </c>
    </row>
    <row r="1701" spans="1:16" hidden="1" x14ac:dyDescent="0.25">
      <c r="A1701">
        <f t="shared" si="52"/>
        <v>5</v>
      </c>
      <c r="B1701" s="1">
        <v>41207</v>
      </c>
      <c r="C1701" s="2">
        <v>0.64583333333333337</v>
      </c>
      <c r="D1701" t="s">
        <v>1282</v>
      </c>
      <c r="E1701" t="s">
        <v>1717</v>
      </c>
      <c r="G1701">
        <v>1</v>
      </c>
      <c r="H1701">
        <v>0</v>
      </c>
      <c r="I1701">
        <v>0</v>
      </c>
      <c r="J1701">
        <v>0</v>
      </c>
      <c r="K1701">
        <f t="shared" si="53"/>
        <v>0</v>
      </c>
      <c r="M1701" t="s">
        <v>87</v>
      </c>
      <c r="N1701" s="6" t="s">
        <v>53</v>
      </c>
      <c r="O1701" s="6" t="s">
        <v>54</v>
      </c>
      <c r="P1701" t="s">
        <v>22</v>
      </c>
    </row>
    <row r="1702" spans="1:16" hidden="1" x14ac:dyDescent="0.25">
      <c r="A1702">
        <f t="shared" si="52"/>
        <v>5</v>
      </c>
      <c r="B1702" s="1">
        <v>41207</v>
      </c>
      <c r="C1702" s="2">
        <v>0.64583333333333337</v>
      </c>
      <c r="D1702" t="s">
        <v>1147</v>
      </c>
      <c r="E1702" t="s">
        <v>1876</v>
      </c>
      <c r="G1702">
        <v>1</v>
      </c>
      <c r="H1702">
        <v>0</v>
      </c>
      <c r="I1702">
        <v>1</v>
      </c>
      <c r="J1702">
        <v>0</v>
      </c>
      <c r="K1702">
        <f t="shared" si="53"/>
        <v>0</v>
      </c>
      <c r="M1702" t="s">
        <v>56</v>
      </c>
      <c r="N1702" s="6" t="s">
        <v>817</v>
      </c>
      <c r="O1702" s="6" t="s">
        <v>818</v>
      </c>
      <c r="P1702" t="s">
        <v>16</v>
      </c>
    </row>
    <row r="1703" spans="1:16" hidden="1" x14ac:dyDescent="0.25">
      <c r="A1703">
        <f t="shared" si="52"/>
        <v>5</v>
      </c>
      <c r="B1703" s="1">
        <v>41207</v>
      </c>
      <c r="C1703" s="2">
        <v>0.64583333333333337</v>
      </c>
      <c r="G1703">
        <v>0</v>
      </c>
      <c r="H1703">
        <v>0</v>
      </c>
      <c r="I1703">
        <v>0</v>
      </c>
      <c r="J1703">
        <v>0</v>
      </c>
      <c r="K1703">
        <f t="shared" si="53"/>
        <v>1</v>
      </c>
      <c r="L1703" t="s">
        <v>12</v>
      </c>
      <c r="M1703" t="s">
        <v>19</v>
      </c>
    </row>
    <row r="1704" spans="1:16" hidden="1" x14ac:dyDescent="0.25">
      <c r="A1704">
        <f t="shared" si="52"/>
        <v>5</v>
      </c>
      <c r="B1704" s="1">
        <v>41207</v>
      </c>
      <c r="C1704" s="2">
        <v>0.66666666666666663</v>
      </c>
      <c r="D1704" t="s">
        <v>1158</v>
      </c>
      <c r="E1704" t="s">
        <v>1877</v>
      </c>
      <c r="G1704">
        <v>1</v>
      </c>
      <c r="H1704">
        <v>0</v>
      </c>
      <c r="I1704">
        <v>0</v>
      </c>
      <c r="J1704">
        <v>0</v>
      </c>
      <c r="K1704">
        <f t="shared" si="53"/>
        <v>0</v>
      </c>
      <c r="M1704" t="s">
        <v>56</v>
      </c>
      <c r="N1704" s="6" t="s">
        <v>344</v>
      </c>
      <c r="O1704" s="6" t="s">
        <v>345</v>
      </c>
      <c r="P1704" t="s">
        <v>16</v>
      </c>
    </row>
    <row r="1705" spans="1:16" hidden="1" x14ac:dyDescent="0.25">
      <c r="A1705">
        <f t="shared" si="52"/>
        <v>5</v>
      </c>
      <c r="B1705" s="1">
        <v>41207</v>
      </c>
      <c r="C1705" s="2">
        <v>0.66666666666666663</v>
      </c>
      <c r="G1705">
        <v>0</v>
      </c>
      <c r="H1705">
        <v>0</v>
      </c>
      <c r="I1705">
        <v>0</v>
      </c>
      <c r="J1705">
        <v>0</v>
      </c>
      <c r="K1705">
        <f t="shared" si="53"/>
        <v>1</v>
      </c>
      <c r="L1705" t="s">
        <v>12</v>
      </c>
      <c r="M1705" t="s">
        <v>19</v>
      </c>
    </row>
    <row r="1706" spans="1:16" hidden="1" x14ac:dyDescent="0.25">
      <c r="A1706">
        <f t="shared" si="52"/>
        <v>5</v>
      </c>
      <c r="B1706" s="1">
        <v>41207</v>
      </c>
      <c r="C1706" s="2">
        <v>0.66666666666666663</v>
      </c>
      <c r="G1706">
        <v>0</v>
      </c>
      <c r="H1706">
        <v>0</v>
      </c>
      <c r="I1706">
        <v>0</v>
      </c>
      <c r="J1706">
        <v>0</v>
      </c>
      <c r="K1706">
        <f t="shared" si="53"/>
        <v>1</v>
      </c>
      <c r="L1706" t="s">
        <v>44</v>
      </c>
      <c r="M1706" t="s">
        <v>45</v>
      </c>
    </row>
    <row r="1707" spans="1:16" hidden="1" x14ac:dyDescent="0.25">
      <c r="A1707">
        <f t="shared" si="52"/>
        <v>5</v>
      </c>
      <c r="B1707" s="1">
        <v>41207</v>
      </c>
      <c r="C1707" s="2">
        <v>0.6875</v>
      </c>
      <c r="D1707" t="s">
        <v>1158</v>
      </c>
      <c r="E1707" t="s">
        <v>1877</v>
      </c>
      <c r="G1707">
        <v>1</v>
      </c>
      <c r="H1707">
        <v>0</v>
      </c>
      <c r="I1707">
        <v>0</v>
      </c>
      <c r="J1707">
        <v>0</v>
      </c>
      <c r="K1707">
        <f t="shared" si="53"/>
        <v>0</v>
      </c>
      <c r="M1707" t="s">
        <v>56</v>
      </c>
      <c r="N1707" s="6" t="s">
        <v>344</v>
      </c>
      <c r="O1707" s="6" t="s">
        <v>345</v>
      </c>
      <c r="P1707" t="s">
        <v>16</v>
      </c>
    </row>
    <row r="1708" spans="1:16" hidden="1" x14ac:dyDescent="0.25">
      <c r="A1708">
        <f t="shared" si="52"/>
        <v>5</v>
      </c>
      <c r="B1708" s="1">
        <v>41207</v>
      </c>
      <c r="C1708" s="2">
        <v>0.6875</v>
      </c>
      <c r="G1708">
        <v>0</v>
      </c>
      <c r="H1708">
        <v>0</v>
      </c>
      <c r="I1708">
        <v>0</v>
      </c>
      <c r="J1708">
        <v>0</v>
      </c>
      <c r="K1708">
        <f t="shared" si="53"/>
        <v>1</v>
      </c>
      <c r="L1708" t="s">
        <v>12</v>
      </c>
      <c r="M1708" t="s">
        <v>19</v>
      </c>
    </row>
    <row r="1709" spans="1:16" hidden="1" x14ac:dyDescent="0.25">
      <c r="A1709">
        <f t="shared" si="52"/>
        <v>5</v>
      </c>
      <c r="B1709" s="1">
        <v>41207</v>
      </c>
      <c r="C1709" s="2">
        <v>0.6875</v>
      </c>
      <c r="G1709">
        <v>0</v>
      </c>
      <c r="H1709">
        <v>0</v>
      </c>
      <c r="I1709">
        <v>0</v>
      </c>
      <c r="J1709">
        <v>0</v>
      </c>
      <c r="K1709">
        <f t="shared" si="53"/>
        <v>1</v>
      </c>
      <c r="L1709" t="s">
        <v>44</v>
      </c>
      <c r="M1709" t="s">
        <v>45</v>
      </c>
    </row>
    <row r="1710" spans="1:16" hidden="1" x14ac:dyDescent="0.25">
      <c r="A1710">
        <f t="shared" si="52"/>
        <v>5</v>
      </c>
      <c r="B1710" s="1">
        <v>41207</v>
      </c>
      <c r="C1710" s="2">
        <v>0.70833333333333337</v>
      </c>
      <c r="G1710">
        <v>0</v>
      </c>
      <c r="H1710">
        <v>0</v>
      </c>
      <c r="I1710">
        <v>0</v>
      </c>
      <c r="J1710">
        <v>0</v>
      </c>
      <c r="K1710">
        <f t="shared" si="53"/>
        <v>1</v>
      </c>
      <c r="M1710" t="s">
        <v>91</v>
      </c>
    </row>
    <row r="1711" spans="1:16" hidden="1" x14ac:dyDescent="0.25">
      <c r="A1711">
        <f t="shared" si="52"/>
        <v>5</v>
      </c>
      <c r="B1711" s="1">
        <v>41207</v>
      </c>
      <c r="C1711" s="2">
        <v>0.70833333333333337</v>
      </c>
      <c r="G1711">
        <v>0</v>
      </c>
      <c r="H1711">
        <v>0</v>
      </c>
      <c r="I1711">
        <v>0</v>
      </c>
      <c r="J1711">
        <v>0</v>
      </c>
      <c r="K1711">
        <f t="shared" si="53"/>
        <v>1</v>
      </c>
      <c r="L1711" t="s">
        <v>44</v>
      </c>
      <c r="M1711" t="s">
        <v>45</v>
      </c>
    </row>
    <row r="1712" spans="1:16" hidden="1" x14ac:dyDescent="0.25">
      <c r="A1712">
        <f t="shared" si="52"/>
        <v>5</v>
      </c>
      <c r="B1712" s="1">
        <v>41207</v>
      </c>
      <c r="C1712" s="2">
        <v>0.72916666666666663</v>
      </c>
      <c r="G1712">
        <v>0</v>
      </c>
      <c r="H1712">
        <v>0</v>
      </c>
      <c r="I1712">
        <v>0</v>
      </c>
      <c r="J1712">
        <v>0</v>
      </c>
      <c r="K1712">
        <f t="shared" si="53"/>
        <v>1</v>
      </c>
      <c r="M1712" t="s">
        <v>91</v>
      </c>
    </row>
    <row r="1713" spans="1:16" hidden="1" x14ac:dyDescent="0.25">
      <c r="A1713">
        <f t="shared" si="52"/>
        <v>5</v>
      </c>
      <c r="B1713" s="1">
        <v>41207</v>
      </c>
      <c r="C1713" s="2">
        <v>0.72916666666666663</v>
      </c>
      <c r="G1713">
        <v>0</v>
      </c>
      <c r="H1713">
        <v>0</v>
      </c>
      <c r="I1713">
        <v>0</v>
      </c>
      <c r="J1713">
        <v>0</v>
      </c>
      <c r="K1713">
        <f t="shared" si="53"/>
        <v>1</v>
      </c>
      <c r="L1713" t="s">
        <v>44</v>
      </c>
      <c r="M1713" t="s">
        <v>45</v>
      </c>
    </row>
    <row r="1714" spans="1:16" hidden="1" x14ac:dyDescent="0.25">
      <c r="A1714">
        <f t="shared" si="52"/>
        <v>5</v>
      </c>
      <c r="B1714" s="1">
        <v>41207</v>
      </c>
      <c r="C1714" s="2">
        <v>0.75</v>
      </c>
      <c r="D1714" t="s">
        <v>1158</v>
      </c>
      <c r="E1714" t="s">
        <v>1535</v>
      </c>
      <c r="G1714">
        <v>1</v>
      </c>
      <c r="H1714">
        <v>0</v>
      </c>
      <c r="I1714">
        <v>0</v>
      </c>
      <c r="J1714">
        <v>0</v>
      </c>
      <c r="K1714">
        <f t="shared" si="53"/>
        <v>0</v>
      </c>
      <c r="M1714" t="s">
        <v>56</v>
      </c>
      <c r="N1714" s="6" t="s">
        <v>435</v>
      </c>
      <c r="O1714" s="6" t="s">
        <v>436</v>
      </c>
      <c r="P1714" t="s">
        <v>29</v>
      </c>
    </row>
    <row r="1715" spans="1:16" hidden="1" x14ac:dyDescent="0.25">
      <c r="A1715">
        <f t="shared" si="52"/>
        <v>5</v>
      </c>
      <c r="B1715" s="1">
        <v>41207</v>
      </c>
      <c r="C1715" s="2">
        <v>0.75</v>
      </c>
      <c r="G1715">
        <v>0</v>
      </c>
      <c r="H1715">
        <v>0</v>
      </c>
      <c r="I1715">
        <v>0</v>
      </c>
      <c r="J1715">
        <v>0</v>
      </c>
      <c r="K1715">
        <f t="shared" si="53"/>
        <v>1</v>
      </c>
      <c r="L1715" t="s">
        <v>44</v>
      </c>
      <c r="M1715" t="s">
        <v>45</v>
      </c>
    </row>
    <row r="1716" spans="1:16" hidden="1" x14ac:dyDescent="0.25">
      <c r="A1716">
        <f t="shared" si="52"/>
        <v>5</v>
      </c>
      <c r="B1716" s="1">
        <v>41207</v>
      </c>
      <c r="C1716" s="2">
        <v>0.77083333333333337</v>
      </c>
      <c r="D1716" t="s">
        <v>1162</v>
      </c>
      <c r="E1716" t="s">
        <v>1878</v>
      </c>
      <c r="G1716">
        <v>0</v>
      </c>
      <c r="H1716">
        <v>0</v>
      </c>
      <c r="I1716">
        <v>0</v>
      </c>
      <c r="J1716">
        <v>1</v>
      </c>
      <c r="K1716">
        <f t="shared" si="53"/>
        <v>0</v>
      </c>
      <c r="L1716" t="s">
        <v>44</v>
      </c>
      <c r="M1716" t="s">
        <v>45</v>
      </c>
      <c r="N1716" t="s">
        <v>837</v>
      </c>
      <c r="O1716" t="s">
        <v>838</v>
      </c>
      <c r="P1716" t="s">
        <v>22</v>
      </c>
    </row>
    <row r="1717" spans="1:16" hidden="1" x14ac:dyDescent="0.25">
      <c r="A1717">
        <f t="shared" si="52"/>
        <v>5</v>
      </c>
      <c r="B1717" s="1">
        <v>41207</v>
      </c>
      <c r="C1717" s="2">
        <v>0.77083333333333337</v>
      </c>
      <c r="D1717" t="s">
        <v>1158</v>
      </c>
      <c r="E1717" t="s">
        <v>1535</v>
      </c>
      <c r="G1717">
        <v>1</v>
      </c>
      <c r="H1717">
        <v>0</v>
      </c>
      <c r="I1717">
        <v>0</v>
      </c>
      <c r="J1717">
        <v>0</v>
      </c>
      <c r="K1717">
        <f t="shared" si="53"/>
        <v>0</v>
      </c>
      <c r="M1717" t="s">
        <v>56</v>
      </c>
      <c r="N1717" s="6" t="s">
        <v>435</v>
      </c>
      <c r="O1717" s="6" t="s">
        <v>436</v>
      </c>
      <c r="P1717" t="s">
        <v>29</v>
      </c>
    </row>
    <row r="1718" spans="1:16" hidden="1" x14ac:dyDescent="0.25">
      <c r="A1718">
        <f t="shared" si="52"/>
        <v>5</v>
      </c>
      <c r="B1718" s="1">
        <v>41207</v>
      </c>
      <c r="C1718" s="2">
        <v>0.79166666666666663</v>
      </c>
      <c r="D1718" t="s">
        <v>1196</v>
      </c>
      <c r="E1718" t="s">
        <v>1777</v>
      </c>
      <c r="G1718">
        <v>1</v>
      </c>
      <c r="H1718">
        <v>0</v>
      </c>
      <c r="I1718">
        <v>0</v>
      </c>
      <c r="J1718">
        <v>0</v>
      </c>
      <c r="K1718">
        <f t="shared" si="53"/>
        <v>0</v>
      </c>
      <c r="L1718" t="s">
        <v>64</v>
      </c>
      <c r="M1718" t="s">
        <v>65</v>
      </c>
      <c r="N1718" s="6" t="s">
        <v>313</v>
      </c>
      <c r="O1718" s="6" t="s">
        <v>314</v>
      </c>
      <c r="P1718" t="s">
        <v>29</v>
      </c>
    </row>
    <row r="1719" spans="1:16" hidden="1" x14ac:dyDescent="0.25">
      <c r="A1719">
        <f t="shared" si="52"/>
        <v>5</v>
      </c>
      <c r="B1719" s="1">
        <v>41207</v>
      </c>
      <c r="C1719" s="2">
        <v>0.8125</v>
      </c>
      <c r="D1719" t="s">
        <v>1196</v>
      </c>
      <c r="E1719" t="s">
        <v>1879</v>
      </c>
      <c r="G1719">
        <v>1</v>
      </c>
      <c r="H1719">
        <v>0</v>
      </c>
      <c r="I1719">
        <v>0</v>
      </c>
      <c r="J1719">
        <v>0</v>
      </c>
      <c r="K1719">
        <f t="shared" si="53"/>
        <v>0</v>
      </c>
      <c r="L1719" t="s">
        <v>64</v>
      </c>
      <c r="M1719" t="s">
        <v>65</v>
      </c>
      <c r="N1719" s="6" t="s">
        <v>313</v>
      </c>
      <c r="O1719" s="6" t="s">
        <v>314</v>
      </c>
      <c r="P1719" t="s">
        <v>29</v>
      </c>
    </row>
    <row r="1720" spans="1:16" hidden="1" x14ac:dyDescent="0.25">
      <c r="A1720">
        <f t="shared" si="52"/>
        <v>5</v>
      </c>
      <c r="B1720" s="1">
        <v>41207</v>
      </c>
      <c r="C1720" s="2">
        <v>0.83333333333333337</v>
      </c>
      <c r="D1720" t="s">
        <v>1326</v>
      </c>
      <c r="E1720" t="s">
        <v>1880</v>
      </c>
      <c r="G1720">
        <v>1</v>
      </c>
      <c r="H1720">
        <v>0</v>
      </c>
      <c r="I1720">
        <v>0</v>
      </c>
      <c r="J1720">
        <v>0</v>
      </c>
      <c r="K1720">
        <f t="shared" si="53"/>
        <v>0</v>
      </c>
      <c r="L1720" t="s">
        <v>64</v>
      </c>
      <c r="M1720" t="s">
        <v>65</v>
      </c>
      <c r="N1720" s="6" t="s">
        <v>64</v>
      </c>
      <c r="O1720" s="6" t="s">
        <v>574</v>
      </c>
      <c r="P1720" t="s">
        <v>16</v>
      </c>
    </row>
    <row r="1721" spans="1:16" hidden="1" x14ac:dyDescent="0.25">
      <c r="A1721">
        <f t="shared" si="52"/>
        <v>5</v>
      </c>
      <c r="B1721" s="1">
        <v>41207</v>
      </c>
      <c r="C1721" s="2">
        <v>0.85416666666666663</v>
      </c>
      <c r="D1721" t="s">
        <v>1326</v>
      </c>
      <c r="E1721" t="s">
        <v>1880</v>
      </c>
      <c r="G1721">
        <v>1</v>
      </c>
      <c r="H1721">
        <v>0</v>
      </c>
      <c r="I1721">
        <v>0</v>
      </c>
      <c r="J1721">
        <v>0</v>
      </c>
      <c r="K1721">
        <f t="shared" si="53"/>
        <v>0</v>
      </c>
      <c r="L1721" t="s">
        <v>64</v>
      </c>
      <c r="M1721" t="s">
        <v>65</v>
      </c>
      <c r="N1721" s="6" t="s">
        <v>64</v>
      </c>
      <c r="O1721" s="6" t="s">
        <v>574</v>
      </c>
      <c r="P1721" t="s">
        <v>16</v>
      </c>
    </row>
    <row r="1722" spans="1:16" hidden="1" x14ac:dyDescent="0.25">
      <c r="A1722">
        <f t="shared" si="52"/>
        <v>6</v>
      </c>
      <c r="B1722" s="1">
        <v>41208</v>
      </c>
      <c r="C1722" s="2">
        <v>0.41666666666666669</v>
      </c>
      <c r="D1722" t="s">
        <v>1405</v>
      </c>
      <c r="E1722" t="s">
        <v>1881</v>
      </c>
      <c r="G1722">
        <v>1</v>
      </c>
      <c r="H1722">
        <v>0</v>
      </c>
      <c r="I1722">
        <v>0</v>
      </c>
      <c r="J1722">
        <v>0</v>
      </c>
      <c r="K1722">
        <f t="shared" si="53"/>
        <v>0</v>
      </c>
      <c r="L1722" t="s">
        <v>12</v>
      </c>
      <c r="M1722" t="s">
        <v>13</v>
      </c>
      <c r="N1722" s="6" t="s">
        <v>14</v>
      </c>
      <c r="O1722" s="6" t="s">
        <v>15</v>
      </c>
      <c r="P1722" t="s">
        <v>16</v>
      </c>
    </row>
    <row r="1723" spans="1:16" hidden="1" x14ac:dyDescent="0.25">
      <c r="A1723">
        <f t="shared" si="52"/>
        <v>6</v>
      </c>
      <c r="B1723" s="1">
        <v>41208</v>
      </c>
      <c r="C1723" s="2">
        <v>0.4375</v>
      </c>
      <c r="D1723" t="s">
        <v>1405</v>
      </c>
      <c r="E1723" t="s">
        <v>1881</v>
      </c>
      <c r="G1723">
        <v>1</v>
      </c>
      <c r="H1723">
        <v>0</v>
      </c>
      <c r="I1723">
        <v>0</v>
      </c>
      <c r="J1723">
        <v>0</v>
      </c>
      <c r="K1723">
        <f t="shared" si="53"/>
        <v>0</v>
      </c>
      <c r="L1723" t="s">
        <v>12</v>
      </c>
      <c r="M1723" t="s">
        <v>13</v>
      </c>
      <c r="N1723" s="6" t="s">
        <v>14</v>
      </c>
      <c r="O1723" s="6" t="s">
        <v>15</v>
      </c>
      <c r="P1723" t="s">
        <v>16</v>
      </c>
    </row>
    <row r="1724" spans="1:16" hidden="1" x14ac:dyDescent="0.25">
      <c r="A1724">
        <f t="shared" si="52"/>
        <v>6</v>
      </c>
      <c r="B1724" s="1">
        <v>41208</v>
      </c>
      <c r="C1724" s="2">
        <v>0.45833333333333331</v>
      </c>
      <c r="D1724" t="s">
        <v>1172</v>
      </c>
      <c r="E1724" t="s">
        <v>1882</v>
      </c>
      <c r="G1724">
        <v>1</v>
      </c>
      <c r="H1724">
        <v>0</v>
      </c>
      <c r="I1724">
        <v>1</v>
      </c>
      <c r="J1724">
        <v>0</v>
      </c>
      <c r="K1724">
        <f t="shared" si="53"/>
        <v>0</v>
      </c>
      <c r="L1724" t="s">
        <v>12</v>
      </c>
      <c r="M1724" t="s">
        <v>13</v>
      </c>
      <c r="N1724" s="6" t="s">
        <v>482</v>
      </c>
      <c r="O1724" s="6" t="s">
        <v>859</v>
      </c>
      <c r="P1724" t="s">
        <v>29</v>
      </c>
    </row>
    <row r="1725" spans="1:16" hidden="1" x14ac:dyDescent="0.25">
      <c r="A1725">
        <f t="shared" si="52"/>
        <v>6</v>
      </c>
      <c r="B1725" s="1">
        <v>41208</v>
      </c>
      <c r="C1725" s="2">
        <v>0.47916666666666669</v>
      </c>
      <c r="D1725" t="s">
        <v>1162</v>
      </c>
      <c r="E1725" t="s">
        <v>1883</v>
      </c>
      <c r="G1725">
        <v>0</v>
      </c>
      <c r="H1725">
        <v>0</v>
      </c>
      <c r="I1725">
        <v>0</v>
      </c>
      <c r="J1725">
        <v>1</v>
      </c>
      <c r="K1725">
        <f t="shared" si="53"/>
        <v>0</v>
      </c>
      <c r="L1725" t="s">
        <v>12</v>
      </c>
      <c r="M1725" t="s">
        <v>19</v>
      </c>
      <c r="N1725" t="s">
        <v>837</v>
      </c>
      <c r="O1725" t="s">
        <v>838</v>
      </c>
      <c r="P1725" t="s">
        <v>22</v>
      </c>
    </row>
    <row r="1726" spans="1:16" hidden="1" x14ac:dyDescent="0.25">
      <c r="A1726">
        <f t="shared" si="52"/>
        <v>6</v>
      </c>
      <c r="B1726" s="1">
        <v>41208</v>
      </c>
      <c r="C1726" s="2">
        <v>0.47916666666666669</v>
      </c>
      <c r="D1726" t="s">
        <v>1172</v>
      </c>
      <c r="E1726" t="s">
        <v>1882</v>
      </c>
      <c r="G1726">
        <v>1</v>
      </c>
      <c r="H1726">
        <v>0</v>
      </c>
      <c r="I1726">
        <v>0</v>
      </c>
      <c r="J1726">
        <v>0</v>
      </c>
      <c r="K1726">
        <f t="shared" si="53"/>
        <v>0</v>
      </c>
      <c r="L1726" t="s">
        <v>12</v>
      </c>
      <c r="M1726" t="s">
        <v>13</v>
      </c>
      <c r="N1726" s="6" t="s">
        <v>482</v>
      </c>
      <c r="O1726" s="6" t="s">
        <v>859</v>
      </c>
      <c r="P1726" t="s">
        <v>29</v>
      </c>
    </row>
    <row r="1727" spans="1:16" hidden="1" x14ac:dyDescent="0.25">
      <c r="A1727">
        <f t="shared" si="52"/>
        <v>6</v>
      </c>
      <c r="B1727" s="1">
        <v>41208</v>
      </c>
      <c r="C1727" s="2">
        <v>0.47916666666666669</v>
      </c>
      <c r="G1727">
        <v>0</v>
      </c>
      <c r="H1727">
        <v>0</v>
      </c>
      <c r="I1727">
        <v>0</v>
      </c>
      <c r="J1727">
        <v>0</v>
      </c>
      <c r="K1727">
        <f t="shared" si="53"/>
        <v>1</v>
      </c>
      <c r="M1727" t="s">
        <v>31</v>
      </c>
    </row>
    <row r="1728" spans="1:16" hidden="1" x14ac:dyDescent="0.25">
      <c r="A1728">
        <f t="shared" si="52"/>
        <v>6</v>
      </c>
      <c r="B1728" s="1">
        <v>41208</v>
      </c>
      <c r="C1728" s="2">
        <v>0.5</v>
      </c>
      <c r="D1728" t="s">
        <v>1162</v>
      </c>
      <c r="E1728" t="s">
        <v>1884</v>
      </c>
      <c r="G1728">
        <v>0</v>
      </c>
      <c r="H1728">
        <v>0</v>
      </c>
      <c r="I1728">
        <v>0</v>
      </c>
      <c r="J1728">
        <v>1</v>
      </c>
      <c r="K1728">
        <f t="shared" si="53"/>
        <v>0</v>
      </c>
      <c r="L1728" t="s">
        <v>12</v>
      </c>
      <c r="M1728" t="s">
        <v>19</v>
      </c>
      <c r="N1728" t="s">
        <v>837</v>
      </c>
      <c r="O1728" t="s">
        <v>838</v>
      </c>
      <c r="P1728" t="s">
        <v>22</v>
      </c>
    </row>
    <row r="1729" spans="1:16" hidden="1" x14ac:dyDescent="0.25">
      <c r="A1729">
        <f t="shared" si="52"/>
        <v>6</v>
      </c>
      <c r="B1729" s="1">
        <v>41208</v>
      </c>
      <c r="C1729" s="2">
        <v>0.5</v>
      </c>
      <c r="D1729" t="s">
        <v>1218</v>
      </c>
      <c r="E1729" t="s">
        <v>1885</v>
      </c>
      <c r="G1729">
        <v>1</v>
      </c>
      <c r="H1729">
        <v>0</v>
      </c>
      <c r="I1729">
        <v>0</v>
      </c>
      <c r="J1729">
        <v>0</v>
      </c>
      <c r="K1729">
        <f t="shared" si="53"/>
        <v>0</v>
      </c>
      <c r="L1729" t="s">
        <v>30</v>
      </c>
      <c r="M1729" t="s">
        <v>31</v>
      </c>
      <c r="N1729" s="6" t="s">
        <v>165</v>
      </c>
      <c r="O1729" s="6" t="s">
        <v>166</v>
      </c>
      <c r="P1729" t="s">
        <v>22</v>
      </c>
    </row>
    <row r="1730" spans="1:16" hidden="1" x14ac:dyDescent="0.25">
      <c r="A1730">
        <f t="shared" si="52"/>
        <v>6</v>
      </c>
      <c r="B1730" s="1">
        <v>41208</v>
      </c>
      <c r="C1730" s="2">
        <v>0.52083333333333337</v>
      </c>
      <c r="G1730">
        <v>0</v>
      </c>
      <c r="H1730">
        <v>0</v>
      </c>
      <c r="I1730">
        <v>0</v>
      </c>
      <c r="J1730">
        <v>0</v>
      </c>
      <c r="K1730">
        <f t="shared" si="53"/>
        <v>1</v>
      </c>
      <c r="M1730" t="s">
        <v>31</v>
      </c>
    </row>
    <row r="1731" spans="1:16" hidden="1" x14ac:dyDescent="0.25">
      <c r="A1731">
        <f t="shared" ref="A1731:A1794" si="54">WEEKDAY(B1731)</f>
        <v>6</v>
      </c>
      <c r="B1731" s="1">
        <v>41208</v>
      </c>
      <c r="C1731" s="2">
        <v>0.54166666666666663</v>
      </c>
      <c r="G1731">
        <v>0</v>
      </c>
      <c r="H1731">
        <v>0</v>
      </c>
      <c r="I1731">
        <v>0</v>
      </c>
      <c r="J1731">
        <v>0</v>
      </c>
      <c r="K1731">
        <f t="shared" ref="K1731:K1794" si="55">IF(AND(NOT(G:G), NOT(J:J)), 1, 0)</f>
        <v>1</v>
      </c>
      <c r="M1731" t="s">
        <v>31</v>
      </c>
    </row>
    <row r="1732" spans="1:16" hidden="1" x14ac:dyDescent="0.25">
      <c r="A1732">
        <f t="shared" si="54"/>
        <v>6</v>
      </c>
      <c r="B1732" s="1">
        <v>41208</v>
      </c>
      <c r="C1732" s="2">
        <v>0.60416666666666663</v>
      </c>
      <c r="D1732" t="s">
        <v>1326</v>
      </c>
      <c r="E1732" t="s">
        <v>1886</v>
      </c>
      <c r="G1732">
        <v>1</v>
      </c>
      <c r="H1732">
        <v>0</v>
      </c>
      <c r="I1732">
        <v>0</v>
      </c>
      <c r="J1732">
        <v>0</v>
      </c>
      <c r="K1732">
        <f t="shared" si="55"/>
        <v>0</v>
      </c>
      <c r="L1732" t="s">
        <v>12</v>
      </c>
      <c r="M1732" t="s">
        <v>19</v>
      </c>
      <c r="N1732" s="6" t="s">
        <v>64</v>
      </c>
      <c r="O1732" s="6" t="s">
        <v>574</v>
      </c>
      <c r="P1732" t="s">
        <v>16</v>
      </c>
    </row>
    <row r="1733" spans="1:16" hidden="1" x14ac:dyDescent="0.25">
      <c r="A1733">
        <f t="shared" si="54"/>
        <v>6</v>
      </c>
      <c r="B1733" s="1">
        <v>41208</v>
      </c>
      <c r="C1733" s="2">
        <v>0.60416666666666663</v>
      </c>
      <c r="D1733" t="s">
        <v>1170</v>
      </c>
      <c r="E1733" t="s">
        <v>1887</v>
      </c>
      <c r="G1733">
        <v>1</v>
      </c>
      <c r="H1733">
        <v>0</v>
      </c>
      <c r="I1733">
        <v>0</v>
      </c>
      <c r="J1733">
        <v>0</v>
      </c>
      <c r="K1733">
        <f t="shared" si="55"/>
        <v>0</v>
      </c>
      <c r="M1733" t="s">
        <v>24</v>
      </c>
      <c r="N1733" s="6" t="s">
        <v>41</v>
      </c>
      <c r="O1733" s="6" t="s">
        <v>42</v>
      </c>
      <c r="P1733" t="s">
        <v>16</v>
      </c>
    </row>
    <row r="1734" spans="1:16" hidden="1" x14ac:dyDescent="0.25">
      <c r="A1734">
        <f t="shared" si="54"/>
        <v>6</v>
      </c>
      <c r="B1734" s="1">
        <v>41208</v>
      </c>
      <c r="C1734" s="2">
        <v>0.625</v>
      </c>
      <c r="D1734" t="s">
        <v>1326</v>
      </c>
      <c r="E1734" t="s">
        <v>1886</v>
      </c>
      <c r="F1734" t="s">
        <v>861</v>
      </c>
      <c r="G1734">
        <v>1</v>
      </c>
      <c r="H1734">
        <v>0</v>
      </c>
      <c r="I1734">
        <v>0</v>
      </c>
      <c r="J1734">
        <v>0</v>
      </c>
      <c r="K1734">
        <f t="shared" si="55"/>
        <v>0</v>
      </c>
      <c r="L1734" t="s">
        <v>12</v>
      </c>
      <c r="M1734" t="s">
        <v>19</v>
      </c>
      <c r="N1734" s="6" t="s">
        <v>64</v>
      </c>
      <c r="O1734" s="6" t="s">
        <v>574</v>
      </c>
      <c r="P1734" t="s">
        <v>16</v>
      </c>
    </row>
    <row r="1735" spans="1:16" hidden="1" x14ac:dyDescent="0.25">
      <c r="A1735">
        <f t="shared" si="54"/>
        <v>6</v>
      </c>
      <c r="B1735" s="1">
        <v>41208</v>
      </c>
      <c r="C1735" s="2">
        <v>0.625</v>
      </c>
      <c r="D1735" t="s">
        <v>1170</v>
      </c>
      <c r="E1735" t="s">
        <v>1888</v>
      </c>
      <c r="G1735">
        <v>1</v>
      </c>
      <c r="H1735">
        <v>0</v>
      </c>
      <c r="I1735">
        <v>1</v>
      </c>
      <c r="J1735">
        <v>0</v>
      </c>
      <c r="K1735">
        <f t="shared" si="55"/>
        <v>0</v>
      </c>
      <c r="L1735" t="s">
        <v>64</v>
      </c>
      <c r="M1735" t="s">
        <v>65</v>
      </c>
      <c r="N1735" s="6" t="s">
        <v>862</v>
      </c>
      <c r="O1735" s="6" t="s">
        <v>863</v>
      </c>
      <c r="P1735" t="s">
        <v>22</v>
      </c>
    </row>
    <row r="1736" spans="1:16" hidden="1" x14ac:dyDescent="0.25">
      <c r="A1736">
        <f t="shared" si="54"/>
        <v>6</v>
      </c>
      <c r="B1736" s="1">
        <v>41208</v>
      </c>
      <c r="C1736" s="2">
        <v>0.625</v>
      </c>
      <c r="G1736">
        <v>0</v>
      </c>
      <c r="H1736">
        <v>0</v>
      </c>
      <c r="I1736">
        <v>0</v>
      </c>
      <c r="J1736">
        <v>0</v>
      </c>
      <c r="K1736">
        <f t="shared" si="55"/>
        <v>1</v>
      </c>
      <c r="M1736" t="s">
        <v>24</v>
      </c>
    </row>
    <row r="1737" spans="1:16" hidden="1" x14ac:dyDescent="0.25">
      <c r="A1737">
        <f t="shared" si="54"/>
        <v>6</v>
      </c>
      <c r="B1737" s="1">
        <v>41208</v>
      </c>
      <c r="C1737" s="2">
        <v>0.64583333333333337</v>
      </c>
      <c r="D1737" t="s">
        <v>1196</v>
      </c>
      <c r="E1737" t="s">
        <v>1889</v>
      </c>
      <c r="G1737">
        <v>1</v>
      </c>
      <c r="H1737">
        <v>0</v>
      </c>
      <c r="I1737">
        <v>1</v>
      </c>
      <c r="J1737">
        <v>0</v>
      </c>
      <c r="K1737">
        <f t="shared" si="55"/>
        <v>0</v>
      </c>
      <c r="L1737" t="s">
        <v>64</v>
      </c>
      <c r="M1737" t="s">
        <v>65</v>
      </c>
      <c r="N1737" s="6" t="s">
        <v>391</v>
      </c>
      <c r="O1737" s="6" t="s">
        <v>392</v>
      </c>
      <c r="P1737" t="s">
        <v>22</v>
      </c>
    </row>
    <row r="1738" spans="1:16" hidden="1" x14ac:dyDescent="0.25">
      <c r="A1738">
        <f t="shared" si="54"/>
        <v>6</v>
      </c>
      <c r="B1738" s="1">
        <v>41208</v>
      </c>
      <c r="C1738" s="2">
        <v>0.64583333333333337</v>
      </c>
      <c r="G1738">
        <v>0</v>
      </c>
      <c r="H1738">
        <v>0</v>
      </c>
      <c r="I1738">
        <v>0</v>
      </c>
      <c r="J1738">
        <v>0</v>
      </c>
      <c r="K1738">
        <f t="shared" si="55"/>
        <v>1</v>
      </c>
      <c r="L1738" t="s">
        <v>12</v>
      </c>
      <c r="M1738" t="s">
        <v>19</v>
      </c>
    </row>
    <row r="1739" spans="1:16" hidden="1" x14ac:dyDescent="0.25">
      <c r="A1739">
        <f t="shared" si="54"/>
        <v>6</v>
      </c>
      <c r="B1739" s="1">
        <v>41208</v>
      </c>
      <c r="C1739" s="2">
        <v>0.64583333333333337</v>
      </c>
      <c r="G1739">
        <v>0</v>
      </c>
      <c r="H1739">
        <v>0</v>
      </c>
      <c r="I1739">
        <v>0</v>
      </c>
      <c r="J1739">
        <v>0</v>
      </c>
      <c r="K1739">
        <f t="shared" si="55"/>
        <v>1</v>
      </c>
      <c r="M1739" t="s">
        <v>24</v>
      </c>
    </row>
    <row r="1740" spans="1:16" hidden="1" x14ac:dyDescent="0.25">
      <c r="A1740">
        <f t="shared" si="54"/>
        <v>6</v>
      </c>
      <c r="B1740" s="1">
        <v>41208</v>
      </c>
      <c r="C1740" s="2">
        <v>0.66666666666666663</v>
      </c>
      <c r="D1740" t="s">
        <v>1184</v>
      </c>
      <c r="E1740" t="s">
        <v>1890</v>
      </c>
      <c r="G1740">
        <v>1</v>
      </c>
      <c r="H1740">
        <v>0</v>
      </c>
      <c r="I1740">
        <v>0</v>
      </c>
      <c r="J1740">
        <v>0</v>
      </c>
      <c r="K1740">
        <f t="shared" si="55"/>
        <v>0</v>
      </c>
      <c r="L1740" t="s">
        <v>64</v>
      </c>
      <c r="M1740" t="s">
        <v>65</v>
      </c>
      <c r="N1740" s="6" t="s">
        <v>708</v>
      </c>
      <c r="O1740" s="6" t="s">
        <v>709</v>
      </c>
      <c r="P1740" t="s">
        <v>16</v>
      </c>
    </row>
    <row r="1741" spans="1:16" hidden="1" x14ac:dyDescent="0.25">
      <c r="A1741">
        <f t="shared" si="54"/>
        <v>6</v>
      </c>
      <c r="B1741" s="1">
        <v>41208</v>
      </c>
      <c r="C1741" s="2">
        <v>0.66666666666666663</v>
      </c>
      <c r="G1741">
        <v>0</v>
      </c>
      <c r="H1741">
        <v>0</v>
      </c>
      <c r="I1741">
        <v>0</v>
      </c>
      <c r="J1741">
        <v>0</v>
      </c>
      <c r="K1741">
        <f t="shared" si="55"/>
        <v>1</v>
      </c>
      <c r="L1741" t="s">
        <v>12</v>
      </c>
      <c r="M1741" t="s">
        <v>19</v>
      </c>
    </row>
    <row r="1742" spans="1:16" hidden="1" x14ac:dyDescent="0.25">
      <c r="A1742">
        <f t="shared" si="54"/>
        <v>6</v>
      </c>
      <c r="B1742" s="1">
        <v>41208</v>
      </c>
      <c r="C1742" s="2">
        <v>0.6875</v>
      </c>
      <c r="D1742" t="s">
        <v>1184</v>
      </c>
      <c r="E1742" t="s">
        <v>1890</v>
      </c>
      <c r="G1742">
        <v>1</v>
      </c>
      <c r="H1742">
        <v>0</v>
      </c>
      <c r="I1742">
        <v>0</v>
      </c>
      <c r="J1742">
        <v>0</v>
      </c>
      <c r="K1742">
        <f t="shared" si="55"/>
        <v>0</v>
      </c>
      <c r="L1742" t="s">
        <v>64</v>
      </c>
      <c r="M1742" t="s">
        <v>65</v>
      </c>
      <c r="N1742" s="6" t="s">
        <v>708</v>
      </c>
      <c r="O1742" s="6" t="s">
        <v>709</v>
      </c>
      <c r="P1742" t="s">
        <v>16</v>
      </c>
    </row>
    <row r="1743" spans="1:16" hidden="1" x14ac:dyDescent="0.25">
      <c r="A1743">
        <f t="shared" si="54"/>
        <v>2</v>
      </c>
      <c r="B1743" s="1">
        <v>41211</v>
      </c>
      <c r="C1743" s="2">
        <v>0.375</v>
      </c>
      <c r="D1743" t="s">
        <v>1184</v>
      </c>
      <c r="E1743" t="s">
        <v>1891</v>
      </c>
      <c r="G1743">
        <v>1</v>
      </c>
      <c r="H1743">
        <v>0</v>
      </c>
      <c r="I1743">
        <v>0</v>
      </c>
      <c r="J1743">
        <v>0</v>
      </c>
      <c r="K1743">
        <f t="shared" si="55"/>
        <v>0</v>
      </c>
      <c r="M1743" t="s">
        <v>172</v>
      </c>
      <c r="N1743" s="6" t="s">
        <v>264</v>
      </c>
      <c r="O1743" s="6" t="s">
        <v>265</v>
      </c>
      <c r="P1743" t="s">
        <v>16</v>
      </c>
    </row>
    <row r="1744" spans="1:16" hidden="1" x14ac:dyDescent="0.25">
      <c r="A1744">
        <f t="shared" si="54"/>
        <v>2</v>
      </c>
      <c r="B1744" s="1">
        <v>41211</v>
      </c>
      <c r="C1744" s="2">
        <v>0.39583333333333331</v>
      </c>
      <c r="D1744" t="s">
        <v>1184</v>
      </c>
      <c r="E1744" t="s">
        <v>1892</v>
      </c>
      <c r="G1744">
        <v>1</v>
      </c>
      <c r="H1744">
        <v>0</v>
      </c>
      <c r="I1744">
        <v>1</v>
      </c>
      <c r="J1744">
        <v>0</v>
      </c>
      <c r="K1744">
        <f t="shared" si="55"/>
        <v>0</v>
      </c>
      <c r="M1744" t="s">
        <v>172</v>
      </c>
      <c r="N1744" s="6" t="s">
        <v>202</v>
      </c>
      <c r="O1744" s="6" t="s">
        <v>865</v>
      </c>
      <c r="P1744" t="s">
        <v>16</v>
      </c>
    </row>
    <row r="1745" spans="1:16" hidden="1" x14ac:dyDescent="0.25">
      <c r="A1745">
        <f t="shared" si="54"/>
        <v>2</v>
      </c>
      <c r="B1745" s="1">
        <v>41211</v>
      </c>
      <c r="C1745" s="2">
        <v>0.41666666666666669</v>
      </c>
      <c r="G1745">
        <v>0</v>
      </c>
      <c r="H1745">
        <v>0</v>
      </c>
      <c r="I1745">
        <v>0</v>
      </c>
      <c r="J1745">
        <v>0</v>
      </c>
      <c r="K1745">
        <f t="shared" si="55"/>
        <v>1</v>
      </c>
      <c r="M1745" t="s">
        <v>172</v>
      </c>
    </row>
    <row r="1746" spans="1:16" hidden="1" x14ac:dyDescent="0.25">
      <c r="A1746">
        <f t="shared" si="54"/>
        <v>2</v>
      </c>
      <c r="B1746" s="1">
        <v>41211</v>
      </c>
      <c r="C1746" s="2">
        <v>0.41666666666666669</v>
      </c>
      <c r="G1746">
        <v>0</v>
      </c>
      <c r="H1746">
        <v>0</v>
      </c>
      <c r="I1746">
        <v>0</v>
      </c>
      <c r="J1746">
        <v>0</v>
      </c>
      <c r="K1746">
        <f t="shared" si="55"/>
        <v>1</v>
      </c>
      <c r="M1746" t="s">
        <v>136</v>
      </c>
    </row>
    <row r="1747" spans="1:16" hidden="1" x14ac:dyDescent="0.25">
      <c r="A1747">
        <f t="shared" si="54"/>
        <v>2</v>
      </c>
      <c r="B1747" s="1">
        <v>41211</v>
      </c>
      <c r="C1747" s="2">
        <v>0.4375</v>
      </c>
      <c r="D1747" t="s">
        <v>1135</v>
      </c>
      <c r="E1747" t="s">
        <v>1893</v>
      </c>
      <c r="G1747">
        <v>1</v>
      </c>
      <c r="H1747">
        <v>0</v>
      </c>
      <c r="I1747">
        <v>0</v>
      </c>
      <c r="J1747">
        <v>0</v>
      </c>
      <c r="K1747">
        <f t="shared" si="55"/>
        <v>0</v>
      </c>
      <c r="L1747" t="s">
        <v>135</v>
      </c>
      <c r="M1747" t="s">
        <v>136</v>
      </c>
      <c r="N1747" s="6" t="s">
        <v>298</v>
      </c>
      <c r="O1747" s="6" t="s">
        <v>299</v>
      </c>
      <c r="P1747" t="s">
        <v>22</v>
      </c>
    </row>
    <row r="1748" spans="1:16" hidden="1" x14ac:dyDescent="0.25">
      <c r="A1748">
        <f t="shared" si="54"/>
        <v>2</v>
      </c>
      <c r="B1748" s="1">
        <v>41211</v>
      </c>
      <c r="C1748" s="2">
        <v>0.4375</v>
      </c>
      <c r="G1748">
        <v>0</v>
      </c>
      <c r="H1748">
        <v>0</v>
      </c>
      <c r="I1748">
        <v>0</v>
      </c>
      <c r="J1748">
        <v>0</v>
      </c>
      <c r="K1748">
        <f t="shared" si="55"/>
        <v>1</v>
      </c>
      <c r="M1748" t="s">
        <v>172</v>
      </c>
    </row>
    <row r="1749" spans="1:16" hidden="1" x14ac:dyDescent="0.25">
      <c r="A1749">
        <f t="shared" si="54"/>
        <v>2</v>
      </c>
      <c r="B1749" s="1">
        <v>41211</v>
      </c>
      <c r="C1749" s="2">
        <v>0.45833333333333331</v>
      </c>
      <c r="D1749" t="s">
        <v>476</v>
      </c>
      <c r="E1749" t="s">
        <v>1408</v>
      </c>
      <c r="G1749">
        <v>1</v>
      </c>
      <c r="H1749">
        <v>0</v>
      </c>
      <c r="I1749">
        <v>0</v>
      </c>
      <c r="J1749">
        <v>0</v>
      </c>
      <c r="K1749">
        <f t="shared" si="55"/>
        <v>0</v>
      </c>
      <c r="M1749" t="s">
        <v>172</v>
      </c>
      <c r="N1749" s="6" t="s">
        <v>100</v>
      </c>
      <c r="O1749" s="6" t="s">
        <v>101</v>
      </c>
      <c r="P1749" t="s">
        <v>22</v>
      </c>
    </row>
    <row r="1750" spans="1:16" hidden="1" x14ac:dyDescent="0.25">
      <c r="A1750">
        <f t="shared" si="54"/>
        <v>2</v>
      </c>
      <c r="B1750" s="1">
        <v>41211</v>
      </c>
      <c r="C1750" s="2">
        <v>0.45833333333333331</v>
      </c>
      <c r="D1750" t="s">
        <v>1282</v>
      </c>
      <c r="E1750" t="s">
        <v>1717</v>
      </c>
      <c r="G1750">
        <v>1</v>
      </c>
      <c r="H1750">
        <v>0</v>
      </c>
      <c r="I1750">
        <v>0</v>
      </c>
      <c r="J1750">
        <v>0</v>
      </c>
      <c r="K1750">
        <f t="shared" si="55"/>
        <v>0</v>
      </c>
      <c r="M1750" t="s">
        <v>87</v>
      </c>
      <c r="N1750" s="6" t="s">
        <v>53</v>
      </c>
      <c r="O1750" s="6" t="s">
        <v>54</v>
      </c>
      <c r="P1750" t="s">
        <v>22</v>
      </c>
    </row>
    <row r="1751" spans="1:16" hidden="1" x14ac:dyDescent="0.25">
      <c r="A1751">
        <f t="shared" si="54"/>
        <v>2</v>
      </c>
      <c r="B1751" s="1">
        <v>41211</v>
      </c>
      <c r="C1751" s="2">
        <v>0.45833333333333331</v>
      </c>
      <c r="G1751">
        <v>0</v>
      </c>
      <c r="H1751">
        <v>0</v>
      </c>
      <c r="I1751">
        <v>0</v>
      </c>
      <c r="J1751">
        <v>0</v>
      </c>
      <c r="K1751">
        <f t="shared" si="55"/>
        <v>1</v>
      </c>
      <c r="M1751" t="s">
        <v>136</v>
      </c>
    </row>
    <row r="1752" spans="1:16" hidden="1" x14ac:dyDescent="0.25">
      <c r="A1752">
        <f t="shared" si="54"/>
        <v>2</v>
      </c>
      <c r="B1752" s="1">
        <v>41211</v>
      </c>
      <c r="C1752" s="2">
        <v>0.47916666666666669</v>
      </c>
      <c r="D1752" t="s">
        <v>1405</v>
      </c>
      <c r="E1752" t="s">
        <v>1894</v>
      </c>
      <c r="G1752">
        <v>1</v>
      </c>
      <c r="H1752">
        <v>0</v>
      </c>
      <c r="I1752">
        <v>0</v>
      </c>
      <c r="J1752">
        <v>0</v>
      </c>
      <c r="K1752">
        <f t="shared" si="55"/>
        <v>0</v>
      </c>
      <c r="L1752" t="s">
        <v>135</v>
      </c>
      <c r="M1752" t="s">
        <v>136</v>
      </c>
      <c r="N1752" s="6" t="s">
        <v>686</v>
      </c>
      <c r="O1752" s="6" t="s">
        <v>59</v>
      </c>
      <c r="P1752" t="s">
        <v>16</v>
      </c>
    </row>
    <row r="1753" spans="1:16" hidden="1" x14ac:dyDescent="0.25">
      <c r="A1753">
        <f t="shared" si="54"/>
        <v>2</v>
      </c>
      <c r="B1753" s="1">
        <v>41211</v>
      </c>
      <c r="C1753" s="2">
        <v>0.47916666666666669</v>
      </c>
      <c r="D1753" t="s">
        <v>1282</v>
      </c>
      <c r="E1753" t="s">
        <v>1717</v>
      </c>
      <c r="G1753">
        <v>1</v>
      </c>
      <c r="H1753">
        <v>0</v>
      </c>
      <c r="I1753">
        <v>0</v>
      </c>
      <c r="J1753">
        <v>0</v>
      </c>
      <c r="K1753">
        <f t="shared" si="55"/>
        <v>0</v>
      </c>
      <c r="M1753" t="s">
        <v>87</v>
      </c>
      <c r="N1753" s="6" t="s">
        <v>53</v>
      </c>
      <c r="O1753" s="6" t="s">
        <v>54</v>
      </c>
      <c r="P1753" t="s">
        <v>22</v>
      </c>
    </row>
    <row r="1754" spans="1:16" hidden="1" x14ac:dyDescent="0.25">
      <c r="A1754">
        <f t="shared" si="54"/>
        <v>2</v>
      </c>
      <c r="B1754" s="1">
        <v>41211</v>
      </c>
      <c r="C1754" s="2">
        <v>0.47916666666666669</v>
      </c>
      <c r="G1754">
        <v>0</v>
      </c>
      <c r="H1754">
        <v>0</v>
      </c>
      <c r="I1754">
        <v>0</v>
      </c>
      <c r="J1754">
        <v>0</v>
      </c>
      <c r="K1754">
        <f t="shared" si="55"/>
        <v>1</v>
      </c>
      <c r="M1754" t="s">
        <v>172</v>
      </c>
    </row>
    <row r="1755" spans="1:16" hidden="1" x14ac:dyDescent="0.25">
      <c r="A1755">
        <f t="shared" si="54"/>
        <v>2</v>
      </c>
      <c r="B1755" s="1">
        <v>41211</v>
      </c>
      <c r="C1755" s="2">
        <v>0.5</v>
      </c>
      <c r="D1755" t="s">
        <v>1184</v>
      </c>
      <c r="E1755" t="s">
        <v>1895</v>
      </c>
      <c r="G1755">
        <v>1</v>
      </c>
      <c r="H1755">
        <v>0</v>
      </c>
      <c r="I1755">
        <v>0</v>
      </c>
      <c r="J1755">
        <v>0</v>
      </c>
      <c r="K1755">
        <f t="shared" si="55"/>
        <v>0</v>
      </c>
      <c r="M1755" t="s">
        <v>172</v>
      </c>
      <c r="N1755" s="6" t="s">
        <v>264</v>
      </c>
      <c r="O1755" s="6" t="s">
        <v>265</v>
      </c>
      <c r="P1755" t="s">
        <v>16</v>
      </c>
    </row>
    <row r="1756" spans="1:16" hidden="1" x14ac:dyDescent="0.25">
      <c r="A1756">
        <f t="shared" si="54"/>
        <v>2</v>
      </c>
      <c r="B1756" s="1">
        <v>41211</v>
      </c>
      <c r="C1756" s="2">
        <v>0.5</v>
      </c>
      <c r="D1756" t="s">
        <v>1242</v>
      </c>
      <c r="E1756" t="s">
        <v>1896</v>
      </c>
      <c r="G1756">
        <v>1</v>
      </c>
      <c r="H1756">
        <v>0</v>
      </c>
      <c r="I1756">
        <v>1</v>
      </c>
      <c r="J1756">
        <v>0</v>
      </c>
      <c r="K1756">
        <f t="shared" si="55"/>
        <v>0</v>
      </c>
      <c r="M1756" t="s">
        <v>87</v>
      </c>
      <c r="N1756" s="6" t="s">
        <v>358</v>
      </c>
      <c r="O1756" s="6" t="s">
        <v>854</v>
      </c>
      <c r="P1756" t="s">
        <v>22</v>
      </c>
    </row>
    <row r="1757" spans="1:16" hidden="1" x14ac:dyDescent="0.25">
      <c r="A1757">
        <f t="shared" si="54"/>
        <v>2</v>
      </c>
      <c r="B1757" s="1">
        <v>41211</v>
      </c>
      <c r="C1757" s="2">
        <v>0.5</v>
      </c>
      <c r="D1757" t="s">
        <v>1405</v>
      </c>
      <c r="E1757" t="s">
        <v>1897</v>
      </c>
      <c r="G1757">
        <v>1</v>
      </c>
      <c r="H1757">
        <v>0</v>
      </c>
      <c r="I1757">
        <v>1</v>
      </c>
      <c r="J1757">
        <v>0</v>
      </c>
      <c r="K1757">
        <f t="shared" si="55"/>
        <v>0</v>
      </c>
      <c r="L1757" t="s">
        <v>135</v>
      </c>
      <c r="M1757" t="s">
        <v>136</v>
      </c>
      <c r="N1757" s="6" t="s">
        <v>869</v>
      </c>
      <c r="O1757" s="6" t="s">
        <v>870</v>
      </c>
      <c r="P1757" t="s">
        <v>16</v>
      </c>
    </row>
    <row r="1758" spans="1:16" hidden="1" x14ac:dyDescent="0.25">
      <c r="A1758">
        <f t="shared" si="54"/>
        <v>2</v>
      </c>
      <c r="B1758" s="1">
        <v>41211</v>
      </c>
      <c r="C1758" s="2">
        <v>0.52083333333333337</v>
      </c>
      <c r="D1758" t="s">
        <v>1242</v>
      </c>
      <c r="E1758" t="s">
        <v>1898</v>
      </c>
      <c r="G1758">
        <v>1</v>
      </c>
      <c r="H1758">
        <v>0</v>
      </c>
      <c r="I1758">
        <v>0</v>
      </c>
      <c r="J1758">
        <v>0</v>
      </c>
      <c r="K1758">
        <f t="shared" si="55"/>
        <v>0</v>
      </c>
      <c r="M1758" t="s">
        <v>87</v>
      </c>
      <c r="N1758" s="6" t="s">
        <v>358</v>
      </c>
      <c r="O1758" s="6" t="s">
        <v>854</v>
      </c>
      <c r="P1758" t="s">
        <v>22</v>
      </c>
    </row>
    <row r="1759" spans="1:16" hidden="1" x14ac:dyDescent="0.25">
      <c r="A1759">
        <f t="shared" si="54"/>
        <v>2</v>
      </c>
      <c r="B1759" s="1">
        <v>41211</v>
      </c>
      <c r="C1759" s="2">
        <v>0.52083333333333337</v>
      </c>
      <c r="D1759" t="s">
        <v>1405</v>
      </c>
      <c r="E1759" t="s">
        <v>1899</v>
      </c>
      <c r="G1759">
        <v>1</v>
      </c>
      <c r="H1759">
        <v>0</v>
      </c>
      <c r="I1759">
        <v>1</v>
      </c>
      <c r="J1759">
        <v>0</v>
      </c>
      <c r="K1759">
        <f t="shared" si="55"/>
        <v>0</v>
      </c>
      <c r="L1759" t="s">
        <v>135</v>
      </c>
      <c r="M1759" t="s">
        <v>136</v>
      </c>
      <c r="N1759" s="6" t="s">
        <v>171</v>
      </c>
      <c r="O1759" s="6" t="s">
        <v>871</v>
      </c>
      <c r="P1759" t="s">
        <v>22</v>
      </c>
    </row>
    <row r="1760" spans="1:16" hidden="1" x14ac:dyDescent="0.25">
      <c r="A1760">
        <f t="shared" si="54"/>
        <v>2</v>
      </c>
      <c r="B1760" s="1">
        <v>41211</v>
      </c>
      <c r="C1760" s="2">
        <v>0.54166666666666663</v>
      </c>
      <c r="D1760" t="s">
        <v>1158</v>
      </c>
      <c r="E1760" t="s">
        <v>1900</v>
      </c>
      <c r="G1760">
        <v>1</v>
      </c>
      <c r="H1760">
        <v>0</v>
      </c>
      <c r="I1760">
        <v>0</v>
      </c>
      <c r="J1760">
        <v>0</v>
      </c>
      <c r="K1760">
        <f t="shared" si="55"/>
        <v>0</v>
      </c>
      <c r="M1760" t="s">
        <v>56</v>
      </c>
      <c r="N1760" s="6" t="s">
        <v>650</v>
      </c>
      <c r="O1760" s="6" t="s">
        <v>651</v>
      </c>
      <c r="P1760" t="s">
        <v>16</v>
      </c>
    </row>
    <row r="1761" spans="1:16" hidden="1" x14ac:dyDescent="0.25">
      <c r="A1761">
        <f t="shared" si="54"/>
        <v>2</v>
      </c>
      <c r="B1761" s="1">
        <v>41211</v>
      </c>
      <c r="C1761" s="2">
        <v>0.54166666666666663</v>
      </c>
      <c r="G1761">
        <v>0</v>
      </c>
      <c r="H1761">
        <v>0</v>
      </c>
      <c r="I1761">
        <v>0</v>
      </c>
      <c r="J1761">
        <v>0</v>
      </c>
      <c r="K1761">
        <f t="shared" si="55"/>
        <v>1</v>
      </c>
      <c r="M1761" t="s">
        <v>87</v>
      </c>
    </row>
    <row r="1762" spans="1:16" hidden="1" x14ac:dyDescent="0.25">
      <c r="A1762">
        <f t="shared" si="54"/>
        <v>2</v>
      </c>
      <c r="B1762" s="1">
        <v>41211</v>
      </c>
      <c r="C1762" s="2">
        <v>0.5625</v>
      </c>
      <c r="D1762" t="s">
        <v>1158</v>
      </c>
      <c r="E1762" t="s">
        <v>1900</v>
      </c>
      <c r="G1762">
        <v>1</v>
      </c>
      <c r="H1762">
        <v>0</v>
      </c>
      <c r="I1762">
        <v>0</v>
      </c>
      <c r="J1762">
        <v>0</v>
      </c>
      <c r="K1762">
        <f t="shared" si="55"/>
        <v>0</v>
      </c>
      <c r="M1762" t="s">
        <v>56</v>
      </c>
      <c r="N1762" s="6" t="s">
        <v>650</v>
      </c>
      <c r="O1762" s="6" t="s">
        <v>651</v>
      </c>
      <c r="P1762" t="s">
        <v>16</v>
      </c>
    </row>
    <row r="1763" spans="1:16" hidden="1" x14ac:dyDescent="0.25">
      <c r="A1763">
        <f t="shared" si="54"/>
        <v>2</v>
      </c>
      <c r="B1763" s="1">
        <v>41211</v>
      </c>
      <c r="C1763" s="2">
        <v>0.5625</v>
      </c>
      <c r="D1763" t="s">
        <v>1242</v>
      </c>
      <c r="E1763" t="s">
        <v>1901</v>
      </c>
      <c r="G1763">
        <v>1</v>
      </c>
      <c r="H1763">
        <v>0</v>
      </c>
      <c r="I1763">
        <v>0</v>
      </c>
      <c r="J1763">
        <v>0</v>
      </c>
      <c r="K1763">
        <f t="shared" si="55"/>
        <v>0</v>
      </c>
      <c r="M1763" t="s">
        <v>87</v>
      </c>
      <c r="N1763" s="6" t="s">
        <v>466</v>
      </c>
      <c r="O1763" s="6" t="s">
        <v>711</v>
      </c>
      <c r="P1763" t="s">
        <v>22</v>
      </c>
    </row>
    <row r="1764" spans="1:16" hidden="1" x14ac:dyDescent="0.25">
      <c r="A1764">
        <f t="shared" si="54"/>
        <v>2</v>
      </c>
      <c r="B1764" s="1">
        <v>41211</v>
      </c>
      <c r="C1764" s="2">
        <v>0.58333333333333337</v>
      </c>
      <c r="D1764" t="s">
        <v>1242</v>
      </c>
      <c r="E1764" t="s">
        <v>1901</v>
      </c>
      <c r="G1764">
        <v>1</v>
      </c>
      <c r="H1764">
        <v>0</v>
      </c>
      <c r="I1764">
        <v>0</v>
      </c>
      <c r="J1764">
        <v>0</v>
      </c>
      <c r="K1764">
        <f t="shared" si="55"/>
        <v>0</v>
      </c>
      <c r="M1764" t="s">
        <v>87</v>
      </c>
      <c r="N1764" s="6" t="s">
        <v>466</v>
      </c>
      <c r="O1764" s="6" t="s">
        <v>711</v>
      </c>
      <c r="P1764" t="s">
        <v>22</v>
      </c>
    </row>
    <row r="1765" spans="1:16" hidden="1" x14ac:dyDescent="0.25">
      <c r="A1765">
        <f t="shared" si="54"/>
        <v>2</v>
      </c>
      <c r="B1765" s="1">
        <v>41211</v>
      </c>
      <c r="C1765" s="2">
        <v>0.58333333333333337</v>
      </c>
      <c r="D1765" t="s">
        <v>1158</v>
      </c>
      <c r="E1765" t="s">
        <v>1535</v>
      </c>
      <c r="G1765">
        <v>1</v>
      </c>
      <c r="H1765">
        <v>0</v>
      </c>
      <c r="I1765">
        <v>0</v>
      </c>
      <c r="J1765">
        <v>0</v>
      </c>
      <c r="K1765">
        <f t="shared" si="55"/>
        <v>0</v>
      </c>
      <c r="M1765" t="s">
        <v>56</v>
      </c>
      <c r="N1765" s="6" t="s">
        <v>435</v>
      </c>
      <c r="O1765" s="6" t="s">
        <v>436</v>
      </c>
      <c r="P1765" t="s">
        <v>29</v>
      </c>
    </row>
    <row r="1766" spans="1:16" hidden="1" x14ac:dyDescent="0.25">
      <c r="A1766">
        <f t="shared" si="54"/>
        <v>2</v>
      </c>
      <c r="B1766" s="1">
        <v>41211</v>
      </c>
      <c r="C1766" s="2">
        <v>0.60416666666666663</v>
      </c>
      <c r="D1766" t="s">
        <v>1158</v>
      </c>
      <c r="E1766" t="s">
        <v>1535</v>
      </c>
      <c r="G1766">
        <v>1</v>
      </c>
      <c r="H1766">
        <v>0</v>
      </c>
      <c r="I1766">
        <v>0</v>
      </c>
      <c r="J1766">
        <v>0</v>
      </c>
      <c r="K1766">
        <f t="shared" si="55"/>
        <v>0</v>
      </c>
      <c r="M1766" t="s">
        <v>56</v>
      </c>
      <c r="N1766" s="6" t="s">
        <v>435</v>
      </c>
      <c r="O1766" s="6" t="s">
        <v>436</v>
      </c>
      <c r="P1766" t="s">
        <v>29</v>
      </c>
    </row>
    <row r="1767" spans="1:16" hidden="1" x14ac:dyDescent="0.25">
      <c r="A1767">
        <f t="shared" si="54"/>
        <v>2</v>
      </c>
      <c r="B1767" s="1">
        <v>41211</v>
      </c>
      <c r="C1767" s="2">
        <v>0.60416666666666663</v>
      </c>
      <c r="G1767">
        <v>0</v>
      </c>
      <c r="H1767">
        <v>0</v>
      </c>
      <c r="I1767">
        <v>0</v>
      </c>
      <c r="J1767">
        <v>0</v>
      </c>
      <c r="K1767">
        <f t="shared" si="55"/>
        <v>1</v>
      </c>
      <c r="M1767" t="s">
        <v>87</v>
      </c>
    </row>
    <row r="1768" spans="1:16" hidden="1" x14ac:dyDescent="0.25">
      <c r="A1768">
        <f t="shared" si="54"/>
        <v>2</v>
      </c>
      <c r="B1768" s="1">
        <v>41211</v>
      </c>
      <c r="C1768" s="2">
        <v>0.625</v>
      </c>
      <c r="D1768" t="s">
        <v>1147</v>
      </c>
      <c r="E1768" t="s">
        <v>1902</v>
      </c>
      <c r="G1768">
        <v>1</v>
      </c>
      <c r="H1768">
        <v>0</v>
      </c>
      <c r="I1768">
        <v>0</v>
      </c>
      <c r="J1768">
        <v>0</v>
      </c>
      <c r="K1768">
        <f t="shared" si="55"/>
        <v>0</v>
      </c>
      <c r="M1768" t="s">
        <v>56</v>
      </c>
      <c r="N1768" s="6" t="s">
        <v>167</v>
      </c>
      <c r="O1768" s="6" t="s">
        <v>168</v>
      </c>
      <c r="P1768" t="s">
        <v>29</v>
      </c>
    </row>
    <row r="1769" spans="1:16" hidden="1" x14ac:dyDescent="0.25">
      <c r="A1769">
        <f t="shared" si="54"/>
        <v>2</v>
      </c>
      <c r="B1769" s="1">
        <v>41211</v>
      </c>
      <c r="C1769" s="2">
        <v>0.625</v>
      </c>
      <c r="D1769" t="s">
        <v>479</v>
      </c>
      <c r="E1769" t="s">
        <v>1822</v>
      </c>
      <c r="G1769">
        <v>1</v>
      </c>
      <c r="H1769">
        <v>0</v>
      </c>
      <c r="I1769">
        <v>0</v>
      </c>
      <c r="J1769">
        <v>0</v>
      </c>
      <c r="K1769">
        <f t="shared" si="55"/>
        <v>0</v>
      </c>
      <c r="M1769" t="s">
        <v>87</v>
      </c>
      <c r="N1769" s="6" t="s">
        <v>38</v>
      </c>
      <c r="O1769" s="6" t="s">
        <v>39</v>
      </c>
      <c r="P1769" t="s">
        <v>22</v>
      </c>
    </row>
    <row r="1770" spans="1:16" hidden="1" x14ac:dyDescent="0.25">
      <c r="A1770">
        <f t="shared" si="54"/>
        <v>2</v>
      </c>
      <c r="B1770" s="1">
        <v>41211</v>
      </c>
      <c r="C1770" s="2">
        <v>0.64583333333333337</v>
      </c>
      <c r="D1770" t="s">
        <v>1147</v>
      </c>
      <c r="E1770" t="s">
        <v>1903</v>
      </c>
      <c r="G1770">
        <v>1</v>
      </c>
      <c r="H1770">
        <v>0</v>
      </c>
      <c r="I1770">
        <v>0</v>
      </c>
      <c r="J1770">
        <v>0</v>
      </c>
      <c r="K1770">
        <f t="shared" si="55"/>
        <v>0</v>
      </c>
      <c r="M1770" t="s">
        <v>56</v>
      </c>
      <c r="N1770" s="6" t="s">
        <v>167</v>
      </c>
      <c r="O1770" s="6" t="s">
        <v>168</v>
      </c>
      <c r="P1770" t="s">
        <v>29</v>
      </c>
    </row>
    <row r="1771" spans="1:16" hidden="1" x14ac:dyDescent="0.25">
      <c r="A1771">
        <f t="shared" si="54"/>
        <v>2</v>
      </c>
      <c r="B1771" s="1">
        <v>41211</v>
      </c>
      <c r="C1771" s="2">
        <v>0.64583333333333337</v>
      </c>
      <c r="D1771" t="s">
        <v>479</v>
      </c>
      <c r="E1771" t="s">
        <v>1822</v>
      </c>
      <c r="G1771">
        <v>1</v>
      </c>
      <c r="H1771">
        <v>0</v>
      </c>
      <c r="I1771">
        <v>0</v>
      </c>
      <c r="J1771">
        <v>0</v>
      </c>
      <c r="K1771">
        <f t="shared" si="55"/>
        <v>0</v>
      </c>
      <c r="M1771" t="s">
        <v>87</v>
      </c>
      <c r="N1771" s="6" t="s">
        <v>38</v>
      </c>
      <c r="O1771" s="6" t="s">
        <v>39</v>
      </c>
      <c r="P1771" t="s">
        <v>22</v>
      </c>
    </row>
    <row r="1772" spans="1:16" hidden="1" x14ac:dyDescent="0.25">
      <c r="A1772">
        <f t="shared" si="54"/>
        <v>2</v>
      </c>
      <c r="B1772" s="1">
        <v>41211</v>
      </c>
      <c r="C1772" s="2">
        <v>0.66666666666666663</v>
      </c>
      <c r="D1772" t="s">
        <v>476</v>
      </c>
      <c r="E1772" t="s">
        <v>1904</v>
      </c>
      <c r="G1772">
        <v>1</v>
      </c>
      <c r="H1772">
        <v>0</v>
      </c>
      <c r="I1772">
        <v>0</v>
      </c>
      <c r="J1772">
        <v>0</v>
      </c>
      <c r="K1772">
        <f t="shared" si="55"/>
        <v>0</v>
      </c>
      <c r="L1772" t="s">
        <v>51</v>
      </c>
      <c r="M1772" t="s">
        <v>52</v>
      </c>
      <c r="N1772" s="6" t="s">
        <v>165</v>
      </c>
      <c r="O1772" s="6" t="s">
        <v>166</v>
      </c>
      <c r="P1772" t="s">
        <v>22</v>
      </c>
    </row>
    <row r="1773" spans="1:16" hidden="1" x14ac:dyDescent="0.25">
      <c r="A1773">
        <f t="shared" si="54"/>
        <v>2</v>
      </c>
      <c r="B1773" s="1">
        <v>41211</v>
      </c>
      <c r="C1773" s="2">
        <v>0.66666666666666663</v>
      </c>
      <c r="D1773" t="s">
        <v>1160</v>
      </c>
      <c r="E1773" t="s">
        <v>1664</v>
      </c>
      <c r="G1773">
        <v>1</v>
      </c>
      <c r="H1773">
        <v>0</v>
      </c>
      <c r="I1773">
        <v>0</v>
      </c>
      <c r="J1773">
        <v>0</v>
      </c>
      <c r="K1773">
        <f t="shared" si="55"/>
        <v>0</v>
      </c>
      <c r="L1773" t="s">
        <v>90</v>
      </c>
      <c r="M1773" t="s">
        <v>91</v>
      </c>
      <c r="N1773" s="6" t="s">
        <v>167</v>
      </c>
      <c r="O1773" s="6" t="s">
        <v>168</v>
      </c>
      <c r="P1773" t="s">
        <v>29</v>
      </c>
    </row>
    <row r="1774" spans="1:16" hidden="1" x14ac:dyDescent="0.25">
      <c r="A1774">
        <f t="shared" si="54"/>
        <v>2</v>
      </c>
      <c r="B1774" s="1">
        <v>41211</v>
      </c>
      <c r="C1774" s="2">
        <v>0.66666666666666663</v>
      </c>
      <c r="D1774" t="s">
        <v>1158</v>
      </c>
      <c r="E1774" t="s">
        <v>1877</v>
      </c>
      <c r="G1774">
        <v>1</v>
      </c>
      <c r="H1774">
        <v>0</v>
      </c>
      <c r="I1774">
        <v>0</v>
      </c>
      <c r="J1774">
        <v>0</v>
      </c>
      <c r="K1774">
        <f t="shared" si="55"/>
        <v>0</v>
      </c>
      <c r="M1774" t="s">
        <v>56</v>
      </c>
      <c r="N1774" s="6" t="s">
        <v>344</v>
      </c>
      <c r="O1774" s="6" t="s">
        <v>345</v>
      </c>
      <c r="P1774" t="s">
        <v>16</v>
      </c>
    </row>
    <row r="1775" spans="1:16" hidden="1" x14ac:dyDescent="0.25">
      <c r="A1775">
        <f t="shared" si="54"/>
        <v>2</v>
      </c>
      <c r="B1775" s="1">
        <v>41211</v>
      </c>
      <c r="C1775" s="2">
        <v>0.6875</v>
      </c>
      <c r="D1775" t="s">
        <v>476</v>
      </c>
      <c r="E1775" t="s">
        <v>1905</v>
      </c>
      <c r="G1775">
        <v>1</v>
      </c>
      <c r="H1775">
        <v>0</v>
      </c>
      <c r="I1775">
        <v>0</v>
      </c>
      <c r="J1775">
        <v>0</v>
      </c>
      <c r="K1775">
        <f t="shared" si="55"/>
        <v>0</v>
      </c>
      <c r="L1775" t="s">
        <v>51</v>
      </c>
      <c r="M1775" t="s">
        <v>52</v>
      </c>
      <c r="N1775" s="6" t="s">
        <v>165</v>
      </c>
      <c r="O1775" s="6" t="s">
        <v>166</v>
      </c>
      <c r="P1775" t="s">
        <v>22</v>
      </c>
    </row>
    <row r="1776" spans="1:16" hidden="1" x14ac:dyDescent="0.25">
      <c r="A1776">
        <f t="shared" si="54"/>
        <v>2</v>
      </c>
      <c r="B1776" s="1">
        <v>41211</v>
      </c>
      <c r="C1776" s="2">
        <v>0.6875</v>
      </c>
      <c r="D1776" t="s">
        <v>1160</v>
      </c>
      <c r="E1776" t="s">
        <v>1906</v>
      </c>
      <c r="G1776">
        <v>1</v>
      </c>
      <c r="H1776">
        <v>0</v>
      </c>
      <c r="I1776">
        <v>0</v>
      </c>
      <c r="J1776">
        <v>0</v>
      </c>
      <c r="K1776">
        <f t="shared" si="55"/>
        <v>0</v>
      </c>
      <c r="L1776" t="s">
        <v>90</v>
      </c>
      <c r="M1776" t="s">
        <v>91</v>
      </c>
      <c r="N1776" s="6" t="s">
        <v>167</v>
      </c>
      <c r="O1776" s="6" t="s">
        <v>168</v>
      </c>
      <c r="P1776" t="s">
        <v>29</v>
      </c>
    </row>
    <row r="1777" spans="1:16" hidden="1" x14ac:dyDescent="0.25">
      <c r="A1777">
        <f t="shared" si="54"/>
        <v>2</v>
      </c>
      <c r="B1777" s="1">
        <v>41211</v>
      </c>
      <c r="C1777" s="2">
        <v>0.6875</v>
      </c>
      <c r="D1777" t="s">
        <v>1147</v>
      </c>
      <c r="E1777" t="s">
        <v>1907</v>
      </c>
      <c r="G1777">
        <v>1</v>
      </c>
      <c r="H1777">
        <v>0</v>
      </c>
      <c r="I1777">
        <v>0</v>
      </c>
      <c r="J1777">
        <v>0</v>
      </c>
      <c r="K1777">
        <f t="shared" si="55"/>
        <v>0</v>
      </c>
      <c r="M1777" t="s">
        <v>56</v>
      </c>
      <c r="N1777" s="6" t="s">
        <v>817</v>
      </c>
      <c r="O1777" s="6" t="s">
        <v>818</v>
      </c>
      <c r="P1777" t="s">
        <v>16</v>
      </c>
    </row>
    <row r="1778" spans="1:16" hidden="1" x14ac:dyDescent="0.25">
      <c r="A1778">
        <f t="shared" si="54"/>
        <v>2</v>
      </c>
      <c r="B1778" s="1">
        <v>41211</v>
      </c>
      <c r="C1778" s="2">
        <v>0.70833333333333337</v>
      </c>
      <c r="D1778" t="s">
        <v>1170</v>
      </c>
      <c r="E1778" t="s">
        <v>1909</v>
      </c>
      <c r="G1778">
        <v>1</v>
      </c>
      <c r="H1778">
        <v>0</v>
      </c>
      <c r="I1778">
        <v>0</v>
      </c>
      <c r="J1778">
        <v>0</v>
      </c>
      <c r="K1778">
        <f t="shared" si="55"/>
        <v>0</v>
      </c>
      <c r="L1778" t="s">
        <v>51</v>
      </c>
      <c r="M1778" t="s">
        <v>52</v>
      </c>
      <c r="N1778" s="6" t="s">
        <v>106</v>
      </c>
      <c r="O1778" s="6" t="s">
        <v>107</v>
      </c>
      <c r="P1778" t="s">
        <v>16</v>
      </c>
    </row>
    <row r="1779" spans="1:16" hidden="1" x14ac:dyDescent="0.25">
      <c r="A1779">
        <f t="shared" si="54"/>
        <v>2</v>
      </c>
      <c r="B1779" s="1">
        <v>41211</v>
      </c>
      <c r="C1779" s="2">
        <v>0.70833333333333337</v>
      </c>
      <c r="D1779" t="s">
        <v>1156</v>
      </c>
      <c r="E1779" t="s">
        <v>1908</v>
      </c>
      <c r="G1779">
        <v>0</v>
      </c>
      <c r="H1779">
        <v>0</v>
      </c>
      <c r="I1779">
        <v>0</v>
      </c>
      <c r="J1779">
        <v>1</v>
      </c>
      <c r="K1779">
        <f t="shared" si="55"/>
        <v>0</v>
      </c>
      <c r="M1779" t="s">
        <v>149</v>
      </c>
      <c r="N1779" t="s">
        <v>511</v>
      </c>
      <c r="O1779" t="s">
        <v>512</v>
      </c>
      <c r="P1779" t="s">
        <v>22</v>
      </c>
    </row>
    <row r="1780" spans="1:16" hidden="1" x14ac:dyDescent="0.25">
      <c r="A1780">
        <f t="shared" si="54"/>
        <v>2</v>
      </c>
      <c r="B1780" s="1">
        <v>41211</v>
      </c>
      <c r="C1780" s="2">
        <v>0.70833333333333337</v>
      </c>
      <c r="D1780" t="s">
        <v>1187</v>
      </c>
      <c r="E1780" t="s">
        <v>1910</v>
      </c>
      <c r="G1780">
        <v>1</v>
      </c>
      <c r="H1780">
        <v>0</v>
      </c>
      <c r="I1780">
        <v>0</v>
      </c>
      <c r="J1780">
        <v>0</v>
      </c>
      <c r="K1780">
        <f t="shared" si="55"/>
        <v>0</v>
      </c>
      <c r="L1780" t="s">
        <v>90</v>
      </c>
      <c r="M1780" t="s">
        <v>91</v>
      </c>
      <c r="N1780" s="6" t="s">
        <v>719</v>
      </c>
      <c r="O1780" s="6" t="s">
        <v>720</v>
      </c>
      <c r="P1780" t="s">
        <v>16</v>
      </c>
    </row>
    <row r="1781" spans="1:16" hidden="1" x14ac:dyDescent="0.25">
      <c r="A1781">
        <f t="shared" si="54"/>
        <v>2</v>
      </c>
      <c r="B1781" s="1">
        <v>41211</v>
      </c>
      <c r="C1781" s="2">
        <v>0.72916666666666663</v>
      </c>
      <c r="D1781" t="s">
        <v>1156</v>
      </c>
      <c r="E1781" t="s">
        <v>1911</v>
      </c>
      <c r="G1781">
        <v>0</v>
      </c>
      <c r="H1781">
        <v>0</v>
      </c>
      <c r="I1781">
        <v>0</v>
      </c>
      <c r="J1781">
        <v>1</v>
      </c>
      <c r="K1781">
        <f t="shared" si="55"/>
        <v>0</v>
      </c>
      <c r="M1781" t="s">
        <v>149</v>
      </c>
      <c r="N1781" t="s">
        <v>879</v>
      </c>
      <c r="O1781" t="s">
        <v>880</v>
      </c>
      <c r="P1781" t="s">
        <v>22</v>
      </c>
    </row>
    <row r="1782" spans="1:16" hidden="1" x14ac:dyDescent="0.25">
      <c r="A1782">
        <f t="shared" si="54"/>
        <v>2</v>
      </c>
      <c r="B1782" s="1">
        <v>41211</v>
      </c>
      <c r="C1782" s="2">
        <v>0.72916666666666663</v>
      </c>
      <c r="D1782" t="s">
        <v>1187</v>
      </c>
      <c r="E1782" t="s">
        <v>1910</v>
      </c>
      <c r="G1782">
        <v>1</v>
      </c>
      <c r="H1782">
        <v>0</v>
      </c>
      <c r="I1782">
        <v>0</v>
      </c>
      <c r="J1782">
        <v>0</v>
      </c>
      <c r="K1782">
        <f t="shared" si="55"/>
        <v>0</v>
      </c>
      <c r="L1782" t="s">
        <v>90</v>
      </c>
      <c r="M1782" t="s">
        <v>91</v>
      </c>
      <c r="N1782" s="6" t="s">
        <v>719</v>
      </c>
      <c r="O1782" s="6" t="s">
        <v>720</v>
      </c>
      <c r="P1782" t="s">
        <v>16</v>
      </c>
    </row>
    <row r="1783" spans="1:16" hidden="1" x14ac:dyDescent="0.25">
      <c r="A1783">
        <f t="shared" si="54"/>
        <v>2</v>
      </c>
      <c r="B1783" s="1">
        <v>41211</v>
      </c>
      <c r="C1783" s="2">
        <v>0.75</v>
      </c>
      <c r="D1783" t="s">
        <v>1156</v>
      </c>
      <c r="E1783" t="s">
        <v>1912</v>
      </c>
      <c r="G1783">
        <v>1</v>
      </c>
      <c r="H1783">
        <v>0</v>
      </c>
      <c r="I1783">
        <v>0</v>
      </c>
      <c r="J1783">
        <v>0</v>
      </c>
      <c r="K1783">
        <f t="shared" si="55"/>
        <v>0</v>
      </c>
      <c r="M1783" t="s">
        <v>149</v>
      </c>
      <c r="N1783" s="6" t="s">
        <v>38</v>
      </c>
      <c r="O1783" s="6" t="s">
        <v>39</v>
      </c>
      <c r="P1783" t="s">
        <v>22</v>
      </c>
    </row>
    <row r="1784" spans="1:16" hidden="1" x14ac:dyDescent="0.25">
      <c r="A1784">
        <f t="shared" si="54"/>
        <v>2</v>
      </c>
      <c r="B1784" s="1">
        <v>41211</v>
      </c>
      <c r="C1784" s="2">
        <v>0.75</v>
      </c>
      <c r="D1784" t="s">
        <v>1257</v>
      </c>
      <c r="E1784" t="s">
        <v>1913</v>
      </c>
      <c r="G1784">
        <v>0</v>
      </c>
      <c r="H1784">
        <v>0</v>
      </c>
      <c r="I1784">
        <v>0</v>
      </c>
      <c r="J1784">
        <v>1</v>
      </c>
      <c r="K1784">
        <f t="shared" si="55"/>
        <v>0</v>
      </c>
      <c r="L1784" t="s">
        <v>90</v>
      </c>
      <c r="M1784" t="s">
        <v>91</v>
      </c>
      <c r="N1784" t="s">
        <v>313</v>
      </c>
      <c r="O1784" t="s">
        <v>314</v>
      </c>
      <c r="P1784" t="s">
        <v>29</v>
      </c>
    </row>
    <row r="1785" spans="1:16" hidden="1" x14ac:dyDescent="0.25">
      <c r="A1785">
        <f t="shared" si="54"/>
        <v>2</v>
      </c>
      <c r="B1785" s="1">
        <v>41211</v>
      </c>
      <c r="C1785" s="2">
        <v>0.77083333333333337</v>
      </c>
      <c r="D1785" t="s">
        <v>479</v>
      </c>
      <c r="E1785" t="s">
        <v>1914</v>
      </c>
      <c r="G1785">
        <v>1</v>
      </c>
      <c r="H1785">
        <v>0</v>
      </c>
      <c r="I1785">
        <v>0</v>
      </c>
      <c r="J1785">
        <v>0</v>
      </c>
      <c r="K1785">
        <f t="shared" si="55"/>
        <v>0</v>
      </c>
      <c r="M1785" t="s">
        <v>24</v>
      </c>
      <c r="N1785" s="6" t="s">
        <v>579</v>
      </c>
      <c r="O1785" s="6" t="s">
        <v>580</v>
      </c>
      <c r="P1785" t="s">
        <v>22</v>
      </c>
    </row>
    <row r="1786" spans="1:16" hidden="1" x14ac:dyDescent="0.25">
      <c r="A1786">
        <f t="shared" si="54"/>
        <v>2</v>
      </c>
      <c r="B1786" s="1">
        <v>41211</v>
      </c>
      <c r="C1786" s="2">
        <v>0.77083333333333337</v>
      </c>
      <c r="D1786" t="s">
        <v>1156</v>
      </c>
      <c r="E1786" t="s">
        <v>1912</v>
      </c>
      <c r="G1786">
        <v>1</v>
      </c>
      <c r="H1786">
        <v>0</v>
      </c>
      <c r="I1786">
        <v>0</v>
      </c>
      <c r="J1786">
        <v>0</v>
      </c>
      <c r="K1786">
        <f t="shared" si="55"/>
        <v>0</v>
      </c>
      <c r="M1786" t="s">
        <v>149</v>
      </c>
      <c r="N1786" s="6" t="s">
        <v>38</v>
      </c>
      <c r="O1786" s="6" t="s">
        <v>39</v>
      </c>
      <c r="P1786" t="s">
        <v>22</v>
      </c>
    </row>
    <row r="1787" spans="1:16" hidden="1" x14ac:dyDescent="0.25">
      <c r="A1787">
        <f t="shared" si="54"/>
        <v>2</v>
      </c>
      <c r="B1787" s="1">
        <v>41211</v>
      </c>
      <c r="C1787" s="2">
        <v>0.77083333333333337</v>
      </c>
      <c r="D1787" t="s">
        <v>1257</v>
      </c>
      <c r="E1787" t="s">
        <v>1915</v>
      </c>
      <c r="G1787">
        <v>0</v>
      </c>
      <c r="H1787">
        <v>0</v>
      </c>
      <c r="I1787">
        <v>0</v>
      </c>
      <c r="J1787">
        <v>1</v>
      </c>
      <c r="K1787">
        <f t="shared" si="55"/>
        <v>0</v>
      </c>
      <c r="L1787" t="s">
        <v>90</v>
      </c>
      <c r="M1787" t="s">
        <v>91</v>
      </c>
      <c r="N1787" t="s">
        <v>313</v>
      </c>
      <c r="O1787" t="s">
        <v>314</v>
      </c>
      <c r="P1787" t="s">
        <v>29</v>
      </c>
    </row>
    <row r="1788" spans="1:16" hidden="1" x14ac:dyDescent="0.25">
      <c r="A1788">
        <f t="shared" si="54"/>
        <v>2</v>
      </c>
      <c r="B1788" s="1">
        <v>41211</v>
      </c>
      <c r="C1788" s="2">
        <v>0.79166666666666663</v>
      </c>
      <c r="D1788" t="s">
        <v>479</v>
      </c>
      <c r="E1788" t="s">
        <v>1914</v>
      </c>
      <c r="G1788">
        <v>1</v>
      </c>
      <c r="H1788">
        <v>0</v>
      </c>
      <c r="I1788">
        <v>0</v>
      </c>
      <c r="J1788">
        <v>0</v>
      </c>
      <c r="K1788">
        <f t="shared" si="55"/>
        <v>0</v>
      </c>
      <c r="M1788" t="s">
        <v>24</v>
      </c>
      <c r="N1788" s="6" t="s">
        <v>579</v>
      </c>
      <c r="O1788" s="6" t="s">
        <v>580</v>
      </c>
      <c r="P1788" t="s">
        <v>22</v>
      </c>
    </row>
    <row r="1789" spans="1:16" hidden="1" x14ac:dyDescent="0.25">
      <c r="A1789">
        <f t="shared" si="54"/>
        <v>2</v>
      </c>
      <c r="B1789" s="1">
        <v>41211</v>
      </c>
      <c r="C1789" s="2">
        <v>0.8125</v>
      </c>
      <c r="D1789" t="s">
        <v>479</v>
      </c>
      <c r="E1789" t="s">
        <v>1914</v>
      </c>
      <c r="F1789" t="s">
        <v>883</v>
      </c>
      <c r="G1789">
        <v>1</v>
      </c>
      <c r="H1789">
        <v>0</v>
      </c>
      <c r="I1789">
        <v>0</v>
      </c>
      <c r="J1789">
        <v>0</v>
      </c>
      <c r="K1789">
        <f t="shared" si="55"/>
        <v>0</v>
      </c>
      <c r="M1789" t="s">
        <v>24</v>
      </c>
      <c r="N1789" s="6" t="s">
        <v>579</v>
      </c>
      <c r="O1789" s="6" t="s">
        <v>580</v>
      </c>
      <c r="P1789" t="s">
        <v>22</v>
      </c>
    </row>
    <row r="1790" spans="1:16" hidden="1" x14ac:dyDescent="0.25">
      <c r="A1790">
        <f t="shared" si="54"/>
        <v>2</v>
      </c>
      <c r="B1790" s="1">
        <v>41211</v>
      </c>
      <c r="C1790" s="2">
        <v>0.8125</v>
      </c>
      <c r="D1790" t="s">
        <v>1218</v>
      </c>
      <c r="E1790" t="s">
        <v>1916</v>
      </c>
      <c r="G1790">
        <v>1</v>
      </c>
      <c r="H1790">
        <v>0</v>
      </c>
      <c r="I1790">
        <v>0</v>
      </c>
      <c r="J1790">
        <v>0</v>
      </c>
      <c r="K1790">
        <f t="shared" si="55"/>
        <v>0</v>
      </c>
      <c r="L1790" t="s">
        <v>135</v>
      </c>
      <c r="M1790" t="s">
        <v>136</v>
      </c>
      <c r="N1790" s="6" t="s">
        <v>817</v>
      </c>
      <c r="O1790" s="6" t="s">
        <v>818</v>
      </c>
      <c r="P1790" t="s">
        <v>16</v>
      </c>
    </row>
    <row r="1791" spans="1:16" hidden="1" x14ac:dyDescent="0.25">
      <c r="A1791">
        <f t="shared" si="54"/>
        <v>2</v>
      </c>
      <c r="B1791" s="1">
        <v>41211</v>
      </c>
      <c r="C1791" s="2">
        <v>0.83333333333333337</v>
      </c>
      <c r="D1791" t="s">
        <v>1202</v>
      </c>
      <c r="E1791" t="s">
        <v>1917</v>
      </c>
      <c r="G1791">
        <v>0</v>
      </c>
      <c r="H1791">
        <v>0</v>
      </c>
      <c r="I1791">
        <v>0</v>
      </c>
      <c r="J1791">
        <v>1</v>
      </c>
      <c r="K1791">
        <f t="shared" si="55"/>
        <v>0</v>
      </c>
      <c r="M1791" t="s">
        <v>24</v>
      </c>
      <c r="N1791" t="s">
        <v>837</v>
      </c>
      <c r="O1791" t="s">
        <v>838</v>
      </c>
      <c r="P1791" t="s">
        <v>22</v>
      </c>
    </row>
    <row r="1792" spans="1:16" hidden="1" x14ac:dyDescent="0.25">
      <c r="A1792">
        <f t="shared" si="54"/>
        <v>2</v>
      </c>
      <c r="B1792" s="1">
        <v>41211</v>
      </c>
      <c r="C1792" s="2">
        <v>0.83333333333333337</v>
      </c>
      <c r="D1792" t="s">
        <v>1187</v>
      </c>
      <c r="E1792" t="s">
        <v>1918</v>
      </c>
      <c r="G1792">
        <v>1</v>
      </c>
      <c r="H1792">
        <v>0</v>
      </c>
      <c r="I1792">
        <v>0</v>
      </c>
      <c r="J1792">
        <v>0</v>
      </c>
      <c r="K1792">
        <f t="shared" si="55"/>
        <v>0</v>
      </c>
      <c r="L1792" t="s">
        <v>135</v>
      </c>
      <c r="M1792" t="s">
        <v>136</v>
      </c>
      <c r="N1792" s="6" t="s">
        <v>516</v>
      </c>
      <c r="O1792" s="6" t="s">
        <v>517</v>
      </c>
      <c r="P1792" t="s">
        <v>16</v>
      </c>
    </row>
    <row r="1793" spans="1:16" hidden="1" x14ac:dyDescent="0.25">
      <c r="A1793">
        <f t="shared" si="54"/>
        <v>2</v>
      </c>
      <c r="B1793" s="1">
        <v>41211</v>
      </c>
      <c r="C1793" s="2">
        <v>0.85416666666666663</v>
      </c>
      <c r="D1793" t="s">
        <v>1202</v>
      </c>
      <c r="E1793" t="s">
        <v>1917</v>
      </c>
      <c r="G1793">
        <v>0</v>
      </c>
      <c r="H1793">
        <v>0</v>
      </c>
      <c r="I1793">
        <v>0</v>
      </c>
      <c r="J1793">
        <v>1</v>
      </c>
      <c r="K1793">
        <f t="shared" si="55"/>
        <v>0</v>
      </c>
      <c r="M1793" t="s">
        <v>24</v>
      </c>
      <c r="N1793" t="s">
        <v>837</v>
      </c>
      <c r="O1793" t="s">
        <v>838</v>
      </c>
      <c r="P1793" t="s">
        <v>22</v>
      </c>
    </row>
    <row r="1794" spans="1:16" hidden="1" x14ac:dyDescent="0.25">
      <c r="A1794">
        <f t="shared" si="54"/>
        <v>2</v>
      </c>
      <c r="B1794" s="1">
        <v>41211</v>
      </c>
      <c r="C1794" s="2">
        <v>0.85416666666666663</v>
      </c>
      <c r="D1794" t="s">
        <v>1405</v>
      </c>
      <c r="E1794" t="s">
        <v>1919</v>
      </c>
      <c r="G1794">
        <v>1</v>
      </c>
      <c r="H1794">
        <v>0</v>
      </c>
      <c r="I1794">
        <v>0</v>
      </c>
      <c r="J1794">
        <v>0</v>
      </c>
      <c r="K1794">
        <f t="shared" si="55"/>
        <v>0</v>
      </c>
      <c r="L1794" t="s">
        <v>135</v>
      </c>
      <c r="M1794" t="s">
        <v>136</v>
      </c>
      <c r="N1794" s="6" t="s">
        <v>686</v>
      </c>
      <c r="O1794" s="6" t="s">
        <v>59</v>
      </c>
      <c r="P1794" t="s">
        <v>16</v>
      </c>
    </row>
    <row r="1795" spans="1:16" hidden="1" x14ac:dyDescent="0.25">
      <c r="A1795">
        <f t="shared" ref="A1795:A1858" si="56">WEEKDAY(B1795)</f>
        <v>3</v>
      </c>
      <c r="B1795" s="1">
        <v>41212</v>
      </c>
      <c r="C1795" s="2">
        <v>0.4375</v>
      </c>
      <c r="D1795" t="s">
        <v>479</v>
      </c>
      <c r="E1795" t="s">
        <v>1704</v>
      </c>
      <c r="G1795">
        <v>1</v>
      </c>
      <c r="H1795">
        <v>0</v>
      </c>
      <c r="I1795">
        <v>0</v>
      </c>
      <c r="J1795">
        <v>0</v>
      </c>
      <c r="K1795">
        <f t="shared" ref="K1795:K1858" si="57">IF(AND(NOT(G:G), NOT(J:J)), 1, 0)</f>
        <v>0</v>
      </c>
      <c r="L1795" t="s">
        <v>90</v>
      </c>
      <c r="M1795" t="s">
        <v>91</v>
      </c>
      <c r="N1795" s="6" t="s">
        <v>38</v>
      </c>
      <c r="O1795" s="6" t="s">
        <v>39</v>
      </c>
      <c r="P1795" t="s">
        <v>22</v>
      </c>
    </row>
    <row r="1796" spans="1:16" hidden="1" x14ac:dyDescent="0.25">
      <c r="A1796">
        <f t="shared" si="56"/>
        <v>3</v>
      </c>
      <c r="B1796" s="1">
        <v>41212</v>
      </c>
      <c r="C1796" s="2">
        <v>0.45833333333333331</v>
      </c>
      <c r="D1796" t="s">
        <v>479</v>
      </c>
      <c r="E1796" t="s">
        <v>1704</v>
      </c>
      <c r="G1796">
        <v>1</v>
      </c>
      <c r="H1796">
        <v>0</v>
      </c>
      <c r="I1796">
        <v>0</v>
      </c>
      <c r="J1796">
        <v>0</v>
      </c>
      <c r="K1796">
        <f t="shared" si="57"/>
        <v>0</v>
      </c>
      <c r="L1796" t="s">
        <v>90</v>
      </c>
      <c r="M1796" t="s">
        <v>91</v>
      </c>
      <c r="N1796" s="6" t="s">
        <v>38</v>
      </c>
      <c r="O1796" s="6" t="s">
        <v>39</v>
      </c>
      <c r="P1796" t="s">
        <v>22</v>
      </c>
    </row>
    <row r="1797" spans="1:16" hidden="1" x14ac:dyDescent="0.25">
      <c r="A1797">
        <f t="shared" si="56"/>
        <v>3</v>
      </c>
      <c r="B1797" s="1">
        <v>41212</v>
      </c>
      <c r="C1797" s="2">
        <v>0.47916666666666669</v>
      </c>
      <c r="D1797" t="s">
        <v>1162</v>
      </c>
      <c r="E1797" t="s">
        <v>1920</v>
      </c>
      <c r="G1797">
        <v>1</v>
      </c>
      <c r="H1797">
        <v>0</v>
      </c>
      <c r="I1797">
        <v>0</v>
      </c>
      <c r="J1797">
        <v>0</v>
      </c>
      <c r="K1797">
        <f t="shared" si="57"/>
        <v>0</v>
      </c>
      <c r="L1797" t="s">
        <v>51</v>
      </c>
      <c r="M1797" t="s">
        <v>52</v>
      </c>
      <c r="N1797" s="6" t="s">
        <v>348</v>
      </c>
      <c r="O1797" s="6" t="s">
        <v>349</v>
      </c>
      <c r="P1797" t="s">
        <v>29</v>
      </c>
    </row>
    <row r="1798" spans="1:16" hidden="1" x14ac:dyDescent="0.25">
      <c r="A1798">
        <f t="shared" si="56"/>
        <v>3</v>
      </c>
      <c r="B1798" s="1">
        <v>41212</v>
      </c>
      <c r="C1798" s="2">
        <v>0.47916666666666669</v>
      </c>
      <c r="D1798" t="s">
        <v>1326</v>
      </c>
      <c r="E1798" t="s">
        <v>1921</v>
      </c>
      <c r="G1798">
        <v>1</v>
      </c>
      <c r="H1798">
        <v>0</v>
      </c>
      <c r="I1798">
        <v>0</v>
      </c>
      <c r="J1798">
        <v>0</v>
      </c>
      <c r="K1798">
        <f t="shared" si="57"/>
        <v>0</v>
      </c>
      <c r="L1798" t="s">
        <v>90</v>
      </c>
      <c r="M1798" t="s">
        <v>91</v>
      </c>
      <c r="N1798" s="6" t="s">
        <v>159</v>
      </c>
      <c r="O1798" s="6" t="s">
        <v>542</v>
      </c>
      <c r="P1798" t="s">
        <v>16</v>
      </c>
    </row>
    <row r="1799" spans="1:16" hidden="1" x14ac:dyDescent="0.25">
      <c r="A1799">
        <f t="shared" si="56"/>
        <v>3</v>
      </c>
      <c r="B1799" s="1">
        <v>41212</v>
      </c>
      <c r="C1799" s="2">
        <v>0.5</v>
      </c>
      <c r="D1799" t="s">
        <v>479</v>
      </c>
      <c r="E1799" t="s">
        <v>1922</v>
      </c>
      <c r="G1799">
        <v>1</v>
      </c>
      <c r="H1799">
        <v>0</v>
      </c>
      <c r="I1799">
        <v>0</v>
      </c>
      <c r="J1799">
        <v>0</v>
      </c>
      <c r="K1799">
        <f t="shared" si="57"/>
        <v>0</v>
      </c>
      <c r="L1799" t="s">
        <v>51</v>
      </c>
      <c r="M1799" t="s">
        <v>52</v>
      </c>
      <c r="N1799" s="6" t="s">
        <v>319</v>
      </c>
      <c r="O1799" s="6" t="s">
        <v>320</v>
      </c>
      <c r="P1799" t="s">
        <v>22</v>
      </c>
    </row>
    <row r="1800" spans="1:16" hidden="1" x14ac:dyDescent="0.25">
      <c r="A1800">
        <f t="shared" si="56"/>
        <v>3</v>
      </c>
      <c r="B1800" s="1">
        <v>41212</v>
      </c>
      <c r="C1800" s="2">
        <v>0.5</v>
      </c>
      <c r="D1800" t="s">
        <v>1187</v>
      </c>
      <c r="E1800" t="s">
        <v>1923</v>
      </c>
      <c r="G1800">
        <v>1</v>
      </c>
      <c r="H1800">
        <v>0</v>
      </c>
      <c r="I1800">
        <v>0</v>
      </c>
      <c r="J1800">
        <v>0</v>
      </c>
      <c r="K1800">
        <f t="shared" si="57"/>
        <v>0</v>
      </c>
      <c r="L1800" t="s">
        <v>44</v>
      </c>
      <c r="M1800" t="s">
        <v>45</v>
      </c>
      <c r="N1800" s="6" t="s">
        <v>516</v>
      </c>
      <c r="O1800" s="6" t="s">
        <v>517</v>
      </c>
      <c r="P1800" t="s">
        <v>16</v>
      </c>
    </row>
    <row r="1801" spans="1:16" hidden="1" x14ac:dyDescent="0.25">
      <c r="A1801">
        <f t="shared" si="56"/>
        <v>3</v>
      </c>
      <c r="B1801" s="1">
        <v>41212</v>
      </c>
      <c r="C1801" s="2">
        <v>0.5</v>
      </c>
      <c r="D1801" t="s">
        <v>479</v>
      </c>
      <c r="E1801" t="s">
        <v>1924</v>
      </c>
      <c r="G1801">
        <v>1</v>
      </c>
      <c r="H1801">
        <v>0</v>
      </c>
      <c r="I1801">
        <v>1</v>
      </c>
      <c r="J1801">
        <v>0</v>
      </c>
      <c r="K1801">
        <f t="shared" si="57"/>
        <v>0</v>
      </c>
      <c r="L1801" t="s">
        <v>90</v>
      </c>
      <c r="M1801" t="s">
        <v>91</v>
      </c>
      <c r="N1801" s="6" t="s">
        <v>200</v>
      </c>
      <c r="O1801" s="6" t="s">
        <v>885</v>
      </c>
      <c r="P1801" t="s">
        <v>16</v>
      </c>
    </row>
    <row r="1802" spans="1:16" hidden="1" x14ac:dyDescent="0.25">
      <c r="A1802">
        <f t="shared" si="56"/>
        <v>3</v>
      </c>
      <c r="B1802" s="1">
        <v>41212</v>
      </c>
      <c r="C1802" s="2">
        <v>0.52083333333333337</v>
      </c>
      <c r="D1802" t="s">
        <v>479</v>
      </c>
      <c r="E1802" t="s">
        <v>1922</v>
      </c>
      <c r="G1802">
        <v>1</v>
      </c>
      <c r="H1802">
        <v>0</v>
      </c>
      <c r="I1802">
        <v>0</v>
      </c>
      <c r="J1802">
        <v>0</v>
      </c>
      <c r="K1802">
        <f t="shared" si="57"/>
        <v>0</v>
      </c>
      <c r="L1802" t="s">
        <v>51</v>
      </c>
      <c r="M1802" t="s">
        <v>52</v>
      </c>
      <c r="N1802" s="6" t="s">
        <v>319</v>
      </c>
      <c r="O1802" s="6" t="s">
        <v>320</v>
      </c>
      <c r="P1802" t="s">
        <v>22</v>
      </c>
    </row>
    <row r="1803" spans="1:16" hidden="1" x14ac:dyDescent="0.25">
      <c r="A1803">
        <f t="shared" si="56"/>
        <v>3</v>
      </c>
      <c r="B1803" s="1">
        <v>41212</v>
      </c>
      <c r="C1803" s="2">
        <v>0.52083333333333337</v>
      </c>
      <c r="G1803">
        <v>0</v>
      </c>
      <c r="H1803">
        <v>0</v>
      </c>
      <c r="I1803">
        <v>0</v>
      </c>
      <c r="J1803">
        <v>0</v>
      </c>
      <c r="K1803">
        <f t="shared" si="57"/>
        <v>1</v>
      </c>
      <c r="M1803" t="s">
        <v>91</v>
      </c>
    </row>
    <row r="1804" spans="1:16" hidden="1" x14ac:dyDescent="0.25">
      <c r="A1804">
        <f t="shared" si="56"/>
        <v>3</v>
      </c>
      <c r="B1804" s="1">
        <v>41212</v>
      </c>
      <c r="C1804" s="2">
        <v>0.52083333333333337</v>
      </c>
      <c r="G1804">
        <v>0</v>
      </c>
      <c r="H1804">
        <v>0</v>
      </c>
      <c r="I1804">
        <v>0</v>
      </c>
      <c r="J1804">
        <v>0</v>
      </c>
      <c r="K1804">
        <f t="shared" si="57"/>
        <v>1</v>
      </c>
      <c r="L1804" t="s">
        <v>44</v>
      </c>
      <c r="M1804" t="s">
        <v>45</v>
      </c>
    </row>
    <row r="1805" spans="1:16" hidden="1" x14ac:dyDescent="0.25">
      <c r="A1805">
        <f t="shared" si="56"/>
        <v>3</v>
      </c>
      <c r="B1805" s="1">
        <v>41212</v>
      </c>
      <c r="C1805" s="2">
        <v>0.54166666666666663</v>
      </c>
      <c r="D1805" t="s">
        <v>1326</v>
      </c>
      <c r="E1805" t="s">
        <v>1925</v>
      </c>
      <c r="G1805">
        <v>1</v>
      </c>
      <c r="H1805">
        <v>0</v>
      </c>
      <c r="I1805">
        <v>0</v>
      </c>
      <c r="J1805">
        <v>0</v>
      </c>
      <c r="K1805">
        <f t="shared" si="57"/>
        <v>0</v>
      </c>
      <c r="L1805" t="s">
        <v>44</v>
      </c>
      <c r="M1805" t="s">
        <v>45</v>
      </c>
      <c r="N1805" s="6" t="s">
        <v>660</v>
      </c>
      <c r="O1805" s="6" t="s">
        <v>661</v>
      </c>
      <c r="P1805" t="s">
        <v>22</v>
      </c>
    </row>
    <row r="1806" spans="1:16" hidden="1" x14ac:dyDescent="0.25">
      <c r="A1806">
        <f t="shared" si="56"/>
        <v>3</v>
      </c>
      <c r="B1806" s="1">
        <v>41212</v>
      </c>
      <c r="C1806" s="2">
        <v>0.54166666666666663</v>
      </c>
      <c r="D1806" t="s">
        <v>1326</v>
      </c>
      <c r="E1806" t="s">
        <v>1926</v>
      </c>
      <c r="G1806">
        <v>1</v>
      </c>
      <c r="H1806">
        <v>0</v>
      </c>
      <c r="I1806">
        <v>0</v>
      </c>
      <c r="J1806">
        <v>0</v>
      </c>
      <c r="K1806">
        <f t="shared" si="57"/>
        <v>0</v>
      </c>
      <c r="L1806" t="s">
        <v>90</v>
      </c>
      <c r="M1806" t="s">
        <v>91</v>
      </c>
      <c r="N1806" s="6" t="s">
        <v>173</v>
      </c>
      <c r="O1806" s="6" t="s">
        <v>174</v>
      </c>
      <c r="P1806" t="s">
        <v>16</v>
      </c>
    </row>
    <row r="1807" spans="1:16" hidden="1" x14ac:dyDescent="0.25">
      <c r="A1807">
        <f t="shared" si="56"/>
        <v>3</v>
      </c>
      <c r="B1807" s="1">
        <v>41212</v>
      </c>
      <c r="C1807" s="2">
        <v>0.54166666666666663</v>
      </c>
      <c r="D1807" t="s">
        <v>476</v>
      </c>
      <c r="E1807" t="s">
        <v>1927</v>
      </c>
      <c r="G1807">
        <v>1</v>
      </c>
      <c r="H1807">
        <v>0</v>
      </c>
      <c r="I1807">
        <v>0</v>
      </c>
      <c r="J1807">
        <v>0</v>
      </c>
      <c r="K1807">
        <f t="shared" si="57"/>
        <v>0</v>
      </c>
      <c r="L1807" t="s">
        <v>51</v>
      </c>
      <c r="M1807" t="s">
        <v>52</v>
      </c>
      <c r="N1807" s="6" t="s">
        <v>173</v>
      </c>
      <c r="O1807" s="6" t="s">
        <v>208</v>
      </c>
      <c r="P1807" t="s">
        <v>29</v>
      </c>
    </row>
    <row r="1808" spans="1:16" hidden="1" x14ac:dyDescent="0.25">
      <c r="A1808">
        <f t="shared" si="56"/>
        <v>3</v>
      </c>
      <c r="B1808" s="1">
        <v>41212</v>
      </c>
      <c r="C1808" s="2">
        <v>0.5625</v>
      </c>
      <c r="D1808" t="s">
        <v>1326</v>
      </c>
      <c r="E1808" t="s">
        <v>1928</v>
      </c>
      <c r="G1808">
        <v>1</v>
      </c>
      <c r="H1808">
        <v>0</v>
      </c>
      <c r="I1808">
        <v>0</v>
      </c>
      <c r="J1808">
        <v>0</v>
      </c>
      <c r="K1808">
        <f t="shared" si="57"/>
        <v>0</v>
      </c>
      <c r="L1808" t="s">
        <v>44</v>
      </c>
      <c r="M1808" t="s">
        <v>45</v>
      </c>
      <c r="N1808" s="6" t="s">
        <v>660</v>
      </c>
      <c r="O1808" s="6" t="s">
        <v>661</v>
      </c>
      <c r="P1808" t="s">
        <v>22</v>
      </c>
    </row>
    <row r="1809" spans="1:16" hidden="1" x14ac:dyDescent="0.25">
      <c r="A1809">
        <f t="shared" si="56"/>
        <v>3</v>
      </c>
      <c r="B1809" s="1">
        <v>41212</v>
      </c>
      <c r="C1809" s="2">
        <v>0.5625</v>
      </c>
      <c r="G1809">
        <v>0</v>
      </c>
      <c r="H1809">
        <v>0</v>
      </c>
      <c r="I1809">
        <v>0</v>
      </c>
      <c r="J1809">
        <v>0</v>
      </c>
      <c r="K1809">
        <f t="shared" si="57"/>
        <v>1</v>
      </c>
      <c r="M1809" t="s">
        <v>52</v>
      </c>
    </row>
    <row r="1810" spans="1:16" hidden="1" x14ac:dyDescent="0.25">
      <c r="A1810">
        <f t="shared" si="56"/>
        <v>3</v>
      </c>
      <c r="B1810" s="1">
        <v>41212</v>
      </c>
      <c r="C1810" s="2">
        <v>0.5625</v>
      </c>
      <c r="G1810">
        <v>0</v>
      </c>
      <c r="H1810">
        <v>0</v>
      </c>
      <c r="I1810">
        <v>0</v>
      </c>
      <c r="J1810">
        <v>0</v>
      </c>
      <c r="K1810">
        <f t="shared" si="57"/>
        <v>1</v>
      </c>
      <c r="M1810" t="s">
        <v>31</v>
      </c>
    </row>
    <row r="1811" spans="1:16" hidden="1" x14ac:dyDescent="0.25">
      <c r="A1811">
        <f t="shared" si="56"/>
        <v>3</v>
      </c>
      <c r="B1811" s="1">
        <v>41212</v>
      </c>
      <c r="C1811" s="2">
        <v>0.58333333333333337</v>
      </c>
      <c r="D1811" t="s">
        <v>476</v>
      </c>
      <c r="E1811" t="s">
        <v>1929</v>
      </c>
      <c r="G1811">
        <v>1</v>
      </c>
      <c r="H1811">
        <v>0</v>
      </c>
      <c r="I1811">
        <v>0</v>
      </c>
      <c r="J1811">
        <v>0</v>
      </c>
      <c r="K1811">
        <f t="shared" si="57"/>
        <v>0</v>
      </c>
      <c r="L1811" t="s">
        <v>51</v>
      </c>
      <c r="M1811" t="s">
        <v>52</v>
      </c>
      <c r="N1811" s="6" t="s">
        <v>466</v>
      </c>
      <c r="O1811" s="6" t="s">
        <v>741</v>
      </c>
      <c r="P1811" t="s">
        <v>29</v>
      </c>
    </row>
    <row r="1812" spans="1:16" hidden="1" x14ac:dyDescent="0.25">
      <c r="A1812">
        <f t="shared" si="56"/>
        <v>3</v>
      </c>
      <c r="B1812" s="1">
        <v>41212</v>
      </c>
      <c r="C1812" s="2">
        <v>0.58333333333333337</v>
      </c>
      <c r="D1812" t="s">
        <v>1196</v>
      </c>
      <c r="E1812" t="s">
        <v>1930</v>
      </c>
      <c r="G1812">
        <v>1</v>
      </c>
      <c r="H1812">
        <v>0</v>
      </c>
      <c r="I1812">
        <v>0</v>
      </c>
      <c r="J1812">
        <v>0</v>
      </c>
      <c r="K1812">
        <f t="shared" si="57"/>
        <v>0</v>
      </c>
      <c r="L1812" t="s">
        <v>64</v>
      </c>
      <c r="M1812" t="s">
        <v>65</v>
      </c>
      <c r="N1812" s="6" t="s">
        <v>38</v>
      </c>
      <c r="O1812" s="6" t="s">
        <v>39</v>
      </c>
      <c r="P1812" t="s">
        <v>22</v>
      </c>
    </row>
    <row r="1813" spans="1:16" hidden="1" x14ac:dyDescent="0.25">
      <c r="A1813">
        <f t="shared" si="56"/>
        <v>3</v>
      </c>
      <c r="B1813" s="1">
        <v>41212</v>
      </c>
      <c r="C1813" s="2">
        <v>0.58333333333333337</v>
      </c>
      <c r="G1813">
        <v>0</v>
      </c>
      <c r="H1813">
        <v>0</v>
      </c>
      <c r="I1813">
        <v>0</v>
      </c>
      <c r="J1813">
        <v>0</v>
      </c>
      <c r="K1813">
        <f t="shared" si="57"/>
        <v>1</v>
      </c>
      <c r="M1813" t="s">
        <v>31</v>
      </c>
    </row>
    <row r="1814" spans="1:16" hidden="1" x14ac:dyDescent="0.25">
      <c r="A1814">
        <f t="shared" si="56"/>
        <v>3</v>
      </c>
      <c r="B1814" s="1">
        <v>41212</v>
      </c>
      <c r="C1814" s="2">
        <v>0.60416666666666663</v>
      </c>
      <c r="D1814" t="s">
        <v>476</v>
      </c>
      <c r="E1814" t="s">
        <v>1929</v>
      </c>
      <c r="G1814">
        <v>1</v>
      </c>
      <c r="H1814">
        <v>0</v>
      </c>
      <c r="I1814">
        <v>0</v>
      </c>
      <c r="J1814">
        <v>0</v>
      </c>
      <c r="K1814">
        <f t="shared" si="57"/>
        <v>0</v>
      </c>
      <c r="L1814" t="s">
        <v>51</v>
      </c>
      <c r="M1814" t="s">
        <v>52</v>
      </c>
      <c r="N1814" s="6" t="s">
        <v>466</v>
      </c>
      <c r="O1814" s="6" t="s">
        <v>741</v>
      </c>
      <c r="P1814" t="s">
        <v>29</v>
      </c>
    </row>
    <row r="1815" spans="1:16" hidden="1" x14ac:dyDescent="0.25">
      <c r="A1815">
        <f t="shared" si="56"/>
        <v>3</v>
      </c>
      <c r="B1815" s="1">
        <v>41212</v>
      </c>
      <c r="C1815" s="2">
        <v>0.60416666666666663</v>
      </c>
      <c r="D1815" t="s">
        <v>1196</v>
      </c>
      <c r="E1815" t="s">
        <v>1930</v>
      </c>
      <c r="G1815">
        <v>1</v>
      </c>
      <c r="H1815">
        <v>0</v>
      </c>
      <c r="I1815">
        <v>0</v>
      </c>
      <c r="J1815">
        <v>0</v>
      </c>
      <c r="K1815">
        <f t="shared" si="57"/>
        <v>0</v>
      </c>
      <c r="L1815" t="s">
        <v>64</v>
      </c>
      <c r="M1815" t="s">
        <v>65</v>
      </c>
      <c r="N1815" s="6" t="s">
        <v>38</v>
      </c>
      <c r="O1815" s="6" t="s">
        <v>39</v>
      </c>
      <c r="P1815" t="s">
        <v>22</v>
      </c>
    </row>
    <row r="1816" spans="1:16" hidden="1" x14ac:dyDescent="0.25">
      <c r="A1816">
        <f t="shared" si="56"/>
        <v>3</v>
      </c>
      <c r="B1816" s="1">
        <v>41212</v>
      </c>
      <c r="C1816" s="2">
        <v>0.60416666666666663</v>
      </c>
      <c r="G1816">
        <v>0</v>
      </c>
      <c r="H1816">
        <v>0</v>
      </c>
      <c r="I1816">
        <v>0</v>
      </c>
      <c r="J1816">
        <v>0</v>
      </c>
      <c r="K1816">
        <f t="shared" si="57"/>
        <v>1</v>
      </c>
      <c r="M1816" t="s">
        <v>31</v>
      </c>
    </row>
    <row r="1817" spans="1:16" hidden="1" x14ac:dyDescent="0.25">
      <c r="A1817">
        <f t="shared" si="56"/>
        <v>3</v>
      </c>
      <c r="B1817" s="1">
        <v>41212</v>
      </c>
      <c r="C1817" s="2">
        <v>0.625</v>
      </c>
      <c r="D1817" t="s">
        <v>476</v>
      </c>
      <c r="E1817" t="s">
        <v>1931</v>
      </c>
      <c r="G1817">
        <v>0</v>
      </c>
      <c r="H1817">
        <v>0</v>
      </c>
      <c r="I1817">
        <v>0</v>
      </c>
      <c r="J1817">
        <v>1</v>
      </c>
      <c r="K1817">
        <f t="shared" si="57"/>
        <v>0</v>
      </c>
      <c r="L1817" t="s">
        <v>64</v>
      </c>
      <c r="M1817" t="s">
        <v>65</v>
      </c>
      <c r="N1817" t="s">
        <v>463</v>
      </c>
      <c r="O1817" t="s">
        <v>464</v>
      </c>
      <c r="P1817" t="s">
        <v>22</v>
      </c>
    </row>
    <row r="1818" spans="1:16" hidden="1" x14ac:dyDescent="0.25">
      <c r="A1818">
        <f t="shared" si="56"/>
        <v>3</v>
      </c>
      <c r="B1818" s="1">
        <v>41212</v>
      </c>
      <c r="C1818" s="2">
        <v>0.625</v>
      </c>
      <c r="D1818" t="s">
        <v>479</v>
      </c>
      <c r="E1818" t="s">
        <v>1932</v>
      </c>
      <c r="G1818">
        <v>1</v>
      </c>
      <c r="H1818">
        <v>0</v>
      </c>
      <c r="I1818">
        <v>0</v>
      </c>
      <c r="J1818">
        <v>0</v>
      </c>
      <c r="K1818">
        <f t="shared" si="57"/>
        <v>0</v>
      </c>
      <c r="L1818" t="s">
        <v>51</v>
      </c>
      <c r="M1818" t="s">
        <v>52</v>
      </c>
      <c r="N1818" s="6" t="s">
        <v>360</v>
      </c>
      <c r="O1818" s="6" t="s">
        <v>361</v>
      </c>
      <c r="P1818" t="s">
        <v>16</v>
      </c>
    </row>
    <row r="1819" spans="1:16" hidden="1" x14ac:dyDescent="0.25">
      <c r="A1819">
        <f t="shared" si="56"/>
        <v>3</v>
      </c>
      <c r="B1819" s="1">
        <v>41212</v>
      </c>
      <c r="C1819" s="2">
        <v>0.625</v>
      </c>
      <c r="G1819">
        <v>0</v>
      </c>
      <c r="H1819">
        <v>0</v>
      </c>
      <c r="I1819">
        <v>0</v>
      </c>
      <c r="J1819">
        <v>0</v>
      </c>
      <c r="K1819">
        <f t="shared" si="57"/>
        <v>1</v>
      </c>
      <c r="M1819" t="s">
        <v>31</v>
      </c>
    </row>
    <row r="1820" spans="1:16" hidden="1" x14ac:dyDescent="0.25">
      <c r="A1820">
        <f t="shared" si="56"/>
        <v>3</v>
      </c>
      <c r="B1820" s="1">
        <v>41212</v>
      </c>
      <c r="C1820" s="2">
        <v>0.64583333333333337</v>
      </c>
      <c r="D1820" t="s">
        <v>1196</v>
      </c>
      <c r="E1820" t="s">
        <v>1933</v>
      </c>
      <c r="G1820">
        <v>1</v>
      </c>
      <c r="H1820">
        <v>0</v>
      </c>
      <c r="I1820">
        <v>0</v>
      </c>
      <c r="J1820">
        <v>0</v>
      </c>
      <c r="K1820">
        <f t="shared" si="57"/>
        <v>0</v>
      </c>
      <c r="L1820" t="s">
        <v>51</v>
      </c>
      <c r="M1820" t="s">
        <v>52</v>
      </c>
      <c r="N1820" s="6" t="s">
        <v>583</v>
      </c>
      <c r="O1820" s="6" t="s">
        <v>584</v>
      </c>
      <c r="P1820" t="s">
        <v>22</v>
      </c>
    </row>
    <row r="1821" spans="1:16" hidden="1" x14ac:dyDescent="0.25">
      <c r="A1821">
        <f t="shared" si="56"/>
        <v>3</v>
      </c>
      <c r="B1821" s="1">
        <v>41212</v>
      </c>
      <c r="C1821" s="2">
        <v>0.64583333333333337</v>
      </c>
      <c r="D1821" t="s">
        <v>1196</v>
      </c>
      <c r="E1821" t="s">
        <v>1934</v>
      </c>
      <c r="G1821">
        <v>1</v>
      </c>
      <c r="H1821">
        <v>0</v>
      </c>
      <c r="I1821">
        <v>0</v>
      </c>
      <c r="J1821">
        <v>0</v>
      </c>
      <c r="K1821">
        <f t="shared" si="57"/>
        <v>0</v>
      </c>
      <c r="L1821" t="s">
        <v>64</v>
      </c>
      <c r="M1821" t="s">
        <v>65</v>
      </c>
      <c r="N1821" s="6" t="s">
        <v>700</v>
      </c>
      <c r="O1821" s="6" t="s">
        <v>701</v>
      </c>
      <c r="P1821" t="s">
        <v>22</v>
      </c>
    </row>
    <row r="1822" spans="1:16" hidden="1" x14ac:dyDescent="0.25">
      <c r="A1822">
        <f t="shared" si="56"/>
        <v>3</v>
      </c>
      <c r="B1822" s="1">
        <v>41212</v>
      </c>
      <c r="C1822" s="2">
        <v>0.64583333333333337</v>
      </c>
      <c r="G1822">
        <v>0</v>
      </c>
      <c r="H1822">
        <v>0</v>
      </c>
      <c r="I1822">
        <v>0</v>
      </c>
      <c r="J1822">
        <v>0</v>
      </c>
      <c r="K1822">
        <f t="shared" si="57"/>
        <v>1</v>
      </c>
      <c r="M1822" t="s">
        <v>31</v>
      </c>
    </row>
    <row r="1823" spans="1:16" hidden="1" x14ac:dyDescent="0.25">
      <c r="A1823">
        <f t="shared" si="56"/>
        <v>3</v>
      </c>
      <c r="B1823" s="1">
        <v>41212</v>
      </c>
      <c r="C1823" s="2">
        <v>0.66666666666666663</v>
      </c>
      <c r="D1823" t="s">
        <v>483</v>
      </c>
      <c r="E1823" t="s">
        <v>1935</v>
      </c>
      <c r="G1823">
        <v>1</v>
      </c>
      <c r="H1823">
        <v>0</v>
      </c>
      <c r="I1823">
        <v>0</v>
      </c>
      <c r="J1823">
        <v>0</v>
      </c>
      <c r="K1823">
        <f t="shared" si="57"/>
        <v>0</v>
      </c>
      <c r="L1823" t="s">
        <v>51</v>
      </c>
      <c r="M1823" t="s">
        <v>52</v>
      </c>
      <c r="N1823" s="6" t="s">
        <v>536</v>
      </c>
      <c r="O1823" s="6" t="s">
        <v>537</v>
      </c>
      <c r="P1823" t="s">
        <v>29</v>
      </c>
    </row>
    <row r="1824" spans="1:16" hidden="1" x14ac:dyDescent="0.25">
      <c r="A1824">
        <f t="shared" si="56"/>
        <v>3</v>
      </c>
      <c r="B1824" s="1">
        <v>41212</v>
      </c>
      <c r="C1824" s="2">
        <v>0.66666666666666663</v>
      </c>
      <c r="D1824" t="s">
        <v>1147</v>
      </c>
      <c r="E1824" t="s">
        <v>1936</v>
      </c>
      <c r="G1824">
        <v>1</v>
      </c>
      <c r="H1824">
        <v>0</v>
      </c>
      <c r="I1824">
        <v>0</v>
      </c>
      <c r="J1824">
        <v>0</v>
      </c>
      <c r="K1824">
        <f t="shared" si="57"/>
        <v>0</v>
      </c>
      <c r="M1824" t="s">
        <v>56</v>
      </c>
      <c r="N1824" s="6" t="s">
        <v>118</v>
      </c>
      <c r="O1824" s="6" t="s">
        <v>119</v>
      </c>
      <c r="P1824" t="s">
        <v>22</v>
      </c>
    </row>
    <row r="1825" spans="1:16" hidden="1" x14ac:dyDescent="0.25">
      <c r="A1825">
        <f t="shared" si="56"/>
        <v>3</v>
      </c>
      <c r="B1825" s="1">
        <v>41212</v>
      </c>
      <c r="C1825" s="2">
        <v>0.66666666666666663</v>
      </c>
      <c r="G1825">
        <v>0</v>
      </c>
      <c r="H1825">
        <v>0</v>
      </c>
      <c r="I1825">
        <v>0</v>
      </c>
      <c r="J1825">
        <v>0</v>
      </c>
      <c r="K1825">
        <f t="shared" si="57"/>
        <v>1</v>
      </c>
      <c r="M1825" t="s">
        <v>31</v>
      </c>
    </row>
    <row r="1826" spans="1:16" hidden="1" x14ac:dyDescent="0.25">
      <c r="A1826">
        <f t="shared" si="56"/>
        <v>3</v>
      </c>
      <c r="B1826" s="1">
        <v>41212</v>
      </c>
      <c r="C1826" s="2">
        <v>0.6875</v>
      </c>
      <c r="D1826" t="s">
        <v>1158</v>
      </c>
      <c r="E1826" t="s">
        <v>1937</v>
      </c>
      <c r="G1826">
        <v>1</v>
      </c>
      <c r="H1826">
        <v>0</v>
      </c>
      <c r="I1826">
        <v>1</v>
      </c>
      <c r="J1826">
        <v>0</v>
      </c>
      <c r="K1826">
        <f t="shared" si="57"/>
        <v>0</v>
      </c>
      <c r="M1826" t="s">
        <v>56</v>
      </c>
      <c r="N1826" s="6" t="s">
        <v>887</v>
      </c>
      <c r="O1826" s="6" t="s">
        <v>888</v>
      </c>
      <c r="P1826" t="s">
        <v>22</v>
      </c>
    </row>
    <row r="1827" spans="1:16" hidden="1" x14ac:dyDescent="0.25">
      <c r="A1827">
        <f t="shared" si="56"/>
        <v>3</v>
      </c>
      <c r="B1827" s="1">
        <v>41212</v>
      </c>
      <c r="C1827" s="2">
        <v>0.6875</v>
      </c>
      <c r="G1827">
        <v>0</v>
      </c>
      <c r="H1827">
        <v>0</v>
      </c>
      <c r="I1827">
        <v>0</v>
      </c>
      <c r="J1827">
        <v>0</v>
      </c>
      <c r="K1827">
        <f t="shared" si="57"/>
        <v>1</v>
      </c>
      <c r="M1827" t="s">
        <v>31</v>
      </c>
    </row>
    <row r="1828" spans="1:16" hidden="1" x14ac:dyDescent="0.25">
      <c r="A1828">
        <f t="shared" si="56"/>
        <v>3</v>
      </c>
      <c r="B1828" s="1">
        <v>41212</v>
      </c>
      <c r="C1828" s="2">
        <v>0.70833333333333337</v>
      </c>
      <c r="D1828" t="s">
        <v>1147</v>
      </c>
      <c r="E1828" t="s">
        <v>1938</v>
      </c>
      <c r="G1828">
        <v>0</v>
      </c>
      <c r="H1828">
        <v>0</v>
      </c>
      <c r="I1828">
        <v>0</v>
      </c>
      <c r="J1828">
        <v>1</v>
      </c>
      <c r="K1828">
        <f t="shared" si="57"/>
        <v>0</v>
      </c>
      <c r="M1828" t="s">
        <v>56</v>
      </c>
      <c r="N1828" t="s">
        <v>840</v>
      </c>
      <c r="O1828" t="s">
        <v>841</v>
      </c>
      <c r="P1828" t="s">
        <v>16</v>
      </c>
    </row>
    <row r="1829" spans="1:16" hidden="1" x14ac:dyDescent="0.25">
      <c r="A1829">
        <f t="shared" si="56"/>
        <v>3</v>
      </c>
      <c r="B1829" s="1">
        <v>41212</v>
      </c>
      <c r="C1829" s="2">
        <v>0.70833333333333337</v>
      </c>
      <c r="G1829">
        <v>0</v>
      </c>
      <c r="H1829">
        <v>0</v>
      </c>
      <c r="I1829">
        <v>0</v>
      </c>
      <c r="J1829">
        <v>0</v>
      </c>
      <c r="K1829">
        <f t="shared" si="57"/>
        <v>1</v>
      </c>
      <c r="M1829" t="s">
        <v>31</v>
      </c>
    </row>
    <row r="1830" spans="1:16" hidden="1" x14ac:dyDescent="0.25">
      <c r="A1830">
        <f t="shared" si="56"/>
        <v>3</v>
      </c>
      <c r="B1830" s="1">
        <v>41212</v>
      </c>
      <c r="C1830" s="2">
        <v>0.72916666666666663</v>
      </c>
      <c r="D1830" t="s">
        <v>1320</v>
      </c>
      <c r="E1830" t="s">
        <v>1939</v>
      </c>
      <c r="G1830">
        <v>1</v>
      </c>
      <c r="H1830">
        <v>0</v>
      </c>
      <c r="I1830">
        <v>0</v>
      </c>
      <c r="J1830">
        <v>0</v>
      </c>
      <c r="K1830">
        <f t="shared" si="57"/>
        <v>0</v>
      </c>
      <c r="M1830" t="s">
        <v>56</v>
      </c>
      <c r="N1830" s="6" t="s">
        <v>828</v>
      </c>
      <c r="O1830" s="6" t="s">
        <v>612</v>
      </c>
      <c r="P1830" t="s">
        <v>155</v>
      </c>
    </row>
    <row r="1831" spans="1:16" hidden="1" x14ac:dyDescent="0.25">
      <c r="A1831">
        <f t="shared" si="56"/>
        <v>3</v>
      </c>
      <c r="B1831" s="1">
        <v>41212</v>
      </c>
      <c r="C1831" s="2">
        <v>0.72916666666666663</v>
      </c>
      <c r="G1831">
        <v>0</v>
      </c>
      <c r="H1831">
        <v>0</v>
      </c>
      <c r="I1831">
        <v>0</v>
      </c>
      <c r="J1831">
        <v>0</v>
      </c>
      <c r="K1831">
        <f t="shared" si="57"/>
        <v>1</v>
      </c>
      <c r="M1831" t="s">
        <v>31</v>
      </c>
    </row>
    <row r="1832" spans="1:16" hidden="1" x14ac:dyDescent="0.25">
      <c r="A1832">
        <f t="shared" si="56"/>
        <v>3</v>
      </c>
      <c r="B1832" s="1">
        <v>41212</v>
      </c>
      <c r="C1832" s="2">
        <v>0.75</v>
      </c>
      <c r="D1832" t="s">
        <v>1326</v>
      </c>
      <c r="E1832" t="s">
        <v>1940</v>
      </c>
      <c r="G1832">
        <v>1</v>
      </c>
      <c r="H1832">
        <v>0</v>
      </c>
      <c r="I1832">
        <v>0</v>
      </c>
      <c r="J1832">
        <v>0</v>
      </c>
      <c r="K1832">
        <f t="shared" si="57"/>
        <v>0</v>
      </c>
      <c r="M1832" t="s">
        <v>172</v>
      </c>
      <c r="N1832" s="6" t="s">
        <v>708</v>
      </c>
      <c r="O1832" s="6" t="s">
        <v>709</v>
      </c>
      <c r="P1832" t="s">
        <v>16</v>
      </c>
    </row>
    <row r="1833" spans="1:16" hidden="1" x14ac:dyDescent="0.25">
      <c r="A1833">
        <f t="shared" si="56"/>
        <v>3</v>
      </c>
      <c r="B1833" s="1">
        <v>41212</v>
      </c>
      <c r="C1833" s="2">
        <v>0.75</v>
      </c>
      <c r="D1833" t="s">
        <v>1152</v>
      </c>
      <c r="E1833" t="s">
        <v>1941</v>
      </c>
      <c r="G1833">
        <v>1</v>
      </c>
      <c r="H1833">
        <v>0</v>
      </c>
      <c r="I1833">
        <v>0</v>
      </c>
      <c r="J1833">
        <v>0</v>
      </c>
      <c r="K1833">
        <f t="shared" si="57"/>
        <v>0</v>
      </c>
      <c r="L1833" t="s">
        <v>64</v>
      </c>
      <c r="M1833" t="s">
        <v>65</v>
      </c>
      <c r="N1833" s="6" t="s">
        <v>58</v>
      </c>
      <c r="O1833" s="6" t="s">
        <v>59</v>
      </c>
      <c r="P1833" t="s">
        <v>22</v>
      </c>
    </row>
    <row r="1834" spans="1:16" hidden="1" x14ac:dyDescent="0.25">
      <c r="A1834">
        <f t="shared" si="56"/>
        <v>3</v>
      </c>
      <c r="B1834" s="1">
        <v>41212</v>
      </c>
      <c r="C1834" s="2">
        <v>0.75</v>
      </c>
      <c r="D1834" t="s">
        <v>1320</v>
      </c>
      <c r="E1834" t="s">
        <v>1939</v>
      </c>
      <c r="G1834">
        <v>1</v>
      </c>
      <c r="H1834">
        <v>0</v>
      </c>
      <c r="I1834">
        <v>0</v>
      </c>
      <c r="J1834">
        <v>0</v>
      </c>
      <c r="K1834">
        <f t="shared" si="57"/>
        <v>0</v>
      </c>
      <c r="M1834" t="s">
        <v>56</v>
      </c>
      <c r="N1834" s="6" t="s">
        <v>828</v>
      </c>
      <c r="O1834" s="6" t="s">
        <v>612</v>
      </c>
      <c r="P1834" t="s">
        <v>155</v>
      </c>
    </row>
    <row r="1835" spans="1:16" hidden="1" x14ac:dyDescent="0.25">
      <c r="A1835">
        <f t="shared" si="56"/>
        <v>3</v>
      </c>
      <c r="B1835" s="1">
        <v>41212</v>
      </c>
      <c r="C1835" s="2">
        <v>0.77083333333333337</v>
      </c>
      <c r="D1835" t="s">
        <v>1326</v>
      </c>
      <c r="E1835" t="s">
        <v>1940</v>
      </c>
      <c r="G1835">
        <v>1</v>
      </c>
      <c r="H1835">
        <v>0</v>
      </c>
      <c r="I1835">
        <v>0</v>
      </c>
      <c r="J1835">
        <v>0</v>
      </c>
      <c r="K1835">
        <f t="shared" si="57"/>
        <v>0</v>
      </c>
      <c r="M1835" t="s">
        <v>172</v>
      </c>
      <c r="N1835" s="6" t="s">
        <v>708</v>
      </c>
      <c r="O1835" s="6" t="s">
        <v>709</v>
      </c>
      <c r="P1835" t="s">
        <v>16</v>
      </c>
    </row>
    <row r="1836" spans="1:16" hidden="1" x14ac:dyDescent="0.25">
      <c r="A1836">
        <f t="shared" si="56"/>
        <v>3</v>
      </c>
      <c r="B1836" s="1">
        <v>41212</v>
      </c>
      <c r="C1836" s="2">
        <v>0.77083333333333337</v>
      </c>
      <c r="D1836" t="s">
        <v>1276</v>
      </c>
      <c r="E1836" t="s">
        <v>1942</v>
      </c>
      <c r="G1836">
        <v>1</v>
      </c>
      <c r="H1836">
        <v>0</v>
      </c>
      <c r="I1836">
        <v>1</v>
      </c>
      <c r="J1836">
        <v>0</v>
      </c>
      <c r="K1836">
        <f t="shared" si="57"/>
        <v>0</v>
      </c>
      <c r="M1836" t="s">
        <v>56</v>
      </c>
      <c r="N1836" s="6" t="s">
        <v>889</v>
      </c>
      <c r="O1836" s="6" t="s">
        <v>207</v>
      </c>
      <c r="P1836" t="s">
        <v>110</v>
      </c>
    </row>
    <row r="1837" spans="1:16" hidden="1" x14ac:dyDescent="0.25">
      <c r="A1837">
        <f t="shared" si="56"/>
        <v>3</v>
      </c>
      <c r="B1837" s="1">
        <v>41212</v>
      </c>
      <c r="C1837" s="2">
        <v>0.77083333333333337</v>
      </c>
      <c r="D1837" t="s">
        <v>1152</v>
      </c>
      <c r="E1837" t="s">
        <v>1941</v>
      </c>
      <c r="G1837">
        <v>1</v>
      </c>
      <c r="H1837">
        <v>0</v>
      </c>
      <c r="I1837">
        <v>0</v>
      </c>
      <c r="J1837">
        <v>0</v>
      </c>
      <c r="K1837">
        <f t="shared" si="57"/>
        <v>0</v>
      </c>
      <c r="L1837" t="s">
        <v>64</v>
      </c>
      <c r="M1837" t="s">
        <v>65</v>
      </c>
      <c r="N1837" s="6" t="s">
        <v>58</v>
      </c>
      <c r="O1837" s="6" t="s">
        <v>59</v>
      </c>
      <c r="P1837" t="s">
        <v>22</v>
      </c>
    </row>
    <row r="1838" spans="1:16" hidden="1" x14ac:dyDescent="0.25">
      <c r="A1838">
        <f t="shared" si="56"/>
        <v>3</v>
      </c>
      <c r="B1838" s="1">
        <v>41212</v>
      </c>
      <c r="C1838" s="2">
        <v>0.79166666666666663</v>
      </c>
      <c r="D1838" t="s">
        <v>1326</v>
      </c>
      <c r="E1838" t="s">
        <v>1943</v>
      </c>
      <c r="G1838">
        <v>1</v>
      </c>
      <c r="H1838">
        <v>0</v>
      </c>
      <c r="I1838">
        <v>0</v>
      </c>
      <c r="J1838">
        <v>0</v>
      </c>
      <c r="K1838">
        <f t="shared" si="57"/>
        <v>0</v>
      </c>
      <c r="M1838" t="s">
        <v>172</v>
      </c>
      <c r="N1838" s="6" t="s">
        <v>64</v>
      </c>
      <c r="O1838" s="6" t="s">
        <v>574</v>
      </c>
      <c r="P1838" t="s">
        <v>16</v>
      </c>
    </row>
    <row r="1839" spans="1:16" hidden="1" x14ac:dyDescent="0.25">
      <c r="A1839">
        <f t="shared" si="56"/>
        <v>3</v>
      </c>
      <c r="B1839" s="1">
        <v>41212</v>
      </c>
      <c r="C1839" s="2">
        <v>0.79166666666666663</v>
      </c>
      <c r="D1839" t="s">
        <v>1158</v>
      </c>
      <c r="E1839" t="s">
        <v>1944</v>
      </c>
      <c r="G1839">
        <v>1</v>
      </c>
      <c r="H1839">
        <v>0</v>
      </c>
      <c r="I1839">
        <v>0</v>
      </c>
      <c r="J1839">
        <v>0</v>
      </c>
      <c r="K1839">
        <f t="shared" si="57"/>
        <v>0</v>
      </c>
      <c r="M1839" t="s">
        <v>56</v>
      </c>
      <c r="N1839" s="6" t="s">
        <v>344</v>
      </c>
      <c r="O1839" s="6" t="s">
        <v>345</v>
      </c>
      <c r="P1839" t="s">
        <v>16</v>
      </c>
    </row>
    <row r="1840" spans="1:16" hidden="1" x14ac:dyDescent="0.25">
      <c r="A1840">
        <f t="shared" si="56"/>
        <v>3</v>
      </c>
      <c r="B1840" s="1">
        <v>41212</v>
      </c>
      <c r="C1840" s="2">
        <v>0.79166666666666663</v>
      </c>
      <c r="G1840">
        <v>0</v>
      </c>
      <c r="H1840">
        <v>0</v>
      </c>
      <c r="I1840">
        <v>0</v>
      </c>
      <c r="J1840">
        <v>0</v>
      </c>
      <c r="K1840">
        <f t="shared" si="57"/>
        <v>1</v>
      </c>
      <c r="M1840" t="s">
        <v>149</v>
      </c>
    </row>
    <row r="1841" spans="1:16" hidden="1" x14ac:dyDescent="0.25">
      <c r="A1841">
        <f t="shared" si="56"/>
        <v>3</v>
      </c>
      <c r="B1841" s="1">
        <v>41212</v>
      </c>
      <c r="C1841" s="2">
        <v>0.8125</v>
      </c>
      <c r="D1841" t="s">
        <v>1326</v>
      </c>
      <c r="E1841" t="s">
        <v>1943</v>
      </c>
      <c r="G1841">
        <v>1</v>
      </c>
      <c r="H1841">
        <v>0</v>
      </c>
      <c r="I1841">
        <v>0</v>
      </c>
      <c r="J1841">
        <v>0</v>
      </c>
      <c r="K1841">
        <f t="shared" si="57"/>
        <v>0</v>
      </c>
      <c r="M1841" t="s">
        <v>172</v>
      </c>
      <c r="N1841" s="6" t="s">
        <v>64</v>
      </c>
      <c r="O1841" s="6" t="s">
        <v>574</v>
      </c>
      <c r="P1841" t="s">
        <v>16</v>
      </c>
    </row>
    <row r="1842" spans="1:16" hidden="1" x14ac:dyDescent="0.25">
      <c r="A1842">
        <f t="shared" si="56"/>
        <v>3</v>
      </c>
      <c r="B1842" s="1">
        <v>41212</v>
      </c>
      <c r="C1842" s="2">
        <v>0.8125</v>
      </c>
      <c r="D1842" t="s">
        <v>1147</v>
      </c>
      <c r="E1842" t="s">
        <v>1945</v>
      </c>
      <c r="G1842">
        <v>1</v>
      </c>
      <c r="H1842">
        <v>0</v>
      </c>
      <c r="I1842">
        <v>0</v>
      </c>
      <c r="J1842">
        <v>0</v>
      </c>
      <c r="K1842">
        <f t="shared" si="57"/>
        <v>0</v>
      </c>
      <c r="M1842" t="s">
        <v>56</v>
      </c>
      <c r="N1842" s="6" t="s">
        <v>577</v>
      </c>
      <c r="O1842" s="6" t="s">
        <v>578</v>
      </c>
      <c r="P1842" t="s">
        <v>16</v>
      </c>
    </row>
    <row r="1843" spans="1:16" hidden="1" x14ac:dyDescent="0.25">
      <c r="A1843">
        <f t="shared" si="56"/>
        <v>3</v>
      </c>
      <c r="B1843" s="1">
        <v>41212</v>
      </c>
      <c r="C1843" s="2">
        <v>0.8125</v>
      </c>
      <c r="G1843">
        <v>0</v>
      </c>
      <c r="H1843">
        <v>0</v>
      </c>
      <c r="I1843">
        <v>0</v>
      </c>
      <c r="J1843">
        <v>0</v>
      </c>
      <c r="K1843">
        <f t="shared" si="57"/>
        <v>1</v>
      </c>
      <c r="M1843" t="s">
        <v>149</v>
      </c>
    </row>
    <row r="1844" spans="1:16" hidden="1" x14ac:dyDescent="0.25">
      <c r="A1844">
        <f t="shared" si="56"/>
        <v>3</v>
      </c>
      <c r="B1844" s="1">
        <v>41212</v>
      </c>
      <c r="C1844" s="2">
        <v>0.83333333333333337</v>
      </c>
      <c r="G1844">
        <v>0</v>
      </c>
      <c r="H1844">
        <v>0</v>
      </c>
      <c r="I1844">
        <v>0</v>
      </c>
      <c r="J1844">
        <v>0</v>
      </c>
      <c r="K1844">
        <f t="shared" si="57"/>
        <v>1</v>
      </c>
      <c r="M1844" t="s">
        <v>172</v>
      </c>
    </row>
    <row r="1845" spans="1:16" hidden="1" x14ac:dyDescent="0.25">
      <c r="A1845">
        <f t="shared" si="56"/>
        <v>3</v>
      </c>
      <c r="B1845" s="1">
        <v>41212</v>
      </c>
      <c r="C1845" s="2">
        <v>0.85416666666666663</v>
      </c>
      <c r="D1845" t="s">
        <v>479</v>
      </c>
      <c r="E1845" t="s">
        <v>1946</v>
      </c>
      <c r="G1845">
        <v>1</v>
      </c>
      <c r="H1845">
        <v>0</v>
      </c>
      <c r="I1845">
        <v>1</v>
      </c>
      <c r="J1845">
        <v>0</v>
      </c>
      <c r="K1845">
        <f t="shared" si="57"/>
        <v>0</v>
      </c>
      <c r="M1845" t="s">
        <v>149</v>
      </c>
      <c r="N1845" s="6" t="s">
        <v>892</v>
      </c>
      <c r="O1845" s="6" t="s">
        <v>893</v>
      </c>
      <c r="P1845" t="s">
        <v>22</v>
      </c>
    </row>
    <row r="1846" spans="1:16" hidden="1" x14ac:dyDescent="0.25">
      <c r="A1846">
        <f t="shared" si="56"/>
        <v>3</v>
      </c>
      <c r="B1846" s="1">
        <v>41212</v>
      </c>
      <c r="C1846" s="2">
        <v>0.85416666666666663</v>
      </c>
      <c r="G1846">
        <v>0</v>
      </c>
      <c r="H1846">
        <v>0</v>
      </c>
      <c r="I1846">
        <v>0</v>
      </c>
      <c r="J1846">
        <v>0</v>
      </c>
      <c r="K1846">
        <f t="shared" si="57"/>
        <v>1</v>
      </c>
      <c r="M1846" t="s">
        <v>172</v>
      </c>
    </row>
    <row r="1847" spans="1:16" hidden="1" x14ac:dyDescent="0.25">
      <c r="A1847">
        <f t="shared" si="56"/>
        <v>4</v>
      </c>
      <c r="B1847" s="1">
        <v>41213</v>
      </c>
      <c r="C1847" s="2">
        <v>0.375</v>
      </c>
      <c r="D1847" t="s">
        <v>1138</v>
      </c>
      <c r="E1847" t="s">
        <v>1947</v>
      </c>
      <c r="G1847">
        <v>0</v>
      </c>
      <c r="H1847">
        <v>0</v>
      </c>
      <c r="I1847">
        <v>0</v>
      </c>
      <c r="J1847">
        <v>1</v>
      </c>
      <c r="K1847">
        <f t="shared" si="57"/>
        <v>0</v>
      </c>
      <c r="M1847" t="s">
        <v>172</v>
      </c>
      <c r="N1847" t="s">
        <v>266</v>
      </c>
      <c r="O1847" t="s">
        <v>267</v>
      </c>
      <c r="P1847" t="s">
        <v>22</v>
      </c>
    </row>
    <row r="1848" spans="1:16" hidden="1" x14ac:dyDescent="0.25">
      <c r="A1848">
        <f t="shared" si="56"/>
        <v>4</v>
      </c>
      <c r="B1848" s="1">
        <v>41213</v>
      </c>
      <c r="C1848" s="2">
        <v>0.375</v>
      </c>
      <c r="G1848">
        <v>0</v>
      </c>
      <c r="H1848">
        <v>0</v>
      </c>
      <c r="I1848">
        <v>0</v>
      </c>
      <c r="J1848">
        <v>0</v>
      </c>
      <c r="K1848">
        <f t="shared" si="57"/>
        <v>1</v>
      </c>
      <c r="L1848" t="s">
        <v>151</v>
      </c>
      <c r="M1848" t="s">
        <v>152</v>
      </c>
    </row>
    <row r="1849" spans="1:16" hidden="1" x14ac:dyDescent="0.25">
      <c r="A1849">
        <f t="shared" si="56"/>
        <v>4</v>
      </c>
      <c r="B1849" s="1">
        <v>41213</v>
      </c>
      <c r="C1849" s="2">
        <v>0.39583333333333331</v>
      </c>
      <c r="D1849" t="s">
        <v>1184</v>
      </c>
      <c r="E1849" t="s">
        <v>1948</v>
      </c>
      <c r="G1849">
        <v>0</v>
      </c>
      <c r="H1849">
        <v>0</v>
      </c>
      <c r="I1849">
        <v>0</v>
      </c>
      <c r="J1849">
        <v>1</v>
      </c>
      <c r="K1849">
        <f t="shared" si="57"/>
        <v>0</v>
      </c>
      <c r="M1849" t="s">
        <v>172</v>
      </c>
      <c r="N1849" t="s">
        <v>266</v>
      </c>
      <c r="O1849" t="s">
        <v>267</v>
      </c>
      <c r="P1849" t="s">
        <v>22</v>
      </c>
    </row>
    <row r="1850" spans="1:16" hidden="1" x14ac:dyDescent="0.25">
      <c r="A1850">
        <f t="shared" si="56"/>
        <v>4</v>
      </c>
      <c r="B1850" s="1">
        <v>41213</v>
      </c>
      <c r="C1850" s="2">
        <v>0.39583333333333331</v>
      </c>
      <c r="G1850">
        <v>0</v>
      </c>
      <c r="H1850">
        <v>0</v>
      </c>
      <c r="I1850">
        <v>0</v>
      </c>
      <c r="J1850">
        <v>0</v>
      </c>
      <c r="K1850">
        <f t="shared" si="57"/>
        <v>1</v>
      </c>
      <c r="L1850" t="s">
        <v>151</v>
      </c>
      <c r="M1850" t="s">
        <v>152</v>
      </c>
    </row>
    <row r="1851" spans="1:16" hidden="1" x14ac:dyDescent="0.25">
      <c r="A1851">
        <f t="shared" si="56"/>
        <v>4</v>
      </c>
      <c r="B1851" s="1">
        <v>41213</v>
      </c>
      <c r="C1851" s="2">
        <v>0.41666666666666669</v>
      </c>
      <c r="D1851" t="s">
        <v>1218</v>
      </c>
      <c r="E1851" t="s">
        <v>1949</v>
      </c>
      <c r="G1851">
        <v>1</v>
      </c>
      <c r="H1851">
        <v>0</v>
      </c>
      <c r="I1851">
        <v>0</v>
      </c>
      <c r="J1851">
        <v>0</v>
      </c>
      <c r="K1851">
        <f t="shared" si="57"/>
        <v>0</v>
      </c>
      <c r="L1851" t="s">
        <v>151</v>
      </c>
      <c r="M1851" t="s">
        <v>152</v>
      </c>
      <c r="N1851" s="6" t="s">
        <v>38</v>
      </c>
      <c r="O1851" s="6" t="s">
        <v>325</v>
      </c>
      <c r="P1851" t="s">
        <v>16</v>
      </c>
    </row>
    <row r="1852" spans="1:16" hidden="1" x14ac:dyDescent="0.25">
      <c r="A1852">
        <f t="shared" si="56"/>
        <v>4</v>
      </c>
      <c r="B1852" s="1">
        <v>41213</v>
      </c>
      <c r="C1852" s="2">
        <v>0.41666666666666669</v>
      </c>
      <c r="D1852" t="s">
        <v>1326</v>
      </c>
      <c r="E1852" t="s">
        <v>1950</v>
      </c>
      <c r="G1852">
        <v>1</v>
      </c>
      <c r="H1852">
        <v>0</v>
      </c>
      <c r="I1852">
        <v>1</v>
      </c>
      <c r="J1852">
        <v>0</v>
      </c>
      <c r="K1852">
        <f t="shared" si="57"/>
        <v>0</v>
      </c>
      <c r="M1852" t="s">
        <v>172</v>
      </c>
      <c r="N1852" s="6" t="s">
        <v>896</v>
      </c>
      <c r="O1852" s="6" t="s">
        <v>897</v>
      </c>
      <c r="P1852" t="s">
        <v>16</v>
      </c>
    </row>
    <row r="1853" spans="1:16" hidden="1" x14ac:dyDescent="0.25">
      <c r="A1853">
        <f t="shared" si="56"/>
        <v>4</v>
      </c>
      <c r="B1853" s="1">
        <v>41213</v>
      </c>
      <c r="C1853" s="2">
        <v>0.41666666666666669</v>
      </c>
      <c r="G1853">
        <v>0</v>
      </c>
      <c r="H1853">
        <v>0</v>
      </c>
      <c r="I1853">
        <v>0</v>
      </c>
      <c r="J1853">
        <v>0</v>
      </c>
      <c r="K1853">
        <f t="shared" si="57"/>
        <v>1</v>
      </c>
      <c r="M1853" t="s">
        <v>136</v>
      </c>
    </row>
    <row r="1854" spans="1:16" hidden="1" x14ac:dyDescent="0.25">
      <c r="A1854">
        <f t="shared" si="56"/>
        <v>4</v>
      </c>
      <c r="B1854" s="1">
        <v>41213</v>
      </c>
      <c r="C1854" s="2">
        <v>0.4375</v>
      </c>
      <c r="D1854" t="s">
        <v>1218</v>
      </c>
      <c r="E1854" t="s">
        <v>1949</v>
      </c>
      <c r="G1854">
        <v>1</v>
      </c>
      <c r="H1854">
        <v>0</v>
      </c>
      <c r="I1854">
        <v>0</v>
      </c>
      <c r="J1854">
        <v>0</v>
      </c>
      <c r="K1854">
        <f t="shared" si="57"/>
        <v>0</v>
      </c>
      <c r="L1854" t="s">
        <v>151</v>
      </c>
      <c r="M1854" t="s">
        <v>152</v>
      </c>
      <c r="N1854" s="6" t="s">
        <v>38</v>
      </c>
      <c r="O1854" s="6" t="s">
        <v>325</v>
      </c>
      <c r="P1854" t="s">
        <v>16</v>
      </c>
    </row>
    <row r="1855" spans="1:16" hidden="1" x14ac:dyDescent="0.25">
      <c r="A1855">
        <f t="shared" si="56"/>
        <v>4</v>
      </c>
      <c r="B1855" s="1">
        <v>41213</v>
      </c>
      <c r="C1855" s="2">
        <v>0.4375</v>
      </c>
      <c r="G1855">
        <v>0</v>
      </c>
      <c r="H1855">
        <v>0</v>
      </c>
      <c r="I1855">
        <v>0</v>
      </c>
      <c r="J1855">
        <v>0</v>
      </c>
      <c r="K1855">
        <f t="shared" si="57"/>
        <v>1</v>
      </c>
      <c r="M1855" t="s">
        <v>172</v>
      </c>
    </row>
    <row r="1856" spans="1:16" hidden="1" x14ac:dyDescent="0.25">
      <c r="A1856">
        <f t="shared" si="56"/>
        <v>4</v>
      </c>
      <c r="B1856" s="1">
        <v>41213</v>
      </c>
      <c r="C1856" s="2">
        <v>0.4375</v>
      </c>
      <c r="G1856">
        <v>0</v>
      </c>
      <c r="H1856">
        <v>0</v>
      </c>
      <c r="I1856">
        <v>0</v>
      </c>
      <c r="J1856">
        <v>0</v>
      </c>
      <c r="K1856">
        <f t="shared" si="57"/>
        <v>1</v>
      </c>
      <c r="M1856" t="s">
        <v>136</v>
      </c>
    </row>
    <row r="1857" spans="1:16" hidden="1" x14ac:dyDescent="0.25">
      <c r="A1857">
        <f t="shared" si="56"/>
        <v>4</v>
      </c>
      <c r="B1857" s="1">
        <v>41213</v>
      </c>
      <c r="C1857" s="2">
        <v>0.45833333333333331</v>
      </c>
      <c r="D1857" t="s">
        <v>1405</v>
      </c>
      <c r="E1857" t="s">
        <v>1951</v>
      </c>
      <c r="G1857">
        <v>0</v>
      </c>
      <c r="H1857">
        <v>0</v>
      </c>
      <c r="I1857">
        <v>0</v>
      </c>
      <c r="J1857">
        <v>1</v>
      </c>
      <c r="K1857">
        <f t="shared" si="57"/>
        <v>0</v>
      </c>
      <c r="L1857" t="s">
        <v>135</v>
      </c>
      <c r="M1857" t="s">
        <v>136</v>
      </c>
      <c r="N1857" t="s">
        <v>46</v>
      </c>
      <c r="O1857" t="s">
        <v>738</v>
      </c>
      <c r="P1857" t="s">
        <v>22</v>
      </c>
    </row>
    <row r="1858" spans="1:16" hidden="1" x14ac:dyDescent="0.25">
      <c r="A1858">
        <f t="shared" si="56"/>
        <v>4</v>
      </c>
      <c r="B1858" s="1">
        <v>41213</v>
      </c>
      <c r="C1858" s="2">
        <v>0.45833333333333331</v>
      </c>
      <c r="D1858" t="s">
        <v>1313</v>
      </c>
      <c r="E1858" t="s">
        <v>1717</v>
      </c>
      <c r="G1858">
        <v>1</v>
      </c>
      <c r="H1858">
        <v>0</v>
      </c>
      <c r="I1858">
        <v>0</v>
      </c>
      <c r="J1858">
        <v>0</v>
      </c>
      <c r="K1858">
        <f t="shared" si="57"/>
        <v>0</v>
      </c>
      <c r="M1858" t="s">
        <v>172</v>
      </c>
      <c r="N1858" s="6" t="s">
        <v>53</v>
      </c>
      <c r="O1858" s="6" t="s">
        <v>54</v>
      </c>
      <c r="P1858" t="s">
        <v>22</v>
      </c>
    </row>
    <row r="1859" spans="1:16" hidden="1" x14ac:dyDescent="0.25">
      <c r="A1859">
        <f t="shared" ref="A1859:A1922" si="58">WEEKDAY(B1859)</f>
        <v>4</v>
      </c>
      <c r="B1859" s="1">
        <v>41213</v>
      </c>
      <c r="C1859" s="2">
        <v>0.45833333333333331</v>
      </c>
      <c r="G1859">
        <v>0</v>
      </c>
      <c r="H1859">
        <v>0</v>
      </c>
      <c r="I1859">
        <v>0</v>
      </c>
      <c r="J1859">
        <v>0</v>
      </c>
      <c r="K1859">
        <f t="shared" ref="K1859:K1922" si="59">IF(AND(NOT(G:G), NOT(J:J)), 1, 0)</f>
        <v>1</v>
      </c>
      <c r="L1859" t="s">
        <v>151</v>
      </c>
      <c r="M1859" t="s">
        <v>152</v>
      </c>
    </row>
    <row r="1860" spans="1:16" hidden="1" x14ac:dyDescent="0.25">
      <c r="A1860">
        <f t="shared" si="58"/>
        <v>4</v>
      </c>
      <c r="B1860" s="1">
        <v>41213</v>
      </c>
      <c r="C1860" s="2">
        <v>0.47916666666666669</v>
      </c>
      <c r="D1860" t="s">
        <v>1405</v>
      </c>
      <c r="E1860" t="s">
        <v>1952</v>
      </c>
      <c r="G1860">
        <v>0</v>
      </c>
      <c r="H1860">
        <v>0</v>
      </c>
      <c r="I1860">
        <v>0</v>
      </c>
      <c r="J1860">
        <v>1</v>
      </c>
      <c r="K1860">
        <f t="shared" si="59"/>
        <v>0</v>
      </c>
      <c r="L1860" t="s">
        <v>135</v>
      </c>
      <c r="M1860" t="s">
        <v>136</v>
      </c>
      <c r="N1860" t="s">
        <v>46</v>
      </c>
      <c r="O1860" t="s">
        <v>738</v>
      </c>
      <c r="P1860" t="s">
        <v>22</v>
      </c>
    </row>
    <row r="1861" spans="1:16" hidden="1" x14ac:dyDescent="0.25">
      <c r="A1861">
        <f t="shared" si="58"/>
        <v>4</v>
      </c>
      <c r="B1861" s="1">
        <v>41213</v>
      </c>
      <c r="C1861" s="2">
        <v>0.47916666666666669</v>
      </c>
      <c r="D1861" t="s">
        <v>1313</v>
      </c>
      <c r="E1861" t="s">
        <v>1717</v>
      </c>
      <c r="G1861">
        <v>1</v>
      </c>
      <c r="H1861">
        <v>0</v>
      </c>
      <c r="I1861">
        <v>0</v>
      </c>
      <c r="J1861">
        <v>0</v>
      </c>
      <c r="K1861">
        <f t="shared" si="59"/>
        <v>0</v>
      </c>
      <c r="M1861" t="s">
        <v>172</v>
      </c>
      <c r="N1861" s="6" t="s">
        <v>53</v>
      </c>
      <c r="O1861" s="6" t="s">
        <v>54</v>
      </c>
      <c r="P1861" t="s">
        <v>22</v>
      </c>
    </row>
    <row r="1862" spans="1:16" hidden="1" x14ac:dyDescent="0.25">
      <c r="A1862">
        <f t="shared" si="58"/>
        <v>4</v>
      </c>
      <c r="B1862" s="1">
        <v>41213</v>
      </c>
      <c r="C1862" s="2">
        <v>0.47916666666666669</v>
      </c>
      <c r="G1862">
        <v>0</v>
      </c>
      <c r="H1862">
        <v>0</v>
      </c>
      <c r="I1862">
        <v>0</v>
      </c>
      <c r="J1862">
        <v>0</v>
      </c>
      <c r="K1862">
        <f t="shared" si="59"/>
        <v>1</v>
      </c>
      <c r="L1862" t="s">
        <v>151</v>
      </c>
      <c r="M1862" t="s">
        <v>152</v>
      </c>
    </row>
    <row r="1863" spans="1:16" hidden="1" x14ac:dyDescent="0.25">
      <c r="A1863">
        <f t="shared" si="58"/>
        <v>4</v>
      </c>
      <c r="B1863" s="1">
        <v>41213</v>
      </c>
      <c r="C1863" s="2">
        <v>0.5</v>
      </c>
      <c r="D1863" t="s">
        <v>1313</v>
      </c>
      <c r="E1863" t="s">
        <v>1953</v>
      </c>
      <c r="G1863">
        <v>1</v>
      </c>
      <c r="H1863">
        <v>0</v>
      </c>
      <c r="I1863">
        <v>0</v>
      </c>
      <c r="J1863">
        <v>0</v>
      </c>
      <c r="K1863">
        <f t="shared" si="59"/>
        <v>0</v>
      </c>
      <c r="M1863" t="s">
        <v>172</v>
      </c>
      <c r="N1863" s="6" t="s">
        <v>579</v>
      </c>
      <c r="O1863" s="6" t="s">
        <v>580</v>
      </c>
      <c r="P1863" t="s">
        <v>22</v>
      </c>
    </row>
    <row r="1864" spans="1:16" hidden="1" x14ac:dyDescent="0.25">
      <c r="A1864">
        <f t="shared" si="58"/>
        <v>4</v>
      </c>
      <c r="B1864" s="1">
        <v>41213</v>
      </c>
      <c r="C1864" s="2">
        <v>0.5</v>
      </c>
      <c r="G1864">
        <v>0</v>
      </c>
      <c r="H1864">
        <v>0</v>
      </c>
      <c r="I1864">
        <v>0</v>
      </c>
      <c r="J1864">
        <v>0</v>
      </c>
      <c r="K1864">
        <f t="shared" si="59"/>
        <v>1</v>
      </c>
      <c r="L1864" t="s">
        <v>151</v>
      </c>
      <c r="M1864" t="s">
        <v>152</v>
      </c>
    </row>
    <row r="1865" spans="1:16" hidden="1" x14ac:dyDescent="0.25">
      <c r="A1865">
        <f t="shared" si="58"/>
        <v>4</v>
      </c>
      <c r="B1865" s="1">
        <v>41213</v>
      </c>
      <c r="C1865" s="2">
        <v>0.5</v>
      </c>
      <c r="G1865">
        <v>0</v>
      </c>
      <c r="H1865">
        <v>0</v>
      </c>
      <c r="I1865">
        <v>0</v>
      </c>
      <c r="J1865">
        <v>0</v>
      </c>
      <c r="K1865">
        <f t="shared" si="59"/>
        <v>1</v>
      </c>
      <c r="M1865" t="s">
        <v>136</v>
      </c>
    </row>
    <row r="1866" spans="1:16" hidden="1" x14ac:dyDescent="0.25">
      <c r="A1866">
        <f t="shared" si="58"/>
        <v>4</v>
      </c>
      <c r="B1866" s="1">
        <v>41213</v>
      </c>
      <c r="C1866" s="2">
        <v>0.52083333333333337</v>
      </c>
      <c r="D1866" t="s">
        <v>1187</v>
      </c>
      <c r="E1866" t="s">
        <v>1954</v>
      </c>
      <c r="G1866">
        <v>1</v>
      </c>
      <c r="H1866">
        <v>0</v>
      </c>
      <c r="I1866">
        <v>0</v>
      </c>
      <c r="J1866">
        <v>0</v>
      </c>
      <c r="K1866">
        <f t="shared" si="59"/>
        <v>0</v>
      </c>
      <c r="L1866" t="s">
        <v>151</v>
      </c>
      <c r="M1866" t="s">
        <v>152</v>
      </c>
      <c r="N1866" s="6" t="s">
        <v>660</v>
      </c>
      <c r="O1866" s="6" t="s">
        <v>661</v>
      </c>
      <c r="P1866" t="s">
        <v>22</v>
      </c>
    </row>
    <row r="1867" spans="1:16" hidden="1" x14ac:dyDescent="0.25">
      <c r="A1867">
        <f t="shared" si="58"/>
        <v>4</v>
      </c>
      <c r="B1867" s="1">
        <v>41213</v>
      </c>
      <c r="C1867" s="2">
        <v>0.52083333333333337</v>
      </c>
      <c r="G1867">
        <v>0</v>
      </c>
      <c r="H1867">
        <v>0</v>
      </c>
      <c r="I1867">
        <v>0</v>
      </c>
      <c r="J1867">
        <v>0</v>
      </c>
      <c r="K1867">
        <f t="shared" si="59"/>
        <v>1</v>
      </c>
      <c r="L1867" t="s">
        <v>44</v>
      </c>
      <c r="M1867" t="s">
        <v>45</v>
      </c>
    </row>
    <row r="1868" spans="1:16" hidden="1" x14ac:dyDescent="0.25">
      <c r="A1868">
        <f t="shared" si="58"/>
        <v>4</v>
      </c>
      <c r="B1868" s="1">
        <v>41213</v>
      </c>
      <c r="C1868" s="2">
        <v>0.52083333333333337</v>
      </c>
      <c r="G1868">
        <v>0</v>
      </c>
      <c r="H1868">
        <v>0</v>
      </c>
      <c r="I1868">
        <v>0</v>
      </c>
      <c r="J1868">
        <v>0</v>
      </c>
      <c r="K1868">
        <f t="shared" si="59"/>
        <v>1</v>
      </c>
      <c r="M1868" t="s">
        <v>136</v>
      </c>
    </row>
    <row r="1869" spans="1:16" hidden="1" x14ac:dyDescent="0.25">
      <c r="A1869">
        <f t="shared" si="58"/>
        <v>4</v>
      </c>
      <c r="B1869" s="1">
        <v>41213</v>
      </c>
      <c r="C1869" s="2">
        <v>0.54166666666666663</v>
      </c>
      <c r="G1869">
        <v>0</v>
      </c>
      <c r="H1869">
        <v>0</v>
      </c>
      <c r="I1869">
        <v>0</v>
      </c>
      <c r="J1869">
        <v>0</v>
      </c>
      <c r="K1869">
        <f t="shared" si="59"/>
        <v>1</v>
      </c>
      <c r="L1869" t="s">
        <v>151</v>
      </c>
      <c r="M1869" t="s">
        <v>152</v>
      </c>
    </row>
    <row r="1870" spans="1:16" hidden="1" x14ac:dyDescent="0.25">
      <c r="A1870">
        <f t="shared" si="58"/>
        <v>4</v>
      </c>
      <c r="B1870" s="1">
        <v>41213</v>
      </c>
      <c r="C1870" s="2">
        <v>0.54166666666666663</v>
      </c>
      <c r="G1870">
        <v>0</v>
      </c>
      <c r="H1870">
        <v>0</v>
      </c>
      <c r="I1870">
        <v>0</v>
      </c>
      <c r="J1870">
        <v>0</v>
      </c>
      <c r="K1870">
        <f t="shared" si="59"/>
        <v>1</v>
      </c>
      <c r="M1870" t="s">
        <v>31</v>
      </c>
    </row>
    <row r="1871" spans="1:16" hidden="1" x14ac:dyDescent="0.25">
      <c r="A1871">
        <f t="shared" si="58"/>
        <v>4</v>
      </c>
      <c r="B1871" s="1">
        <v>41213</v>
      </c>
      <c r="C1871" s="2">
        <v>0.54166666666666663</v>
      </c>
      <c r="G1871">
        <v>0</v>
      </c>
      <c r="H1871">
        <v>0</v>
      </c>
      <c r="I1871">
        <v>0</v>
      </c>
      <c r="J1871">
        <v>0</v>
      </c>
      <c r="K1871">
        <f t="shared" si="59"/>
        <v>1</v>
      </c>
      <c r="L1871" t="s">
        <v>44</v>
      </c>
      <c r="M1871" t="s">
        <v>45</v>
      </c>
    </row>
    <row r="1872" spans="1:16" hidden="1" x14ac:dyDescent="0.25">
      <c r="A1872">
        <f t="shared" si="58"/>
        <v>4</v>
      </c>
      <c r="B1872" s="1">
        <v>41213</v>
      </c>
      <c r="C1872" s="2">
        <v>0.5625</v>
      </c>
      <c r="D1872" t="s">
        <v>1187</v>
      </c>
      <c r="E1872" t="s">
        <v>1955</v>
      </c>
      <c r="G1872">
        <v>1</v>
      </c>
      <c r="H1872">
        <v>0</v>
      </c>
      <c r="I1872">
        <v>1</v>
      </c>
      <c r="J1872">
        <v>0</v>
      </c>
      <c r="K1872">
        <f t="shared" si="59"/>
        <v>0</v>
      </c>
      <c r="L1872" t="s">
        <v>151</v>
      </c>
      <c r="M1872" t="s">
        <v>152</v>
      </c>
      <c r="N1872" s="6" t="s">
        <v>222</v>
      </c>
      <c r="O1872" s="6" t="s">
        <v>901</v>
      </c>
      <c r="P1872" t="s">
        <v>16</v>
      </c>
    </row>
    <row r="1873" spans="1:16" hidden="1" x14ac:dyDescent="0.25">
      <c r="A1873">
        <f t="shared" si="58"/>
        <v>4</v>
      </c>
      <c r="B1873" s="1">
        <v>41213</v>
      </c>
      <c r="C1873" s="2">
        <v>0.5625</v>
      </c>
      <c r="G1873">
        <v>0</v>
      </c>
      <c r="H1873">
        <v>0</v>
      </c>
      <c r="I1873">
        <v>0</v>
      </c>
      <c r="J1873">
        <v>0</v>
      </c>
      <c r="K1873">
        <f t="shared" si="59"/>
        <v>1</v>
      </c>
      <c r="M1873" t="s">
        <v>91</v>
      </c>
    </row>
    <row r="1874" spans="1:16" hidden="1" x14ac:dyDescent="0.25">
      <c r="A1874">
        <f t="shared" si="58"/>
        <v>4</v>
      </c>
      <c r="B1874" s="1">
        <v>41213</v>
      </c>
      <c r="C1874" s="2">
        <v>0.5625</v>
      </c>
      <c r="G1874">
        <v>0</v>
      </c>
      <c r="H1874">
        <v>0</v>
      </c>
      <c r="I1874">
        <v>0</v>
      </c>
      <c r="J1874">
        <v>0</v>
      </c>
      <c r="K1874">
        <f t="shared" si="59"/>
        <v>1</v>
      </c>
      <c r="M1874" t="s">
        <v>31</v>
      </c>
    </row>
    <row r="1875" spans="1:16" hidden="1" x14ac:dyDescent="0.25">
      <c r="A1875">
        <f t="shared" si="58"/>
        <v>4</v>
      </c>
      <c r="B1875" s="1">
        <v>41213</v>
      </c>
      <c r="C1875" s="2">
        <v>0.5625</v>
      </c>
      <c r="G1875">
        <v>0</v>
      </c>
      <c r="H1875">
        <v>0</v>
      </c>
      <c r="I1875">
        <v>0</v>
      </c>
      <c r="J1875">
        <v>0</v>
      </c>
      <c r="K1875">
        <f t="shared" si="59"/>
        <v>1</v>
      </c>
      <c r="L1875" t="s">
        <v>44</v>
      </c>
      <c r="M1875" t="s">
        <v>45</v>
      </c>
    </row>
    <row r="1876" spans="1:16" hidden="1" x14ac:dyDescent="0.25">
      <c r="A1876">
        <f t="shared" si="58"/>
        <v>4</v>
      </c>
      <c r="B1876" s="1">
        <v>41213</v>
      </c>
      <c r="C1876" s="2">
        <v>0.58333333333333337</v>
      </c>
      <c r="D1876" t="s">
        <v>1218</v>
      </c>
      <c r="E1876" t="s">
        <v>1956</v>
      </c>
      <c r="G1876">
        <v>1</v>
      </c>
      <c r="H1876">
        <v>0</v>
      </c>
      <c r="I1876">
        <v>0</v>
      </c>
      <c r="J1876">
        <v>0</v>
      </c>
      <c r="K1876">
        <f t="shared" si="59"/>
        <v>0</v>
      </c>
      <c r="L1876" t="s">
        <v>151</v>
      </c>
      <c r="M1876" t="s">
        <v>152</v>
      </c>
      <c r="N1876" s="6" t="s">
        <v>779</v>
      </c>
      <c r="O1876" s="6" t="s">
        <v>780</v>
      </c>
      <c r="P1876" t="s">
        <v>16</v>
      </c>
    </row>
    <row r="1877" spans="1:16" hidden="1" x14ac:dyDescent="0.25">
      <c r="A1877">
        <f t="shared" si="58"/>
        <v>4</v>
      </c>
      <c r="B1877" s="1">
        <v>41213</v>
      </c>
      <c r="C1877" s="2">
        <v>0.58333333333333337</v>
      </c>
      <c r="D1877" t="s">
        <v>1160</v>
      </c>
      <c r="E1877" t="s">
        <v>1957</v>
      </c>
      <c r="G1877">
        <v>1</v>
      </c>
      <c r="H1877">
        <v>0</v>
      </c>
      <c r="I1877">
        <v>0</v>
      </c>
      <c r="J1877">
        <v>0</v>
      </c>
      <c r="K1877">
        <f t="shared" si="59"/>
        <v>0</v>
      </c>
      <c r="L1877" t="s">
        <v>90</v>
      </c>
      <c r="M1877" t="s">
        <v>91</v>
      </c>
      <c r="N1877" s="6" t="s">
        <v>167</v>
      </c>
      <c r="O1877" s="6" t="s">
        <v>168</v>
      </c>
      <c r="P1877" t="s">
        <v>29</v>
      </c>
    </row>
    <row r="1878" spans="1:16" hidden="1" x14ac:dyDescent="0.25">
      <c r="A1878">
        <f t="shared" si="58"/>
        <v>4</v>
      </c>
      <c r="B1878" s="1">
        <v>41213</v>
      </c>
      <c r="C1878" s="2">
        <v>0.58333333333333337</v>
      </c>
      <c r="G1878">
        <v>0</v>
      </c>
      <c r="H1878">
        <v>0</v>
      </c>
      <c r="I1878">
        <v>0</v>
      </c>
      <c r="J1878">
        <v>0</v>
      </c>
      <c r="K1878">
        <f t="shared" si="59"/>
        <v>1</v>
      </c>
      <c r="M1878" t="s">
        <v>31</v>
      </c>
    </row>
    <row r="1879" spans="1:16" hidden="1" x14ac:dyDescent="0.25">
      <c r="A1879">
        <f t="shared" si="58"/>
        <v>4</v>
      </c>
      <c r="B1879" s="1">
        <v>41213</v>
      </c>
      <c r="C1879" s="2">
        <v>0.60416666666666663</v>
      </c>
      <c r="D1879" t="s">
        <v>1218</v>
      </c>
      <c r="E1879" t="s">
        <v>1956</v>
      </c>
      <c r="G1879">
        <v>1</v>
      </c>
      <c r="H1879">
        <v>0</v>
      </c>
      <c r="I1879">
        <v>0</v>
      </c>
      <c r="J1879">
        <v>0</v>
      </c>
      <c r="K1879">
        <f t="shared" si="59"/>
        <v>0</v>
      </c>
      <c r="L1879" t="s">
        <v>151</v>
      </c>
      <c r="M1879" t="s">
        <v>152</v>
      </c>
      <c r="N1879" s="6" t="s">
        <v>779</v>
      </c>
      <c r="O1879" s="6" t="s">
        <v>780</v>
      </c>
      <c r="P1879" t="s">
        <v>16</v>
      </c>
    </row>
    <row r="1880" spans="1:16" hidden="1" x14ac:dyDescent="0.25">
      <c r="A1880">
        <f t="shared" si="58"/>
        <v>4</v>
      </c>
      <c r="B1880" s="1">
        <v>41213</v>
      </c>
      <c r="C1880" s="2">
        <v>0.60416666666666663</v>
      </c>
      <c r="G1880">
        <v>0</v>
      </c>
      <c r="H1880">
        <v>0</v>
      </c>
      <c r="I1880">
        <v>0</v>
      </c>
      <c r="J1880">
        <v>0</v>
      </c>
      <c r="K1880">
        <f t="shared" si="59"/>
        <v>1</v>
      </c>
      <c r="M1880" t="s">
        <v>91</v>
      </c>
    </row>
    <row r="1881" spans="1:16" hidden="1" x14ac:dyDescent="0.25">
      <c r="A1881">
        <f t="shared" si="58"/>
        <v>4</v>
      </c>
      <c r="B1881" s="1">
        <v>41213</v>
      </c>
      <c r="C1881" s="2">
        <v>0.60416666666666663</v>
      </c>
      <c r="G1881">
        <v>0</v>
      </c>
      <c r="H1881">
        <v>0</v>
      </c>
      <c r="I1881">
        <v>0</v>
      </c>
      <c r="J1881">
        <v>0</v>
      </c>
      <c r="K1881">
        <f t="shared" si="59"/>
        <v>1</v>
      </c>
      <c r="M1881" t="s">
        <v>31</v>
      </c>
    </row>
    <row r="1882" spans="1:16" hidden="1" x14ac:dyDescent="0.25">
      <c r="A1882">
        <f t="shared" si="58"/>
        <v>4</v>
      </c>
      <c r="B1882" s="1">
        <v>41213</v>
      </c>
      <c r="C1882" s="2">
        <v>0.625</v>
      </c>
      <c r="G1882">
        <v>0</v>
      </c>
      <c r="H1882">
        <v>0</v>
      </c>
      <c r="I1882">
        <v>0</v>
      </c>
      <c r="J1882">
        <v>0</v>
      </c>
      <c r="K1882">
        <f t="shared" si="59"/>
        <v>1</v>
      </c>
      <c r="L1882" t="s">
        <v>151</v>
      </c>
      <c r="M1882" t="s">
        <v>152</v>
      </c>
    </row>
    <row r="1883" spans="1:16" hidden="1" x14ac:dyDescent="0.25">
      <c r="A1883">
        <f t="shared" si="58"/>
        <v>4</v>
      </c>
      <c r="B1883" s="1">
        <v>41213</v>
      </c>
      <c r="C1883" s="2">
        <v>0.625</v>
      </c>
      <c r="G1883">
        <v>0</v>
      </c>
      <c r="H1883">
        <v>0</v>
      </c>
      <c r="I1883">
        <v>0</v>
      </c>
      <c r="J1883">
        <v>0</v>
      </c>
      <c r="K1883">
        <f t="shared" si="59"/>
        <v>1</v>
      </c>
      <c r="M1883" t="s">
        <v>91</v>
      </c>
    </row>
    <row r="1884" spans="1:16" hidden="1" x14ac:dyDescent="0.25">
      <c r="A1884">
        <f t="shared" si="58"/>
        <v>4</v>
      </c>
      <c r="B1884" s="1">
        <v>41213</v>
      </c>
      <c r="C1884" s="2">
        <v>0.625</v>
      </c>
      <c r="G1884">
        <v>0</v>
      </c>
      <c r="H1884">
        <v>0</v>
      </c>
      <c r="I1884">
        <v>0</v>
      </c>
      <c r="J1884">
        <v>0</v>
      </c>
      <c r="K1884">
        <f t="shared" si="59"/>
        <v>1</v>
      </c>
      <c r="M1884" t="s">
        <v>31</v>
      </c>
    </row>
    <row r="1885" spans="1:16" hidden="1" x14ac:dyDescent="0.25">
      <c r="A1885">
        <f t="shared" si="58"/>
        <v>4</v>
      </c>
      <c r="B1885" s="1">
        <v>41213</v>
      </c>
      <c r="C1885" s="2">
        <v>0.64583333333333337</v>
      </c>
      <c r="D1885" t="s">
        <v>479</v>
      </c>
      <c r="E1885" t="s">
        <v>1704</v>
      </c>
      <c r="G1885">
        <v>1</v>
      </c>
      <c r="H1885">
        <v>0</v>
      </c>
      <c r="I1885">
        <v>0</v>
      </c>
      <c r="J1885">
        <v>0</v>
      </c>
      <c r="K1885">
        <f t="shared" si="59"/>
        <v>0</v>
      </c>
      <c r="L1885" t="s">
        <v>90</v>
      </c>
      <c r="M1885" t="s">
        <v>91</v>
      </c>
      <c r="N1885" s="6" t="s">
        <v>38</v>
      </c>
      <c r="O1885" s="6" t="s">
        <v>39</v>
      </c>
      <c r="P1885" t="s">
        <v>22</v>
      </c>
    </row>
    <row r="1886" spans="1:16" hidden="1" x14ac:dyDescent="0.25">
      <c r="A1886">
        <f t="shared" si="58"/>
        <v>4</v>
      </c>
      <c r="B1886" s="1">
        <v>41213</v>
      </c>
      <c r="C1886" s="2">
        <v>0.64583333333333337</v>
      </c>
      <c r="G1886">
        <v>0</v>
      </c>
      <c r="H1886">
        <v>0</v>
      </c>
      <c r="I1886">
        <v>0</v>
      </c>
      <c r="J1886">
        <v>0</v>
      </c>
      <c r="K1886">
        <f t="shared" si="59"/>
        <v>1</v>
      </c>
      <c r="L1886" t="s">
        <v>151</v>
      </c>
      <c r="M1886" t="s">
        <v>152</v>
      </c>
    </row>
    <row r="1887" spans="1:16" hidden="1" x14ac:dyDescent="0.25">
      <c r="A1887">
        <f t="shared" si="58"/>
        <v>4</v>
      </c>
      <c r="B1887" s="1">
        <v>41213</v>
      </c>
      <c r="C1887" s="2">
        <v>0.64583333333333337</v>
      </c>
      <c r="G1887">
        <v>0</v>
      </c>
      <c r="H1887">
        <v>0</v>
      </c>
      <c r="I1887">
        <v>0</v>
      </c>
      <c r="J1887">
        <v>0</v>
      </c>
      <c r="K1887">
        <f t="shared" si="59"/>
        <v>1</v>
      </c>
      <c r="M1887" t="s">
        <v>31</v>
      </c>
    </row>
    <row r="1888" spans="1:16" hidden="1" x14ac:dyDescent="0.25">
      <c r="A1888">
        <f t="shared" si="58"/>
        <v>4</v>
      </c>
      <c r="B1888" s="1">
        <v>41213</v>
      </c>
      <c r="C1888" s="2">
        <v>0.64583333333333337</v>
      </c>
      <c r="G1888">
        <v>0</v>
      </c>
      <c r="H1888">
        <v>0</v>
      </c>
      <c r="I1888">
        <v>0</v>
      </c>
      <c r="J1888">
        <v>0</v>
      </c>
      <c r="K1888">
        <f t="shared" si="59"/>
        <v>1</v>
      </c>
      <c r="L1888" t="s">
        <v>44</v>
      </c>
      <c r="M1888" t="s">
        <v>45</v>
      </c>
    </row>
    <row r="1889" spans="1:16" hidden="1" x14ac:dyDescent="0.25">
      <c r="A1889">
        <f t="shared" si="58"/>
        <v>4</v>
      </c>
      <c r="B1889" s="1">
        <v>41213</v>
      </c>
      <c r="C1889" s="2">
        <v>0.66666666666666663</v>
      </c>
      <c r="D1889" t="s">
        <v>479</v>
      </c>
      <c r="E1889" t="s">
        <v>1958</v>
      </c>
      <c r="G1889">
        <v>1</v>
      </c>
      <c r="H1889">
        <v>0</v>
      </c>
      <c r="I1889">
        <v>0</v>
      </c>
      <c r="J1889">
        <v>0</v>
      </c>
      <c r="K1889">
        <f t="shared" si="59"/>
        <v>0</v>
      </c>
      <c r="L1889" t="s">
        <v>44</v>
      </c>
      <c r="M1889" t="s">
        <v>45</v>
      </c>
      <c r="N1889" s="6" t="s">
        <v>836</v>
      </c>
      <c r="O1889" s="6" t="s">
        <v>597</v>
      </c>
      <c r="P1889" t="s">
        <v>16</v>
      </c>
    </row>
    <row r="1890" spans="1:16" hidden="1" x14ac:dyDescent="0.25">
      <c r="A1890">
        <f t="shared" si="58"/>
        <v>4</v>
      </c>
      <c r="B1890" s="1">
        <v>41213</v>
      </c>
      <c r="C1890" s="2">
        <v>0.66666666666666663</v>
      </c>
      <c r="D1890" t="s">
        <v>479</v>
      </c>
      <c r="E1890" t="s">
        <v>1704</v>
      </c>
      <c r="G1890">
        <v>1</v>
      </c>
      <c r="H1890">
        <v>0</v>
      </c>
      <c r="I1890">
        <v>0</v>
      </c>
      <c r="J1890">
        <v>0</v>
      </c>
      <c r="K1890">
        <f t="shared" si="59"/>
        <v>0</v>
      </c>
      <c r="L1890" t="s">
        <v>90</v>
      </c>
      <c r="M1890" t="s">
        <v>91</v>
      </c>
      <c r="N1890" s="6" t="s">
        <v>38</v>
      </c>
      <c r="O1890" s="6" t="s">
        <v>39</v>
      </c>
      <c r="P1890" t="s">
        <v>22</v>
      </c>
    </row>
    <row r="1891" spans="1:16" hidden="1" x14ac:dyDescent="0.25">
      <c r="A1891">
        <f t="shared" si="58"/>
        <v>4</v>
      </c>
      <c r="B1891" s="1">
        <v>41213</v>
      </c>
      <c r="C1891" s="2">
        <v>0.66666666666666663</v>
      </c>
      <c r="G1891">
        <v>0</v>
      </c>
      <c r="H1891">
        <v>0</v>
      </c>
      <c r="I1891">
        <v>0</v>
      </c>
      <c r="J1891">
        <v>0</v>
      </c>
      <c r="K1891">
        <f t="shared" si="59"/>
        <v>1</v>
      </c>
      <c r="L1891" t="s">
        <v>151</v>
      </c>
      <c r="M1891" t="s">
        <v>152</v>
      </c>
    </row>
    <row r="1892" spans="1:16" hidden="1" x14ac:dyDescent="0.25">
      <c r="A1892">
        <f t="shared" si="58"/>
        <v>4</v>
      </c>
      <c r="B1892" s="1">
        <v>41213</v>
      </c>
      <c r="C1892" s="2">
        <v>0.66666666666666663</v>
      </c>
      <c r="G1892">
        <v>0</v>
      </c>
      <c r="H1892">
        <v>0</v>
      </c>
      <c r="I1892">
        <v>0</v>
      </c>
      <c r="J1892">
        <v>0</v>
      </c>
      <c r="K1892">
        <f t="shared" si="59"/>
        <v>1</v>
      </c>
      <c r="M1892" t="s">
        <v>31</v>
      </c>
    </row>
    <row r="1893" spans="1:16" hidden="1" x14ac:dyDescent="0.25">
      <c r="A1893">
        <f t="shared" si="58"/>
        <v>4</v>
      </c>
      <c r="B1893" s="1">
        <v>41213</v>
      </c>
      <c r="C1893" s="2">
        <v>0.6875</v>
      </c>
      <c r="D1893" t="s">
        <v>479</v>
      </c>
      <c r="E1893" t="s">
        <v>1959</v>
      </c>
      <c r="G1893">
        <v>1</v>
      </c>
      <c r="H1893">
        <v>0</v>
      </c>
      <c r="I1893">
        <v>0</v>
      </c>
      <c r="J1893">
        <v>0</v>
      </c>
      <c r="K1893">
        <f t="shared" si="59"/>
        <v>0</v>
      </c>
      <c r="L1893" t="s">
        <v>44</v>
      </c>
      <c r="M1893" t="s">
        <v>45</v>
      </c>
      <c r="N1893" s="6" t="s">
        <v>596</v>
      </c>
      <c r="O1893" s="6" t="s">
        <v>597</v>
      </c>
      <c r="P1893" t="s">
        <v>16</v>
      </c>
    </row>
    <row r="1894" spans="1:16" hidden="1" x14ac:dyDescent="0.25">
      <c r="A1894">
        <f t="shared" si="58"/>
        <v>4</v>
      </c>
      <c r="B1894" s="1">
        <v>41213</v>
      </c>
      <c r="C1894" s="2">
        <v>0.6875</v>
      </c>
      <c r="G1894">
        <v>0</v>
      </c>
      <c r="H1894">
        <v>0</v>
      </c>
      <c r="I1894">
        <v>0</v>
      </c>
      <c r="J1894">
        <v>0</v>
      </c>
      <c r="K1894">
        <f t="shared" si="59"/>
        <v>1</v>
      </c>
      <c r="L1894" t="s">
        <v>151</v>
      </c>
      <c r="M1894" t="s">
        <v>152</v>
      </c>
    </row>
    <row r="1895" spans="1:16" hidden="1" x14ac:dyDescent="0.25">
      <c r="A1895">
        <f t="shared" si="58"/>
        <v>4</v>
      </c>
      <c r="B1895" s="1">
        <v>41213</v>
      </c>
      <c r="C1895" s="2">
        <v>0.6875</v>
      </c>
      <c r="G1895">
        <v>0</v>
      </c>
      <c r="H1895">
        <v>0</v>
      </c>
      <c r="I1895">
        <v>0</v>
      </c>
      <c r="J1895">
        <v>0</v>
      </c>
      <c r="K1895">
        <f t="shared" si="59"/>
        <v>1</v>
      </c>
      <c r="M1895" t="s">
        <v>31</v>
      </c>
    </row>
    <row r="1896" spans="1:16" hidden="1" x14ac:dyDescent="0.25">
      <c r="A1896">
        <f t="shared" si="58"/>
        <v>4</v>
      </c>
      <c r="B1896" s="1">
        <v>41213</v>
      </c>
      <c r="C1896" s="2">
        <v>0.70833333333333337</v>
      </c>
      <c r="D1896" t="s">
        <v>1147</v>
      </c>
      <c r="E1896" t="s">
        <v>1960</v>
      </c>
      <c r="G1896">
        <v>1</v>
      </c>
      <c r="H1896">
        <v>0</v>
      </c>
      <c r="I1896">
        <v>0</v>
      </c>
      <c r="J1896">
        <v>0</v>
      </c>
      <c r="K1896">
        <f t="shared" si="59"/>
        <v>0</v>
      </c>
      <c r="M1896" t="s">
        <v>56</v>
      </c>
      <c r="N1896" s="6" t="s">
        <v>120</v>
      </c>
      <c r="O1896" s="6" t="s">
        <v>121</v>
      </c>
      <c r="P1896" t="s">
        <v>16</v>
      </c>
    </row>
    <row r="1897" spans="1:16" hidden="1" x14ac:dyDescent="0.25">
      <c r="A1897">
        <f t="shared" si="58"/>
        <v>4</v>
      </c>
      <c r="B1897" s="1">
        <v>41213</v>
      </c>
      <c r="C1897" s="2">
        <v>0.70833333333333337</v>
      </c>
      <c r="D1897" t="s">
        <v>1196</v>
      </c>
      <c r="E1897" t="s">
        <v>1961</v>
      </c>
      <c r="G1897">
        <v>1</v>
      </c>
      <c r="H1897">
        <v>0</v>
      </c>
      <c r="I1897">
        <v>0</v>
      </c>
      <c r="J1897">
        <v>0</v>
      </c>
      <c r="K1897">
        <f t="shared" si="59"/>
        <v>0</v>
      </c>
      <c r="M1897" t="s">
        <v>24</v>
      </c>
      <c r="N1897" s="6" t="s">
        <v>579</v>
      </c>
      <c r="O1897" s="6" t="s">
        <v>580</v>
      </c>
      <c r="P1897" t="s">
        <v>22</v>
      </c>
    </row>
    <row r="1898" spans="1:16" hidden="1" x14ac:dyDescent="0.25">
      <c r="A1898">
        <f t="shared" si="58"/>
        <v>4</v>
      </c>
      <c r="B1898" s="1">
        <v>41213</v>
      </c>
      <c r="C1898" s="2">
        <v>0.70833333333333337</v>
      </c>
      <c r="D1898" t="s">
        <v>1162</v>
      </c>
      <c r="E1898" t="s">
        <v>1220</v>
      </c>
      <c r="G1898">
        <v>1</v>
      </c>
      <c r="H1898">
        <v>0</v>
      </c>
      <c r="I1898">
        <v>0</v>
      </c>
      <c r="J1898">
        <v>0</v>
      </c>
      <c r="K1898">
        <f t="shared" si="59"/>
        <v>0</v>
      </c>
      <c r="L1898" t="s">
        <v>44</v>
      </c>
      <c r="M1898" t="s">
        <v>45</v>
      </c>
      <c r="N1898" s="6" t="s">
        <v>77</v>
      </c>
      <c r="O1898" s="6" t="s">
        <v>78</v>
      </c>
      <c r="P1898" t="s">
        <v>22</v>
      </c>
    </row>
    <row r="1899" spans="1:16" hidden="1" x14ac:dyDescent="0.25">
      <c r="A1899">
        <f t="shared" si="58"/>
        <v>4</v>
      </c>
      <c r="B1899" s="1">
        <v>41213</v>
      </c>
      <c r="C1899" s="2">
        <v>0.70833333333333337</v>
      </c>
      <c r="D1899" t="s">
        <v>1218</v>
      </c>
      <c r="E1899" t="s">
        <v>1962</v>
      </c>
      <c r="G1899">
        <v>1</v>
      </c>
      <c r="H1899">
        <v>0</v>
      </c>
      <c r="I1899">
        <v>0</v>
      </c>
      <c r="J1899">
        <v>0</v>
      </c>
      <c r="K1899">
        <f t="shared" si="59"/>
        <v>0</v>
      </c>
      <c r="L1899" t="s">
        <v>151</v>
      </c>
      <c r="M1899" t="s">
        <v>152</v>
      </c>
      <c r="N1899" s="6" t="s">
        <v>179</v>
      </c>
      <c r="O1899" s="6" t="s">
        <v>180</v>
      </c>
      <c r="P1899" t="s">
        <v>16</v>
      </c>
    </row>
    <row r="1900" spans="1:16" hidden="1" x14ac:dyDescent="0.25">
      <c r="A1900">
        <f t="shared" si="58"/>
        <v>4</v>
      </c>
      <c r="B1900" s="1">
        <v>41213</v>
      </c>
      <c r="C1900" s="2">
        <v>0.70833333333333337</v>
      </c>
      <c r="G1900">
        <v>0</v>
      </c>
      <c r="H1900">
        <v>0</v>
      </c>
      <c r="I1900">
        <v>0</v>
      </c>
      <c r="J1900">
        <v>0</v>
      </c>
      <c r="K1900">
        <f t="shared" si="59"/>
        <v>1</v>
      </c>
      <c r="M1900" t="s">
        <v>31</v>
      </c>
    </row>
    <row r="1901" spans="1:16" hidden="1" x14ac:dyDescent="0.25">
      <c r="A1901">
        <f t="shared" si="58"/>
        <v>4</v>
      </c>
      <c r="B1901" s="1">
        <v>41213</v>
      </c>
      <c r="C1901" s="2">
        <v>0.72916666666666663</v>
      </c>
      <c r="D1901" t="s">
        <v>1147</v>
      </c>
      <c r="E1901" t="s">
        <v>1960</v>
      </c>
      <c r="G1901">
        <v>1</v>
      </c>
      <c r="H1901">
        <v>0</v>
      </c>
      <c r="I1901">
        <v>0</v>
      </c>
      <c r="J1901">
        <v>0</v>
      </c>
      <c r="K1901">
        <f t="shared" si="59"/>
        <v>0</v>
      </c>
      <c r="M1901" t="s">
        <v>56</v>
      </c>
      <c r="N1901" s="6" t="s">
        <v>120</v>
      </c>
      <c r="O1901" s="6" t="s">
        <v>121</v>
      </c>
      <c r="P1901" t="s">
        <v>16</v>
      </c>
    </row>
    <row r="1902" spans="1:16" hidden="1" x14ac:dyDescent="0.25">
      <c r="A1902">
        <f t="shared" si="58"/>
        <v>4</v>
      </c>
      <c r="B1902" s="1">
        <v>41213</v>
      </c>
      <c r="C1902" s="2">
        <v>0.72916666666666663</v>
      </c>
      <c r="D1902" t="s">
        <v>1196</v>
      </c>
      <c r="E1902" t="s">
        <v>1672</v>
      </c>
      <c r="G1902">
        <v>1</v>
      </c>
      <c r="H1902">
        <v>0</v>
      </c>
      <c r="I1902">
        <v>0</v>
      </c>
      <c r="J1902">
        <v>0</v>
      </c>
      <c r="K1902">
        <f t="shared" si="59"/>
        <v>0</v>
      </c>
      <c r="M1902" t="s">
        <v>24</v>
      </c>
      <c r="N1902" s="6" t="s">
        <v>583</v>
      </c>
      <c r="O1902" s="6" t="s">
        <v>584</v>
      </c>
      <c r="P1902" t="s">
        <v>22</v>
      </c>
    </row>
    <row r="1903" spans="1:16" hidden="1" x14ac:dyDescent="0.25">
      <c r="A1903">
        <f t="shared" si="58"/>
        <v>4</v>
      </c>
      <c r="B1903" s="1">
        <v>41213</v>
      </c>
      <c r="C1903" s="2">
        <v>0.72916666666666663</v>
      </c>
      <c r="D1903" t="s">
        <v>1162</v>
      </c>
      <c r="E1903" t="s">
        <v>1220</v>
      </c>
      <c r="G1903">
        <v>1</v>
      </c>
      <c r="H1903">
        <v>0</v>
      </c>
      <c r="I1903">
        <v>0</v>
      </c>
      <c r="J1903">
        <v>0</v>
      </c>
      <c r="K1903">
        <f t="shared" si="59"/>
        <v>0</v>
      </c>
      <c r="L1903" t="s">
        <v>44</v>
      </c>
      <c r="M1903" t="s">
        <v>45</v>
      </c>
      <c r="N1903" s="6" t="s">
        <v>77</v>
      </c>
      <c r="O1903" s="6" t="s">
        <v>78</v>
      </c>
      <c r="P1903" t="s">
        <v>22</v>
      </c>
    </row>
    <row r="1904" spans="1:16" hidden="1" x14ac:dyDescent="0.25">
      <c r="A1904">
        <f t="shared" si="58"/>
        <v>4</v>
      </c>
      <c r="B1904" s="1">
        <v>41213</v>
      </c>
      <c r="C1904" s="2">
        <v>0.72916666666666663</v>
      </c>
      <c r="D1904" t="s">
        <v>1218</v>
      </c>
      <c r="E1904" t="s">
        <v>1962</v>
      </c>
      <c r="G1904">
        <v>1</v>
      </c>
      <c r="H1904">
        <v>0</v>
      </c>
      <c r="I1904">
        <v>0</v>
      </c>
      <c r="J1904">
        <v>0</v>
      </c>
      <c r="K1904">
        <f t="shared" si="59"/>
        <v>0</v>
      </c>
      <c r="L1904" t="s">
        <v>151</v>
      </c>
      <c r="M1904" t="s">
        <v>152</v>
      </c>
      <c r="N1904" s="6" t="s">
        <v>179</v>
      </c>
      <c r="O1904" s="6" t="s">
        <v>180</v>
      </c>
      <c r="P1904" t="s">
        <v>16</v>
      </c>
    </row>
    <row r="1905" spans="1:16" hidden="1" x14ac:dyDescent="0.25">
      <c r="A1905">
        <f t="shared" si="58"/>
        <v>4</v>
      </c>
      <c r="B1905" s="1">
        <v>41213</v>
      </c>
      <c r="C1905" s="2">
        <v>0.75</v>
      </c>
      <c r="D1905" t="s">
        <v>1147</v>
      </c>
      <c r="E1905" t="s">
        <v>1963</v>
      </c>
      <c r="G1905">
        <v>1</v>
      </c>
      <c r="H1905">
        <v>0</v>
      </c>
      <c r="I1905">
        <v>1</v>
      </c>
      <c r="J1905">
        <v>0</v>
      </c>
      <c r="K1905">
        <f t="shared" si="59"/>
        <v>0</v>
      </c>
      <c r="M1905" t="s">
        <v>56</v>
      </c>
      <c r="N1905" s="6" t="s">
        <v>907</v>
      </c>
      <c r="O1905" s="6" t="s">
        <v>59</v>
      </c>
      <c r="P1905" t="s">
        <v>16</v>
      </c>
    </row>
    <row r="1906" spans="1:16" hidden="1" x14ac:dyDescent="0.25">
      <c r="A1906">
        <f t="shared" si="58"/>
        <v>4</v>
      </c>
      <c r="B1906" s="1">
        <v>41213</v>
      </c>
      <c r="C1906" s="2">
        <v>0.75</v>
      </c>
      <c r="D1906" t="s">
        <v>479</v>
      </c>
      <c r="E1906" t="s">
        <v>1964</v>
      </c>
      <c r="G1906">
        <v>1</v>
      </c>
      <c r="H1906">
        <v>0</v>
      </c>
      <c r="I1906">
        <v>0</v>
      </c>
      <c r="J1906">
        <v>0</v>
      </c>
      <c r="K1906">
        <f t="shared" si="59"/>
        <v>0</v>
      </c>
      <c r="M1906" t="s">
        <v>24</v>
      </c>
      <c r="N1906" s="6" t="s">
        <v>344</v>
      </c>
      <c r="O1906" s="6" t="s">
        <v>345</v>
      </c>
      <c r="P1906" t="s">
        <v>16</v>
      </c>
    </row>
    <row r="1907" spans="1:16" hidden="1" x14ac:dyDescent="0.25">
      <c r="A1907">
        <f t="shared" si="58"/>
        <v>4</v>
      </c>
      <c r="B1907" s="1">
        <v>41213</v>
      </c>
      <c r="C1907" s="2">
        <v>0.75</v>
      </c>
      <c r="G1907">
        <v>0</v>
      </c>
      <c r="H1907">
        <v>0</v>
      </c>
      <c r="I1907">
        <v>0</v>
      </c>
      <c r="J1907">
        <v>0</v>
      </c>
      <c r="K1907">
        <f t="shared" si="59"/>
        <v>1</v>
      </c>
      <c r="L1907" t="s">
        <v>12</v>
      </c>
      <c r="M1907" t="s">
        <v>19</v>
      </c>
    </row>
    <row r="1908" spans="1:16" hidden="1" x14ac:dyDescent="0.25">
      <c r="A1908">
        <f t="shared" si="58"/>
        <v>4</v>
      </c>
      <c r="B1908" s="1">
        <v>41213</v>
      </c>
      <c r="C1908" s="2">
        <v>0.77083333333333337</v>
      </c>
      <c r="G1908">
        <v>0</v>
      </c>
      <c r="H1908">
        <v>0</v>
      </c>
      <c r="I1908">
        <v>0</v>
      </c>
      <c r="J1908">
        <v>0</v>
      </c>
      <c r="K1908">
        <f t="shared" si="59"/>
        <v>1</v>
      </c>
      <c r="L1908" t="s">
        <v>12</v>
      </c>
      <c r="M1908" t="s">
        <v>19</v>
      </c>
    </row>
    <row r="1909" spans="1:16" hidden="1" x14ac:dyDescent="0.25">
      <c r="A1909">
        <f t="shared" si="58"/>
        <v>4</v>
      </c>
      <c r="B1909" s="1">
        <v>41213</v>
      </c>
      <c r="C1909" s="2">
        <v>0.77083333333333337</v>
      </c>
      <c r="G1909">
        <v>0</v>
      </c>
      <c r="H1909">
        <v>0</v>
      </c>
      <c r="I1909">
        <v>0</v>
      </c>
      <c r="J1909">
        <v>0</v>
      </c>
      <c r="K1909">
        <f t="shared" si="59"/>
        <v>1</v>
      </c>
      <c r="M1909" t="s">
        <v>24</v>
      </c>
    </row>
    <row r="1910" spans="1:16" hidden="1" x14ac:dyDescent="0.25">
      <c r="A1910">
        <f t="shared" si="58"/>
        <v>4</v>
      </c>
      <c r="B1910" s="1">
        <v>41213</v>
      </c>
      <c r="C1910" s="2">
        <v>0.77083333333333337</v>
      </c>
      <c r="G1910">
        <v>0</v>
      </c>
      <c r="H1910">
        <v>0</v>
      </c>
      <c r="I1910">
        <v>0</v>
      </c>
      <c r="J1910">
        <v>0</v>
      </c>
      <c r="K1910">
        <f t="shared" si="59"/>
        <v>1</v>
      </c>
      <c r="M1910" t="s">
        <v>56</v>
      </c>
    </row>
    <row r="1911" spans="1:16" hidden="1" x14ac:dyDescent="0.25">
      <c r="A1911">
        <f t="shared" si="58"/>
        <v>4</v>
      </c>
      <c r="B1911" s="1">
        <v>41213</v>
      </c>
      <c r="C1911" s="2">
        <v>0.79166666666666663</v>
      </c>
      <c r="D1911" t="s">
        <v>1326</v>
      </c>
      <c r="E1911" t="s">
        <v>1965</v>
      </c>
      <c r="G1911">
        <v>1</v>
      </c>
      <c r="H1911">
        <v>0</v>
      </c>
      <c r="I1911">
        <v>0</v>
      </c>
      <c r="J1911">
        <v>0</v>
      </c>
      <c r="K1911">
        <f t="shared" si="59"/>
        <v>0</v>
      </c>
      <c r="M1911" t="s">
        <v>24</v>
      </c>
      <c r="N1911" s="6" t="s">
        <v>64</v>
      </c>
      <c r="O1911" s="6" t="s">
        <v>574</v>
      </c>
      <c r="P1911" t="s">
        <v>16</v>
      </c>
    </row>
    <row r="1912" spans="1:16" hidden="1" x14ac:dyDescent="0.25">
      <c r="A1912">
        <f t="shared" si="58"/>
        <v>4</v>
      </c>
      <c r="B1912" s="1">
        <v>41213</v>
      </c>
      <c r="C1912" s="2">
        <v>0.79166666666666663</v>
      </c>
      <c r="D1912" t="s">
        <v>1313</v>
      </c>
      <c r="E1912" t="s">
        <v>1953</v>
      </c>
      <c r="G1912">
        <v>1</v>
      </c>
      <c r="H1912">
        <v>0</v>
      </c>
      <c r="I1912">
        <v>0</v>
      </c>
      <c r="J1912">
        <v>0</v>
      </c>
      <c r="K1912">
        <f t="shared" si="59"/>
        <v>0</v>
      </c>
      <c r="M1912" t="s">
        <v>149</v>
      </c>
      <c r="N1912" s="6" t="s">
        <v>579</v>
      </c>
      <c r="O1912" s="6" t="s">
        <v>580</v>
      </c>
      <c r="P1912" t="s">
        <v>22</v>
      </c>
    </row>
    <row r="1913" spans="1:16" hidden="1" x14ac:dyDescent="0.25">
      <c r="A1913">
        <f t="shared" si="58"/>
        <v>4</v>
      </c>
      <c r="B1913" s="1">
        <v>41213</v>
      </c>
      <c r="C1913" s="2">
        <v>0.79166666666666663</v>
      </c>
      <c r="G1913">
        <v>0</v>
      </c>
      <c r="H1913">
        <v>0</v>
      </c>
      <c r="I1913">
        <v>0</v>
      </c>
      <c r="J1913">
        <v>0</v>
      </c>
      <c r="K1913">
        <f t="shared" si="59"/>
        <v>1</v>
      </c>
      <c r="M1913" t="s">
        <v>56</v>
      </c>
    </row>
    <row r="1914" spans="1:16" hidden="1" x14ac:dyDescent="0.25">
      <c r="A1914">
        <f t="shared" si="58"/>
        <v>4</v>
      </c>
      <c r="B1914" s="1">
        <v>41213</v>
      </c>
      <c r="C1914" s="2">
        <v>0.8125</v>
      </c>
      <c r="D1914" t="s">
        <v>1147</v>
      </c>
      <c r="E1914" t="s">
        <v>1966</v>
      </c>
      <c r="G1914">
        <v>1</v>
      </c>
      <c r="H1914">
        <v>0</v>
      </c>
      <c r="I1914">
        <v>0</v>
      </c>
      <c r="J1914">
        <v>0</v>
      </c>
      <c r="K1914">
        <f t="shared" si="59"/>
        <v>0</v>
      </c>
      <c r="M1914" t="s">
        <v>56</v>
      </c>
      <c r="N1914" s="6" t="s">
        <v>840</v>
      </c>
      <c r="O1914" s="6" t="s">
        <v>841</v>
      </c>
      <c r="P1914" t="s">
        <v>16</v>
      </c>
    </row>
    <row r="1915" spans="1:16" hidden="1" x14ac:dyDescent="0.25">
      <c r="A1915">
        <f t="shared" si="58"/>
        <v>4</v>
      </c>
      <c r="B1915" s="1">
        <v>41213</v>
      </c>
      <c r="C1915" s="2">
        <v>0.8125</v>
      </c>
      <c r="D1915" t="s">
        <v>1326</v>
      </c>
      <c r="E1915" t="s">
        <v>1965</v>
      </c>
      <c r="G1915">
        <v>1</v>
      </c>
      <c r="H1915">
        <v>0</v>
      </c>
      <c r="I1915">
        <v>0</v>
      </c>
      <c r="J1915">
        <v>0</v>
      </c>
      <c r="K1915">
        <f t="shared" si="59"/>
        <v>0</v>
      </c>
      <c r="M1915" t="s">
        <v>24</v>
      </c>
      <c r="N1915" s="6" t="s">
        <v>64</v>
      </c>
      <c r="O1915" s="6" t="s">
        <v>574</v>
      </c>
      <c r="P1915" t="s">
        <v>16</v>
      </c>
    </row>
    <row r="1916" spans="1:16" hidden="1" x14ac:dyDescent="0.25">
      <c r="A1916">
        <f t="shared" si="58"/>
        <v>4</v>
      </c>
      <c r="B1916" s="1">
        <v>41213</v>
      </c>
      <c r="C1916" s="2">
        <v>0.8125</v>
      </c>
      <c r="D1916" t="s">
        <v>1196</v>
      </c>
      <c r="E1916" t="s">
        <v>1258</v>
      </c>
      <c r="G1916">
        <v>1</v>
      </c>
      <c r="H1916">
        <v>0</v>
      </c>
      <c r="I1916">
        <v>0</v>
      </c>
      <c r="J1916">
        <v>0</v>
      </c>
      <c r="K1916">
        <f t="shared" si="59"/>
        <v>0</v>
      </c>
      <c r="M1916" t="s">
        <v>149</v>
      </c>
      <c r="N1916" s="6" t="s">
        <v>93</v>
      </c>
      <c r="O1916" s="6" t="s">
        <v>94</v>
      </c>
      <c r="P1916" t="s">
        <v>22</v>
      </c>
    </row>
    <row r="1917" spans="1:16" hidden="1" x14ac:dyDescent="0.25">
      <c r="A1917">
        <f t="shared" si="58"/>
        <v>4</v>
      </c>
      <c r="B1917" s="1">
        <v>41213</v>
      </c>
      <c r="C1917" s="2">
        <v>0.83333333333333337</v>
      </c>
      <c r="D1917" t="s">
        <v>1196</v>
      </c>
      <c r="E1917" t="s">
        <v>1258</v>
      </c>
      <c r="G1917">
        <v>1</v>
      </c>
      <c r="H1917">
        <v>0</v>
      </c>
      <c r="I1917">
        <v>0</v>
      </c>
      <c r="J1917">
        <v>0</v>
      </c>
      <c r="K1917">
        <f t="shared" si="59"/>
        <v>0</v>
      </c>
      <c r="M1917" t="s">
        <v>149</v>
      </c>
      <c r="N1917" s="6" t="s">
        <v>93</v>
      </c>
      <c r="O1917" s="6" t="s">
        <v>94</v>
      </c>
      <c r="P1917" t="s">
        <v>22</v>
      </c>
    </row>
    <row r="1918" spans="1:16" hidden="1" x14ac:dyDescent="0.25">
      <c r="A1918">
        <f t="shared" si="58"/>
        <v>4</v>
      </c>
      <c r="B1918" s="1">
        <v>41213</v>
      </c>
      <c r="C1918" s="2">
        <v>0.83333333333333337</v>
      </c>
      <c r="D1918" t="s">
        <v>1187</v>
      </c>
      <c r="E1918" t="s">
        <v>1967</v>
      </c>
      <c r="G1918">
        <v>0</v>
      </c>
      <c r="H1918">
        <v>0</v>
      </c>
      <c r="I1918">
        <v>0</v>
      </c>
      <c r="J1918">
        <v>1</v>
      </c>
      <c r="K1918">
        <f t="shared" si="59"/>
        <v>0</v>
      </c>
      <c r="M1918" t="s">
        <v>24</v>
      </c>
      <c r="N1918" t="s">
        <v>14</v>
      </c>
      <c r="O1918" t="s">
        <v>15</v>
      </c>
      <c r="P1918" t="s">
        <v>16</v>
      </c>
    </row>
    <row r="1919" spans="1:16" hidden="1" x14ac:dyDescent="0.25">
      <c r="A1919">
        <f t="shared" si="58"/>
        <v>4</v>
      </c>
      <c r="B1919" s="1">
        <v>41213</v>
      </c>
      <c r="C1919" s="2">
        <v>0.85416666666666663</v>
      </c>
      <c r="D1919" t="s">
        <v>1156</v>
      </c>
      <c r="E1919" t="s">
        <v>1968</v>
      </c>
      <c r="G1919">
        <v>0</v>
      </c>
      <c r="H1919">
        <v>0</v>
      </c>
      <c r="I1919">
        <v>0</v>
      </c>
      <c r="J1919">
        <v>1</v>
      </c>
      <c r="K1919">
        <f t="shared" si="59"/>
        <v>0</v>
      </c>
      <c r="M1919" t="s">
        <v>149</v>
      </c>
      <c r="N1919" t="s">
        <v>570</v>
      </c>
      <c r="O1919" t="s">
        <v>571</v>
      </c>
      <c r="P1919" t="s">
        <v>22</v>
      </c>
    </row>
    <row r="1920" spans="1:16" hidden="1" x14ac:dyDescent="0.25">
      <c r="A1920">
        <f t="shared" si="58"/>
        <v>4</v>
      </c>
      <c r="B1920" s="1">
        <v>41213</v>
      </c>
      <c r="C1920" s="2">
        <v>0.85416666666666663</v>
      </c>
      <c r="D1920" t="s">
        <v>1187</v>
      </c>
      <c r="E1920" t="s">
        <v>1967</v>
      </c>
      <c r="G1920">
        <v>0</v>
      </c>
      <c r="H1920">
        <v>0</v>
      </c>
      <c r="I1920">
        <v>0</v>
      </c>
      <c r="J1920">
        <v>1</v>
      </c>
      <c r="K1920">
        <f t="shared" si="59"/>
        <v>0</v>
      </c>
      <c r="M1920" t="s">
        <v>24</v>
      </c>
      <c r="N1920" t="s">
        <v>14</v>
      </c>
      <c r="O1920" t="s">
        <v>15</v>
      </c>
      <c r="P1920" t="s">
        <v>16</v>
      </c>
    </row>
    <row r="1921" spans="1:16" hidden="1" x14ac:dyDescent="0.25">
      <c r="A1921">
        <f t="shared" si="58"/>
        <v>5</v>
      </c>
      <c r="B1921" s="1">
        <v>41214</v>
      </c>
      <c r="C1921" s="2">
        <v>0.41666666666666669</v>
      </c>
      <c r="D1921" t="s">
        <v>1172</v>
      </c>
      <c r="E1921" t="s">
        <v>1969</v>
      </c>
      <c r="G1921">
        <v>1</v>
      </c>
      <c r="H1921">
        <v>0</v>
      </c>
      <c r="I1921">
        <v>0</v>
      </c>
      <c r="J1921">
        <v>0</v>
      </c>
      <c r="K1921">
        <f t="shared" si="59"/>
        <v>0</v>
      </c>
      <c r="L1921" t="s">
        <v>12</v>
      </c>
      <c r="M1921" t="s">
        <v>13</v>
      </c>
      <c r="N1921" s="6" t="s">
        <v>62</v>
      </c>
      <c r="O1921" s="6" t="s">
        <v>63</v>
      </c>
      <c r="P1921" t="s">
        <v>22</v>
      </c>
    </row>
    <row r="1922" spans="1:16" hidden="1" x14ac:dyDescent="0.25">
      <c r="A1922">
        <f t="shared" si="58"/>
        <v>5</v>
      </c>
      <c r="B1922" s="1">
        <v>41214</v>
      </c>
      <c r="C1922" s="2">
        <v>0.41666666666666669</v>
      </c>
      <c r="G1922">
        <v>0</v>
      </c>
      <c r="H1922">
        <v>0</v>
      </c>
      <c r="I1922">
        <v>0</v>
      </c>
      <c r="J1922">
        <v>0</v>
      </c>
      <c r="K1922">
        <f t="shared" si="59"/>
        <v>1</v>
      </c>
      <c r="M1922" t="s">
        <v>65</v>
      </c>
    </row>
    <row r="1923" spans="1:16" hidden="1" x14ac:dyDescent="0.25">
      <c r="A1923">
        <f t="shared" ref="A1923:A1986" si="60">WEEKDAY(B1923)</f>
        <v>5</v>
      </c>
      <c r="B1923" s="1">
        <v>41214</v>
      </c>
      <c r="C1923" s="2">
        <v>0.4375</v>
      </c>
      <c r="G1923">
        <v>0</v>
      </c>
      <c r="H1923">
        <v>0</v>
      </c>
      <c r="I1923">
        <v>0</v>
      </c>
      <c r="J1923">
        <v>0</v>
      </c>
      <c r="K1923">
        <f t="shared" ref="K1923:K1986" si="61">IF(AND(NOT(G:G), NOT(J:J)), 1, 0)</f>
        <v>1</v>
      </c>
      <c r="L1923" t="s">
        <v>12</v>
      </c>
      <c r="M1923" t="s">
        <v>13</v>
      </c>
    </row>
    <row r="1924" spans="1:16" hidden="1" x14ac:dyDescent="0.25">
      <c r="A1924">
        <f t="shared" si="60"/>
        <v>5</v>
      </c>
      <c r="B1924" s="1">
        <v>41214</v>
      </c>
      <c r="C1924" s="2">
        <v>0.4375</v>
      </c>
      <c r="G1924">
        <v>0</v>
      </c>
      <c r="H1924">
        <v>0</v>
      </c>
      <c r="I1924">
        <v>0</v>
      </c>
      <c r="J1924">
        <v>0</v>
      </c>
      <c r="K1924">
        <f t="shared" si="61"/>
        <v>1</v>
      </c>
      <c r="M1924" t="s">
        <v>65</v>
      </c>
    </row>
    <row r="1925" spans="1:16" hidden="1" x14ac:dyDescent="0.25">
      <c r="A1925">
        <f t="shared" si="60"/>
        <v>5</v>
      </c>
      <c r="B1925" s="1">
        <v>41214</v>
      </c>
      <c r="C1925" s="2">
        <v>0.45833333333333331</v>
      </c>
      <c r="G1925">
        <v>0</v>
      </c>
      <c r="H1925">
        <v>0</v>
      </c>
      <c r="I1925">
        <v>0</v>
      </c>
      <c r="J1925">
        <v>0</v>
      </c>
      <c r="K1925">
        <f t="shared" si="61"/>
        <v>1</v>
      </c>
      <c r="L1925" t="s">
        <v>12</v>
      </c>
      <c r="M1925" t="s">
        <v>13</v>
      </c>
    </row>
    <row r="1926" spans="1:16" hidden="1" x14ac:dyDescent="0.25">
      <c r="A1926">
        <f t="shared" si="60"/>
        <v>5</v>
      </c>
      <c r="B1926" s="1">
        <v>41214</v>
      </c>
      <c r="C1926" s="2">
        <v>0.45833333333333331</v>
      </c>
      <c r="G1926">
        <v>0</v>
      </c>
      <c r="H1926">
        <v>0</v>
      </c>
      <c r="I1926">
        <v>0</v>
      </c>
      <c r="J1926">
        <v>0</v>
      </c>
      <c r="K1926">
        <f t="shared" si="61"/>
        <v>1</v>
      </c>
      <c r="M1926" t="s">
        <v>87</v>
      </c>
    </row>
    <row r="1927" spans="1:16" hidden="1" x14ac:dyDescent="0.25">
      <c r="A1927">
        <f t="shared" si="60"/>
        <v>5</v>
      </c>
      <c r="B1927" s="1">
        <v>41214</v>
      </c>
      <c r="C1927" s="2">
        <v>0.47916666666666669</v>
      </c>
      <c r="D1927" t="s">
        <v>1196</v>
      </c>
      <c r="E1927" t="s">
        <v>1672</v>
      </c>
      <c r="G1927">
        <v>1</v>
      </c>
      <c r="H1927">
        <v>0</v>
      </c>
      <c r="I1927">
        <v>0</v>
      </c>
      <c r="J1927">
        <v>0</v>
      </c>
      <c r="K1927">
        <f t="shared" si="61"/>
        <v>0</v>
      </c>
      <c r="L1927" t="s">
        <v>51</v>
      </c>
      <c r="M1927" t="s">
        <v>52</v>
      </c>
      <c r="N1927" s="6" t="s">
        <v>583</v>
      </c>
      <c r="O1927" s="6" t="s">
        <v>584</v>
      </c>
      <c r="P1927" t="s">
        <v>22</v>
      </c>
    </row>
    <row r="1928" spans="1:16" hidden="1" x14ac:dyDescent="0.25">
      <c r="A1928">
        <f t="shared" si="60"/>
        <v>5</v>
      </c>
      <c r="B1928" s="1">
        <v>41214</v>
      </c>
      <c r="C1928" s="2">
        <v>0.47916666666666669</v>
      </c>
      <c r="D1928" t="s">
        <v>1140</v>
      </c>
      <c r="E1928" t="s">
        <v>1970</v>
      </c>
      <c r="G1928">
        <v>0</v>
      </c>
      <c r="H1928">
        <v>0</v>
      </c>
      <c r="I1928">
        <v>1</v>
      </c>
      <c r="J1928">
        <v>1</v>
      </c>
      <c r="K1928">
        <f t="shared" si="61"/>
        <v>0</v>
      </c>
      <c r="M1928" t="s">
        <v>87</v>
      </c>
      <c r="N1928" t="s">
        <v>665</v>
      </c>
      <c r="O1928" t="s">
        <v>915</v>
      </c>
      <c r="P1928" t="s">
        <v>29</v>
      </c>
    </row>
    <row r="1929" spans="1:16" hidden="1" x14ac:dyDescent="0.25">
      <c r="A1929">
        <f t="shared" si="60"/>
        <v>5</v>
      </c>
      <c r="B1929" s="1">
        <v>41214</v>
      </c>
      <c r="C1929" s="2">
        <v>0.5</v>
      </c>
      <c r="D1929" t="s">
        <v>1196</v>
      </c>
      <c r="E1929" t="s">
        <v>1971</v>
      </c>
      <c r="G1929">
        <v>1</v>
      </c>
      <c r="H1929">
        <v>0</v>
      </c>
      <c r="I1929">
        <v>0</v>
      </c>
      <c r="J1929">
        <v>0</v>
      </c>
      <c r="K1929">
        <f t="shared" si="61"/>
        <v>0</v>
      </c>
      <c r="L1929" t="s">
        <v>51</v>
      </c>
      <c r="M1929" t="s">
        <v>52</v>
      </c>
      <c r="N1929" s="6" t="s">
        <v>88</v>
      </c>
      <c r="O1929" s="6" t="s">
        <v>89</v>
      </c>
      <c r="P1929" t="s">
        <v>22</v>
      </c>
    </row>
    <row r="1930" spans="1:16" hidden="1" x14ac:dyDescent="0.25">
      <c r="A1930">
        <f t="shared" si="60"/>
        <v>5</v>
      </c>
      <c r="B1930" s="1">
        <v>41214</v>
      </c>
      <c r="C1930" s="2">
        <v>0.5</v>
      </c>
      <c r="D1930" t="s">
        <v>1140</v>
      </c>
      <c r="E1930" t="s">
        <v>1970</v>
      </c>
      <c r="G1930">
        <v>0</v>
      </c>
      <c r="H1930">
        <v>0</v>
      </c>
      <c r="I1930">
        <v>1</v>
      </c>
      <c r="J1930">
        <v>1</v>
      </c>
      <c r="K1930">
        <f t="shared" si="61"/>
        <v>0</v>
      </c>
      <c r="M1930" t="s">
        <v>87</v>
      </c>
      <c r="N1930" t="s">
        <v>665</v>
      </c>
      <c r="O1930" t="s">
        <v>915</v>
      </c>
      <c r="P1930" t="s">
        <v>29</v>
      </c>
    </row>
    <row r="1931" spans="1:16" hidden="1" x14ac:dyDescent="0.25">
      <c r="A1931">
        <f t="shared" si="60"/>
        <v>5</v>
      </c>
      <c r="B1931" s="1">
        <v>41214</v>
      </c>
      <c r="C1931" s="2">
        <v>0.52083333333333337</v>
      </c>
      <c r="D1931" t="s">
        <v>1196</v>
      </c>
      <c r="E1931" t="s">
        <v>1971</v>
      </c>
      <c r="G1931">
        <v>1</v>
      </c>
      <c r="H1931">
        <v>0</v>
      </c>
      <c r="I1931">
        <v>0</v>
      </c>
      <c r="J1931">
        <v>0</v>
      </c>
      <c r="K1931">
        <f t="shared" si="61"/>
        <v>0</v>
      </c>
      <c r="L1931" t="s">
        <v>51</v>
      </c>
      <c r="M1931" t="s">
        <v>52</v>
      </c>
      <c r="N1931" s="6" t="s">
        <v>88</v>
      </c>
      <c r="O1931" s="6" t="s">
        <v>89</v>
      </c>
      <c r="P1931" t="s">
        <v>22</v>
      </c>
    </row>
    <row r="1932" spans="1:16" hidden="1" x14ac:dyDescent="0.25">
      <c r="A1932">
        <f t="shared" si="60"/>
        <v>5</v>
      </c>
      <c r="B1932" s="1">
        <v>41214</v>
      </c>
      <c r="C1932" s="2">
        <v>0.52083333333333337</v>
      </c>
      <c r="G1932">
        <v>0</v>
      </c>
      <c r="H1932">
        <v>0</v>
      </c>
      <c r="I1932">
        <v>0</v>
      </c>
      <c r="J1932">
        <v>0</v>
      </c>
      <c r="K1932">
        <f t="shared" si="61"/>
        <v>1</v>
      </c>
      <c r="M1932" t="s">
        <v>87</v>
      </c>
    </row>
    <row r="1933" spans="1:16" hidden="1" x14ac:dyDescent="0.25">
      <c r="A1933">
        <f t="shared" si="60"/>
        <v>5</v>
      </c>
      <c r="B1933" s="1">
        <v>41214</v>
      </c>
      <c r="C1933" s="2">
        <v>0.54166666666666663</v>
      </c>
      <c r="D1933" t="s">
        <v>1242</v>
      </c>
      <c r="E1933" t="s">
        <v>1972</v>
      </c>
      <c r="G1933">
        <v>0</v>
      </c>
      <c r="H1933">
        <v>0</v>
      </c>
      <c r="I1933">
        <v>0</v>
      </c>
      <c r="J1933">
        <v>1</v>
      </c>
      <c r="K1933">
        <f t="shared" si="61"/>
        <v>0</v>
      </c>
      <c r="M1933" t="s">
        <v>87</v>
      </c>
      <c r="N1933" t="s">
        <v>358</v>
      </c>
      <c r="O1933" t="s">
        <v>854</v>
      </c>
      <c r="P1933" t="s">
        <v>22</v>
      </c>
    </row>
    <row r="1934" spans="1:16" hidden="1" x14ac:dyDescent="0.25">
      <c r="A1934">
        <f t="shared" si="60"/>
        <v>5</v>
      </c>
      <c r="B1934" s="1">
        <v>41214</v>
      </c>
      <c r="C1934" s="2">
        <v>0.54166666666666663</v>
      </c>
      <c r="D1934" t="s">
        <v>1196</v>
      </c>
      <c r="E1934" t="s">
        <v>1973</v>
      </c>
      <c r="G1934">
        <v>1</v>
      </c>
      <c r="H1934">
        <v>0</v>
      </c>
      <c r="I1934">
        <v>0</v>
      </c>
      <c r="J1934">
        <v>0</v>
      </c>
      <c r="K1934">
        <f t="shared" si="61"/>
        <v>0</v>
      </c>
      <c r="L1934" t="s">
        <v>51</v>
      </c>
      <c r="M1934" t="s">
        <v>52</v>
      </c>
      <c r="N1934" s="6" t="s">
        <v>58</v>
      </c>
      <c r="O1934" s="6" t="s">
        <v>59</v>
      </c>
      <c r="P1934" t="s">
        <v>22</v>
      </c>
    </row>
    <row r="1935" spans="1:16" hidden="1" x14ac:dyDescent="0.25">
      <c r="A1935">
        <f t="shared" si="60"/>
        <v>5</v>
      </c>
      <c r="B1935" s="1">
        <v>41214</v>
      </c>
      <c r="C1935" s="2">
        <v>0.54166666666666663</v>
      </c>
      <c r="D1935" t="s">
        <v>1147</v>
      </c>
      <c r="E1935" t="s">
        <v>1974</v>
      </c>
      <c r="G1935">
        <v>0</v>
      </c>
      <c r="H1935">
        <v>0</v>
      </c>
      <c r="I1935">
        <v>0</v>
      </c>
      <c r="J1935">
        <v>1</v>
      </c>
      <c r="K1935">
        <f t="shared" si="61"/>
        <v>0</v>
      </c>
      <c r="M1935" t="s">
        <v>56</v>
      </c>
      <c r="N1935" t="s">
        <v>287</v>
      </c>
      <c r="O1935" t="s">
        <v>288</v>
      </c>
      <c r="P1935" t="s">
        <v>29</v>
      </c>
    </row>
    <row r="1936" spans="1:16" hidden="1" x14ac:dyDescent="0.25">
      <c r="A1936">
        <f t="shared" si="60"/>
        <v>5</v>
      </c>
      <c r="B1936" s="1">
        <v>41214</v>
      </c>
      <c r="C1936" s="2">
        <v>0.5625</v>
      </c>
      <c r="D1936" t="s">
        <v>1242</v>
      </c>
      <c r="E1936" t="s">
        <v>1972</v>
      </c>
      <c r="G1936">
        <v>1</v>
      </c>
      <c r="H1936">
        <v>0</v>
      </c>
      <c r="I1936">
        <v>0</v>
      </c>
      <c r="J1936">
        <v>0</v>
      </c>
      <c r="K1936">
        <f t="shared" si="61"/>
        <v>0</v>
      </c>
      <c r="M1936" t="s">
        <v>87</v>
      </c>
      <c r="N1936" s="6" t="s">
        <v>358</v>
      </c>
      <c r="O1936" s="6" t="s">
        <v>854</v>
      </c>
      <c r="P1936" t="s">
        <v>22</v>
      </c>
    </row>
    <row r="1937" spans="1:17" hidden="1" x14ac:dyDescent="0.25">
      <c r="A1937">
        <f t="shared" si="60"/>
        <v>5</v>
      </c>
      <c r="B1937" s="1">
        <v>41214</v>
      </c>
      <c r="C1937" s="2">
        <v>0.5625</v>
      </c>
      <c r="D1937" t="s">
        <v>1196</v>
      </c>
      <c r="E1937" t="s">
        <v>1973</v>
      </c>
      <c r="G1937">
        <v>1</v>
      </c>
      <c r="H1937">
        <v>0</v>
      </c>
      <c r="I1937">
        <v>0</v>
      </c>
      <c r="J1937">
        <v>0</v>
      </c>
      <c r="K1937">
        <f t="shared" si="61"/>
        <v>0</v>
      </c>
      <c r="L1937" t="s">
        <v>51</v>
      </c>
      <c r="M1937" t="s">
        <v>52</v>
      </c>
      <c r="N1937" s="6" t="s">
        <v>58</v>
      </c>
      <c r="O1937" s="6" t="s">
        <v>59</v>
      </c>
      <c r="P1937" t="s">
        <v>22</v>
      </c>
    </row>
    <row r="1938" spans="1:17" hidden="1" x14ac:dyDescent="0.25">
      <c r="A1938">
        <f t="shared" si="60"/>
        <v>5</v>
      </c>
      <c r="B1938" s="1">
        <v>41214</v>
      </c>
      <c r="C1938" s="2">
        <v>0.5625</v>
      </c>
      <c r="D1938" t="s">
        <v>1147</v>
      </c>
      <c r="E1938" t="s">
        <v>1974</v>
      </c>
      <c r="G1938">
        <v>0</v>
      </c>
      <c r="H1938">
        <v>0</v>
      </c>
      <c r="I1938">
        <v>0</v>
      </c>
      <c r="J1938">
        <v>1</v>
      </c>
      <c r="K1938">
        <f t="shared" si="61"/>
        <v>0</v>
      </c>
      <c r="M1938" t="s">
        <v>56</v>
      </c>
      <c r="N1938" t="s">
        <v>287</v>
      </c>
      <c r="O1938" t="s">
        <v>288</v>
      </c>
      <c r="P1938" t="s">
        <v>29</v>
      </c>
    </row>
    <row r="1939" spans="1:17" hidden="1" x14ac:dyDescent="0.25">
      <c r="A1939">
        <f t="shared" si="60"/>
        <v>5</v>
      </c>
      <c r="B1939" s="1">
        <v>41214</v>
      </c>
      <c r="C1939" s="2">
        <v>0.58333333333333337</v>
      </c>
      <c r="D1939" t="s">
        <v>1242</v>
      </c>
      <c r="E1939" t="s">
        <v>1901</v>
      </c>
      <c r="G1939">
        <v>1</v>
      </c>
      <c r="H1939">
        <v>0</v>
      </c>
      <c r="I1939">
        <v>0</v>
      </c>
      <c r="J1939">
        <v>0</v>
      </c>
      <c r="K1939">
        <f t="shared" si="61"/>
        <v>0</v>
      </c>
      <c r="M1939" t="s">
        <v>87</v>
      </c>
      <c r="N1939" s="6" t="s">
        <v>466</v>
      </c>
      <c r="O1939" s="6" t="s">
        <v>711</v>
      </c>
      <c r="P1939" t="s">
        <v>22</v>
      </c>
    </row>
    <row r="1940" spans="1:17" hidden="1" x14ac:dyDescent="0.25">
      <c r="A1940">
        <f t="shared" si="60"/>
        <v>5</v>
      </c>
      <c r="B1940" s="1">
        <v>41214</v>
      </c>
      <c r="C1940" s="2">
        <v>0.58333333333333337</v>
      </c>
      <c r="D1940" t="s">
        <v>1158</v>
      </c>
      <c r="E1940" t="s">
        <v>1877</v>
      </c>
      <c r="G1940">
        <v>1</v>
      </c>
      <c r="H1940">
        <v>0</v>
      </c>
      <c r="I1940">
        <v>0</v>
      </c>
      <c r="J1940">
        <v>0</v>
      </c>
      <c r="K1940">
        <f t="shared" si="61"/>
        <v>0</v>
      </c>
      <c r="M1940" t="s">
        <v>56</v>
      </c>
      <c r="N1940" s="6" t="s">
        <v>344</v>
      </c>
      <c r="O1940" s="6" t="s">
        <v>345</v>
      </c>
      <c r="P1940" t="s">
        <v>16</v>
      </c>
    </row>
    <row r="1941" spans="1:17" hidden="1" x14ac:dyDescent="0.25">
      <c r="A1941">
        <f t="shared" si="60"/>
        <v>5</v>
      </c>
      <c r="B1941" s="1">
        <v>41214</v>
      </c>
      <c r="C1941" s="2">
        <v>0.60416666666666663</v>
      </c>
      <c r="D1941" t="s">
        <v>1147</v>
      </c>
      <c r="E1941" t="s">
        <v>1966</v>
      </c>
      <c r="G1941">
        <v>1</v>
      </c>
      <c r="H1941">
        <v>0</v>
      </c>
      <c r="I1941">
        <v>0</v>
      </c>
      <c r="J1941">
        <v>0</v>
      </c>
      <c r="K1941">
        <f t="shared" si="61"/>
        <v>0</v>
      </c>
      <c r="M1941" t="s">
        <v>56</v>
      </c>
      <c r="N1941" s="6" t="s">
        <v>840</v>
      </c>
      <c r="O1941" s="6" t="s">
        <v>841</v>
      </c>
      <c r="P1941" t="s">
        <v>16</v>
      </c>
    </row>
    <row r="1942" spans="1:17" hidden="1" x14ac:dyDescent="0.25">
      <c r="A1942">
        <f t="shared" si="60"/>
        <v>5</v>
      </c>
      <c r="B1942" s="1">
        <v>41214</v>
      </c>
      <c r="C1942" s="2">
        <v>0.60416666666666663</v>
      </c>
      <c r="D1942" t="s">
        <v>1242</v>
      </c>
      <c r="E1942" t="s">
        <v>1901</v>
      </c>
      <c r="G1942">
        <v>1</v>
      </c>
      <c r="H1942">
        <v>0</v>
      </c>
      <c r="I1942">
        <v>0</v>
      </c>
      <c r="J1942">
        <v>0</v>
      </c>
      <c r="K1942">
        <f t="shared" si="61"/>
        <v>0</v>
      </c>
      <c r="M1942" t="s">
        <v>87</v>
      </c>
      <c r="N1942" s="6" t="s">
        <v>466</v>
      </c>
      <c r="O1942" s="6" t="s">
        <v>711</v>
      </c>
      <c r="P1942" t="s">
        <v>22</v>
      </c>
      <c r="Q1942" s="6"/>
    </row>
    <row r="1943" spans="1:17" hidden="1" x14ac:dyDescent="0.25">
      <c r="A1943">
        <f t="shared" si="60"/>
        <v>5</v>
      </c>
      <c r="B1943" s="1">
        <v>41214</v>
      </c>
      <c r="C1943" s="2">
        <v>0.625</v>
      </c>
      <c r="D1943" t="s">
        <v>1147</v>
      </c>
      <c r="E1943" t="s">
        <v>1966</v>
      </c>
      <c r="G1943">
        <v>1</v>
      </c>
      <c r="H1943">
        <v>0</v>
      </c>
      <c r="I1943">
        <v>0</v>
      </c>
      <c r="J1943">
        <v>0</v>
      </c>
      <c r="K1943">
        <f t="shared" si="61"/>
        <v>0</v>
      </c>
      <c r="M1943" t="s">
        <v>56</v>
      </c>
      <c r="N1943" s="6" t="s">
        <v>840</v>
      </c>
      <c r="O1943" s="6" t="s">
        <v>841</v>
      </c>
      <c r="P1943" t="s">
        <v>16</v>
      </c>
    </row>
    <row r="1944" spans="1:17" hidden="1" x14ac:dyDescent="0.25">
      <c r="A1944">
        <f t="shared" si="60"/>
        <v>5</v>
      </c>
      <c r="B1944" s="1">
        <v>41214</v>
      </c>
      <c r="C1944" s="2">
        <v>0.625</v>
      </c>
      <c r="G1944">
        <v>0</v>
      </c>
      <c r="H1944">
        <v>0</v>
      </c>
      <c r="I1944">
        <v>0</v>
      </c>
      <c r="J1944">
        <v>0</v>
      </c>
      <c r="K1944">
        <f t="shared" si="61"/>
        <v>1</v>
      </c>
      <c r="L1944" t="s">
        <v>12</v>
      </c>
      <c r="M1944" t="s">
        <v>19</v>
      </c>
    </row>
    <row r="1945" spans="1:17" hidden="1" x14ac:dyDescent="0.25">
      <c r="A1945">
        <f t="shared" si="60"/>
        <v>5</v>
      </c>
      <c r="B1945" s="1">
        <v>41214</v>
      </c>
      <c r="C1945" s="2">
        <v>0.625</v>
      </c>
      <c r="G1945">
        <v>0</v>
      </c>
      <c r="H1945">
        <v>0</v>
      </c>
      <c r="I1945">
        <v>0</v>
      </c>
      <c r="J1945">
        <v>0</v>
      </c>
      <c r="K1945">
        <f t="shared" si="61"/>
        <v>1</v>
      </c>
      <c r="M1945" t="s">
        <v>87</v>
      </c>
    </row>
    <row r="1946" spans="1:17" hidden="1" x14ac:dyDescent="0.25">
      <c r="A1946">
        <f t="shared" si="60"/>
        <v>5</v>
      </c>
      <c r="B1946" s="1">
        <v>41214</v>
      </c>
      <c r="C1946" s="2">
        <v>0.64583333333333337</v>
      </c>
      <c r="D1946" t="s">
        <v>1276</v>
      </c>
      <c r="E1946" t="s">
        <v>1975</v>
      </c>
      <c r="G1946">
        <v>1</v>
      </c>
      <c r="H1946">
        <v>0</v>
      </c>
      <c r="I1946">
        <v>1</v>
      </c>
      <c r="J1946">
        <v>0</v>
      </c>
      <c r="K1946">
        <f t="shared" si="61"/>
        <v>0</v>
      </c>
      <c r="M1946" t="s">
        <v>56</v>
      </c>
      <c r="N1946" s="6" t="s">
        <v>458</v>
      </c>
      <c r="O1946" s="6" t="s">
        <v>459</v>
      </c>
      <c r="P1946" t="s">
        <v>110</v>
      </c>
    </row>
    <row r="1947" spans="1:17" hidden="1" x14ac:dyDescent="0.25">
      <c r="A1947">
        <f t="shared" si="60"/>
        <v>5</v>
      </c>
      <c r="B1947" s="1">
        <v>41214</v>
      </c>
      <c r="C1947" s="2">
        <v>0.64583333333333337</v>
      </c>
      <c r="G1947">
        <v>0</v>
      </c>
      <c r="H1947">
        <v>0</v>
      </c>
      <c r="I1947">
        <v>0</v>
      </c>
      <c r="J1947">
        <v>0</v>
      </c>
      <c r="K1947">
        <f t="shared" si="61"/>
        <v>1</v>
      </c>
      <c r="L1947" t="s">
        <v>12</v>
      </c>
      <c r="M1947" t="s">
        <v>19</v>
      </c>
    </row>
    <row r="1948" spans="1:17" hidden="1" x14ac:dyDescent="0.25">
      <c r="A1948">
        <f t="shared" si="60"/>
        <v>5</v>
      </c>
      <c r="B1948" s="1">
        <v>41214</v>
      </c>
      <c r="C1948" s="2">
        <v>0.64583333333333337</v>
      </c>
      <c r="G1948">
        <v>0</v>
      </c>
      <c r="H1948">
        <v>0</v>
      </c>
      <c r="I1948">
        <v>0</v>
      </c>
      <c r="J1948">
        <v>0</v>
      </c>
      <c r="K1948">
        <f t="shared" si="61"/>
        <v>1</v>
      </c>
      <c r="M1948" t="s">
        <v>87</v>
      </c>
    </row>
    <row r="1949" spans="1:17" hidden="1" x14ac:dyDescent="0.25">
      <c r="A1949">
        <f t="shared" si="60"/>
        <v>5</v>
      </c>
      <c r="B1949" s="1">
        <v>41214</v>
      </c>
      <c r="C1949" s="2">
        <v>0.66666666666666663</v>
      </c>
      <c r="D1949" t="s">
        <v>1162</v>
      </c>
      <c r="E1949" t="s">
        <v>1976</v>
      </c>
      <c r="G1949">
        <v>0</v>
      </c>
      <c r="H1949">
        <v>0</v>
      </c>
      <c r="I1949">
        <v>0</v>
      </c>
      <c r="J1949">
        <v>1</v>
      </c>
      <c r="K1949">
        <f t="shared" si="61"/>
        <v>0</v>
      </c>
      <c r="L1949" t="s">
        <v>12</v>
      </c>
      <c r="M1949" t="s">
        <v>19</v>
      </c>
      <c r="N1949" t="s">
        <v>837</v>
      </c>
      <c r="O1949" t="s">
        <v>838</v>
      </c>
      <c r="P1949" t="s">
        <v>22</v>
      </c>
    </row>
    <row r="1950" spans="1:17" hidden="1" x14ac:dyDescent="0.25">
      <c r="A1950">
        <f t="shared" si="60"/>
        <v>5</v>
      </c>
      <c r="B1950" s="1">
        <v>41214</v>
      </c>
      <c r="C1950" s="2">
        <v>0.66666666666666663</v>
      </c>
      <c r="D1950" t="s">
        <v>1147</v>
      </c>
      <c r="E1950" t="s">
        <v>1977</v>
      </c>
      <c r="G1950">
        <v>1</v>
      </c>
      <c r="H1950">
        <v>0</v>
      </c>
      <c r="I1950">
        <v>0</v>
      </c>
      <c r="J1950">
        <v>0</v>
      </c>
      <c r="K1950">
        <f t="shared" si="61"/>
        <v>0</v>
      </c>
      <c r="M1950" t="s">
        <v>56</v>
      </c>
      <c r="N1950" s="6" t="s">
        <v>118</v>
      </c>
      <c r="O1950" s="6" t="s">
        <v>119</v>
      </c>
      <c r="P1950" t="s">
        <v>22</v>
      </c>
    </row>
    <row r="1951" spans="1:17" hidden="1" x14ac:dyDescent="0.25">
      <c r="A1951">
        <f t="shared" si="60"/>
        <v>5</v>
      </c>
      <c r="B1951" s="1">
        <v>41214</v>
      </c>
      <c r="C1951" s="2">
        <v>0.66666666666666663</v>
      </c>
      <c r="G1951">
        <v>0</v>
      </c>
      <c r="H1951">
        <v>0</v>
      </c>
      <c r="I1951">
        <v>0</v>
      </c>
      <c r="J1951">
        <v>0</v>
      </c>
      <c r="K1951">
        <f t="shared" si="61"/>
        <v>1</v>
      </c>
      <c r="L1951" t="s">
        <v>44</v>
      </c>
      <c r="M1951" t="s">
        <v>45</v>
      </c>
    </row>
    <row r="1952" spans="1:17" hidden="1" x14ac:dyDescent="0.25">
      <c r="A1952">
        <f t="shared" si="60"/>
        <v>5</v>
      </c>
      <c r="B1952" s="1">
        <v>41214</v>
      </c>
      <c r="C1952" s="2">
        <v>0.6875</v>
      </c>
      <c r="D1952" t="s">
        <v>1162</v>
      </c>
      <c r="E1952" t="s">
        <v>1978</v>
      </c>
      <c r="G1952">
        <v>0</v>
      </c>
      <c r="H1952">
        <v>0</v>
      </c>
      <c r="I1952">
        <v>0</v>
      </c>
      <c r="J1952">
        <v>1</v>
      </c>
      <c r="K1952">
        <f t="shared" si="61"/>
        <v>0</v>
      </c>
      <c r="L1952" t="s">
        <v>12</v>
      </c>
      <c r="M1952" t="s">
        <v>19</v>
      </c>
      <c r="N1952" t="s">
        <v>837</v>
      </c>
      <c r="O1952" t="s">
        <v>838</v>
      </c>
      <c r="P1952" t="s">
        <v>22</v>
      </c>
    </row>
    <row r="1953" spans="1:16" hidden="1" x14ac:dyDescent="0.25">
      <c r="A1953">
        <f t="shared" si="60"/>
        <v>5</v>
      </c>
      <c r="B1953" s="1">
        <v>41214</v>
      </c>
      <c r="C1953" s="2">
        <v>0.6875</v>
      </c>
      <c r="D1953" t="s">
        <v>1147</v>
      </c>
      <c r="E1953" t="s">
        <v>1977</v>
      </c>
      <c r="G1953">
        <v>1</v>
      </c>
      <c r="H1953">
        <v>0</v>
      </c>
      <c r="I1953">
        <v>0</v>
      </c>
      <c r="J1953">
        <v>0</v>
      </c>
      <c r="K1953">
        <f t="shared" si="61"/>
        <v>0</v>
      </c>
      <c r="M1953" t="s">
        <v>56</v>
      </c>
      <c r="N1953" s="6" t="s">
        <v>118</v>
      </c>
      <c r="O1953" s="6" t="s">
        <v>119</v>
      </c>
      <c r="P1953" t="s">
        <v>22</v>
      </c>
    </row>
    <row r="1954" spans="1:16" hidden="1" x14ac:dyDescent="0.25">
      <c r="A1954">
        <f t="shared" si="60"/>
        <v>5</v>
      </c>
      <c r="B1954" s="1">
        <v>41214</v>
      </c>
      <c r="C1954" s="2">
        <v>0.6875</v>
      </c>
      <c r="G1954">
        <v>0</v>
      </c>
      <c r="H1954">
        <v>0</v>
      </c>
      <c r="I1954">
        <v>0</v>
      </c>
      <c r="J1954">
        <v>0</v>
      </c>
      <c r="K1954">
        <f t="shared" si="61"/>
        <v>1</v>
      </c>
      <c r="L1954" t="s">
        <v>44</v>
      </c>
      <c r="M1954" t="s">
        <v>45</v>
      </c>
    </row>
    <row r="1955" spans="1:16" hidden="1" x14ac:dyDescent="0.25">
      <c r="A1955">
        <f t="shared" si="60"/>
        <v>5</v>
      </c>
      <c r="B1955" s="1">
        <v>41214</v>
      </c>
      <c r="C1955" s="2">
        <v>0.70833333333333337</v>
      </c>
      <c r="D1955" t="s">
        <v>1214</v>
      </c>
      <c r="E1955" t="s">
        <v>1856</v>
      </c>
      <c r="G1955">
        <v>0</v>
      </c>
      <c r="H1955">
        <v>0</v>
      </c>
      <c r="I1955">
        <v>0</v>
      </c>
      <c r="J1955">
        <v>1</v>
      </c>
      <c r="K1955">
        <f t="shared" si="61"/>
        <v>0</v>
      </c>
      <c r="L1955" t="s">
        <v>90</v>
      </c>
      <c r="M1955" t="s">
        <v>91</v>
      </c>
      <c r="N1955" t="s">
        <v>823</v>
      </c>
      <c r="O1955" t="s">
        <v>824</v>
      </c>
      <c r="P1955" t="s">
        <v>22</v>
      </c>
    </row>
    <row r="1956" spans="1:16" hidden="1" x14ac:dyDescent="0.25">
      <c r="A1956">
        <f t="shared" si="60"/>
        <v>5</v>
      </c>
      <c r="B1956" s="1">
        <v>41214</v>
      </c>
      <c r="C1956" s="2">
        <v>0.70833333333333337</v>
      </c>
      <c r="G1956">
        <v>0</v>
      </c>
      <c r="H1956">
        <v>0</v>
      </c>
      <c r="I1956">
        <v>0</v>
      </c>
      <c r="J1956">
        <v>0</v>
      </c>
      <c r="K1956">
        <f t="shared" si="61"/>
        <v>1</v>
      </c>
      <c r="L1956" t="s">
        <v>44</v>
      </c>
      <c r="M1956" t="s">
        <v>45</v>
      </c>
    </row>
    <row r="1957" spans="1:16" hidden="1" x14ac:dyDescent="0.25">
      <c r="A1957">
        <f t="shared" si="60"/>
        <v>5</v>
      </c>
      <c r="B1957" s="1">
        <v>41214</v>
      </c>
      <c r="C1957" s="2">
        <v>0.72916666666666663</v>
      </c>
      <c r="D1957" t="s">
        <v>1214</v>
      </c>
      <c r="E1957" t="s">
        <v>1856</v>
      </c>
      <c r="G1957">
        <v>0</v>
      </c>
      <c r="H1957">
        <v>0</v>
      </c>
      <c r="I1957">
        <v>0</v>
      </c>
      <c r="J1957">
        <v>1</v>
      </c>
      <c r="K1957">
        <f t="shared" si="61"/>
        <v>0</v>
      </c>
      <c r="L1957" t="s">
        <v>90</v>
      </c>
      <c r="M1957" t="s">
        <v>91</v>
      </c>
      <c r="N1957" t="s">
        <v>823</v>
      </c>
      <c r="O1957" t="s">
        <v>824</v>
      </c>
      <c r="P1957" t="s">
        <v>22</v>
      </c>
    </row>
    <row r="1958" spans="1:16" hidden="1" x14ac:dyDescent="0.25">
      <c r="A1958">
        <f t="shared" si="60"/>
        <v>5</v>
      </c>
      <c r="B1958" s="1">
        <v>41214</v>
      </c>
      <c r="C1958" s="2">
        <v>0.72916666666666663</v>
      </c>
      <c r="G1958">
        <v>0</v>
      </c>
      <c r="H1958">
        <v>0</v>
      </c>
      <c r="I1958">
        <v>0</v>
      </c>
      <c r="J1958">
        <v>0</v>
      </c>
      <c r="K1958">
        <f t="shared" si="61"/>
        <v>1</v>
      </c>
      <c r="L1958" t="s">
        <v>44</v>
      </c>
      <c r="M1958" t="s">
        <v>45</v>
      </c>
    </row>
    <row r="1959" spans="1:16" hidden="1" x14ac:dyDescent="0.25">
      <c r="A1959">
        <f t="shared" si="60"/>
        <v>5</v>
      </c>
      <c r="B1959" s="1">
        <v>41214</v>
      </c>
      <c r="C1959" s="2">
        <v>0.75</v>
      </c>
      <c r="G1959">
        <v>0</v>
      </c>
      <c r="H1959">
        <v>0</v>
      </c>
      <c r="I1959">
        <v>0</v>
      </c>
      <c r="J1959">
        <v>0</v>
      </c>
      <c r="K1959">
        <f t="shared" si="61"/>
        <v>1</v>
      </c>
      <c r="L1959" t="s">
        <v>44</v>
      </c>
      <c r="M1959" t="s">
        <v>45</v>
      </c>
    </row>
    <row r="1960" spans="1:16" hidden="1" x14ac:dyDescent="0.25">
      <c r="A1960">
        <f t="shared" si="60"/>
        <v>5</v>
      </c>
      <c r="B1960" s="1">
        <v>41214</v>
      </c>
      <c r="C1960" s="2">
        <v>0.77083333333333337</v>
      </c>
      <c r="G1960">
        <v>0</v>
      </c>
      <c r="H1960">
        <v>0</v>
      </c>
      <c r="I1960">
        <v>0</v>
      </c>
      <c r="J1960">
        <v>0</v>
      </c>
      <c r="K1960">
        <f t="shared" si="61"/>
        <v>1</v>
      </c>
      <c r="L1960" t="s">
        <v>44</v>
      </c>
      <c r="M1960" t="s">
        <v>45</v>
      </c>
    </row>
    <row r="1961" spans="1:16" hidden="1" x14ac:dyDescent="0.25">
      <c r="A1961">
        <f t="shared" si="60"/>
        <v>5</v>
      </c>
      <c r="B1961" s="1">
        <v>41214</v>
      </c>
      <c r="C1961" s="2">
        <v>0.79166666666666663</v>
      </c>
      <c r="D1961" t="s">
        <v>1196</v>
      </c>
      <c r="E1961" t="s">
        <v>1913</v>
      </c>
      <c r="G1961">
        <v>1</v>
      </c>
      <c r="H1961">
        <v>0</v>
      </c>
      <c r="I1961">
        <v>0</v>
      </c>
      <c r="J1961">
        <v>0</v>
      </c>
      <c r="K1961">
        <f t="shared" si="61"/>
        <v>0</v>
      </c>
      <c r="L1961" t="s">
        <v>64</v>
      </c>
      <c r="M1961" t="s">
        <v>65</v>
      </c>
      <c r="N1961" s="6" t="s">
        <v>313</v>
      </c>
      <c r="O1961" s="6" t="s">
        <v>314</v>
      </c>
      <c r="P1961" t="s">
        <v>29</v>
      </c>
    </row>
    <row r="1962" spans="1:16" hidden="1" x14ac:dyDescent="0.25">
      <c r="A1962">
        <f t="shared" si="60"/>
        <v>5</v>
      </c>
      <c r="B1962" s="1">
        <v>41214</v>
      </c>
      <c r="C1962" s="2">
        <v>0.8125</v>
      </c>
      <c r="D1962" t="s">
        <v>1196</v>
      </c>
      <c r="E1962" t="s">
        <v>1913</v>
      </c>
      <c r="G1962">
        <v>1</v>
      </c>
      <c r="H1962">
        <v>0</v>
      </c>
      <c r="I1962">
        <v>0</v>
      </c>
      <c r="J1962">
        <v>0</v>
      </c>
      <c r="K1962">
        <f t="shared" si="61"/>
        <v>0</v>
      </c>
      <c r="L1962" t="s">
        <v>64</v>
      </c>
      <c r="M1962" t="s">
        <v>65</v>
      </c>
      <c r="N1962" s="6" t="s">
        <v>313</v>
      </c>
      <c r="O1962" s="6" t="s">
        <v>314</v>
      </c>
      <c r="P1962" t="s">
        <v>29</v>
      </c>
    </row>
    <row r="1963" spans="1:16" hidden="1" x14ac:dyDescent="0.25">
      <c r="A1963">
        <f t="shared" si="60"/>
        <v>5</v>
      </c>
      <c r="B1963" s="1">
        <v>41214</v>
      </c>
      <c r="C1963" s="2">
        <v>0.83333333333333337</v>
      </c>
      <c r="D1963" t="s">
        <v>1152</v>
      </c>
      <c r="E1963" t="s">
        <v>1979</v>
      </c>
      <c r="G1963">
        <v>1</v>
      </c>
      <c r="H1963">
        <v>0</v>
      </c>
      <c r="I1963">
        <v>0</v>
      </c>
      <c r="J1963">
        <v>0</v>
      </c>
      <c r="K1963">
        <f t="shared" si="61"/>
        <v>0</v>
      </c>
      <c r="L1963" t="s">
        <v>64</v>
      </c>
      <c r="M1963" t="s">
        <v>65</v>
      </c>
      <c r="N1963" s="6" t="s">
        <v>58</v>
      </c>
      <c r="O1963" s="6" t="s">
        <v>59</v>
      </c>
      <c r="P1963" t="s">
        <v>22</v>
      </c>
    </row>
    <row r="1964" spans="1:16" hidden="1" x14ac:dyDescent="0.25">
      <c r="A1964">
        <f t="shared" si="60"/>
        <v>5</v>
      </c>
      <c r="B1964" s="1">
        <v>41214</v>
      </c>
      <c r="C1964" s="2">
        <v>0.85416666666666663</v>
      </c>
      <c r="D1964" t="s">
        <v>1152</v>
      </c>
      <c r="E1964" t="s">
        <v>1979</v>
      </c>
      <c r="G1964">
        <v>1</v>
      </c>
      <c r="H1964">
        <v>0</v>
      </c>
      <c r="I1964">
        <v>0</v>
      </c>
      <c r="J1964">
        <v>0</v>
      </c>
      <c r="K1964">
        <f t="shared" si="61"/>
        <v>0</v>
      </c>
      <c r="L1964" t="s">
        <v>64</v>
      </c>
      <c r="M1964" t="s">
        <v>65</v>
      </c>
      <c r="N1964" s="6" t="s">
        <v>58</v>
      </c>
      <c r="O1964" s="6" t="s">
        <v>59</v>
      </c>
      <c r="P1964" t="s">
        <v>22</v>
      </c>
    </row>
    <row r="1965" spans="1:16" hidden="1" x14ac:dyDescent="0.25">
      <c r="A1965">
        <f t="shared" si="60"/>
        <v>6</v>
      </c>
      <c r="B1965" s="1">
        <v>41215</v>
      </c>
      <c r="C1965" s="2">
        <v>0.41666666666666669</v>
      </c>
      <c r="D1965" t="s">
        <v>1405</v>
      </c>
      <c r="E1965" t="s">
        <v>1980</v>
      </c>
      <c r="G1965">
        <v>0</v>
      </c>
      <c r="H1965">
        <v>0</v>
      </c>
      <c r="I1965">
        <v>0</v>
      </c>
      <c r="J1965">
        <v>1</v>
      </c>
      <c r="K1965">
        <f t="shared" si="61"/>
        <v>0</v>
      </c>
      <c r="L1965" t="s">
        <v>12</v>
      </c>
      <c r="M1965" t="s">
        <v>13</v>
      </c>
      <c r="N1965" t="s">
        <v>14</v>
      </c>
      <c r="O1965" t="s">
        <v>15</v>
      </c>
      <c r="P1965" t="s">
        <v>16</v>
      </c>
    </row>
    <row r="1966" spans="1:16" hidden="1" x14ac:dyDescent="0.25">
      <c r="A1966">
        <f t="shared" si="60"/>
        <v>6</v>
      </c>
      <c r="B1966" s="1">
        <v>41215</v>
      </c>
      <c r="C1966" s="2">
        <v>0.4375</v>
      </c>
      <c r="D1966" t="s">
        <v>1405</v>
      </c>
      <c r="E1966" t="s">
        <v>1980</v>
      </c>
      <c r="G1966">
        <v>1</v>
      </c>
      <c r="H1966">
        <v>0</v>
      </c>
      <c r="I1966">
        <v>0</v>
      </c>
      <c r="J1966">
        <v>0</v>
      </c>
      <c r="K1966">
        <f t="shared" si="61"/>
        <v>0</v>
      </c>
      <c r="L1966" t="s">
        <v>12</v>
      </c>
      <c r="M1966" t="s">
        <v>13</v>
      </c>
      <c r="N1966" s="6" t="s">
        <v>14</v>
      </c>
      <c r="O1966" s="6" t="s">
        <v>15</v>
      </c>
      <c r="P1966" t="s">
        <v>16</v>
      </c>
    </row>
    <row r="1967" spans="1:16" hidden="1" x14ac:dyDescent="0.25">
      <c r="A1967">
        <f t="shared" si="60"/>
        <v>6</v>
      </c>
      <c r="B1967" s="1">
        <v>41215</v>
      </c>
      <c r="C1967" s="2">
        <v>0.45833333333333331</v>
      </c>
      <c r="D1967" t="s">
        <v>1172</v>
      </c>
      <c r="E1967" t="s">
        <v>1981</v>
      </c>
      <c r="G1967">
        <v>1</v>
      </c>
      <c r="H1967">
        <v>0</v>
      </c>
      <c r="I1967">
        <v>0</v>
      </c>
      <c r="J1967">
        <v>0</v>
      </c>
      <c r="K1967">
        <f t="shared" si="61"/>
        <v>0</v>
      </c>
      <c r="L1967" t="s">
        <v>12</v>
      </c>
      <c r="M1967" t="s">
        <v>13</v>
      </c>
      <c r="N1967" s="6" t="s">
        <v>182</v>
      </c>
      <c r="O1967" s="6" t="s">
        <v>183</v>
      </c>
      <c r="P1967" t="s">
        <v>29</v>
      </c>
    </row>
    <row r="1968" spans="1:16" hidden="1" x14ac:dyDescent="0.25">
      <c r="A1968">
        <f t="shared" si="60"/>
        <v>6</v>
      </c>
      <c r="B1968" s="1">
        <v>41215</v>
      </c>
      <c r="C1968" s="2">
        <v>0.47916666666666669</v>
      </c>
      <c r="D1968" t="s">
        <v>479</v>
      </c>
      <c r="E1968" t="s">
        <v>1982</v>
      </c>
      <c r="G1968">
        <v>1</v>
      </c>
      <c r="H1968">
        <v>0</v>
      </c>
      <c r="I1968">
        <v>0</v>
      </c>
      <c r="J1968">
        <v>0</v>
      </c>
      <c r="K1968">
        <f t="shared" si="61"/>
        <v>0</v>
      </c>
      <c r="L1968" t="s">
        <v>12</v>
      </c>
      <c r="M1968" t="s">
        <v>19</v>
      </c>
      <c r="N1968" s="6" t="s">
        <v>625</v>
      </c>
      <c r="O1968" s="6" t="s">
        <v>626</v>
      </c>
      <c r="P1968" t="s">
        <v>16</v>
      </c>
    </row>
    <row r="1969" spans="1:16" hidden="1" x14ac:dyDescent="0.25">
      <c r="A1969">
        <f t="shared" si="60"/>
        <v>6</v>
      </c>
      <c r="B1969" s="1">
        <v>41215</v>
      </c>
      <c r="C1969" s="2">
        <v>0.47916666666666669</v>
      </c>
      <c r="G1969">
        <v>0</v>
      </c>
      <c r="H1969">
        <v>0</v>
      </c>
      <c r="I1969">
        <v>0</v>
      </c>
      <c r="J1969">
        <v>0</v>
      </c>
      <c r="K1969">
        <f t="shared" si="61"/>
        <v>1</v>
      </c>
      <c r="L1969" t="s">
        <v>12</v>
      </c>
      <c r="M1969" t="s">
        <v>13</v>
      </c>
    </row>
    <row r="1970" spans="1:16" hidden="1" x14ac:dyDescent="0.25">
      <c r="A1970">
        <f t="shared" si="60"/>
        <v>6</v>
      </c>
      <c r="B1970" s="1">
        <v>41215</v>
      </c>
      <c r="C1970" s="2">
        <v>0.5</v>
      </c>
      <c r="D1970" t="s">
        <v>1405</v>
      </c>
      <c r="E1970" t="s">
        <v>1983</v>
      </c>
      <c r="G1970">
        <v>0</v>
      </c>
      <c r="H1970">
        <v>0</v>
      </c>
      <c r="I1970">
        <v>1</v>
      </c>
      <c r="J1970">
        <v>1</v>
      </c>
      <c r="K1970">
        <f t="shared" si="61"/>
        <v>0</v>
      </c>
      <c r="L1970" t="s">
        <v>12</v>
      </c>
      <c r="M1970" t="s">
        <v>13</v>
      </c>
      <c r="N1970" t="s">
        <v>920</v>
      </c>
      <c r="O1970" t="s">
        <v>921</v>
      </c>
      <c r="P1970" t="s">
        <v>16</v>
      </c>
    </row>
    <row r="1971" spans="1:16" hidden="1" x14ac:dyDescent="0.25">
      <c r="A1971">
        <f t="shared" si="60"/>
        <v>6</v>
      </c>
      <c r="B1971" s="1">
        <v>41215</v>
      </c>
      <c r="C1971" s="2">
        <v>0.5</v>
      </c>
      <c r="D1971" t="s">
        <v>479</v>
      </c>
      <c r="E1971" t="s">
        <v>1982</v>
      </c>
      <c r="G1971">
        <v>1</v>
      </c>
      <c r="H1971">
        <v>0</v>
      </c>
      <c r="I1971">
        <v>0</v>
      </c>
      <c r="J1971">
        <v>0</v>
      </c>
      <c r="K1971">
        <f t="shared" si="61"/>
        <v>0</v>
      </c>
      <c r="L1971" t="s">
        <v>12</v>
      </c>
      <c r="M1971" t="s">
        <v>19</v>
      </c>
      <c r="N1971" s="6" t="s">
        <v>625</v>
      </c>
      <c r="O1971" s="6" t="s">
        <v>626</v>
      </c>
      <c r="P1971" t="s">
        <v>16</v>
      </c>
    </row>
    <row r="1972" spans="1:16" hidden="1" x14ac:dyDescent="0.25">
      <c r="A1972">
        <f t="shared" si="60"/>
        <v>6</v>
      </c>
      <c r="B1972" s="1">
        <v>41215</v>
      </c>
      <c r="C1972" s="2">
        <v>0.58333333333333337</v>
      </c>
      <c r="D1972" t="s">
        <v>1162</v>
      </c>
      <c r="E1972" t="s">
        <v>1915</v>
      </c>
      <c r="G1972">
        <v>1</v>
      </c>
      <c r="H1972">
        <v>0</v>
      </c>
      <c r="I1972">
        <v>0</v>
      </c>
      <c r="J1972">
        <v>0</v>
      </c>
      <c r="K1972">
        <f t="shared" si="61"/>
        <v>0</v>
      </c>
      <c r="L1972" t="s">
        <v>64</v>
      </c>
      <c r="M1972" t="s">
        <v>65</v>
      </c>
      <c r="N1972" s="6" t="s">
        <v>313</v>
      </c>
      <c r="O1972" s="6" t="s">
        <v>314</v>
      </c>
      <c r="P1972" t="s">
        <v>29</v>
      </c>
    </row>
    <row r="1973" spans="1:16" hidden="1" x14ac:dyDescent="0.25">
      <c r="A1973">
        <f t="shared" si="60"/>
        <v>6</v>
      </c>
      <c r="B1973" s="1">
        <v>41215</v>
      </c>
      <c r="C1973" s="2">
        <v>0.60416666666666663</v>
      </c>
      <c r="D1973" t="s">
        <v>1218</v>
      </c>
      <c r="E1973" t="s">
        <v>1984</v>
      </c>
      <c r="G1973">
        <v>1</v>
      </c>
      <c r="H1973">
        <v>0</v>
      </c>
      <c r="I1973">
        <v>0</v>
      </c>
      <c r="J1973">
        <v>0</v>
      </c>
      <c r="K1973">
        <f t="shared" si="61"/>
        <v>0</v>
      </c>
      <c r="L1973" t="s">
        <v>12</v>
      </c>
      <c r="M1973" t="s">
        <v>19</v>
      </c>
      <c r="N1973" s="6" t="s">
        <v>165</v>
      </c>
      <c r="O1973" s="6" t="s">
        <v>166</v>
      </c>
      <c r="P1973" t="s">
        <v>22</v>
      </c>
    </row>
    <row r="1974" spans="1:16" hidden="1" x14ac:dyDescent="0.25">
      <c r="A1974">
        <f t="shared" si="60"/>
        <v>6</v>
      </c>
      <c r="B1974" s="1">
        <v>41215</v>
      </c>
      <c r="C1974" s="2">
        <v>0.60416666666666663</v>
      </c>
      <c r="D1974" t="s">
        <v>483</v>
      </c>
      <c r="E1974" t="s">
        <v>1985</v>
      </c>
      <c r="G1974">
        <v>1</v>
      </c>
      <c r="H1974">
        <v>0</v>
      </c>
      <c r="I1974">
        <v>0</v>
      </c>
      <c r="J1974">
        <v>0</v>
      </c>
      <c r="K1974">
        <f t="shared" si="61"/>
        <v>0</v>
      </c>
      <c r="M1974" t="s">
        <v>24</v>
      </c>
      <c r="N1974" s="6" t="s">
        <v>189</v>
      </c>
      <c r="O1974" s="6" t="s">
        <v>190</v>
      </c>
      <c r="P1974" t="s">
        <v>29</v>
      </c>
    </row>
    <row r="1975" spans="1:16" hidden="1" x14ac:dyDescent="0.25">
      <c r="A1975">
        <f t="shared" si="60"/>
        <v>6</v>
      </c>
      <c r="B1975" s="1">
        <v>41215</v>
      </c>
      <c r="C1975" s="2">
        <v>0.60416666666666663</v>
      </c>
      <c r="D1975" t="s">
        <v>1162</v>
      </c>
      <c r="E1975" t="s">
        <v>1986</v>
      </c>
      <c r="G1975">
        <v>1</v>
      </c>
      <c r="H1975">
        <v>0</v>
      </c>
      <c r="I1975">
        <v>0</v>
      </c>
      <c r="J1975">
        <v>0</v>
      </c>
      <c r="K1975">
        <f t="shared" si="61"/>
        <v>0</v>
      </c>
      <c r="L1975" t="s">
        <v>64</v>
      </c>
      <c r="M1975" t="s">
        <v>65</v>
      </c>
      <c r="N1975" s="6" t="s">
        <v>313</v>
      </c>
      <c r="O1975" s="6" t="s">
        <v>314</v>
      </c>
      <c r="P1975" t="s">
        <v>29</v>
      </c>
    </row>
    <row r="1976" spans="1:16" hidden="1" x14ac:dyDescent="0.25">
      <c r="A1976">
        <f t="shared" si="60"/>
        <v>6</v>
      </c>
      <c r="B1976" s="1">
        <v>41215</v>
      </c>
      <c r="C1976" s="2">
        <v>0.625</v>
      </c>
      <c r="D1976" t="s">
        <v>1218</v>
      </c>
      <c r="E1976" t="s">
        <v>1987</v>
      </c>
      <c r="G1976">
        <v>1</v>
      </c>
      <c r="H1976">
        <v>0</v>
      </c>
      <c r="I1976">
        <v>0</v>
      </c>
      <c r="J1976">
        <v>0</v>
      </c>
      <c r="K1976">
        <f t="shared" si="61"/>
        <v>0</v>
      </c>
      <c r="L1976" t="s">
        <v>12</v>
      </c>
      <c r="M1976" t="s">
        <v>19</v>
      </c>
      <c r="N1976" s="6" t="s">
        <v>165</v>
      </c>
      <c r="O1976" s="6" t="s">
        <v>166</v>
      </c>
      <c r="P1976" t="s">
        <v>22</v>
      </c>
    </row>
    <row r="1977" spans="1:16" hidden="1" x14ac:dyDescent="0.25">
      <c r="A1977">
        <f t="shared" si="60"/>
        <v>6</v>
      </c>
      <c r="B1977" s="1">
        <v>41215</v>
      </c>
      <c r="C1977" s="2">
        <v>0.625</v>
      </c>
      <c r="D1977" t="s">
        <v>1196</v>
      </c>
      <c r="E1977" t="s">
        <v>1988</v>
      </c>
      <c r="G1977">
        <v>1</v>
      </c>
      <c r="H1977">
        <v>0</v>
      </c>
      <c r="I1977">
        <v>0</v>
      </c>
      <c r="J1977">
        <v>0</v>
      </c>
      <c r="K1977">
        <f t="shared" si="61"/>
        <v>0</v>
      </c>
      <c r="M1977" t="s">
        <v>24</v>
      </c>
      <c r="N1977" s="6" t="s">
        <v>321</v>
      </c>
      <c r="O1977" s="6" t="s">
        <v>322</v>
      </c>
      <c r="P1977" t="s">
        <v>22</v>
      </c>
    </row>
    <row r="1978" spans="1:16" hidden="1" x14ac:dyDescent="0.25">
      <c r="A1978">
        <f t="shared" si="60"/>
        <v>6</v>
      </c>
      <c r="B1978" s="1">
        <v>41215</v>
      </c>
      <c r="C1978" s="2">
        <v>0.625</v>
      </c>
      <c r="G1978">
        <v>0</v>
      </c>
      <c r="H1978">
        <v>0</v>
      </c>
      <c r="I1978">
        <v>0</v>
      </c>
      <c r="J1978">
        <v>0</v>
      </c>
      <c r="K1978">
        <f t="shared" si="61"/>
        <v>1</v>
      </c>
      <c r="M1978" t="s">
        <v>65</v>
      </c>
    </row>
    <row r="1979" spans="1:16" hidden="1" x14ac:dyDescent="0.25">
      <c r="A1979">
        <f t="shared" si="60"/>
        <v>6</v>
      </c>
      <c r="B1979" s="1">
        <v>41215</v>
      </c>
      <c r="C1979" s="2">
        <v>0.64583333333333337</v>
      </c>
      <c r="D1979" t="s">
        <v>1196</v>
      </c>
      <c r="E1979" t="s">
        <v>1988</v>
      </c>
      <c r="G1979">
        <v>1</v>
      </c>
      <c r="H1979">
        <v>0</v>
      </c>
      <c r="I1979">
        <v>0</v>
      </c>
      <c r="J1979">
        <v>0</v>
      </c>
      <c r="K1979">
        <f t="shared" si="61"/>
        <v>0</v>
      </c>
      <c r="M1979" t="s">
        <v>24</v>
      </c>
      <c r="N1979" s="6" t="s">
        <v>321</v>
      </c>
      <c r="O1979" s="6" t="s">
        <v>322</v>
      </c>
      <c r="P1979" t="s">
        <v>22</v>
      </c>
    </row>
    <row r="1980" spans="1:16" hidden="1" x14ac:dyDescent="0.25">
      <c r="A1980">
        <f t="shared" si="60"/>
        <v>6</v>
      </c>
      <c r="B1980" s="1">
        <v>41215</v>
      </c>
      <c r="C1980" s="2">
        <v>0.64583333333333337</v>
      </c>
      <c r="D1980" t="s">
        <v>1218</v>
      </c>
      <c r="E1980" t="s">
        <v>1989</v>
      </c>
      <c r="G1980">
        <v>0</v>
      </c>
      <c r="H1980">
        <v>0</v>
      </c>
      <c r="I1980">
        <v>0</v>
      </c>
      <c r="J1980">
        <v>1</v>
      </c>
      <c r="K1980">
        <f t="shared" si="61"/>
        <v>0</v>
      </c>
      <c r="L1980" t="s">
        <v>12</v>
      </c>
      <c r="M1980" t="s">
        <v>19</v>
      </c>
      <c r="N1980" t="s">
        <v>825</v>
      </c>
      <c r="O1980" t="s">
        <v>826</v>
      </c>
      <c r="P1980" t="s">
        <v>22</v>
      </c>
    </row>
    <row r="1981" spans="1:16" hidden="1" x14ac:dyDescent="0.25">
      <c r="A1981">
        <f t="shared" si="60"/>
        <v>6</v>
      </c>
      <c r="B1981" s="1">
        <v>41215</v>
      </c>
      <c r="C1981" s="2">
        <v>0.64583333333333337</v>
      </c>
      <c r="G1981">
        <v>0</v>
      </c>
      <c r="H1981">
        <v>0</v>
      </c>
      <c r="I1981">
        <v>0</v>
      </c>
      <c r="J1981">
        <v>0</v>
      </c>
      <c r="K1981">
        <f t="shared" si="61"/>
        <v>1</v>
      </c>
      <c r="M1981" t="s">
        <v>65</v>
      </c>
    </row>
    <row r="1982" spans="1:16" hidden="1" x14ac:dyDescent="0.25">
      <c r="A1982">
        <f t="shared" si="60"/>
        <v>6</v>
      </c>
      <c r="B1982" s="1">
        <v>41215</v>
      </c>
      <c r="C1982" s="2">
        <v>0.66666666666666663</v>
      </c>
      <c r="G1982">
        <v>0</v>
      </c>
      <c r="H1982">
        <v>0</v>
      </c>
      <c r="I1982">
        <v>0</v>
      </c>
      <c r="J1982">
        <v>0</v>
      </c>
      <c r="K1982">
        <f t="shared" si="61"/>
        <v>1</v>
      </c>
      <c r="L1982" t="s">
        <v>12</v>
      </c>
      <c r="M1982" t="s">
        <v>19</v>
      </c>
    </row>
    <row r="1983" spans="1:16" hidden="1" x14ac:dyDescent="0.25">
      <c r="A1983">
        <f t="shared" si="60"/>
        <v>2</v>
      </c>
      <c r="B1983" s="1">
        <v>41218</v>
      </c>
      <c r="C1983" s="2">
        <v>0.375</v>
      </c>
      <c r="D1983" t="s">
        <v>1313</v>
      </c>
      <c r="E1983" t="s">
        <v>1675</v>
      </c>
      <c r="G1983">
        <v>1</v>
      </c>
      <c r="H1983">
        <v>0</v>
      </c>
      <c r="I1983">
        <v>0</v>
      </c>
      <c r="J1983">
        <v>0</v>
      </c>
      <c r="K1983">
        <f t="shared" si="61"/>
        <v>0</v>
      </c>
      <c r="M1983" t="s">
        <v>172</v>
      </c>
      <c r="N1983" s="6" t="s">
        <v>38</v>
      </c>
      <c r="O1983" s="6" t="s">
        <v>39</v>
      </c>
      <c r="P1983" t="s">
        <v>22</v>
      </c>
    </row>
    <row r="1984" spans="1:16" hidden="1" x14ac:dyDescent="0.25">
      <c r="A1984">
        <f t="shared" si="60"/>
        <v>2</v>
      </c>
      <c r="B1984" s="1">
        <v>41218</v>
      </c>
      <c r="C1984" s="2">
        <v>0.375</v>
      </c>
      <c r="D1984" t="s">
        <v>1214</v>
      </c>
      <c r="E1984" t="s">
        <v>1990</v>
      </c>
      <c r="G1984">
        <v>1</v>
      </c>
      <c r="H1984">
        <v>0</v>
      </c>
      <c r="I1984">
        <v>0</v>
      </c>
      <c r="J1984">
        <v>0</v>
      </c>
      <c r="K1984">
        <f t="shared" si="61"/>
        <v>0</v>
      </c>
      <c r="L1984" t="s">
        <v>151</v>
      </c>
      <c r="M1984" t="s">
        <v>152</v>
      </c>
      <c r="N1984" s="6" t="s">
        <v>228</v>
      </c>
      <c r="O1984" s="6" t="s">
        <v>229</v>
      </c>
      <c r="P1984" t="s">
        <v>29</v>
      </c>
    </row>
    <row r="1985" spans="1:16" hidden="1" x14ac:dyDescent="0.25">
      <c r="A1985">
        <f t="shared" si="60"/>
        <v>2</v>
      </c>
      <c r="B1985" s="1">
        <v>41218</v>
      </c>
      <c r="C1985" s="2">
        <v>0.39583333333333331</v>
      </c>
      <c r="D1985" t="s">
        <v>1214</v>
      </c>
      <c r="E1985" t="s">
        <v>1990</v>
      </c>
      <c r="G1985">
        <v>1</v>
      </c>
      <c r="H1985">
        <v>0</v>
      </c>
      <c r="I1985">
        <v>0</v>
      </c>
      <c r="J1985">
        <v>0</v>
      </c>
      <c r="K1985">
        <f t="shared" si="61"/>
        <v>0</v>
      </c>
      <c r="L1985" t="s">
        <v>151</v>
      </c>
      <c r="M1985" t="s">
        <v>152</v>
      </c>
      <c r="N1985" s="6" t="s">
        <v>228</v>
      </c>
      <c r="O1985" s="6" t="s">
        <v>229</v>
      </c>
      <c r="P1985" t="s">
        <v>29</v>
      </c>
    </row>
    <row r="1986" spans="1:16" hidden="1" x14ac:dyDescent="0.25">
      <c r="A1986">
        <f t="shared" si="60"/>
        <v>2</v>
      </c>
      <c r="B1986" s="1">
        <v>41218</v>
      </c>
      <c r="C1986" s="2">
        <v>0.39583333333333331</v>
      </c>
      <c r="G1986">
        <v>0</v>
      </c>
      <c r="H1986">
        <v>0</v>
      </c>
      <c r="I1986">
        <v>0</v>
      </c>
      <c r="J1986">
        <v>0</v>
      </c>
      <c r="K1986">
        <f t="shared" si="61"/>
        <v>1</v>
      </c>
      <c r="M1986" t="s">
        <v>172</v>
      </c>
    </row>
    <row r="1987" spans="1:16" hidden="1" x14ac:dyDescent="0.25">
      <c r="A1987">
        <f t="shared" ref="A1987:A2050" si="62">WEEKDAY(B1987)</f>
        <v>2</v>
      </c>
      <c r="B1987" s="1">
        <v>41218</v>
      </c>
      <c r="C1987" s="2">
        <v>0.41666666666666669</v>
      </c>
      <c r="G1987">
        <v>0</v>
      </c>
      <c r="H1987">
        <v>0</v>
      </c>
      <c r="I1987">
        <v>0</v>
      </c>
      <c r="J1987">
        <v>0</v>
      </c>
      <c r="K1987">
        <f t="shared" ref="K1987:K2050" si="63">IF(AND(NOT(G:G), NOT(J:J)), 1, 0)</f>
        <v>1</v>
      </c>
      <c r="L1987" t="s">
        <v>151</v>
      </c>
      <c r="M1987" t="s">
        <v>152</v>
      </c>
    </row>
    <row r="1988" spans="1:16" hidden="1" x14ac:dyDescent="0.25">
      <c r="A1988">
        <f t="shared" si="62"/>
        <v>2</v>
      </c>
      <c r="B1988" s="1">
        <v>41218</v>
      </c>
      <c r="C1988" s="2">
        <v>0.41666666666666669</v>
      </c>
      <c r="G1988">
        <v>0</v>
      </c>
      <c r="H1988">
        <v>0</v>
      </c>
      <c r="I1988">
        <v>0</v>
      </c>
      <c r="J1988">
        <v>0</v>
      </c>
      <c r="K1988">
        <f t="shared" si="63"/>
        <v>1</v>
      </c>
      <c r="M1988" t="s">
        <v>172</v>
      </c>
    </row>
    <row r="1989" spans="1:16" hidden="1" x14ac:dyDescent="0.25">
      <c r="A1989">
        <f t="shared" si="62"/>
        <v>2</v>
      </c>
      <c r="B1989" s="1">
        <v>41218</v>
      </c>
      <c r="C1989" s="2">
        <v>0.41666666666666669</v>
      </c>
      <c r="G1989">
        <v>0</v>
      </c>
      <c r="H1989">
        <v>0</v>
      </c>
      <c r="I1989">
        <v>0</v>
      </c>
      <c r="J1989">
        <v>0</v>
      </c>
      <c r="K1989">
        <f t="shared" si="63"/>
        <v>1</v>
      </c>
      <c r="M1989" t="s">
        <v>136</v>
      </c>
    </row>
    <row r="1990" spans="1:16" hidden="1" x14ac:dyDescent="0.25">
      <c r="A1990">
        <f t="shared" si="62"/>
        <v>2</v>
      </c>
      <c r="B1990" s="1">
        <v>41218</v>
      </c>
      <c r="C1990" s="2">
        <v>0.4375</v>
      </c>
      <c r="D1990" t="s">
        <v>476</v>
      </c>
      <c r="E1990" t="s">
        <v>1643</v>
      </c>
      <c r="G1990">
        <v>1</v>
      </c>
      <c r="H1990">
        <v>0</v>
      </c>
      <c r="I1990">
        <v>0</v>
      </c>
      <c r="J1990">
        <v>0</v>
      </c>
      <c r="K1990">
        <f t="shared" si="63"/>
        <v>0</v>
      </c>
      <c r="M1990" t="s">
        <v>172</v>
      </c>
      <c r="N1990" s="6" t="s">
        <v>53</v>
      </c>
      <c r="O1990" s="6" t="s">
        <v>54</v>
      </c>
      <c r="P1990" t="s">
        <v>22</v>
      </c>
    </row>
    <row r="1991" spans="1:16" hidden="1" x14ac:dyDescent="0.25">
      <c r="A1991">
        <f t="shared" si="62"/>
        <v>2</v>
      </c>
      <c r="B1991" s="1">
        <v>41218</v>
      </c>
      <c r="C1991" s="2">
        <v>0.4375</v>
      </c>
      <c r="G1991">
        <v>0</v>
      </c>
      <c r="H1991">
        <v>0</v>
      </c>
      <c r="I1991">
        <v>0</v>
      </c>
      <c r="J1991">
        <v>0</v>
      </c>
      <c r="K1991">
        <f t="shared" si="63"/>
        <v>1</v>
      </c>
      <c r="L1991" t="s">
        <v>151</v>
      </c>
      <c r="M1991" t="s">
        <v>152</v>
      </c>
    </row>
    <row r="1992" spans="1:16" hidden="1" x14ac:dyDescent="0.25">
      <c r="A1992">
        <f t="shared" si="62"/>
        <v>2</v>
      </c>
      <c r="B1992" s="1">
        <v>41218</v>
      </c>
      <c r="C1992" s="2">
        <v>0.4375</v>
      </c>
      <c r="G1992">
        <v>0</v>
      </c>
      <c r="H1992">
        <v>0</v>
      </c>
      <c r="I1992">
        <v>0</v>
      </c>
      <c r="J1992">
        <v>0</v>
      </c>
      <c r="K1992">
        <f t="shared" si="63"/>
        <v>1</v>
      </c>
      <c r="M1992" t="s">
        <v>136</v>
      </c>
    </row>
    <row r="1993" spans="1:16" hidden="1" x14ac:dyDescent="0.25">
      <c r="A1993">
        <f t="shared" si="62"/>
        <v>2</v>
      </c>
      <c r="B1993" s="1">
        <v>41218</v>
      </c>
      <c r="C1993" s="2">
        <v>0.45833333333333331</v>
      </c>
      <c r="D1993" t="s">
        <v>479</v>
      </c>
      <c r="E1993" t="s">
        <v>1992</v>
      </c>
      <c r="G1993">
        <v>1</v>
      </c>
      <c r="H1993">
        <v>0</v>
      </c>
      <c r="I1993">
        <v>1</v>
      </c>
      <c r="J1993">
        <v>0</v>
      </c>
      <c r="K1993">
        <f t="shared" si="63"/>
        <v>0</v>
      </c>
      <c r="M1993" t="s">
        <v>87</v>
      </c>
      <c r="N1993" s="6" t="s">
        <v>570</v>
      </c>
      <c r="O1993" s="6" t="s">
        <v>571</v>
      </c>
      <c r="P1993" t="s">
        <v>22</v>
      </c>
    </row>
    <row r="1994" spans="1:16" hidden="1" x14ac:dyDescent="0.25">
      <c r="A1994">
        <f t="shared" si="62"/>
        <v>2</v>
      </c>
      <c r="B1994" s="1">
        <v>41218</v>
      </c>
      <c r="C1994" s="2">
        <v>0.45833333333333331</v>
      </c>
      <c r="D1994" t="s">
        <v>476</v>
      </c>
      <c r="E1994" t="s">
        <v>1643</v>
      </c>
      <c r="G1994">
        <v>1</v>
      </c>
      <c r="H1994">
        <v>0</v>
      </c>
      <c r="I1994">
        <v>0</v>
      </c>
      <c r="J1994">
        <v>0</v>
      </c>
      <c r="K1994">
        <f t="shared" si="63"/>
        <v>0</v>
      </c>
      <c r="M1994" t="s">
        <v>172</v>
      </c>
      <c r="N1994" s="6" t="s">
        <v>53</v>
      </c>
      <c r="O1994" s="6" t="s">
        <v>54</v>
      </c>
      <c r="P1994" t="s">
        <v>22</v>
      </c>
    </row>
    <row r="1995" spans="1:16" hidden="1" x14ac:dyDescent="0.25">
      <c r="A1995">
        <f t="shared" si="62"/>
        <v>2</v>
      </c>
      <c r="B1995" s="1">
        <v>41218</v>
      </c>
      <c r="C1995" s="2">
        <v>0.45833333333333331</v>
      </c>
      <c r="D1995" t="s">
        <v>1187</v>
      </c>
      <c r="E1995" t="s">
        <v>1991</v>
      </c>
      <c r="G1995">
        <v>0</v>
      </c>
      <c r="H1995">
        <v>0</v>
      </c>
      <c r="I1995">
        <v>0</v>
      </c>
      <c r="J1995">
        <v>1</v>
      </c>
      <c r="K1995">
        <f t="shared" si="63"/>
        <v>0</v>
      </c>
      <c r="L1995" t="s">
        <v>151</v>
      </c>
      <c r="M1995" t="s">
        <v>152</v>
      </c>
      <c r="N1995" t="s">
        <v>14</v>
      </c>
      <c r="O1995" t="s">
        <v>15</v>
      </c>
      <c r="P1995" t="s">
        <v>16</v>
      </c>
    </row>
    <row r="1996" spans="1:16" hidden="1" x14ac:dyDescent="0.25">
      <c r="A1996">
        <f t="shared" si="62"/>
        <v>2</v>
      </c>
      <c r="B1996" s="1">
        <v>41218</v>
      </c>
      <c r="C1996" s="2">
        <v>0.45833333333333331</v>
      </c>
      <c r="G1996">
        <v>0</v>
      </c>
      <c r="H1996">
        <v>0</v>
      </c>
      <c r="I1996">
        <v>0</v>
      </c>
      <c r="J1996">
        <v>0</v>
      </c>
      <c r="K1996">
        <f t="shared" si="63"/>
        <v>1</v>
      </c>
      <c r="M1996" t="s">
        <v>136</v>
      </c>
    </row>
    <row r="1997" spans="1:16" hidden="1" x14ac:dyDescent="0.25">
      <c r="A1997">
        <f t="shared" si="62"/>
        <v>2</v>
      </c>
      <c r="B1997" s="1">
        <v>41218</v>
      </c>
      <c r="C1997" s="2">
        <v>0.47916666666666669</v>
      </c>
      <c r="D1997" t="s">
        <v>1242</v>
      </c>
      <c r="E1997" t="s">
        <v>1993</v>
      </c>
      <c r="G1997">
        <v>1</v>
      </c>
      <c r="H1997">
        <v>0</v>
      </c>
      <c r="I1997">
        <v>0</v>
      </c>
      <c r="J1997">
        <v>0</v>
      </c>
      <c r="K1997">
        <f t="shared" si="63"/>
        <v>0</v>
      </c>
      <c r="M1997" t="s">
        <v>87</v>
      </c>
      <c r="N1997" s="6" t="s">
        <v>358</v>
      </c>
      <c r="O1997" s="6" t="s">
        <v>854</v>
      </c>
      <c r="P1997" t="s">
        <v>22</v>
      </c>
    </row>
    <row r="1998" spans="1:16" hidden="1" x14ac:dyDescent="0.25">
      <c r="A1998">
        <f t="shared" si="62"/>
        <v>2</v>
      </c>
      <c r="B1998" s="1">
        <v>41218</v>
      </c>
      <c r="C1998" s="2">
        <v>0.47916666666666669</v>
      </c>
      <c r="D1998" t="s">
        <v>1184</v>
      </c>
      <c r="E1998" t="s">
        <v>1994</v>
      </c>
      <c r="G1998">
        <v>1</v>
      </c>
      <c r="H1998">
        <v>0</v>
      </c>
      <c r="I1998">
        <v>0</v>
      </c>
      <c r="J1998">
        <v>0</v>
      </c>
      <c r="K1998">
        <f t="shared" si="63"/>
        <v>0</v>
      </c>
      <c r="M1998" t="s">
        <v>172</v>
      </c>
      <c r="N1998" s="6" t="s">
        <v>74</v>
      </c>
      <c r="O1998" s="6" t="s">
        <v>75</v>
      </c>
      <c r="P1998" t="s">
        <v>16</v>
      </c>
    </row>
    <row r="1999" spans="1:16" hidden="1" x14ac:dyDescent="0.25">
      <c r="A1999">
        <f t="shared" si="62"/>
        <v>2</v>
      </c>
      <c r="B1999" s="1">
        <v>41218</v>
      </c>
      <c r="C1999" s="2">
        <v>0.47916666666666669</v>
      </c>
      <c r="G1999">
        <v>0</v>
      </c>
      <c r="H1999">
        <v>0</v>
      </c>
      <c r="I1999">
        <v>0</v>
      </c>
      <c r="J1999">
        <v>0</v>
      </c>
      <c r="K1999">
        <f t="shared" si="63"/>
        <v>1</v>
      </c>
      <c r="L1999" t="s">
        <v>151</v>
      </c>
      <c r="M1999" t="s">
        <v>152</v>
      </c>
    </row>
    <row r="2000" spans="1:16" hidden="1" x14ac:dyDescent="0.25">
      <c r="A2000">
        <f t="shared" si="62"/>
        <v>2</v>
      </c>
      <c r="B2000" s="1">
        <v>41218</v>
      </c>
      <c r="C2000" s="2">
        <v>0.47916666666666669</v>
      </c>
      <c r="G2000">
        <v>0</v>
      </c>
      <c r="H2000">
        <v>0</v>
      </c>
      <c r="I2000">
        <v>0</v>
      </c>
      <c r="J2000">
        <v>0</v>
      </c>
      <c r="K2000">
        <f t="shared" si="63"/>
        <v>1</v>
      </c>
      <c r="M2000" t="s">
        <v>136</v>
      </c>
    </row>
    <row r="2001" spans="1:16" hidden="1" x14ac:dyDescent="0.25">
      <c r="A2001">
        <f t="shared" si="62"/>
        <v>2</v>
      </c>
      <c r="B2001" s="1">
        <v>41218</v>
      </c>
      <c r="C2001" s="2">
        <v>0.5</v>
      </c>
      <c r="D2001" t="s">
        <v>1184</v>
      </c>
      <c r="E2001" t="s">
        <v>1995</v>
      </c>
      <c r="G2001">
        <v>1</v>
      </c>
      <c r="H2001">
        <v>0</v>
      </c>
      <c r="I2001">
        <v>0</v>
      </c>
      <c r="J2001">
        <v>0</v>
      </c>
      <c r="K2001">
        <f t="shared" si="63"/>
        <v>0</v>
      </c>
      <c r="M2001" t="s">
        <v>172</v>
      </c>
      <c r="N2001" s="6" t="s">
        <v>385</v>
      </c>
      <c r="O2001" s="6" t="s">
        <v>386</v>
      </c>
      <c r="P2001" t="s">
        <v>16</v>
      </c>
    </row>
    <row r="2002" spans="1:16" hidden="1" x14ac:dyDescent="0.25">
      <c r="A2002">
        <f t="shared" si="62"/>
        <v>2</v>
      </c>
      <c r="B2002" s="1">
        <v>41218</v>
      </c>
      <c r="C2002" s="2">
        <v>0.5</v>
      </c>
      <c r="D2002" t="s">
        <v>1242</v>
      </c>
      <c r="E2002" t="s">
        <v>1993</v>
      </c>
      <c r="G2002">
        <v>1</v>
      </c>
      <c r="H2002">
        <v>0</v>
      </c>
      <c r="I2002">
        <v>0</v>
      </c>
      <c r="J2002">
        <v>0</v>
      </c>
      <c r="K2002">
        <f t="shared" si="63"/>
        <v>0</v>
      </c>
      <c r="M2002" t="s">
        <v>87</v>
      </c>
      <c r="N2002" s="6" t="s">
        <v>358</v>
      </c>
      <c r="O2002" s="6" t="s">
        <v>854</v>
      </c>
      <c r="P2002" t="s">
        <v>22</v>
      </c>
    </row>
    <row r="2003" spans="1:16" hidden="1" x14ac:dyDescent="0.25">
      <c r="A2003">
        <f t="shared" si="62"/>
        <v>2</v>
      </c>
      <c r="B2003" s="1">
        <v>41218</v>
      </c>
      <c r="C2003" s="2">
        <v>0.5</v>
      </c>
      <c r="D2003" t="s">
        <v>1172</v>
      </c>
      <c r="E2003" t="s">
        <v>1996</v>
      </c>
      <c r="G2003">
        <v>1</v>
      </c>
      <c r="H2003">
        <v>0</v>
      </c>
      <c r="I2003">
        <v>0</v>
      </c>
      <c r="J2003">
        <v>0</v>
      </c>
      <c r="K2003">
        <f t="shared" si="63"/>
        <v>0</v>
      </c>
      <c r="L2003" t="s">
        <v>135</v>
      </c>
      <c r="M2003" t="s">
        <v>136</v>
      </c>
      <c r="N2003" s="6" t="s">
        <v>62</v>
      </c>
      <c r="O2003" s="6" t="s">
        <v>63</v>
      </c>
      <c r="P2003" t="s">
        <v>22</v>
      </c>
    </row>
    <row r="2004" spans="1:16" hidden="1" x14ac:dyDescent="0.25">
      <c r="A2004">
        <f t="shared" si="62"/>
        <v>2</v>
      </c>
      <c r="B2004" s="1">
        <v>41218</v>
      </c>
      <c r="C2004" s="2">
        <v>0.5</v>
      </c>
      <c r="G2004">
        <v>0</v>
      </c>
      <c r="H2004">
        <v>0</v>
      </c>
      <c r="I2004">
        <v>0</v>
      </c>
      <c r="J2004">
        <v>0</v>
      </c>
      <c r="K2004">
        <f t="shared" si="63"/>
        <v>1</v>
      </c>
      <c r="L2004" t="s">
        <v>151</v>
      </c>
      <c r="M2004" t="s">
        <v>152</v>
      </c>
    </row>
    <row r="2005" spans="1:16" hidden="1" x14ac:dyDescent="0.25">
      <c r="A2005">
        <f t="shared" si="62"/>
        <v>2</v>
      </c>
      <c r="B2005" s="1">
        <v>41218</v>
      </c>
      <c r="C2005" s="2">
        <v>0.52083333333333337</v>
      </c>
      <c r="D2005" t="s">
        <v>1172</v>
      </c>
      <c r="E2005" t="s">
        <v>1996</v>
      </c>
      <c r="G2005">
        <v>1</v>
      </c>
      <c r="H2005">
        <v>0</v>
      </c>
      <c r="I2005">
        <v>0</v>
      </c>
      <c r="J2005">
        <v>0</v>
      </c>
      <c r="K2005">
        <f t="shared" si="63"/>
        <v>0</v>
      </c>
      <c r="L2005" t="s">
        <v>135</v>
      </c>
      <c r="M2005" t="s">
        <v>136</v>
      </c>
      <c r="N2005" s="6" t="s">
        <v>62</v>
      </c>
      <c r="O2005" s="6" t="s">
        <v>63</v>
      </c>
      <c r="P2005" t="s">
        <v>22</v>
      </c>
    </row>
    <row r="2006" spans="1:16" hidden="1" x14ac:dyDescent="0.25">
      <c r="A2006">
        <f t="shared" si="62"/>
        <v>2</v>
      </c>
      <c r="B2006" s="1">
        <v>41218</v>
      </c>
      <c r="C2006" s="2">
        <v>0.52083333333333337</v>
      </c>
      <c r="D2006" t="s">
        <v>479</v>
      </c>
      <c r="E2006" t="s">
        <v>1704</v>
      </c>
      <c r="G2006">
        <v>1</v>
      </c>
      <c r="H2006">
        <v>0</v>
      </c>
      <c r="I2006">
        <v>0</v>
      </c>
      <c r="J2006">
        <v>0</v>
      </c>
      <c r="K2006">
        <f t="shared" si="63"/>
        <v>0</v>
      </c>
      <c r="M2006" t="s">
        <v>87</v>
      </c>
      <c r="N2006" s="6" t="s">
        <v>38</v>
      </c>
      <c r="O2006" s="6" t="s">
        <v>39</v>
      </c>
      <c r="P2006" t="s">
        <v>22</v>
      </c>
    </row>
    <row r="2007" spans="1:16" hidden="1" x14ac:dyDescent="0.25">
      <c r="A2007">
        <f t="shared" si="62"/>
        <v>2</v>
      </c>
      <c r="B2007" s="1">
        <v>41218</v>
      </c>
      <c r="C2007" s="2">
        <v>0.52083333333333337</v>
      </c>
      <c r="G2007">
        <v>0</v>
      </c>
      <c r="H2007">
        <v>0</v>
      </c>
      <c r="I2007">
        <v>0</v>
      </c>
      <c r="J2007">
        <v>0</v>
      </c>
      <c r="K2007">
        <f t="shared" si="63"/>
        <v>1</v>
      </c>
      <c r="L2007" t="s">
        <v>151</v>
      </c>
      <c r="M2007" t="s">
        <v>152</v>
      </c>
    </row>
    <row r="2008" spans="1:16" hidden="1" x14ac:dyDescent="0.25">
      <c r="A2008">
        <f t="shared" si="62"/>
        <v>2</v>
      </c>
      <c r="B2008" s="1">
        <v>41218</v>
      </c>
      <c r="C2008" s="2">
        <v>0.54166666666666663</v>
      </c>
      <c r="D2008" t="s">
        <v>1218</v>
      </c>
      <c r="E2008" t="s">
        <v>1997</v>
      </c>
      <c r="G2008">
        <v>1</v>
      </c>
      <c r="H2008">
        <v>0</v>
      </c>
      <c r="I2008">
        <v>0</v>
      </c>
      <c r="J2008">
        <v>0</v>
      </c>
      <c r="K2008">
        <f t="shared" si="63"/>
        <v>0</v>
      </c>
      <c r="L2008" t="s">
        <v>151</v>
      </c>
      <c r="M2008" t="s">
        <v>152</v>
      </c>
      <c r="N2008" s="6" t="s">
        <v>179</v>
      </c>
      <c r="O2008" s="6" t="s">
        <v>180</v>
      </c>
      <c r="P2008" t="s">
        <v>16</v>
      </c>
    </row>
    <row r="2009" spans="1:16" hidden="1" x14ac:dyDescent="0.25">
      <c r="A2009">
        <f t="shared" si="62"/>
        <v>2</v>
      </c>
      <c r="B2009" s="1">
        <v>41218</v>
      </c>
      <c r="C2009" s="2">
        <v>0.54166666666666663</v>
      </c>
      <c r="D2009" t="s">
        <v>479</v>
      </c>
      <c r="E2009" t="s">
        <v>1704</v>
      </c>
      <c r="G2009">
        <v>1</v>
      </c>
      <c r="H2009">
        <v>0</v>
      </c>
      <c r="I2009">
        <v>0</v>
      </c>
      <c r="J2009">
        <v>0</v>
      </c>
      <c r="K2009">
        <f t="shared" si="63"/>
        <v>0</v>
      </c>
      <c r="M2009" t="s">
        <v>87</v>
      </c>
      <c r="N2009" s="6" t="s">
        <v>38</v>
      </c>
      <c r="O2009" s="6" t="s">
        <v>39</v>
      </c>
      <c r="P2009" t="s">
        <v>22</v>
      </c>
    </row>
    <row r="2010" spans="1:16" hidden="1" x14ac:dyDescent="0.25">
      <c r="A2010">
        <f t="shared" si="62"/>
        <v>2</v>
      </c>
      <c r="B2010" s="1">
        <v>41218</v>
      </c>
      <c r="C2010" s="2">
        <v>0.54166666666666663</v>
      </c>
      <c r="G2010">
        <v>0</v>
      </c>
      <c r="H2010">
        <v>0</v>
      </c>
      <c r="I2010">
        <v>0</v>
      </c>
      <c r="J2010">
        <v>0</v>
      </c>
      <c r="K2010">
        <f t="shared" si="63"/>
        <v>1</v>
      </c>
      <c r="M2010" t="s">
        <v>56</v>
      </c>
    </row>
    <row r="2011" spans="1:16" hidden="1" x14ac:dyDescent="0.25">
      <c r="A2011">
        <f t="shared" si="62"/>
        <v>2</v>
      </c>
      <c r="B2011" s="1">
        <v>41218</v>
      </c>
      <c r="C2011" s="2">
        <v>0.5625</v>
      </c>
      <c r="D2011" t="s">
        <v>1147</v>
      </c>
      <c r="E2011" t="s">
        <v>1998</v>
      </c>
      <c r="G2011">
        <v>1</v>
      </c>
      <c r="H2011">
        <v>0</v>
      </c>
      <c r="I2011">
        <v>0</v>
      </c>
      <c r="J2011">
        <v>0</v>
      </c>
      <c r="K2011">
        <f t="shared" si="63"/>
        <v>0</v>
      </c>
      <c r="M2011" t="s">
        <v>56</v>
      </c>
      <c r="N2011" s="6" t="s">
        <v>505</v>
      </c>
      <c r="O2011" s="6" t="s">
        <v>506</v>
      </c>
      <c r="P2011" t="s">
        <v>29</v>
      </c>
    </row>
    <row r="2012" spans="1:16" hidden="1" x14ac:dyDescent="0.25">
      <c r="A2012">
        <f t="shared" si="62"/>
        <v>2</v>
      </c>
      <c r="B2012" s="1">
        <v>41218</v>
      </c>
      <c r="C2012" s="2">
        <v>0.5625</v>
      </c>
      <c r="D2012" t="s">
        <v>1218</v>
      </c>
      <c r="E2012" t="s">
        <v>1997</v>
      </c>
      <c r="G2012">
        <v>1</v>
      </c>
      <c r="H2012">
        <v>0</v>
      </c>
      <c r="I2012">
        <v>0</v>
      </c>
      <c r="J2012">
        <v>0</v>
      </c>
      <c r="K2012">
        <f t="shared" si="63"/>
        <v>0</v>
      </c>
      <c r="L2012" t="s">
        <v>151</v>
      </c>
      <c r="M2012" t="s">
        <v>152</v>
      </c>
      <c r="N2012" s="6" t="s">
        <v>179</v>
      </c>
      <c r="O2012" s="6" t="s">
        <v>180</v>
      </c>
      <c r="P2012" t="s">
        <v>16</v>
      </c>
    </row>
    <row r="2013" spans="1:16" hidden="1" x14ac:dyDescent="0.25">
      <c r="A2013">
        <f t="shared" si="62"/>
        <v>2</v>
      </c>
      <c r="B2013" s="1">
        <v>41218</v>
      </c>
      <c r="C2013" s="2">
        <v>0.5625</v>
      </c>
      <c r="D2013" t="s">
        <v>1242</v>
      </c>
      <c r="E2013" t="s">
        <v>1999</v>
      </c>
      <c r="G2013">
        <v>1</v>
      </c>
      <c r="H2013">
        <v>0</v>
      </c>
      <c r="I2013">
        <v>0</v>
      </c>
      <c r="J2013">
        <v>0</v>
      </c>
      <c r="K2013">
        <f t="shared" si="63"/>
        <v>0</v>
      </c>
      <c r="M2013" t="s">
        <v>87</v>
      </c>
      <c r="N2013" s="6" t="s">
        <v>466</v>
      </c>
      <c r="O2013" s="6" t="s">
        <v>711</v>
      </c>
      <c r="P2013" t="s">
        <v>22</v>
      </c>
    </row>
    <row r="2014" spans="1:16" hidden="1" x14ac:dyDescent="0.25">
      <c r="A2014">
        <f t="shared" si="62"/>
        <v>2</v>
      </c>
      <c r="B2014" s="1">
        <v>41218</v>
      </c>
      <c r="C2014" s="2">
        <v>0.58333333333333337</v>
      </c>
      <c r="D2014" t="s">
        <v>1147</v>
      </c>
      <c r="E2014" t="s">
        <v>1998</v>
      </c>
      <c r="G2014">
        <v>1</v>
      </c>
      <c r="H2014">
        <v>0</v>
      </c>
      <c r="I2014">
        <v>0</v>
      </c>
      <c r="J2014">
        <v>0</v>
      </c>
      <c r="K2014">
        <f t="shared" si="63"/>
        <v>0</v>
      </c>
      <c r="M2014" t="s">
        <v>56</v>
      </c>
      <c r="N2014" s="6" t="s">
        <v>505</v>
      </c>
      <c r="O2014" s="6" t="s">
        <v>506</v>
      </c>
      <c r="P2014" t="s">
        <v>29</v>
      </c>
    </row>
    <row r="2015" spans="1:16" hidden="1" x14ac:dyDescent="0.25">
      <c r="A2015">
        <f t="shared" si="62"/>
        <v>2</v>
      </c>
      <c r="B2015" s="1">
        <v>41218</v>
      </c>
      <c r="C2015" s="2">
        <v>0.58333333333333337</v>
      </c>
      <c r="D2015" t="s">
        <v>1242</v>
      </c>
      <c r="E2015" t="s">
        <v>1999</v>
      </c>
      <c r="G2015">
        <v>1</v>
      </c>
      <c r="H2015">
        <v>0</v>
      </c>
      <c r="I2015">
        <v>0</v>
      </c>
      <c r="J2015">
        <v>0</v>
      </c>
      <c r="K2015">
        <f t="shared" si="63"/>
        <v>0</v>
      </c>
      <c r="M2015" t="s">
        <v>87</v>
      </c>
      <c r="N2015" s="6" t="s">
        <v>466</v>
      </c>
      <c r="O2015" s="6" t="s">
        <v>711</v>
      </c>
      <c r="P2015" t="s">
        <v>22</v>
      </c>
    </row>
    <row r="2016" spans="1:16" hidden="1" x14ac:dyDescent="0.25">
      <c r="A2016">
        <f t="shared" si="62"/>
        <v>2</v>
      </c>
      <c r="B2016" s="1">
        <v>41218</v>
      </c>
      <c r="C2016" s="2">
        <v>0.58333333333333337</v>
      </c>
      <c r="G2016">
        <v>0</v>
      </c>
      <c r="H2016">
        <v>0</v>
      </c>
      <c r="I2016">
        <v>0</v>
      </c>
      <c r="J2016">
        <v>0</v>
      </c>
      <c r="K2016">
        <f t="shared" si="63"/>
        <v>1</v>
      </c>
      <c r="L2016" t="s">
        <v>151</v>
      </c>
      <c r="M2016" t="s">
        <v>152</v>
      </c>
    </row>
    <row r="2017" spans="1:16" hidden="1" x14ac:dyDescent="0.25">
      <c r="A2017">
        <f t="shared" si="62"/>
        <v>2</v>
      </c>
      <c r="B2017" s="1">
        <v>41218</v>
      </c>
      <c r="C2017" s="2">
        <v>0.60416666666666663</v>
      </c>
      <c r="D2017" t="s">
        <v>1158</v>
      </c>
      <c r="E2017" t="s">
        <v>2000</v>
      </c>
      <c r="G2017">
        <v>1</v>
      </c>
      <c r="H2017">
        <v>0</v>
      </c>
      <c r="I2017">
        <v>0</v>
      </c>
      <c r="J2017">
        <v>0</v>
      </c>
      <c r="K2017">
        <f t="shared" si="63"/>
        <v>0</v>
      </c>
      <c r="M2017" t="s">
        <v>56</v>
      </c>
      <c r="N2017" s="6" t="s">
        <v>614</v>
      </c>
      <c r="O2017" s="6" t="s">
        <v>615</v>
      </c>
      <c r="P2017" t="s">
        <v>155</v>
      </c>
    </row>
    <row r="2018" spans="1:16" hidden="1" x14ac:dyDescent="0.25">
      <c r="A2018">
        <f t="shared" si="62"/>
        <v>2</v>
      </c>
      <c r="B2018" s="1">
        <v>41218</v>
      </c>
      <c r="C2018" s="2">
        <v>0.60416666666666663</v>
      </c>
      <c r="D2018" t="s">
        <v>479</v>
      </c>
      <c r="E2018" t="s">
        <v>2001</v>
      </c>
      <c r="G2018">
        <v>1</v>
      </c>
      <c r="H2018">
        <v>0</v>
      </c>
      <c r="I2018">
        <v>1</v>
      </c>
      <c r="J2018">
        <v>0</v>
      </c>
      <c r="K2018">
        <f t="shared" si="63"/>
        <v>0</v>
      </c>
      <c r="M2018" t="s">
        <v>87</v>
      </c>
      <c r="N2018" s="6" t="s">
        <v>480</v>
      </c>
      <c r="O2018" s="6" t="s">
        <v>481</v>
      </c>
      <c r="P2018" t="s">
        <v>16</v>
      </c>
    </row>
    <row r="2019" spans="1:16" hidden="1" x14ac:dyDescent="0.25">
      <c r="A2019">
        <f t="shared" si="62"/>
        <v>2</v>
      </c>
      <c r="B2019" s="1">
        <v>41218</v>
      </c>
      <c r="C2019" s="2">
        <v>0.60416666666666663</v>
      </c>
      <c r="D2019" t="s">
        <v>1218</v>
      </c>
      <c r="E2019" t="s">
        <v>2002</v>
      </c>
      <c r="G2019">
        <v>1</v>
      </c>
      <c r="H2019">
        <v>0</v>
      </c>
      <c r="I2019">
        <v>0</v>
      </c>
      <c r="J2019">
        <v>0</v>
      </c>
      <c r="K2019">
        <f t="shared" si="63"/>
        <v>0</v>
      </c>
      <c r="L2019" t="s">
        <v>151</v>
      </c>
      <c r="M2019" t="s">
        <v>152</v>
      </c>
      <c r="N2019" s="6" t="s">
        <v>817</v>
      </c>
      <c r="O2019" s="6" t="s">
        <v>818</v>
      </c>
      <c r="P2019" t="s">
        <v>16</v>
      </c>
    </row>
    <row r="2020" spans="1:16" hidden="1" x14ac:dyDescent="0.25">
      <c r="A2020">
        <f t="shared" si="62"/>
        <v>2</v>
      </c>
      <c r="B2020" s="1">
        <v>41218</v>
      </c>
      <c r="C2020" s="2">
        <v>0.625</v>
      </c>
      <c r="D2020" t="s">
        <v>1158</v>
      </c>
      <c r="E2020" t="s">
        <v>2000</v>
      </c>
      <c r="G2020">
        <v>1</v>
      </c>
      <c r="H2020">
        <v>0</v>
      </c>
      <c r="I2020">
        <v>0</v>
      </c>
      <c r="J2020">
        <v>0</v>
      </c>
      <c r="K2020">
        <f t="shared" si="63"/>
        <v>0</v>
      </c>
      <c r="M2020" t="s">
        <v>56</v>
      </c>
      <c r="N2020" s="6" t="s">
        <v>614</v>
      </c>
      <c r="O2020" s="6" t="s">
        <v>615</v>
      </c>
      <c r="P2020" t="s">
        <v>155</v>
      </c>
    </row>
    <row r="2021" spans="1:16" hidden="1" x14ac:dyDescent="0.25">
      <c r="A2021">
        <f t="shared" si="62"/>
        <v>2</v>
      </c>
      <c r="B2021" s="1">
        <v>41218</v>
      </c>
      <c r="C2021" s="2">
        <v>0.625</v>
      </c>
      <c r="D2021" t="s">
        <v>1214</v>
      </c>
      <c r="E2021" t="s">
        <v>2003</v>
      </c>
      <c r="G2021">
        <v>1</v>
      </c>
      <c r="H2021">
        <v>0</v>
      </c>
      <c r="I2021">
        <v>0</v>
      </c>
      <c r="J2021">
        <v>0</v>
      </c>
      <c r="K2021">
        <f t="shared" si="63"/>
        <v>0</v>
      </c>
      <c r="L2021" t="s">
        <v>151</v>
      </c>
      <c r="M2021" t="s">
        <v>152</v>
      </c>
      <c r="N2021" s="6" t="s">
        <v>81</v>
      </c>
      <c r="O2021" s="6" t="s">
        <v>82</v>
      </c>
      <c r="P2021" t="s">
        <v>22</v>
      </c>
    </row>
    <row r="2022" spans="1:16" hidden="1" x14ac:dyDescent="0.25">
      <c r="A2022">
        <f t="shared" si="62"/>
        <v>2</v>
      </c>
      <c r="B2022" s="1">
        <v>41218</v>
      </c>
      <c r="C2022" s="2">
        <v>0.625</v>
      </c>
      <c r="D2022" t="s">
        <v>1282</v>
      </c>
      <c r="E2022" t="s">
        <v>1717</v>
      </c>
      <c r="G2022">
        <v>1</v>
      </c>
      <c r="H2022">
        <v>0</v>
      </c>
      <c r="I2022">
        <v>0</v>
      </c>
      <c r="J2022">
        <v>0</v>
      </c>
      <c r="K2022">
        <f t="shared" si="63"/>
        <v>0</v>
      </c>
      <c r="M2022" t="s">
        <v>87</v>
      </c>
      <c r="N2022" s="6" t="s">
        <v>53</v>
      </c>
      <c r="O2022" s="6" t="s">
        <v>54</v>
      </c>
      <c r="P2022" t="s">
        <v>22</v>
      </c>
    </row>
    <row r="2023" spans="1:16" hidden="1" x14ac:dyDescent="0.25">
      <c r="A2023">
        <f t="shared" si="62"/>
        <v>2</v>
      </c>
      <c r="B2023" s="1">
        <v>41218</v>
      </c>
      <c r="C2023" s="2">
        <v>0.64583333333333337</v>
      </c>
      <c r="D2023" t="s">
        <v>1282</v>
      </c>
      <c r="E2023" t="s">
        <v>1717</v>
      </c>
      <c r="G2023">
        <v>1</v>
      </c>
      <c r="H2023">
        <v>0</v>
      </c>
      <c r="I2023">
        <v>0</v>
      </c>
      <c r="J2023">
        <v>0</v>
      </c>
      <c r="K2023">
        <f t="shared" si="63"/>
        <v>0</v>
      </c>
      <c r="M2023" t="s">
        <v>87</v>
      </c>
      <c r="N2023" s="6" t="s">
        <v>53</v>
      </c>
      <c r="O2023" s="6" t="s">
        <v>54</v>
      </c>
      <c r="P2023" t="s">
        <v>22</v>
      </c>
    </row>
    <row r="2024" spans="1:16" hidden="1" x14ac:dyDescent="0.25">
      <c r="A2024">
        <f t="shared" si="62"/>
        <v>2</v>
      </c>
      <c r="B2024" s="1">
        <v>41218</v>
      </c>
      <c r="C2024" s="2">
        <v>0.64583333333333337</v>
      </c>
      <c r="D2024" t="s">
        <v>1158</v>
      </c>
      <c r="E2024" t="s">
        <v>1877</v>
      </c>
      <c r="G2024">
        <v>0</v>
      </c>
      <c r="H2024">
        <v>0</v>
      </c>
      <c r="I2024">
        <v>0</v>
      </c>
      <c r="J2024">
        <v>1</v>
      </c>
      <c r="K2024">
        <f t="shared" si="63"/>
        <v>0</v>
      </c>
      <c r="M2024" t="s">
        <v>56</v>
      </c>
      <c r="N2024" t="s">
        <v>344</v>
      </c>
      <c r="O2024" t="s">
        <v>345</v>
      </c>
      <c r="P2024" t="s">
        <v>16</v>
      </c>
    </row>
    <row r="2025" spans="1:16" hidden="1" x14ac:dyDescent="0.25">
      <c r="A2025">
        <f t="shared" si="62"/>
        <v>2</v>
      </c>
      <c r="B2025" s="1">
        <v>41218</v>
      </c>
      <c r="C2025" s="2">
        <v>0.64583333333333337</v>
      </c>
      <c r="G2025">
        <v>0</v>
      </c>
      <c r="H2025">
        <v>0</v>
      </c>
      <c r="I2025">
        <v>0</v>
      </c>
      <c r="J2025">
        <v>0</v>
      </c>
      <c r="K2025">
        <f t="shared" si="63"/>
        <v>1</v>
      </c>
      <c r="L2025" t="s">
        <v>151</v>
      </c>
      <c r="M2025" t="s">
        <v>152</v>
      </c>
    </row>
    <row r="2026" spans="1:16" hidden="1" x14ac:dyDescent="0.25">
      <c r="A2026">
        <f t="shared" si="62"/>
        <v>2</v>
      </c>
      <c r="B2026" s="1">
        <v>41218</v>
      </c>
      <c r="C2026" s="2">
        <v>0.66666666666666663</v>
      </c>
      <c r="D2026" t="s">
        <v>479</v>
      </c>
      <c r="E2026" t="s">
        <v>2004</v>
      </c>
      <c r="G2026">
        <v>0</v>
      </c>
      <c r="H2026">
        <v>0</v>
      </c>
      <c r="I2026">
        <v>0</v>
      </c>
      <c r="J2026">
        <v>1</v>
      </c>
      <c r="K2026">
        <f t="shared" si="63"/>
        <v>0</v>
      </c>
      <c r="L2026" t="s">
        <v>90</v>
      </c>
      <c r="M2026" t="s">
        <v>91</v>
      </c>
      <c r="N2026" t="s">
        <v>657</v>
      </c>
      <c r="O2026" t="s">
        <v>658</v>
      </c>
      <c r="P2026" t="s">
        <v>22</v>
      </c>
    </row>
    <row r="2027" spans="1:16" hidden="1" x14ac:dyDescent="0.25">
      <c r="A2027">
        <f t="shared" si="62"/>
        <v>2</v>
      </c>
      <c r="B2027" s="1">
        <v>41218</v>
      </c>
      <c r="C2027" s="2">
        <v>0.66666666666666663</v>
      </c>
      <c r="D2027" t="s">
        <v>1170</v>
      </c>
      <c r="E2027" t="s">
        <v>2005</v>
      </c>
      <c r="G2027">
        <v>0</v>
      </c>
      <c r="H2027">
        <v>0</v>
      </c>
      <c r="I2027">
        <v>0</v>
      </c>
      <c r="J2027">
        <v>1</v>
      </c>
      <c r="K2027">
        <f t="shared" si="63"/>
        <v>0</v>
      </c>
      <c r="L2027" t="s">
        <v>51</v>
      </c>
      <c r="M2027" t="s">
        <v>52</v>
      </c>
      <c r="N2027" t="s">
        <v>938</v>
      </c>
      <c r="O2027" t="s">
        <v>939</v>
      </c>
      <c r="P2027" t="s">
        <v>22</v>
      </c>
    </row>
    <row r="2028" spans="1:16" hidden="1" x14ac:dyDescent="0.25">
      <c r="A2028">
        <f t="shared" si="62"/>
        <v>2</v>
      </c>
      <c r="B2028" s="1">
        <v>41218</v>
      </c>
      <c r="C2028" s="2">
        <v>0.66666666666666663</v>
      </c>
      <c r="G2028">
        <v>0</v>
      </c>
      <c r="H2028">
        <v>0</v>
      </c>
      <c r="I2028">
        <v>0</v>
      </c>
      <c r="J2028">
        <v>0</v>
      </c>
      <c r="K2028">
        <f t="shared" si="63"/>
        <v>1</v>
      </c>
      <c r="M2028" t="s">
        <v>56</v>
      </c>
    </row>
    <row r="2029" spans="1:16" hidden="1" x14ac:dyDescent="0.25">
      <c r="A2029">
        <f t="shared" si="62"/>
        <v>2</v>
      </c>
      <c r="B2029" s="1">
        <v>41218</v>
      </c>
      <c r="C2029" s="2">
        <v>0.6875</v>
      </c>
      <c r="D2029" t="s">
        <v>1170</v>
      </c>
      <c r="E2029" t="s">
        <v>2006</v>
      </c>
      <c r="G2029">
        <v>0</v>
      </c>
      <c r="H2029">
        <v>0</v>
      </c>
      <c r="I2029">
        <v>0</v>
      </c>
      <c r="J2029">
        <v>1</v>
      </c>
      <c r="K2029">
        <f t="shared" si="63"/>
        <v>0</v>
      </c>
      <c r="L2029" t="s">
        <v>51</v>
      </c>
      <c r="M2029" t="s">
        <v>52</v>
      </c>
      <c r="N2029" t="s">
        <v>938</v>
      </c>
      <c r="O2029" t="s">
        <v>939</v>
      </c>
      <c r="P2029" t="s">
        <v>22</v>
      </c>
    </row>
    <row r="2030" spans="1:16" hidden="1" x14ac:dyDescent="0.25">
      <c r="A2030">
        <f t="shared" si="62"/>
        <v>2</v>
      </c>
      <c r="B2030" s="1">
        <v>41218</v>
      </c>
      <c r="C2030" s="2">
        <v>0.6875</v>
      </c>
      <c r="D2030" t="s">
        <v>1160</v>
      </c>
      <c r="E2030" t="s">
        <v>2008</v>
      </c>
      <c r="G2030">
        <v>1</v>
      </c>
      <c r="H2030">
        <v>0</v>
      </c>
      <c r="I2030">
        <v>0</v>
      </c>
      <c r="J2030">
        <v>0</v>
      </c>
      <c r="K2030">
        <f t="shared" si="63"/>
        <v>0</v>
      </c>
      <c r="L2030" t="s">
        <v>90</v>
      </c>
      <c r="M2030" t="s">
        <v>91</v>
      </c>
      <c r="N2030" s="6" t="s">
        <v>167</v>
      </c>
      <c r="O2030" s="6" t="s">
        <v>168</v>
      </c>
      <c r="P2030" t="s">
        <v>29</v>
      </c>
    </row>
    <row r="2031" spans="1:16" hidden="1" x14ac:dyDescent="0.25">
      <c r="A2031">
        <f t="shared" si="62"/>
        <v>2</v>
      </c>
      <c r="B2031" s="1">
        <v>41218</v>
      </c>
      <c r="C2031" s="2">
        <v>0.6875</v>
      </c>
      <c r="D2031" t="s">
        <v>1147</v>
      </c>
      <c r="E2031" t="s">
        <v>2007</v>
      </c>
      <c r="G2031">
        <v>0</v>
      </c>
      <c r="H2031">
        <v>0</v>
      </c>
      <c r="I2031">
        <v>1</v>
      </c>
      <c r="J2031">
        <v>1</v>
      </c>
      <c r="K2031">
        <f t="shared" si="63"/>
        <v>0</v>
      </c>
      <c r="M2031" t="s">
        <v>56</v>
      </c>
      <c r="N2031" t="s">
        <v>941</v>
      </c>
      <c r="O2031" t="s">
        <v>65</v>
      </c>
      <c r="P2031" t="s">
        <v>110</v>
      </c>
    </row>
    <row r="2032" spans="1:16" hidden="1" x14ac:dyDescent="0.25">
      <c r="A2032">
        <f t="shared" si="62"/>
        <v>2</v>
      </c>
      <c r="B2032" s="1">
        <v>41218</v>
      </c>
      <c r="C2032" s="2">
        <v>0.70833333333333337</v>
      </c>
      <c r="D2032" t="s">
        <v>1326</v>
      </c>
      <c r="E2032" t="s">
        <v>2009</v>
      </c>
      <c r="G2032">
        <v>0</v>
      </c>
      <c r="H2032">
        <v>0</v>
      </c>
      <c r="I2032">
        <v>0</v>
      </c>
      <c r="J2032">
        <v>1</v>
      </c>
      <c r="K2032">
        <f t="shared" si="63"/>
        <v>0</v>
      </c>
      <c r="L2032" t="s">
        <v>90</v>
      </c>
      <c r="M2032" t="s">
        <v>91</v>
      </c>
      <c r="N2032" t="s">
        <v>264</v>
      </c>
      <c r="O2032" t="s">
        <v>265</v>
      </c>
      <c r="P2032" t="s">
        <v>16</v>
      </c>
    </row>
    <row r="2033" spans="1:18" hidden="1" x14ac:dyDescent="0.25">
      <c r="A2033">
        <f t="shared" si="62"/>
        <v>2</v>
      </c>
      <c r="B2033" s="1">
        <v>41218</v>
      </c>
      <c r="C2033" s="2">
        <v>0.70833333333333337</v>
      </c>
      <c r="D2033" t="s">
        <v>1170</v>
      </c>
      <c r="E2033" t="s">
        <v>1909</v>
      </c>
      <c r="G2033">
        <v>1</v>
      </c>
      <c r="H2033">
        <v>0</v>
      </c>
      <c r="I2033">
        <v>0</v>
      </c>
      <c r="J2033">
        <v>0</v>
      </c>
      <c r="K2033">
        <f t="shared" si="63"/>
        <v>0</v>
      </c>
      <c r="L2033" t="s">
        <v>51</v>
      </c>
      <c r="M2033" t="s">
        <v>52</v>
      </c>
      <c r="N2033" s="6" t="s">
        <v>106</v>
      </c>
      <c r="O2033" s="6" t="s">
        <v>107</v>
      </c>
      <c r="P2033" t="s">
        <v>16</v>
      </c>
    </row>
    <row r="2034" spans="1:18" hidden="1" x14ac:dyDescent="0.25">
      <c r="A2034">
        <f t="shared" si="62"/>
        <v>2</v>
      </c>
      <c r="B2034" s="1">
        <v>41218</v>
      </c>
      <c r="C2034" s="2">
        <v>0.70833333333333337</v>
      </c>
      <c r="D2034" t="s">
        <v>1313</v>
      </c>
      <c r="E2034" t="s">
        <v>1953</v>
      </c>
      <c r="G2034">
        <v>0</v>
      </c>
      <c r="H2034">
        <v>0</v>
      </c>
      <c r="I2034">
        <v>0</v>
      </c>
      <c r="J2034">
        <v>1</v>
      </c>
      <c r="K2034">
        <f t="shared" si="63"/>
        <v>0</v>
      </c>
      <c r="M2034" t="s">
        <v>149</v>
      </c>
      <c r="N2034" t="s">
        <v>579</v>
      </c>
      <c r="O2034" t="s">
        <v>580</v>
      </c>
      <c r="P2034" t="s">
        <v>22</v>
      </c>
    </row>
    <row r="2035" spans="1:18" hidden="1" x14ac:dyDescent="0.25">
      <c r="A2035">
        <f t="shared" si="62"/>
        <v>2</v>
      </c>
      <c r="B2035" s="1">
        <v>41218</v>
      </c>
      <c r="C2035" s="2">
        <v>0.72916666666666663</v>
      </c>
      <c r="D2035" t="s">
        <v>479</v>
      </c>
      <c r="E2035" t="s">
        <v>2011</v>
      </c>
      <c r="G2035">
        <v>1</v>
      </c>
      <c r="H2035">
        <v>0</v>
      </c>
      <c r="I2035">
        <v>0</v>
      </c>
      <c r="J2035">
        <v>0</v>
      </c>
      <c r="K2035">
        <f t="shared" si="63"/>
        <v>0</v>
      </c>
      <c r="L2035" t="s">
        <v>90</v>
      </c>
      <c r="M2035" t="s">
        <v>91</v>
      </c>
      <c r="N2035" s="6" t="s">
        <v>625</v>
      </c>
      <c r="O2035" s="6" t="s">
        <v>626</v>
      </c>
      <c r="P2035" t="s">
        <v>16</v>
      </c>
    </row>
    <row r="2036" spans="1:18" hidden="1" x14ac:dyDescent="0.25">
      <c r="A2036">
        <f t="shared" si="62"/>
        <v>2</v>
      </c>
      <c r="B2036" s="1">
        <v>41218</v>
      </c>
      <c r="C2036" s="2">
        <v>0.72916666666666663</v>
      </c>
      <c r="D2036" t="s">
        <v>1156</v>
      </c>
      <c r="E2036" t="s">
        <v>2010</v>
      </c>
      <c r="G2036">
        <v>0</v>
      </c>
      <c r="H2036">
        <v>0</v>
      </c>
      <c r="I2036">
        <v>0</v>
      </c>
      <c r="J2036">
        <v>1</v>
      </c>
      <c r="K2036">
        <f t="shared" si="63"/>
        <v>0</v>
      </c>
      <c r="M2036" t="s">
        <v>149</v>
      </c>
      <c r="N2036" t="s">
        <v>242</v>
      </c>
      <c r="O2036" t="s">
        <v>243</v>
      </c>
      <c r="P2036" t="s">
        <v>22</v>
      </c>
    </row>
    <row r="2037" spans="1:18" hidden="1" x14ac:dyDescent="0.25">
      <c r="A2037">
        <f t="shared" si="62"/>
        <v>2</v>
      </c>
      <c r="B2037" s="1">
        <v>41218</v>
      </c>
      <c r="C2037" s="2">
        <v>0.75</v>
      </c>
      <c r="D2037" t="s">
        <v>1156</v>
      </c>
      <c r="E2037" t="s">
        <v>1817</v>
      </c>
      <c r="G2037">
        <v>1</v>
      </c>
      <c r="H2037">
        <v>0</v>
      </c>
      <c r="I2037">
        <v>0</v>
      </c>
      <c r="J2037">
        <v>0</v>
      </c>
      <c r="K2037">
        <f t="shared" si="63"/>
        <v>0</v>
      </c>
      <c r="M2037" t="s">
        <v>149</v>
      </c>
      <c r="N2037" s="6" t="s">
        <v>38</v>
      </c>
      <c r="O2037" s="6" t="s">
        <v>39</v>
      </c>
      <c r="P2037" t="s">
        <v>22</v>
      </c>
    </row>
    <row r="2038" spans="1:18" hidden="1" x14ac:dyDescent="0.25">
      <c r="A2038">
        <f t="shared" si="62"/>
        <v>2</v>
      </c>
      <c r="B2038" s="1">
        <v>41218</v>
      </c>
      <c r="C2038" s="2">
        <v>0.75</v>
      </c>
      <c r="D2038" t="s">
        <v>479</v>
      </c>
      <c r="E2038" t="s">
        <v>2011</v>
      </c>
      <c r="G2038">
        <v>1</v>
      </c>
      <c r="H2038">
        <v>0</v>
      </c>
      <c r="I2038">
        <v>0</v>
      </c>
      <c r="J2038">
        <v>0</v>
      </c>
      <c r="K2038">
        <f t="shared" si="63"/>
        <v>0</v>
      </c>
      <c r="L2038" t="s">
        <v>90</v>
      </c>
      <c r="M2038" t="s">
        <v>91</v>
      </c>
      <c r="N2038" s="6" t="s">
        <v>625</v>
      </c>
      <c r="O2038" s="6" t="s">
        <v>626</v>
      </c>
      <c r="P2038" t="s">
        <v>16</v>
      </c>
    </row>
    <row r="2039" spans="1:18" hidden="1" x14ac:dyDescent="0.25">
      <c r="A2039">
        <f t="shared" si="62"/>
        <v>2</v>
      </c>
      <c r="B2039" s="1">
        <v>41218</v>
      </c>
      <c r="C2039" s="2">
        <v>0.77083333333333337</v>
      </c>
      <c r="D2039" t="s">
        <v>1156</v>
      </c>
      <c r="E2039" t="s">
        <v>1817</v>
      </c>
      <c r="G2039">
        <v>1</v>
      </c>
      <c r="H2039">
        <v>0</v>
      </c>
      <c r="I2039">
        <v>0</v>
      </c>
      <c r="J2039">
        <v>0</v>
      </c>
      <c r="K2039">
        <f t="shared" si="63"/>
        <v>0</v>
      </c>
      <c r="M2039" t="s">
        <v>149</v>
      </c>
      <c r="N2039" s="6" t="s">
        <v>38</v>
      </c>
      <c r="O2039" s="6" t="s">
        <v>39</v>
      </c>
      <c r="P2039" t="s">
        <v>22</v>
      </c>
    </row>
    <row r="2040" spans="1:18" hidden="1" x14ac:dyDescent="0.25">
      <c r="A2040">
        <f t="shared" si="62"/>
        <v>2</v>
      </c>
      <c r="B2040" s="1">
        <v>41218</v>
      </c>
      <c r="C2040" s="2">
        <v>0.77083333333333337</v>
      </c>
      <c r="D2040" t="s">
        <v>483</v>
      </c>
      <c r="E2040" t="s">
        <v>2012</v>
      </c>
      <c r="G2040">
        <v>0</v>
      </c>
      <c r="H2040">
        <v>0</v>
      </c>
      <c r="I2040">
        <v>0</v>
      </c>
      <c r="J2040">
        <v>1</v>
      </c>
      <c r="K2040">
        <f t="shared" si="63"/>
        <v>0</v>
      </c>
      <c r="M2040" t="s">
        <v>24</v>
      </c>
      <c r="N2040" t="s">
        <v>189</v>
      </c>
      <c r="O2040" t="s">
        <v>190</v>
      </c>
      <c r="P2040" t="s">
        <v>29</v>
      </c>
    </row>
    <row r="2041" spans="1:18" hidden="1" x14ac:dyDescent="0.25">
      <c r="A2041">
        <f t="shared" si="62"/>
        <v>2</v>
      </c>
      <c r="B2041" s="1">
        <v>41218</v>
      </c>
      <c r="C2041" s="2">
        <v>0.77083333333333337</v>
      </c>
      <c r="D2041" t="s">
        <v>1187</v>
      </c>
      <c r="E2041" t="s">
        <v>2013</v>
      </c>
      <c r="G2041">
        <v>1</v>
      </c>
      <c r="H2041">
        <v>0</v>
      </c>
      <c r="I2041">
        <v>0</v>
      </c>
      <c r="J2041">
        <v>0</v>
      </c>
      <c r="K2041">
        <f t="shared" si="63"/>
        <v>0</v>
      </c>
      <c r="L2041" t="s">
        <v>90</v>
      </c>
      <c r="M2041" t="s">
        <v>91</v>
      </c>
      <c r="N2041" s="6" t="s">
        <v>719</v>
      </c>
      <c r="O2041" s="6" t="s">
        <v>720</v>
      </c>
      <c r="P2041" t="s">
        <v>16</v>
      </c>
    </row>
    <row r="2042" spans="1:18" hidden="1" x14ac:dyDescent="0.25">
      <c r="A2042">
        <f t="shared" si="62"/>
        <v>2</v>
      </c>
      <c r="B2042" s="1">
        <v>41218</v>
      </c>
      <c r="C2042" s="2">
        <v>0.79166666666666663</v>
      </c>
      <c r="D2042" t="s">
        <v>483</v>
      </c>
      <c r="E2042" t="s">
        <v>1985</v>
      </c>
      <c r="G2042">
        <v>0</v>
      </c>
      <c r="H2042">
        <v>0</v>
      </c>
      <c r="I2042">
        <v>0</v>
      </c>
      <c r="J2042">
        <v>1</v>
      </c>
      <c r="K2042">
        <f t="shared" si="63"/>
        <v>0</v>
      </c>
      <c r="M2042" t="s">
        <v>24</v>
      </c>
      <c r="N2042" t="s">
        <v>189</v>
      </c>
      <c r="O2042" t="s">
        <v>190</v>
      </c>
      <c r="P2042" t="s">
        <v>29</v>
      </c>
    </row>
    <row r="2043" spans="1:18" hidden="1" x14ac:dyDescent="0.25">
      <c r="A2043">
        <f t="shared" si="62"/>
        <v>2</v>
      </c>
      <c r="B2043" s="1">
        <v>41218</v>
      </c>
      <c r="C2043" s="2">
        <v>0.8125</v>
      </c>
      <c r="D2043" t="s">
        <v>1218</v>
      </c>
      <c r="E2043" t="s">
        <v>2014</v>
      </c>
      <c r="G2043">
        <v>1</v>
      </c>
      <c r="H2043">
        <v>0</v>
      </c>
      <c r="I2043">
        <v>0</v>
      </c>
      <c r="J2043">
        <v>0</v>
      </c>
      <c r="K2043">
        <f t="shared" si="63"/>
        <v>0</v>
      </c>
      <c r="M2043" t="s">
        <v>24</v>
      </c>
      <c r="N2043" s="6" t="s">
        <v>817</v>
      </c>
      <c r="O2043" s="6" t="s">
        <v>818</v>
      </c>
      <c r="P2043" t="s">
        <v>16</v>
      </c>
    </row>
    <row r="2044" spans="1:18" hidden="1" x14ac:dyDescent="0.25">
      <c r="A2044">
        <f t="shared" si="62"/>
        <v>2</v>
      </c>
      <c r="B2044" s="1">
        <v>41218</v>
      </c>
      <c r="C2044" s="2">
        <v>0.8125</v>
      </c>
      <c r="G2044">
        <v>0</v>
      </c>
      <c r="H2044">
        <v>0</v>
      </c>
      <c r="I2044">
        <v>0</v>
      </c>
      <c r="J2044">
        <v>0</v>
      </c>
      <c r="K2044">
        <f t="shared" si="63"/>
        <v>1</v>
      </c>
      <c r="M2044" t="s">
        <v>136</v>
      </c>
    </row>
    <row r="2045" spans="1:18" hidden="1" x14ac:dyDescent="0.25">
      <c r="A2045">
        <f t="shared" si="62"/>
        <v>2</v>
      </c>
      <c r="B2045" s="1">
        <v>41218</v>
      </c>
      <c r="C2045" s="2">
        <v>0.83333333333333337</v>
      </c>
      <c r="D2045" t="s">
        <v>476</v>
      </c>
      <c r="E2045" t="s">
        <v>2015</v>
      </c>
      <c r="G2045">
        <v>0</v>
      </c>
      <c r="H2045">
        <v>0</v>
      </c>
      <c r="I2045">
        <v>0</v>
      </c>
      <c r="J2045">
        <v>1</v>
      </c>
      <c r="K2045">
        <f t="shared" si="63"/>
        <v>0</v>
      </c>
      <c r="M2045" t="s">
        <v>24</v>
      </c>
      <c r="N2045" t="s">
        <v>657</v>
      </c>
      <c r="O2045" t="s">
        <v>658</v>
      </c>
      <c r="P2045" t="s">
        <v>22</v>
      </c>
    </row>
    <row r="2046" spans="1:18" hidden="1" x14ac:dyDescent="0.25">
      <c r="A2046">
        <f t="shared" si="62"/>
        <v>2</v>
      </c>
      <c r="B2046" s="1">
        <v>41218</v>
      </c>
      <c r="C2046" s="2">
        <v>0.83333333333333337</v>
      </c>
      <c r="D2046" t="s">
        <v>1187</v>
      </c>
      <c r="E2046" t="s">
        <v>2016</v>
      </c>
      <c r="G2046">
        <v>1</v>
      </c>
      <c r="H2046">
        <v>0</v>
      </c>
      <c r="I2046">
        <v>1</v>
      </c>
      <c r="J2046">
        <v>0</v>
      </c>
      <c r="K2046">
        <f t="shared" si="63"/>
        <v>0</v>
      </c>
      <c r="L2046" t="s">
        <v>135</v>
      </c>
      <c r="M2046" t="s">
        <v>136</v>
      </c>
      <c r="N2046" s="6" t="s">
        <v>944</v>
      </c>
      <c r="O2046" s="6" t="s">
        <v>945</v>
      </c>
      <c r="P2046" t="s">
        <v>16</v>
      </c>
    </row>
    <row r="2047" spans="1:18" s="6" customFormat="1" hidden="1" x14ac:dyDescent="0.25">
      <c r="A2047">
        <f t="shared" si="62"/>
        <v>2</v>
      </c>
      <c r="B2047" s="1">
        <v>41218</v>
      </c>
      <c r="C2047" s="2">
        <v>0.85416666666666663</v>
      </c>
      <c r="D2047" t="s">
        <v>476</v>
      </c>
      <c r="E2047" s="6" t="s">
        <v>2017</v>
      </c>
      <c r="F2047"/>
      <c r="G2047">
        <v>0</v>
      </c>
      <c r="H2047">
        <v>0</v>
      </c>
      <c r="I2047">
        <v>0</v>
      </c>
      <c r="J2047">
        <v>1</v>
      </c>
      <c r="K2047">
        <f t="shared" si="63"/>
        <v>0</v>
      </c>
      <c r="L2047"/>
      <c r="M2047" t="s">
        <v>24</v>
      </c>
      <c r="N2047" t="s">
        <v>225</v>
      </c>
      <c r="O2047" t="s">
        <v>226</v>
      </c>
      <c r="P2047" t="s">
        <v>22</v>
      </c>
      <c r="Q2047"/>
      <c r="R2047"/>
    </row>
    <row r="2048" spans="1:18" hidden="1" x14ac:dyDescent="0.25">
      <c r="A2048">
        <f t="shared" si="62"/>
        <v>2</v>
      </c>
      <c r="B2048" s="1">
        <v>41218</v>
      </c>
      <c r="C2048" s="2">
        <v>0.85416666666666663</v>
      </c>
      <c r="D2048" t="s">
        <v>1405</v>
      </c>
      <c r="E2048" t="s">
        <v>2018</v>
      </c>
      <c r="G2048">
        <v>1</v>
      </c>
      <c r="H2048">
        <v>0</v>
      </c>
      <c r="I2048">
        <v>0</v>
      </c>
      <c r="J2048">
        <v>0</v>
      </c>
      <c r="K2048">
        <f t="shared" si="63"/>
        <v>0</v>
      </c>
      <c r="L2048" t="s">
        <v>135</v>
      </c>
      <c r="M2048" t="s">
        <v>136</v>
      </c>
      <c r="N2048" s="6" t="s">
        <v>654</v>
      </c>
      <c r="O2048" s="6" t="s">
        <v>459</v>
      </c>
      <c r="P2048" t="s">
        <v>22</v>
      </c>
    </row>
    <row r="2049" spans="1:16" hidden="1" x14ac:dyDescent="0.25">
      <c r="A2049">
        <f t="shared" si="62"/>
        <v>3</v>
      </c>
      <c r="B2049" s="1">
        <v>41219</v>
      </c>
      <c r="C2049" s="2">
        <v>0.4375</v>
      </c>
      <c r="D2049" t="s">
        <v>479</v>
      </c>
      <c r="E2049" t="s">
        <v>2019</v>
      </c>
      <c r="G2049">
        <v>1</v>
      </c>
      <c r="H2049">
        <v>0</v>
      </c>
      <c r="I2049">
        <v>0</v>
      </c>
      <c r="J2049">
        <v>0</v>
      </c>
      <c r="K2049">
        <f t="shared" si="63"/>
        <v>0</v>
      </c>
      <c r="L2049" t="s">
        <v>90</v>
      </c>
      <c r="M2049" t="s">
        <v>91</v>
      </c>
      <c r="N2049" s="6" t="s">
        <v>38</v>
      </c>
      <c r="O2049" s="6" t="s">
        <v>39</v>
      </c>
      <c r="P2049" t="s">
        <v>22</v>
      </c>
    </row>
    <row r="2050" spans="1:16" hidden="1" x14ac:dyDescent="0.25">
      <c r="A2050">
        <f t="shared" si="62"/>
        <v>3</v>
      </c>
      <c r="B2050" s="1">
        <v>41219</v>
      </c>
      <c r="C2050" s="2">
        <v>0.45833333333333331</v>
      </c>
      <c r="D2050" t="s">
        <v>479</v>
      </c>
      <c r="E2050" t="s">
        <v>2019</v>
      </c>
      <c r="G2050">
        <v>1</v>
      </c>
      <c r="H2050">
        <v>0</v>
      </c>
      <c r="I2050">
        <v>0</v>
      </c>
      <c r="J2050">
        <v>0</v>
      </c>
      <c r="K2050">
        <f t="shared" si="63"/>
        <v>0</v>
      </c>
      <c r="L2050" t="s">
        <v>90</v>
      </c>
      <c r="M2050" t="s">
        <v>91</v>
      </c>
      <c r="N2050" s="6" t="s">
        <v>38</v>
      </c>
      <c r="O2050" s="6" t="s">
        <v>39</v>
      </c>
      <c r="P2050" t="s">
        <v>22</v>
      </c>
    </row>
    <row r="2051" spans="1:16" hidden="1" x14ac:dyDescent="0.25">
      <c r="A2051">
        <f t="shared" ref="A2051:A2114" si="64">WEEKDAY(B2051)</f>
        <v>3</v>
      </c>
      <c r="B2051" s="1">
        <v>41219</v>
      </c>
      <c r="C2051" s="2">
        <v>0.47916666666666669</v>
      </c>
      <c r="D2051" t="s">
        <v>476</v>
      </c>
      <c r="E2051" t="s">
        <v>1927</v>
      </c>
      <c r="G2051">
        <v>1</v>
      </c>
      <c r="H2051">
        <v>0</v>
      </c>
      <c r="I2051">
        <v>0</v>
      </c>
      <c r="J2051">
        <v>0</v>
      </c>
      <c r="K2051">
        <f t="shared" ref="K2051:K2114" si="65">IF(AND(NOT(G:G), NOT(J:J)), 1, 0)</f>
        <v>0</v>
      </c>
      <c r="L2051" t="s">
        <v>51</v>
      </c>
      <c r="M2051" t="s">
        <v>52</v>
      </c>
      <c r="N2051" s="6" t="s">
        <v>173</v>
      </c>
      <c r="O2051" s="6" t="s">
        <v>208</v>
      </c>
      <c r="P2051" t="s">
        <v>29</v>
      </c>
    </row>
    <row r="2052" spans="1:16" hidden="1" x14ac:dyDescent="0.25">
      <c r="A2052">
        <f t="shared" si="64"/>
        <v>3</v>
      </c>
      <c r="B2052" s="1">
        <v>41219</v>
      </c>
      <c r="C2052" s="2">
        <v>0.47916666666666669</v>
      </c>
      <c r="D2052" t="s">
        <v>1187</v>
      </c>
      <c r="E2052" t="s">
        <v>2020</v>
      </c>
      <c r="G2052">
        <v>1</v>
      </c>
      <c r="H2052">
        <v>0</v>
      </c>
      <c r="I2052">
        <v>0</v>
      </c>
      <c r="J2052">
        <v>0</v>
      </c>
      <c r="K2052">
        <f t="shared" si="65"/>
        <v>0</v>
      </c>
      <c r="L2052" t="s">
        <v>90</v>
      </c>
      <c r="M2052" t="s">
        <v>91</v>
      </c>
      <c r="N2052" s="6" t="s">
        <v>14</v>
      </c>
      <c r="O2052" s="6" t="s">
        <v>15</v>
      </c>
      <c r="P2052" t="s">
        <v>16</v>
      </c>
    </row>
    <row r="2053" spans="1:16" hidden="1" x14ac:dyDescent="0.25">
      <c r="A2053">
        <f t="shared" si="64"/>
        <v>3</v>
      </c>
      <c r="B2053" s="1">
        <v>41219</v>
      </c>
      <c r="C2053" s="2">
        <v>0.5</v>
      </c>
      <c r="D2053" t="s">
        <v>476</v>
      </c>
      <c r="E2053" t="s">
        <v>1927</v>
      </c>
      <c r="G2053">
        <v>1</v>
      </c>
      <c r="H2053">
        <v>0</v>
      </c>
      <c r="I2053">
        <v>0</v>
      </c>
      <c r="J2053">
        <v>0</v>
      </c>
      <c r="K2053">
        <f t="shared" si="65"/>
        <v>0</v>
      </c>
      <c r="L2053" t="s">
        <v>51</v>
      </c>
      <c r="M2053" t="s">
        <v>52</v>
      </c>
      <c r="N2053" s="6" t="s">
        <v>173</v>
      </c>
      <c r="O2053" s="6" t="s">
        <v>208</v>
      </c>
      <c r="P2053" t="s">
        <v>29</v>
      </c>
    </row>
    <row r="2054" spans="1:16" hidden="1" x14ac:dyDescent="0.25">
      <c r="A2054">
        <f t="shared" si="64"/>
        <v>3</v>
      </c>
      <c r="B2054" s="1">
        <v>41219</v>
      </c>
      <c r="C2054" s="2">
        <v>0.5</v>
      </c>
      <c r="D2054" t="s">
        <v>479</v>
      </c>
      <c r="E2054" t="s">
        <v>2021</v>
      </c>
      <c r="G2054">
        <v>1</v>
      </c>
      <c r="H2054">
        <v>0</v>
      </c>
      <c r="I2054">
        <v>0</v>
      </c>
      <c r="J2054">
        <v>0</v>
      </c>
      <c r="K2054">
        <f t="shared" si="65"/>
        <v>0</v>
      </c>
      <c r="L2054" t="s">
        <v>90</v>
      </c>
      <c r="M2054" t="s">
        <v>91</v>
      </c>
      <c r="N2054" s="6" t="s">
        <v>625</v>
      </c>
      <c r="O2054" s="6" t="s">
        <v>626</v>
      </c>
      <c r="P2054" t="s">
        <v>16</v>
      </c>
    </row>
    <row r="2055" spans="1:16" hidden="1" x14ac:dyDescent="0.25">
      <c r="A2055">
        <f t="shared" si="64"/>
        <v>3</v>
      </c>
      <c r="B2055" s="1">
        <v>41219</v>
      </c>
      <c r="C2055" s="2">
        <v>0.52083333333333337</v>
      </c>
      <c r="D2055" t="s">
        <v>479</v>
      </c>
      <c r="E2055" t="s">
        <v>2021</v>
      </c>
      <c r="G2055">
        <v>1</v>
      </c>
      <c r="H2055">
        <v>0</v>
      </c>
      <c r="I2055">
        <v>0</v>
      </c>
      <c r="J2055">
        <v>0</v>
      </c>
      <c r="K2055">
        <f t="shared" si="65"/>
        <v>0</v>
      </c>
      <c r="L2055" t="s">
        <v>90</v>
      </c>
      <c r="M2055" t="s">
        <v>91</v>
      </c>
      <c r="N2055" s="6" t="s">
        <v>625</v>
      </c>
      <c r="O2055" s="6" t="s">
        <v>626</v>
      </c>
      <c r="P2055" t="s">
        <v>16</v>
      </c>
    </row>
    <row r="2056" spans="1:16" hidden="1" x14ac:dyDescent="0.25">
      <c r="A2056">
        <f t="shared" si="64"/>
        <v>3</v>
      </c>
      <c r="B2056" s="1">
        <v>41219</v>
      </c>
      <c r="C2056" s="2">
        <v>0.52083333333333337</v>
      </c>
      <c r="G2056">
        <v>0</v>
      </c>
      <c r="H2056">
        <v>0</v>
      </c>
      <c r="I2056">
        <v>0</v>
      </c>
      <c r="J2056">
        <v>0</v>
      </c>
      <c r="K2056">
        <f t="shared" si="65"/>
        <v>1</v>
      </c>
      <c r="M2056" t="s">
        <v>52</v>
      </c>
    </row>
    <row r="2057" spans="1:16" hidden="1" x14ac:dyDescent="0.25">
      <c r="A2057">
        <f t="shared" si="64"/>
        <v>3</v>
      </c>
      <c r="B2057" s="1">
        <v>41219</v>
      </c>
      <c r="C2057" s="2">
        <v>0.54166666666666663</v>
      </c>
      <c r="D2057" t="s">
        <v>1170</v>
      </c>
      <c r="E2057" t="s">
        <v>2022</v>
      </c>
      <c r="G2057">
        <v>1</v>
      </c>
      <c r="H2057">
        <v>0</v>
      </c>
      <c r="I2057">
        <v>1</v>
      </c>
      <c r="J2057">
        <v>0</v>
      </c>
      <c r="K2057">
        <f t="shared" si="65"/>
        <v>0</v>
      </c>
      <c r="L2057" t="s">
        <v>51</v>
      </c>
      <c r="M2057" t="s">
        <v>52</v>
      </c>
      <c r="N2057" s="6" t="s">
        <v>938</v>
      </c>
      <c r="O2057" s="6" t="s">
        <v>939</v>
      </c>
      <c r="P2057" t="s">
        <v>22</v>
      </c>
    </row>
    <row r="2058" spans="1:16" hidden="1" x14ac:dyDescent="0.25">
      <c r="A2058">
        <f t="shared" si="64"/>
        <v>3</v>
      </c>
      <c r="B2058" s="1">
        <v>41219</v>
      </c>
      <c r="C2058" s="2">
        <v>0.54166666666666663</v>
      </c>
      <c r="D2058" t="s">
        <v>1187</v>
      </c>
      <c r="E2058" t="s">
        <v>2023</v>
      </c>
      <c r="G2058">
        <v>1</v>
      </c>
      <c r="H2058">
        <v>0</v>
      </c>
      <c r="I2058">
        <v>0</v>
      </c>
      <c r="J2058">
        <v>0</v>
      </c>
      <c r="K2058">
        <f t="shared" si="65"/>
        <v>0</v>
      </c>
      <c r="L2058" t="s">
        <v>90</v>
      </c>
      <c r="M2058" t="s">
        <v>91</v>
      </c>
      <c r="N2058" s="6" t="s">
        <v>804</v>
      </c>
      <c r="O2058" s="6" t="s">
        <v>805</v>
      </c>
      <c r="P2058" t="s">
        <v>16</v>
      </c>
    </row>
    <row r="2059" spans="1:16" hidden="1" x14ac:dyDescent="0.25">
      <c r="A2059">
        <f t="shared" si="64"/>
        <v>3</v>
      </c>
      <c r="B2059" s="1">
        <v>41219</v>
      </c>
      <c r="C2059" s="2">
        <v>0.5625</v>
      </c>
      <c r="D2059" t="s">
        <v>1170</v>
      </c>
      <c r="E2059" t="s">
        <v>2022</v>
      </c>
      <c r="G2059">
        <v>1</v>
      </c>
      <c r="H2059">
        <v>0</v>
      </c>
      <c r="I2059">
        <v>0</v>
      </c>
      <c r="J2059">
        <v>0</v>
      </c>
      <c r="K2059">
        <f t="shared" si="65"/>
        <v>0</v>
      </c>
      <c r="L2059" t="s">
        <v>51</v>
      </c>
      <c r="M2059" t="s">
        <v>52</v>
      </c>
      <c r="N2059" s="6" t="s">
        <v>938</v>
      </c>
      <c r="O2059" s="6" t="s">
        <v>939</v>
      </c>
      <c r="P2059" t="s">
        <v>22</v>
      </c>
    </row>
    <row r="2060" spans="1:16" hidden="1" x14ac:dyDescent="0.25">
      <c r="A2060">
        <f t="shared" si="64"/>
        <v>3</v>
      </c>
      <c r="B2060" s="1">
        <v>41219</v>
      </c>
      <c r="C2060" s="2">
        <v>0.58333333333333337</v>
      </c>
      <c r="D2060" t="s">
        <v>479</v>
      </c>
      <c r="E2060" t="s">
        <v>2024</v>
      </c>
      <c r="G2060">
        <v>1</v>
      </c>
      <c r="H2060">
        <v>0</v>
      </c>
      <c r="I2060">
        <v>0</v>
      </c>
      <c r="J2060">
        <v>0</v>
      </c>
      <c r="K2060">
        <f t="shared" si="65"/>
        <v>0</v>
      </c>
      <c r="L2060" t="s">
        <v>51</v>
      </c>
      <c r="M2060" t="s">
        <v>52</v>
      </c>
      <c r="N2060" s="6" t="s">
        <v>480</v>
      </c>
      <c r="O2060" s="6" t="s">
        <v>481</v>
      </c>
      <c r="P2060" t="s">
        <v>16</v>
      </c>
    </row>
    <row r="2061" spans="1:16" hidden="1" x14ac:dyDescent="0.25">
      <c r="A2061">
        <f t="shared" si="64"/>
        <v>3</v>
      </c>
      <c r="B2061" s="1">
        <v>41219</v>
      </c>
      <c r="C2061" s="2">
        <v>0.58333333333333337</v>
      </c>
      <c r="D2061" t="s">
        <v>1196</v>
      </c>
      <c r="E2061" t="s">
        <v>2025</v>
      </c>
      <c r="G2061">
        <v>1</v>
      </c>
      <c r="H2061">
        <v>0</v>
      </c>
      <c r="I2061">
        <v>0</v>
      </c>
      <c r="J2061">
        <v>0</v>
      </c>
      <c r="K2061">
        <f t="shared" si="65"/>
        <v>0</v>
      </c>
      <c r="L2061" t="s">
        <v>64</v>
      </c>
      <c r="M2061" t="s">
        <v>65</v>
      </c>
      <c r="N2061" s="6" t="s">
        <v>38</v>
      </c>
      <c r="O2061" s="6" t="s">
        <v>39</v>
      </c>
      <c r="P2061" t="s">
        <v>22</v>
      </c>
    </row>
    <row r="2062" spans="1:16" hidden="1" x14ac:dyDescent="0.25">
      <c r="A2062">
        <f t="shared" si="64"/>
        <v>3</v>
      </c>
      <c r="B2062" s="1">
        <v>41219</v>
      </c>
      <c r="C2062" s="2">
        <v>0.60416666666666663</v>
      </c>
      <c r="D2062" t="s">
        <v>479</v>
      </c>
      <c r="E2062" t="s">
        <v>2024</v>
      </c>
      <c r="G2062">
        <v>1</v>
      </c>
      <c r="H2062">
        <v>0</v>
      </c>
      <c r="I2062">
        <v>0</v>
      </c>
      <c r="J2062">
        <v>0</v>
      </c>
      <c r="K2062">
        <f t="shared" si="65"/>
        <v>0</v>
      </c>
      <c r="L2062" t="s">
        <v>51</v>
      </c>
      <c r="M2062" t="s">
        <v>52</v>
      </c>
      <c r="N2062" s="6" t="s">
        <v>480</v>
      </c>
      <c r="O2062" s="6" t="s">
        <v>481</v>
      </c>
      <c r="P2062" t="s">
        <v>16</v>
      </c>
    </row>
    <row r="2063" spans="1:16" hidden="1" x14ac:dyDescent="0.25">
      <c r="A2063">
        <f t="shared" si="64"/>
        <v>3</v>
      </c>
      <c r="B2063" s="1">
        <v>41219</v>
      </c>
      <c r="C2063" s="2">
        <v>0.60416666666666663</v>
      </c>
      <c r="D2063" t="s">
        <v>1196</v>
      </c>
      <c r="E2063" t="s">
        <v>2025</v>
      </c>
      <c r="G2063">
        <v>1</v>
      </c>
      <c r="H2063">
        <v>0</v>
      </c>
      <c r="I2063">
        <v>0</v>
      </c>
      <c r="J2063">
        <v>0</v>
      </c>
      <c r="K2063">
        <f t="shared" si="65"/>
        <v>0</v>
      </c>
      <c r="L2063" t="s">
        <v>64</v>
      </c>
      <c r="M2063" t="s">
        <v>65</v>
      </c>
      <c r="N2063" s="6" t="s">
        <v>38</v>
      </c>
      <c r="O2063" s="6" t="s">
        <v>39</v>
      </c>
      <c r="P2063" t="s">
        <v>22</v>
      </c>
    </row>
    <row r="2064" spans="1:16" hidden="1" x14ac:dyDescent="0.25">
      <c r="A2064">
        <f t="shared" si="64"/>
        <v>3</v>
      </c>
      <c r="B2064" s="1">
        <v>41219</v>
      </c>
      <c r="C2064" s="2">
        <v>0.625</v>
      </c>
      <c r="D2064" t="s">
        <v>1218</v>
      </c>
      <c r="E2064" t="s">
        <v>2026</v>
      </c>
      <c r="G2064">
        <v>1</v>
      </c>
      <c r="H2064">
        <v>0</v>
      </c>
      <c r="I2064">
        <v>1</v>
      </c>
      <c r="J2064">
        <v>0</v>
      </c>
      <c r="K2064">
        <f t="shared" si="65"/>
        <v>0</v>
      </c>
      <c r="L2064" t="s">
        <v>64</v>
      </c>
      <c r="M2064" t="s">
        <v>65</v>
      </c>
      <c r="N2064" s="6" t="s">
        <v>949</v>
      </c>
      <c r="O2064" s="6" t="s">
        <v>950</v>
      </c>
      <c r="P2064" t="s">
        <v>16</v>
      </c>
    </row>
    <row r="2065" spans="1:16" hidden="1" x14ac:dyDescent="0.25">
      <c r="A2065">
        <f t="shared" si="64"/>
        <v>3</v>
      </c>
      <c r="B2065" s="1">
        <v>41219</v>
      </c>
      <c r="C2065" s="2">
        <v>0.625</v>
      </c>
      <c r="D2065" t="s">
        <v>476</v>
      </c>
      <c r="E2065" t="s">
        <v>2027</v>
      </c>
      <c r="G2065">
        <v>1</v>
      </c>
      <c r="H2065">
        <v>0</v>
      </c>
      <c r="I2065">
        <v>0</v>
      </c>
      <c r="J2065">
        <v>0</v>
      </c>
      <c r="K2065">
        <f t="shared" si="65"/>
        <v>0</v>
      </c>
      <c r="L2065" t="s">
        <v>51</v>
      </c>
      <c r="M2065" t="s">
        <v>52</v>
      </c>
      <c r="N2065" s="6" t="s">
        <v>344</v>
      </c>
      <c r="O2065" s="6" t="s">
        <v>345</v>
      </c>
      <c r="P2065" t="s">
        <v>16</v>
      </c>
    </row>
    <row r="2066" spans="1:16" hidden="1" x14ac:dyDescent="0.25">
      <c r="A2066">
        <f t="shared" si="64"/>
        <v>3</v>
      </c>
      <c r="B2066" s="1">
        <v>41219</v>
      </c>
      <c r="C2066" s="2">
        <v>0.64583333333333337</v>
      </c>
      <c r="D2066" t="s">
        <v>1196</v>
      </c>
      <c r="E2066" t="s">
        <v>1973</v>
      </c>
      <c r="G2066">
        <v>1</v>
      </c>
      <c r="H2066">
        <v>0</v>
      </c>
      <c r="I2066">
        <v>0</v>
      </c>
      <c r="J2066">
        <v>0</v>
      </c>
      <c r="K2066">
        <f t="shared" si="65"/>
        <v>0</v>
      </c>
      <c r="L2066" t="s">
        <v>51</v>
      </c>
      <c r="M2066" t="s">
        <v>52</v>
      </c>
      <c r="N2066" s="6" t="s">
        <v>58</v>
      </c>
      <c r="O2066" s="6" t="s">
        <v>59</v>
      </c>
      <c r="P2066" t="s">
        <v>22</v>
      </c>
    </row>
    <row r="2067" spans="1:16" hidden="1" x14ac:dyDescent="0.25">
      <c r="A2067">
        <f t="shared" si="64"/>
        <v>3</v>
      </c>
      <c r="B2067" s="1">
        <v>41219</v>
      </c>
      <c r="C2067" s="2">
        <v>0.64583333333333337</v>
      </c>
      <c r="D2067" t="s">
        <v>1218</v>
      </c>
      <c r="E2067" t="s">
        <v>2026</v>
      </c>
      <c r="G2067">
        <v>1</v>
      </c>
      <c r="H2067">
        <v>0</v>
      </c>
      <c r="I2067">
        <v>1</v>
      </c>
      <c r="J2067">
        <v>0</v>
      </c>
      <c r="K2067">
        <f t="shared" si="65"/>
        <v>0</v>
      </c>
      <c r="L2067" t="s">
        <v>64</v>
      </c>
      <c r="M2067" t="s">
        <v>65</v>
      </c>
      <c r="N2067" s="6" t="s">
        <v>949</v>
      </c>
      <c r="O2067" s="6" t="s">
        <v>950</v>
      </c>
      <c r="P2067" t="s">
        <v>16</v>
      </c>
    </row>
    <row r="2068" spans="1:16" hidden="1" x14ac:dyDescent="0.25">
      <c r="A2068">
        <f t="shared" si="64"/>
        <v>3</v>
      </c>
      <c r="B2068" s="1">
        <v>41219</v>
      </c>
      <c r="C2068" s="2">
        <v>0.66666666666666663</v>
      </c>
      <c r="D2068" t="s">
        <v>1196</v>
      </c>
      <c r="E2068" t="s">
        <v>1973</v>
      </c>
      <c r="G2068">
        <v>1</v>
      </c>
      <c r="H2068">
        <v>0</v>
      </c>
      <c r="I2068">
        <v>0</v>
      </c>
      <c r="J2068">
        <v>0</v>
      </c>
      <c r="K2068">
        <f t="shared" si="65"/>
        <v>0</v>
      </c>
      <c r="L2068" t="s">
        <v>51</v>
      </c>
      <c r="M2068" t="s">
        <v>52</v>
      </c>
      <c r="N2068" s="6" t="s">
        <v>58</v>
      </c>
      <c r="O2068" s="6" t="s">
        <v>59</v>
      </c>
      <c r="P2068" t="s">
        <v>22</v>
      </c>
    </row>
    <row r="2069" spans="1:16" hidden="1" x14ac:dyDescent="0.25">
      <c r="A2069">
        <f t="shared" si="64"/>
        <v>3</v>
      </c>
      <c r="B2069" s="1">
        <v>41219</v>
      </c>
      <c r="C2069" s="2">
        <v>0.66666666666666663</v>
      </c>
      <c r="D2069" t="s">
        <v>1147</v>
      </c>
      <c r="E2069" t="s">
        <v>2028</v>
      </c>
      <c r="G2069">
        <v>1</v>
      </c>
      <c r="H2069">
        <v>0</v>
      </c>
      <c r="I2069">
        <v>0</v>
      </c>
      <c r="J2069">
        <v>0</v>
      </c>
      <c r="K2069">
        <f t="shared" si="65"/>
        <v>0</v>
      </c>
      <c r="M2069" t="s">
        <v>56</v>
      </c>
      <c r="N2069" s="6" t="s">
        <v>118</v>
      </c>
      <c r="O2069" s="6" t="s">
        <v>119</v>
      </c>
      <c r="P2069" t="s">
        <v>22</v>
      </c>
    </row>
    <row r="2070" spans="1:16" hidden="1" x14ac:dyDescent="0.25">
      <c r="A2070">
        <f t="shared" si="64"/>
        <v>3</v>
      </c>
      <c r="B2070" s="1">
        <v>41219</v>
      </c>
      <c r="C2070" s="2">
        <v>0.6875</v>
      </c>
      <c r="D2070" t="s">
        <v>1158</v>
      </c>
      <c r="E2070" t="s">
        <v>2029</v>
      </c>
      <c r="G2070">
        <v>1</v>
      </c>
      <c r="H2070">
        <v>0</v>
      </c>
      <c r="I2070">
        <v>1</v>
      </c>
      <c r="J2070">
        <v>0</v>
      </c>
      <c r="K2070">
        <f t="shared" si="65"/>
        <v>0</v>
      </c>
      <c r="M2070" t="s">
        <v>56</v>
      </c>
      <c r="N2070" s="6" t="s">
        <v>951</v>
      </c>
      <c r="O2070" s="6" t="s">
        <v>59</v>
      </c>
      <c r="P2070" t="s">
        <v>22</v>
      </c>
    </row>
    <row r="2071" spans="1:16" hidden="1" x14ac:dyDescent="0.25">
      <c r="A2071">
        <f t="shared" si="64"/>
        <v>3</v>
      </c>
      <c r="B2071" s="1">
        <v>41219</v>
      </c>
      <c r="C2071" s="2">
        <v>0.70833333333333337</v>
      </c>
      <c r="D2071" t="s">
        <v>1158</v>
      </c>
      <c r="E2071" t="s">
        <v>2029</v>
      </c>
      <c r="G2071">
        <v>1</v>
      </c>
      <c r="H2071">
        <v>0</v>
      </c>
      <c r="I2071">
        <v>1</v>
      </c>
      <c r="J2071">
        <v>0</v>
      </c>
      <c r="K2071">
        <f t="shared" si="65"/>
        <v>0</v>
      </c>
      <c r="M2071" t="s">
        <v>56</v>
      </c>
      <c r="N2071" s="6" t="s">
        <v>951</v>
      </c>
      <c r="O2071" s="6" t="s">
        <v>59</v>
      </c>
      <c r="P2071" t="s">
        <v>22</v>
      </c>
    </row>
    <row r="2072" spans="1:16" hidden="1" x14ac:dyDescent="0.25">
      <c r="A2072">
        <f t="shared" si="64"/>
        <v>3</v>
      </c>
      <c r="B2072" s="1">
        <v>41219</v>
      </c>
      <c r="C2072" s="2">
        <v>0.72916666666666663</v>
      </c>
      <c r="D2072" t="s">
        <v>1147</v>
      </c>
      <c r="E2072" t="s">
        <v>2030</v>
      </c>
      <c r="G2072">
        <v>1</v>
      </c>
      <c r="H2072">
        <v>0</v>
      </c>
      <c r="I2072">
        <v>0</v>
      </c>
      <c r="J2072">
        <v>0</v>
      </c>
      <c r="K2072">
        <f t="shared" si="65"/>
        <v>0</v>
      </c>
      <c r="M2072" t="s">
        <v>56</v>
      </c>
      <c r="N2072" s="6" t="s">
        <v>907</v>
      </c>
      <c r="O2072" s="6" t="s">
        <v>59</v>
      </c>
      <c r="P2072" t="s">
        <v>16</v>
      </c>
    </row>
    <row r="2073" spans="1:16" hidden="1" x14ac:dyDescent="0.25">
      <c r="A2073">
        <f t="shared" si="64"/>
        <v>3</v>
      </c>
      <c r="B2073" s="1">
        <v>41219</v>
      </c>
      <c r="C2073" s="2">
        <v>0.75</v>
      </c>
      <c r="D2073" t="s">
        <v>479</v>
      </c>
      <c r="E2073" t="s">
        <v>2031</v>
      </c>
      <c r="G2073">
        <v>1</v>
      </c>
      <c r="H2073">
        <v>0</v>
      </c>
      <c r="I2073">
        <v>1</v>
      </c>
      <c r="J2073">
        <v>0</v>
      </c>
      <c r="K2073">
        <f t="shared" si="65"/>
        <v>0</v>
      </c>
      <c r="L2073" t="s">
        <v>64</v>
      </c>
      <c r="M2073" t="s">
        <v>65</v>
      </c>
      <c r="N2073" s="6" t="s">
        <v>292</v>
      </c>
      <c r="O2073" s="6" t="s">
        <v>293</v>
      </c>
      <c r="P2073" t="s">
        <v>22</v>
      </c>
    </row>
    <row r="2074" spans="1:16" hidden="1" x14ac:dyDescent="0.25">
      <c r="A2074">
        <f t="shared" si="64"/>
        <v>3</v>
      </c>
      <c r="B2074" s="1">
        <v>41219</v>
      </c>
      <c r="C2074" s="2">
        <v>0.75</v>
      </c>
      <c r="D2074" t="s">
        <v>1158</v>
      </c>
      <c r="E2074" t="s">
        <v>1877</v>
      </c>
      <c r="G2074">
        <v>1</v>
      </c>
      <c r="H2074">
        <v>0</v>
      </c>
      <c r="I2074">
        <v>0</v>
      </c>
      <c r="J2074">
        <v>0</v>
      </c>
      <c r="K2074">
        <f t="shared" si="65"/>
        <v>0</v>
      </c>
      <c r="M2074" t="s">
        <v>56</v>
      </c>
      <c r="N2074" s="6" t="s">
        <v>344</v>
      </c>
      <c r="O2074" s="6" t="s">
        <v>345</v>
      </c>
      <c r="P2074" t="s">
        <v>16</v>
      </c>
    </row>
    <row r="2075" spans="1:16" hidden="1" x14ac:dyDescent="0.25">
      <c r="A2075">
        <f t="shared" si="64"/>
        <v>3</v>
      </c>
      <c r="B2075" s="1">
        <v>41219</v>
      </c>
      <c r="C2075" s="2">
        <v>0.77083333333333337</v>
      </c>
      <c r="D2075" t="s">
        <v>1158</v>
      </c>
      <c r="E2075" t="s">
        <v>2032</v>
      </c>
      <c r="G2075">
        <v>1</v>
      </c>
      <c r="H2075">
        <v>0</v>
      </c>
      <c r="I2075">
        <v>0</v>
      </c>
      <c r="J2075">
        <v>0</v>
      </c>
      <c r="K2075">
        <f t="shared" si="65"/>
        <v>0</v>
      </c>
      <c r="M2075" t="s">
        <v>56</v>
      </c>
      <c r="N2075" s="6" t="s">
        <v>85</v>
      </c>
      <c r="O2075" s="6" t="s">
        <v>86</v>
      </c>
      <c r="P2075" t="s">
        <v>16</v>
      </c>
    </row>
    <row r="2076" spans="1:16" hidden="1" x14ac:dyDescent="0.25">
      <c r="A2076">
        <f t="shared" si="64"/>
        <v>3</v>
      </c>
      <c r="B2076" s="1">
        <v>41219</v>
      </c>
      <c r="C2076" s="2">
        <v>0.77083333333333337</v>
      </c>
      <c r="D2076" t="s">
        <v>476</v>
      </c>
      <c r="E2076" t="s">
        <v>2033</v>
      </c>
      <c r="G2076">
        <v>1</v>
      </c>
      <c r="H2076">
        <v>0</v>
      </c>
      <c r="I2076">
        <v>0</v>
      </c>
      <c r="J2076">
        <v>0</v>
      </c>
      <c r="K2076">
        <f t="shared" si="65"/>
        <v>0</v>
      </c>
      <c r="L2076" t="s">
        <v>64</v>
      </c>
      <c r="M2076" t="s">
        <v>65</v>
      </c>
      <c r="N2076" s="6" t="s">
        <v>344</v>
      </c>
      <c r="O2076" s="6" t="s">
        <v>345</v>
      </c>
      <c r="P2076" t="s">
        <v>16</v>
      </c>
    </row>
    <row r="2077" spans="1:16" hidden="1" x14ac:dyDescent="0.25">
      <c r="A2077">
        <f t="shared" si="64"/>
        <v>3</v>
      </c>
      <c r="B2077" s="1">
        <v>41219</v>
      </c>
      <c r="C2077" s="2">
        <v>0.79166666666666663</v>
      </c>
      <c r="G2077">
        <v>0</v>
      </c>
      <c r="H2077">
        <v>0</v>
      </c>
      <c r="I2077">
        <v>0</v>
      </c>
      <c r="J2077">
        <v>0</v>
      </c>
      <c r="K2077">
        <f t="shared" si="65"/>
        <v>1</v>
      </c>
      <c r="M2077" t="s">
        <v>56</v>
      </c>
    </row>
    <row r="2078" spans="1:16" hidden="1" x14ac:dyDescent="0.25">
      <c r="A2078">
        <f t="shared" si="64"/>
        <v>3</v>
      </c>
      <c r="B2078" s="1">
        <v>41219</v>
      </c>
      <c r="C2078" s="2">
        <v>0.8125</v>
      </c>
      <c r="D2078" t="s">
        <v>1147</v>
      </c>
      <c r="E2078" t="s">
        <v>2028</v>
      </c>
      <c r="G2078">
        <v>1</v>
      </c>
      <c r="H2078">
        <v>0</v>
      </c>
      <c r="I2078">
        <v>0</v>
      </c>
      <c r="J2078">
        <v>0</v>
      </c>
      <c r="K2078">
        <f t="shared" si="65"/>
        <v>0</v>
      </c>
      <c r="M2078" t="s">
        <v>56</v>
      </c>
      <c r="N2078" s="6" t="s">
        <v>118</v>
      </c>
      <c r="O2078" s="6" t="s">
        <v>119</v>
      </c>
      <c r="P2078" t="s">
        <v>22</v>
      </c>
    </row>
    <row r="2079" spans="1:16" hidden="1" x14ac:dyDescent="0.25">
      <c r="A2079">
        <f t="shared" si="64"/>
        <v>4</v>
      </c>
      <c r="B2079" s="1">
        <v>41220</v>
      </c>
      <c r="C2079" s="2">
        <v>0.375</v>
      </c>
      <c r="G2079">
        <v>0</v>
      </c>
      <c r="H2079">
        <v>0</v>
      </c>
      <c r="I2079">
        <v>0</v>
      </c>
      <c r="J2079">
        <v>0</v>
      </c>
      <c r="K2079">
        <f t="shared" si="65"/>
        <v>1</v>
      </c>
      <c r="L2079" t="s">
        <v>151</v>
      </c>
      <c r="M2079" t="s">
        <v>152</v>
      </c>
    </row>
    <row r="2080" spans="1:16" hidden="1" x14ac:dyDescent="0.25">
      <c r="A2080">
        <f t="shared" si="64"/>
        <v>4</v>
      </c>
      <c r="B2080" s="1">
        <v>41220</v>
      </c>
      <c r="C2080" s="2">
        <v>0.375</v>
      </c>
      <c r="G2080">
        <v>0</v>
      </c>
      <c r="H2080">
        <v>0</v>
      </c>
      <c r="I2080">
        <v>0</v>
      </c>
      <c r="J2080">
        <v>0</v>
      </c>
      <c r="K2080">
        <f t="shared" si="65"/>
        <v>1</v>
      </c>
      <c r="M2080" t="s">
        <v>172</v>
      </c>
    </row>
    <row r="2081" spans="1:16" hidden="1" x14ac:dyDescent="0.25">
      <c r="A2081">
        <f t="shared" si="64"/>
        <v>4</v>
      </c>
      <c r="B2081" s="1">
        <v>41220</v>
      </c>
      <c r="C2081" s="2">
        <v>0.39583333333333331</v>
      </c>
      <c r="D2081" t="s">
        <v>1184</v>
      </c>
      <c r="E2081" t="s">
        <v>2034</v>
      </c>
      <c r="G2081">
        <v>1</v>
      </c>
      <c r="H2081">
        <v>0</v>
      </c>
      <c r="I2081">
        <v>0</v>
      </c>
      <c r="J2081">
        <v>0</v>
      </c>
      <c r="K2081">
        <f t="shared" si="65"/>
        <v>0</v>
      </c>
      <c r="M2081" t="s">
        <v>172</v>
      </c>
      <c r="N2081" s="6" t="s">
        <v>189</v>
      </c>
      <c r="O2081" s="6" t="s">
        <v>190</v>
      </c>
      <c r="P2081" t="s">
        <v>29</v>
      </c>
    </row>
    <row r="2082" spans="1:16" hidden="1" x14ac:dyDescent="0.25">
      <c r="A2082">
        <f t="shared" si="64"/>
        <v>4</v>
      </c>
      <c r="B2082" s="1">
        <v>41220</v>
      </c>
      <c r="C2082" s="2">
        <v>0.39583333333333331</v>
      </c>
      <c r="G2082">
        <v>0</v>
      </c>
      <c r="H2082">
        <v>0</v>
      </c>
      <c r="I2082">
        <v>0</v>
      </c>
      <c r="J2082">
        <v>0</v>
      </c>
      <c r="K2082">
        <f t="shared" si="65"/>
        <v>1</v>
      </c>
      <c r="L2082" t="s">
        <v>151</v>
      </c>
      <c r="M2082" t="s">
        <v>152</v>
      </c>
    </row>
    <row r="2083" spans="1:16" hidden="1" x14ac:dyDescent="0.25">
      <c r="A2083">
        <f t="shared" si="64"/>
        <v>4</v>
      </c>
      <c r="B2083" s="1">
        <v>41220</v>
      </c>
      <c r="C2083" s="2">
        <v>0.41666666666666669</v>
      </c>
      <c r="D2083" t="s">
        <v>1145</v>
      </c>
      <c r="E2083" t="s">
        <v>2035</v>
      </c>
      <c r="G2083">
        <v>1</v>
      </c>
      <c r="H2083">
        <v>0</v>
      </c>
      <c r="I2083">
        <v>1</v>
      </c>
      <c r="J2083">
        <v>0</v>
      </c>
      <c r="K2083">
        <f t="shared" si="65"/>
        <v>0</v>
      </c>
      <c r="L2083" t="s">
        <v>151</v>
      </c>
      <c r="M2083" t="s">
        <v>152</v>
      </c>
      <c r="N2083" s="6" t="s">
        <v>956</v>
      </c>
      <c r="O2083" s="6" t="s">
        <v>957</v>
      </c>
      <c r="P2083" t="s">
        <v>29</v>
      </c>
    </row>
    <row r="2084" spans="1:16" hidden="1" x14ac:dyDescent="0.25">
      <c r="A2084">
        <f t="shared" si="64"/>
        <v>4</v>
      </c>
      <c r="B2084" s="1">
        <v>41220</v>
      </c>
      <c r="C2084" s="2">
        <v>0.41666666666666669</v>
      </c>
      <c r="D2084" t="s">
        <v>1218</v>
      </c>
      <c r="E2084" t="s">
        <v>2036</v>
      </c>
      <c r="G2084">
        <v>1</v>
      </c>
      <c r="H2084">
        <v>0</v>
      </c>
      <c r="I2084">
        <v>0</v>
      </c>
      <c r="J2084">
        <v>0</v>
      </c>
      <c r="K2084">
        <f t="shared" si="65"/>
        <v>0</v>
      </c>
      <c r="L2084" t="s">
        <v>135</v>
      </c>
      <c r="M2084" t="s">
        <v>136</v>
      </c>
      <c r="N2084" s="6" t="s">
        <v>38</v>
      </c>
      <c r="O2084" s="6" t="s">
        <v>325</v>
      </c>
      <c r="P2084" t="s">
        <v>16</v>
      </c>
    </row>
    <row r="2085" spans="1:16" hidden="1" x14ac:dyDescent="0.25">
      <c r="A2085">
        <f t="shared" si="64"/>
        <v>4</v>
      </c>
      <c r="B2085" s="1">
        <v>41220</v>
      </c>
      <c r="C2085" s="2">
        <v>0.41666666666666669</v>
      </c>
      <c r="G2085">
        <v>0</v>
      </c>
      <c r="H2085">
        <v>0</v>
      </c>
      <c r="I2085">
        <v>0</v>
      </c>
      <c r="J2085">
        <v>0</v>
      </c>
      <c r="K2085">
        <f t="shared" si="65"/>
        <v>1</v>
      </c>
      <c r="M2085" t="s">
        <v>172</v>
      </c>
    </row>
    <row r="2086" spans="1:16" hidden="1" x14ac:dyDescent="0.25">
      <c r="A2086">
        <f t="shared" si="64"/>
        <v>4</v>
      </c>
      <c r="B2086" s="1">
        <v>41220</v>
      </c>
      <c r="C2086" s="2">
        <v>0.4375</v>
      </c>
      <c r="D2086" t="s">
        <v>1145</v>
      </c>
      <c r="E2086" t="s">
        <v>2035</v>
      </c>
      <c r="G2086">
        <v>1</v>
      </c>
      <c r="H2086">
        <v>0</v>
      </c>
      <c r="I2086">
        <v>0</v>
      </c>
      <c r="J2086">
        <v>0</v>
      </c>
      <c r="K2086">
        <f t="shared" si="65"/>
        <v>0</v>
      </c>
      <c r="L2086" t="s">
        <v>151</v>
      </c>
      <c r="M2086" t="s">
        <v>152</v>
      </c>
      <c r="N2086" s="6" t="s">
        <v>956</v>
      </c>
      <c r="O2086" s="6" t="s">
        <v>957</v>
      </c>
      <c r="P2086" t="s">
        <v>29</v>
      </c>
    </row>
    <row r="2087" spans="1:16" hidden="1" x14ac:dyDescent="0.25">
      <c r="A2087">
        <f t="shared" si="64"/>
        <v>4</v>
      </c>
      <c r="B2087" s="1">
        <v>41220</v>
      </c>
      <c r="C2087" s="2">
        <v>0.4375</v>
      </c>
      <c r="D2087" t="s">
        <v>1218</v>
      </c>
      <c r="E2087" t="s">
        <v>2037</v>
      </c>
      <c r="G2087">
        <v>1</v>
      </c>
      <c r="H2087">
        <v>0</v>
      </c>
      <c r="I2087">
        <v>0</v>
      </c>
      <c r="J2087">
        <v>0</v>
      </c>
      <c r="K2087">
        <f t="shared" si="65"/>
        <v>0</v>
      </c>
      <c r="L2087" t="s">
        <v>135</v>
      </c>
      <c r="M2087" t="s">
        <v>136</v>
      </c>
      <c r="N2087" s="6" t="s">
        <v>38</v>
      </c>
      <c r="O2087" s="6" t="s">
        <v>325</v>
      </c>
      <c r="P2087" t="s">
        <v>16</v>
      </c>
    </row>
    <row r="2088" spans="1:16" hidden="1" x14ac:dyDescent="0.25">
      <c r="A2088">
        <f t="shared" si="64"/>
        <v>4</v>
      </c>
      <c r="B2088" s="1">
        <v>41220</v>
      </c>
      <c r="C2088" s="2">
        <v>0.4375</v>
      </c>
      <c r="G2088">
        <v>0</v>
      </c>
      <c r="H2088">
        <v>0</v>
      </c>
      <c r="I2088">
        <v>0</v>
      </c>
      <c r="J2088">
        <v>0</v>
      </c>
      <c r="K2088">
        <f t="shared" si="65"/>
        <v>1</v>
      </c>
      <c r="M2088" t="s">
        <v>172</v>
      </c>
    </row>
    <row r="2089" spans="1:16" hidden="1" x14ac:dyDescent="0.25">
      <c r="A2089">
        <f t="shared" si="64"/>
        <v>4</v>
      </c>
      <c r="B2089" s="1">
        <v>41220</v>
      </c>
      <c r="C2089" s="2">
        <v>0.45833333333333331</v>
      </c>
      <c r="D2089" t="s">
        <v>1405</v>
      </c>
      <c r="E2089" t="s">
        <v>2038</v>
      </c>
      <c r="G2089">
        <v>1</v>
      </c>
      <c r="H2089">
        <v>0</v>
      </c>
      <c r="I2089">
        <v>1</v>
      </c>
      <c r="J2089">
        <v>0</v>
      </c>
      <c r="K2089">
        <f t="shared" si="65"/>
        <v>0</v>
      </c>
      <c r="L2089" t="s">
        <v>135</v>
      </c>
      <c r="M2089" t="s">
        <v>136</v>
      </c>
      <c r="N2089" s="6" t="s">
        <v>959</v>
      </c>
      <c r="O2089" s="6" t="s">
        <v>960</v>
      </c>
      <c r="P2089" t="s">
        <v>16</v>
      </c>
    </row>
    <row r="2090" spans="1:16" hidden="1" x14ac:dyDescent="0.25">
      <c r="A2090">
        <f t="shared" si="64"/>
        <v>4</v>
      </c>
      <c r="B2090" s="1">
        <v>41220</v>
      </c>
      <c r="C2090" s="2">
        <v>0.45833333333333331</v>
      </c>
      <c r="G2090">
        <v>0</v>
      </c>
      <c r="H2090">
        <v>0</v>
      </c>
      <c r="I2090">
        <v>0</v>
      </c>
      <c r="J2090">
        <v>0</v>
      </c>
      <c r="K2090">
        <f t="shared" si="65"/>
        <v>1</v>
      </c>
      <c r="L2090" t="s">
        <v>151</v>
      </c>
      <c r="M2090" t="s">
        <v>152</v>
      </c>
    </row>
    <row r="2091" spans="1:16" hidden="1" x14ac:dyDescent="0.25">
      <c r="A2091">
        <f t="shared" si="64"/>
        <v>4</v>
      </c>
      <c r="B2091" s="1">
        <v>41220</v>
      </c>
      <c r="C2091" s="2">
        <v>0.45833333333333331</v>
      </c>
      <c r="G2091">
        <v>0</v>
      </c>
      <c r="H2091">
        <v>0</v>
      </c>
      <c r="I2091">
        <v>0</v>
      </c>
      <c r="J2091">
        <v>0</v>
      </c>
      <c r="K2091">
        <f t="shared" si="65"/>
        <v>1</v>
      </c>
      <c r="M2091" t="s">
        <v>172</v>
      </c>
    </row>
    <row r="2092" spans="1:16" hidden="1" x14ac:dyDescent="0.25">
      <c r="A2092">
        <f t="shared" si="64"/>
        <v>4</v>
      </c>
      <c r="B2092" s="1">
        <v>41220</v>
      </c>
      <c r="C2092" s="2">
        <v>0.47916666666666669</v>
      </c>
      <c r="D2092" t="s">
        <v>1138</v>
      </c>
      <c r="E2092" t="s">
        <v>1593</v>
      </c>
      <c r="G2092">
        <v>1</v>
      </c>
      <c r="H2092">
        <v>0</v>
      </c>
      <c r="I2092">
        <v>0</v>
      </c>
      <c r="J2092">
        <v>0</v>
      </c>
      <c r="K2092">
        <f t="shared" si="65"/>
        <v>0</v>
      </c>
      <c r="M2092" t="s">
        <v>172</v>
      </c>
      <c r="N2092" s="6" t="s">
        <v>167</v>
      </c>
      <c r="O2092" s="6" t="s">
        <v>168</v>
      </c>
      <c r="P2092" t="s">
        <v>29</v>
      </c>
    </row>
    <row r="2093" spans="1:16" hidden="1" x14ac:dyDescent="0.25">
      <c r="A2093">
        <f t="shared" si="64"/>
        <v>4</v>
      </c>
      <c r="B2093" s="1">
        <v>41220</v>
      </c>
      <c r="C2093" s="2">
        <v>0.47916666666666669</v>
      </c>
      <c r="D2093" t="s">
        <v>1145</v>
      </c>
      <c r="E2093" t="s">
        <v>2039</v>
      </c>
      <c r="G2093">
        <v>1</v>
      </c>
      <c r="H2093">
        <v>0</v>
      </c>
      <c r="I2093">
        <v>1</v>
      </c>
      <c r="J2093">
        <v>0</v>
      </c>
      <c r="K2093">
        <f t="shared" si="65"/>
        <v>0</v>
      </c>
      <c r="L2093" t="s">
        <v>151</v>
      </c>
      <c r="M2093" t="s">
        <v>152</v>
      </c>
      <c r="N2093" s="6" t="s">
        <v>962</v>
      </c>
      <c r="O2093" s="6" t="s">
        <v>963</v>
      </c>
      <c r="P2093" t="s">
        <v>22</v>
      </c>
    </row>
    <row r="2094" spans="1:16" hidden="1" x14ac:dyDescent="0.25">
      <c r="A2094">
        <f t="shared" si="64"/>
        <v>4</v>
      </c>
      <c r="B2094" s="1">
        <v>41220</v>
      </c>
      <c r="C2094" s="2">
        <v>0.47916666666666669</v>
      </c>
      <c r="G2094">
        <v>0</v>
      </c>
      <c r="H2094">
        <v>0</v>
      </c>
      <c r="I2094">
        <v>0</v>
      </c>
      <c r="J2094">
        <v>0</v>
      </c>
      <c r="K2094">
        <f t="shared" si="65"/>
        <v>1</v>
      </c>
      <c r="L2094" t="s">
        <v>12</v>
      </c>
      <c r="M2094" t="s">
        <v>19</v>
      </c>
    </row>
    <row r="2095" spans="1:16" hidden="1" x14ac:dyDescent="0.25">
      <c r="A2095">
        <f t="shared" si="64"/>
        <v>4</v>
      </c>
      <c r="B2095" s="1">
        <v>41220</v>
      </c>
      <c r="C2095" s="2">
        <v>0.47916666666666669</v>
      </c>
      <c r="G2095">
        <v>0</v>
      </c>
      <c r="H2095">
        <v>0</v>
      </c>
      <c r="I2095">
        <v>0</v>
      </c>
      <c r="J2095">
        <v>0</v>
      </c>
      <c r="K2095">
        <f t="shared" si="65"/>
        <v>1</v>
      </c>
      <c r="M2095" t="s">
        <v>136</v>
      </c>
    </row>
    <row r="2096" spans="1:16" hidden="1" x14ac:dyDescent="0.25">
      <c r="A2096">
        <f t="shared" si="64"/>
        <v>4</v>
      </c>
      <c r="B2096" s="1">
        <v>41220</v>
      </c>
      <c r="C2096" s="2">
        <v>0.5</v>
      </c>
      <c r="D2096" t="s">
        <v>1152</v>
      </c>
      <c r="E2096" t="s">
        <v>2040</v>
      </c>
      <c r="G2096">
        <v>1</v>
      </c>
      <c r="H2096">
        <v>0</v>
      </c>
      <c r="I2096">
        <v>0</v>
      </c>
      <c r="J2096">
        <v>0</v>
      </c>
      <c r="K2096">
        <f t="shared" si="65"/>
        <v>0</v>
      </c>
      <c r="L2096" t="s">
        <v>151</v>
      </c>
      <c r="M2096" t="s">
        <v>152</v>
      </c>
      <c r="N2096" s="6" t="s">
        <v>58</v>
      </c>
      <c r="O2096" s="6" t="s">
        <v>59</v>
      </c>
      <c r="P2096" t="s">
        <v>22</v>
      </c>
    </row>
    <row r="2097" spans="1:16" hidden="1" x14ac:dyDescent="0.25">
      <c r="A2097">
        <f t="shared" si="64"/>
        <v>4</v>
      </c>
      <c r="B2097" s="1">
        <v>41220</v>
      </c>
      <c r="C2097" s="2">
        <v>0.5</v>
      </c>
      <c r="G2097">
        <v>0</v>
      </c>
      <c r="H2097">
        <v>0</v>
      </c>
      <c r="I2097">
        <v>0</v>
      </c>
      <c r="J2097">
        <v>0</v>
      </c>
      <c r="K2097">
        <f t="shared" si="65"/>
        <v>1</v>
      </c>
      <c r="M2097" t="s">
        <v>172</v>
      </c>
    </row>
    <row r="2098" spans="1:16" hidden="1" x14ac:dyDescent="0.25">
      <c r="A2098">
        <f t="shared" si="64"/>
        <v>4</v>
      </c>
      <c r="B2098" s="1">
        <v>41220</v>
      </c>
      <c r="C2098" s="2">
        <v>0.5</v>
      </c>
      <c r="G2098">
        <v>0</v>
      </c>
      <c r="H2098">
        <v>0</v>
      </c>
      <c r="I2098">
        <v>0</v>
      </c>
      <c r="J2098">
        <v>0</v>
      </c>
      <c r="K2098">
        <f t="shared" si="65"/>
        <v>1</v>
      </c>
      <c r="L2098" t="s">
        <v>12</v>
      </c>
      <c r="M2098" t="s">
        <v>19</v>
      </c>
    </row>
    <row r="2099" spans="1:16" hidden="1" x14ac:dyDescent="0.25">
      <c r="A2099">
        <f t="shared" si="64"/>
        <v>4</v>
      </c>
      <c r="B2099" s="1">
        <v>41220</v>
      </c>
      <c r="C2099" s="2">
        <v>0.5</v>
      </c>
      <c r="G2099">
        <v>0</v>
      </c>
      <c r="H2099">
        <v>0</v>
      </c>
      <c r="I2099">
        <v>0</v>
      </c>
      <c r="J2099">
        <v>0</v>
      </c>
      <c r="K2099">
        <f t="shared" si="65"/>
        <v>1</v>
      </c>
      <c r="M2099" t="s">
        <v>136</v>
      </c>
    </row>
    <row r="2100" spans="1:16" hidden="1" x14ac:dyDescent="0.25">
      <c r="A2100">
        <f t="shared" si="64"/>
        <v>4</v>
      </c>
      <c r="B2100" s="1">
        <v>41220</v>
      </c>
      <c r="C2100" s="2">
        <v>0.52083333333333337</v>
      </c>
      <c r="D2100" t="s">
        <v>1152</v>
      </c>
      <c r="E2100" t="s">
        <v>2040</v>
      </c>
      <c r="G2100">
        <v>1</v>
      </c>
      <c r="H2100">
        <v>0</v>
      </c>
      <c r="I2100">
        <v>0</v>
      </c>
      <c r="J2100">
        <v>0</v>
      </c>
      <c r="K2100">
        <f t="shared" si="65"/>
        <v>0</v>
      </c>
      <c r="L2100" t="s">
        <v>151</v>
      </c>
      <c r="M2100" t="s">
        <v>152</v>
      </c>
      <c r="N2100" s="6" t="s">
        <v>58</v>
      </c>
      <c r="O2100" s="6" t="s">
        <v>59</v>
      </c>
      <c r="P2100" t="s">
        <v>22</v>
      </c>
    </row>
    <row r="2101" spans="1:16" hidden="1" x14ac:dyDescent="0.25">
      <c r="A2101">
        <f t="shared" si="64"/>
        <v>4</v>
      </c>
      <c r="B2101" s="1">
        <v>41220</v>
      </c>
      <c r="C2101" s="2">
        <v>0.52083333333333337</v>
      </c>
      <c r="G2101">
        <v>0</v>
      </c>
      <c r="H2101">
        <v>0</v>
      </c>
      <c r="I2101">
        <v>0</v>
      </c>
      <c r="J2101">
        <v>0</v>
      </c>
      <c r="K2101">
        <f t="shared" si="65"/>
        <v>1</v>
      </c>
      <c r="L2101" t="s">
        <v>44</v>
      </c>
      <c r="M2101" t="s">
        <v>45</v>
      </c>
    </row>
    <row r="2102" spans="1:16" hidden="1" x14ac:dyDescent="0.25">
      <c r="A2102">
        <f t="shared" si="64"/>
        <v>4</v>
      </c>
      <c r="B2102" s="1">
        <v>41220</v>
      </c>
      <c r="C2102" s="2">
        <v>0.52083333333333337</v>
      </c>
      <c r="G2102">
        <v>0</v>
      </c>
      <c r="H2102">
        <v>0</v>
      </c>
      <c r="I2102">
        <v>0</v>
      </c>
      <c r="J2102">
        <v>0</v>
      </c>
      <c r="K2102">
        <f t="shared" si="65"/>
        <v>1</v>
      </c>
      <c r="M2102" t="s">
        <v>136</v>
      </c>
    </row>
    <row r="2103" spans="1:16" hidden="1" x14ac:dyDescent="0.25">
      <c r="A2103">
        <f t="shared" si="64"/>
        <v>4</v>
      </c>
      <c r="B2103" s="1">
        <v>41220</v>
      </c>
      <c r="C2103" s="2">
        <v>0.54166666666666663</v>
      </c>
      <c r="G2103">
        <v>0</v>
      </c>
      <c r="H2103">
        <v>0</v>
      </c>
      <c r="I2103">
        <v>0</v>
      </c>
      <c r="J2103">
        <v>0</v>
      </c>
      <c r="K2103">
        <f t="shared" si="65"/>
        <v>1</v>
      </c>
      <c r="L2103" t="s">
        <v>151</v>
      </c>
      <c r="M2103" t="s">
        <v>152</v>
      </c>
    </row>
    <row r="2104" spans="1:16" hidden="1" x14ac:dyDescent="0.25">
      <c r="A2104">
        <f t="shared" si="64"/>
        <v>4</v>
      </c>
      <c r="B2104" s="1">
        <v>41220</v>
      </c>
      <c r="C2104" s="2">
        <v>0.54166666666666663</v>
      </c>
      <c r="G2104">
        <v>0</v>
      </c>
      <c r="H2104">
        <v>0</v>
      </c>
      <c r="I2104">
        <v>0</v>
      </c>
      <c r="J2104">
        <v>0</v>
      </c>
      <c r="K2104">
        <f t="shared" si="65"/>
        <v>1</v>
      </c>
      <c r="M2104" t="s">
        <v>31</v>
      </c>
    </row>
    <row r="2105" spans="1:16" hidden="1" x14ac:dyDescent="0.25">
      <c r="A2105">
        <f t="shared" si="64"/>
        <v>4</v>
      </c>
      <c r="B2105" s="1">
        <v>41220</v>
      </c>
      <c r="C2105" s="2">
        <v>0.54166666666666663</v>
      </c>
      <c r="G2105">
        <v>0</v>
      </c>
      <c r="H2105">
        <v>0</v>
      </c>
      <c r="I2105">
        <v>0</v>
      </c>
      <c r="J2105">
        <v>0</v>
      </c>
      <c r="K2105">
        <f t="shared" si="65"/>
        <v>1</v>
      </c>
      <c r="L2105" t="s">
        <v>44</v>
      </c>
      <c r="M2105" t="s">
        <v>45</v>
      </c>
    </row>
    <row r="2106" spans="1:16" hidden="1" x14ac:dyDescent="0.25">
      <c r="A2106">
        <f t="shared" si="64"/>
        <v>4</v>
      </c>
      <c r="B2106" s="1">
        <v>41220</v>
      </c>
      <c r="C2106" s="2">
        <v>0.5625</v>
      </c>
      <c r="D2106" t="s">
        <v>1187</v>
      </c>
      <c r="E2106" t="s">
        <v>2041</v>
      </c>
      <c r="G2106">
        <v>1</v>
      </c>
      <c r="H2106">
        <v>0</v>
      </c>
      <c r="I2106">
        <v>0</v>
      </c>
      <c r="J2106">
        <v>0</v>
      </c>
      <c r="K2106">
        <f t="shared" si="65"/>
        <v>0</v>
      </c>
      <c r="L2106" t="s">
        <v>90</v>
      </c>
      <c r="M2106" t="s">
        <v>91</v>
      </c>
      <c r="N2106" s="6" t="s">
        <v>660</v>
      </c>
      <c r="O2106" s="6" t="s">
        <v>661</v>
      </c>
      <c r="P2106" t="s">
        <v>22</v>
      </c>
    </row>
    <row r="2107" spans="1:16" hidden="1" x14ac:dyDescent="0.25">
      <c r="A2107">
        <f t="shared" si="64"/>
        <v>4</v>
      </c>
      <c r="B2107" s="1">
        <v>41220</v>
      </c>
      <c r="C2107" s="2">
        <v>0.5625</v>
      </c>
      <c r="D2107" t="s">
        <v>1218</v>
      </c>
      <c r="E2107" t="s">
        <v>2042</v>
      </c>
      <c r="G2107">
        <v>1</v>
      </c>
      <c r="H2107">
        <v>0</v>
      </c>
      <c r="I2107">
        <v>0</v>
      </c>
      <c r="J2107">
        <v>0</v>
      </c>
      <c r="K2107">
        <f t="shared" si="65"/>
        <v>0</v>
      </c>
      <c r="L2107" t="s">
        <v>151</v>
      </c>
      <c r="M2107" t="s">
        <v>152</v>
      </c>
      <c r="N2107" s="6" t="s">
        <v>200</v>
      </c>
      <c r="O2107" s="6" t="s">
        <v>563</v>
      </c>
      <c r="P2107" t="s">
        <v>16</v>
      </c>
    </row>
    <row r="2108" spans="1:16" hidden="1" x14ac:dyDescent="0.25">
      <c r="A2108">
        <f t="shared" si="64"/>
        <v>4</v>
      </c>
      <c r="B2108" s="1">
        <v>41220</v>
      </c>
      <c r="C2108" s="2">
        <v>0.5625</v>
      </c>
      <c r="G2108">
        <v>0</v>
      </c>
      <c r="H2108">
        <v>0</v>
      </c>
      <c r="I2108">
        <v>0</v>
      </c>
      <c r="J2108">
        <v>0</v>
      </c>
      <c r="K2108">
        <f t="shared" si="65"/>
        <v>1</v>
      </c>
      <c r="M2108" t="s">
        <v>31</v>
      </c>
    </row>
    <row r="2109" spans="1:16" hidden="1" x14ac:dyDescent="0.25">
      <c r="A2109">
        <f t="shared" si="64"/>
        <v>4</v>
      </c>
      <c r="B2109" s="1">
        <v>41220</v>
      </c>
      <c r="C2109" s="2">
        <v>0.5625</v>
      </c>
      <c r="G2109">
        <v>0</v>
      </c>
      <c r="H2109">
        <v>0</v>
      </c>
      <c r="I2109">
        <v>0</v>
      </c>
      <c r="J2109">
        <v>0</v>
      </c>
      <c r="K2109">
        <f t="shared" si="65"/>
        <v>1</v>
      </c>
      <c r="L2109" t="s">
        <v>44</v>
      </c>
      <c r="M2109" t="s">
        <v>45</v>
      </c>
    </row>
    <row r="2110" spans="1:16" hidden="1" x14ac:dyDescent="0.25">
      <c r="A2110">
        <f t="shared" si="64"/>
        <v>4</v>
      </c>
      <c r="B2110" s="1">
        <v>41220</v>
      </c>
      <c r="C2110" s="2">
        <v>0.58333333333333337</v>
      </c>
      <c r="D2110" t="s">
        <v>1187</v>
      </c>
      <c r="E2110" t="s">
        <v>2043</v>
      </c>
      <c r="G2110">
        <v>1</v>
      </c>
      <c r="H2110">
        <v>0</v>
      </c>
      <c r="I2110">
        <v>0</v>
      </c>
      <c r="J2110">
        <v>0</v>
      </c>
      <c r="K2110">
        <f t="shared" si="65"/>
        <v>0</v>
      </c>
      <c r="L2110" t="s">
        <v>90</v>
      </c>
      <c r="M2110" t="s">
        <v>91</v>
      </c>
      <c r="N2110" s="6" t="s">
        <v>660</v>
      </c>
      <c r="O2110" s="6" t="s">
        <v>661</v>
      </c>
      <c r="P2110" t="s">
        <v>22</v>
      </c>
    </row>
    <row r="2111" spans="1:16" hidden="1" x14ac:dyDescent="0.25">
      <c r="A2111">
        <f t="shared" si="64"/>
        <v>4</v>
      </c>
      <c r="B2111" s="1">
        <v>41220</v>
      </c>
      <c r="C2111" s="2">
        <v>0.58333333333333337</v>
      </c>
      <c r="D2111" t="s">
        <v>1145</v>
      </c>
      <c r="E2111" t="s">
        <v>2044</v>
      </c>
      <c r="G2111">
        <v>1</v>
      </c>
      <c r="H2111">
        <v>0</v>
      </c>
      <c r="I2111">
        <v>0</v>
      </c>
      <c r="J2111">
        <v>0</v>
      </c>
      <c r="K2111">
        <f t="shared" si="65"/>
        <v>0</v>
      </c>
      <c r="L2111" t="s">
        <v>151</v>
      </c>
      <c r="M2111" t="s">
        <v>152</v>
      </c>
      <c r="N2111" s="6" t="s">
        <v>303</v>
      </c>
      <c r="O2111" s="6" t="s">
        <v>45</v>
      </c>
      <c r="P2111" t="s">
        <v>22</v>
      </c>
    </row>
    <row r="2112" spans="1:16" hidden="1" x14ac:dyDescent="0.25">
      <c r="A2112">
        <f t="shared" si="64"/>
        <v>4</v>
      </c>
      <c r="B2112" s="1">
        <v>41220</v>
      </c>
      <c r="C2112" s="2">
        <v>0.60416666666666663</v>
      </c>
      <c r="D2112" t="s">
        <v>1218</v>
      </c>
      <c r="E2112" t="s">
        <v>2045</v>
      </c>
      <c r="G2112">
        <v>1</v>
      </c>
      <c r="H2112">
        <v>0</v>
      </c>
      <c r="I2112">
        <v>0</v>
      </c>
      <c r="J2112">
        <v>0</v>
      </c>
      <c r="K2112">
        <f t="shared" si="65"/>
        <v>0</v>
      </c>
      <c r="L2112" t="s">
        <v>151</v>
      </c>
      <c r="M2112" t="s">
        <v>152</v>
      </c>
      <c r="N2112" s="6" t="s">
        <v>779</v>
      </c>
      <c r="O2112" s="6" t="s">
        <v>780</v>
      </c>
      <c r="P2112" t="s">
        <v>16</v>
      </c>
    </row>
    <row r="2113" spans="1:16" hidden="1" x14ac:dyDescent="0.25">
      <c r="A2113">
        <f t="shared" si="64"/>
        <v>4</v>
      </c>
      <c r="B2113" s="1">
        <v>41220</v>
      </c>
      <c r="C2113" s="2">
        <v>0.60416666666666663</v>
      </c>
      <c r="D2113" t="s">
        <v>2046</v>
      </c>
      <c r="E2113" t="s">
        <v>2047</v>
      </c>
      <c r="G2113">
        <v>1</v>
      </c>
      <c r="H2113">
        <v>0</v>
      </c>
      <c r="I2113">
        <v>1</v>
      </c>
      <c r="J2113">
        <v>0</v>
      </c>
      <c r="K2113">
        <f t="shared" si="65"/>
        <v>0</v>
      </c>
      <c r="L2113" t="s">
        <v>90</v>
      </c>
      <c r="M2113" t="s">
        <v>91</v>
      </c>
      <c r="N2113" s="6" t="s">
        <v>798</v>
      </c>
      <c r="O2113" s="6" t="s">
        <v>969</v>
      </c>
      <c r="P2113" t="s">
        <v>29</v>
      </c>
    </row>
    <row r="2114" spans="1:16" hidden="1" x14ac:dyDescent="0.25">
      <c r="A2114">
        <f t="shared" si="64"/>
        <v>4</v>
      </c>
      <c r="B2114" s="1">
        <v>41220</v>
      </c>
      <c r="C2114" s="2">
        <v>0.60416666666666663</v>
      </c>
      <c r="G2114">
        <v>0</v>
      </c>
      <c r="H2114">
        <v>0</v>
      </c>
      <c r="I2114">
        <v>0</v>
      </c>
      <c r="J2114">
        <v>0</v>
      </c>
      <c r="K2114">
        <f t="shared" si="65"/>
        <v>1</v>
      </c>
      <c r="M2114" t="s">
        <v>31</v>
      </c>
    </row>
    <row r="2115" spans="1:16" hidden="1" x14ac:dyDescent="0.25">
      <c r="A2115">
        <f t="shared" ref="A2115:A2178" si="66">WEEKDAY(B2115)</f>
        <v>4</v>
      </c>
      <c r="B2115" s="1">
        <v>41220</v>
      </c>
      <c r="C2115" s="2">
        <v>0.625</v>
      </c>
      <c r="D2115" t="s">
        <v>1218</v>
      </c>
      <c r="E2115" t="s">
        <v>2045</v>
      </c>
      <c r="G2115">
        <v>1</v>
      </c>
      <c r="H2115">
        <v>0</v>
      </c>
      <c r="I2115">
        <v>0</v>
      </c>
      <c r="J2115">
        <v>0</v>
      </c>
      <c r="K2115">
        <f t="shared" ref="K2115:K2178" si="67">IF(AND(NOT(G:G), NOT(J:J)), 1, 0)</f>
        <v>0</v>
      </c>
      <c r="L2115" t="s">
        <v>151</v>
      </c>
      <c r="M2115" t="s">
        <v>152</v>
      </c>
      <c r="N2115" s="6" t="s">
        <v>779</v>
      </c>
      <c r="O2115" s="6" t="s">
        <v>780</v>
      </c>
      <c r="P2115" t="s">
        <v>16</v>
      </c>
    </row>
    <row r="2116" spans="1:16" hidden="1" x14ac:dyDescent="0.25">
      <c r="A2116">
        <f t="shared" si="66"/>
        <v>4</v>
      </c>
      <c r="B2116" s="1">
        <v>41220</v>
      </c>
      <c r="C2116" s="2">
        <v>0.625</v>
      </c>
      <c r="D2116" t="s">
        <v>2046</v>
      </c>
      <c r="E2116" t="s">
        <v>2048</v>
      </c>
      <c r="G2116">
        <v>1</v>
      </c>
      <c r="H2116">
        <v>0</v>
      </c>
      <c r="I2116">
        <v>0</v>
      </c>
      <c r="J2116">
        <v>0</v>
      </c>
      <c r="K2116">
        <f t="shared" si="67"/>
        <v>0</v>
      </c>
      <c r="L2116" t="s">
        <v>90</v>
      </c>
      <c r="M2116" t="s">
        <v>91</v>
      </c>
      <c r="N2116" s="6" t="s">
        <v>798</v>
      </c>
      <c r="O2116" s="6" t="s">
        <v>969</v>
      </c>
      <c r="P2116" t="s">
        <v>29</v>
      </c>
    </row>
    <row r="2117" spans="1:16" hidden="1" x14ac:dyDescent="0.25">
      <c r="A2117">
        <f t="shared" si="66"/>
        <v>4</v>
      </c>
      <c r="B2117" s="1">
        <v>41220</v>
      </c>
      <c r="C2117" s="2">
        <v>0.625</v>
      </c>
      <c r="G2117">
        <v>0</v>
      </c>
      <c r="H2117">
        <v>0</v>
      </c>
      <c r="I2117">
        <v>0</v>
      </c>
      <c r="J2117">
        <v>0</v>
      </c>
      <c r="K2117">
        <f t="shared" si="67"/>
        <v>1</v>
      </c>
      <c r="M2117" t="s">
        <v>31</v>
      </c>
    </row>
    <row r="2118" spans="1:16" hidden="1" x14ac:dyDescent="0.25">
      <c r="A2118">
        <f t="shared" si="66"/>
        <v>4</v>
      </c>
      <c r="B2118" s="1">
        <v>41220</v>
      </c>
      <c r="C2118" s="2">
        <v>0.64583333333333337</v>
      </c>
      <c r="D2118" t="s">
        <v>479</v>
      </c>
      <c r="E2118" t="s">
        <v>2019</v>
      </c>
      <c r="G2118">
        <v>1</v>
      </c>
      <c r="H2118">
        <v>0</v>
      </c>
      <c r="I2118">
        <v>0</v>
      </c>
      <c r="J2118">
        <v>0</v>
      </c>
      <c r="K2118">
        <f t="shared" si="67"/>
        <v>0</v>
      </c>
      <c r="L2118" t="s">
        <v>90</v>
      </c>
      <c r="M2118" t="s">
        <v>91</v>
      </c>
      <c r="N2118" s="6" t="s">
        <v>38</v>
      </c>
      <c r="O2118" s="6" t="s">
        <v>39</v>
      </c>
      <c r="P2118" t="s">
        <v>22</v>
      </c>
    </row>
    <row r="2119" spans="1:16" hidden="1" x14ac:dyDescent="0.25">
      <c r="A2119">
        <f t="shared" si="66"/>
        <v>4</v>
      </c>
      <c r="B2119" s="1">
        <v>41220</v>
      </c>
      <c r="C2119" s="2">
        <v>0.64583333333333337</v>
      </c>
      <c r="G2119">
        <v>0</v>
      </c>
      <c r="H2119">
        <v>0</v>
      </c>
      <c r="I2119">
        <v>0</v>
      </c>
      <c r="J2119">
        <v>0</v>
      </c>
      <c r="K2119">
        <f t="shared" si="67"/>
        <v>1</v>
      </c>
      <c r="M2119" t="s">
        <v>31</v>
      </c>
    </row>
    <row r="2120" spans="1:16" hidden="1" x14ac:dyDescent="0.25">
      <c r="A2120">
        <f t="shared" si="66"/>
        <v>4</v>
      </c>
      <c r="B2120" s="1">
        <v>41220</v>
      </c>
      <c r="C2120" s="2">
        <v>0.64583333333333337</v>
      </c>
      <c r="G2120">
        <v>0</v>
      </c>
      <c r="H2120">
        <v>0</v>
      </c>
      <c r="I2120">
        <v>0</v>
      </c>
      <c r="J2120">
        <v>0</v>
      </c>
      <c r="K2120">
        <f t="shared" si="67"/>
        <v>1</v>
      </c>
      <c r="L2120" t="s">
        <v>44</v>
      </c>
      <c r="M2120" t="s">
        <v>45</v>
      </c>
    </row>
    <row r="2121" spans="1:16" hidden="1" x14ac:dyDescent="0.25">
      <c r="A2121">
        <f t="shared" si="66"/>
        <v>4</v>
      </c>
      <c r="B2121" s="1">
        <v>41220</v>
      </c>
      <c r="C2121" s="2">
        <v>0.66666666666666663</v>
      </c>
      <c r="D2121" t="s">
        <v>479</v>
      </c>
      <c r="E2121" t="s">
        <v>2019</v>
      </c>
      <c r="G2121">
        <v>1</v>
      </c>
      <c r="H2121">
        <v>0</v>
      </c>
      <c r="I2121">
        <v>0</v>
      </c>
      <c r="J2121">
        <v>0</v>
      </c>
      <c r="K2121">
        <f t="shared" si="67"/>
        <v>0</v>
      </c>
      <c r="L2121" t="s">
        <v>90</v>
      </c>
      <c r="M2121" t="s">
        <v>91</v>
      </c>
      <c r="N2121" s="6" t="s">
        <v>38</v>
      </c>
      <c r="O2121" s="6" t="s">
        <v>39</v>
      </c>
      <c r="P2121" t="s">
        <v>22</v>
      </c>
    </row>
    <row r="2122" spans="1:16" hidden="1" x14ac:dyDescent="0.25">
      <c r="A2122">
        <f t="shared" si="66"/>
        <v>4</v>
      </c>
      <c r="B2122" s="1">
        <v>41220</v>
      </c>
      <c r="C2122" s="2">
        <v>0.66666666666666663</v>
      </c>
      <c r="G2122">
        <v>0</v>
      </c>
      <c r="H2122">
        <v>0</v>
      </c>
      <c r="I2122">
        <v>0</v>
      </c>
      <c r="J2122">
        <v>0</v>
      </c>
      <c r="K2122">
        <f t="shared" si="67"/>
        <v>1</v>
      </c>
      <c r="M2122" t="s">
        <v>31</v>
      </c>
    </row>
    <row r="2123" spans="1:16" hidden="1" x14ac:dyDescent="0.25">
      <c r="A2123">
        <f t="shared" si="66"/>
        <v>4</v>
      </c>
      <c r="B2123" s="1">
        <v>41220</v>
      </c>
      <c r="C2123" s="2">
        <v>0.66666666666666663</v>
      </c>
      <c r="G2123">
        <v>0</v>
      </c>
      <c r="H2123">
        <v>0</v>
      </c>
      <c r="I2123">
        <v>0</v>
      </c>
      <c r="J2123">
        <v>0</v>
      </c>
      <c r="K2123">
        <f t="shared" si="67"/>
        <v>1</v>
      </c>
      <c r="L2123" t="s">
        <v>44</v>
      </c>
      <c r="M2123" t="s">
        <v>45</v>
      </c>
    </row>
    <row r="2124" spans="1:16" hidden="1" x14ac:dyDescent="0.25">
      <c r="A2124">
        <f t="shared" si="66"/>
        <v>4</v>
      </c>
      <c r="B2124" s="1">
        <v>41220</v>
      </c>
      <c r="C2124" s="2">
        <v>0.6875</v>
      </c>
      <c r="G2124">
        <v>0</v>
      </c>
      <c r="H2124">
        <v>0</v>
      </c>
      <c r="I2124">
        <v>0</v>
      </c>
      <c r="J2124">
        <v>0</v>
      </c>
      <c r="K2124">
        <f t="shared" si="67"/>
        <v>1</v>
      </c>
      <c r="M2124" t="s">
        <v>31</v>
      </c>
    </row>
    <row r="2125" spans="1:16" hidden="1" x14ac:dyDescent="0.25">
      <c r="A2125">
        <f t="shared" si="66"/>
        <v>4</v>
      </c>
      <c r="B2125" s="1">
        <v>41220</v>
      </c>
      <c r="C2125" s="2">
        <v>0.6875</v>
      </c>
      <c r="G2125">
        <v>0</v>
      </c>
      <c r="H2125">
        <v>0</v>
      </c>
      <c r="I2125">
        <v>0</v>
      </c>
      <c r="J2125">
        <v>0</v>
      </c>
      <c r="K2125">
        <f t="shared" si="67"/>
        <v>1</v>
      </c>
      <c r="L2125" t="s">
        <v>44</v>
      </c>
      <c r="M2125" t="s">
        <v>45</v>
      </c>
    </row>
    <row r="2126" spans="1:16" hidden="1" x14ac:dyDescent="0.25">
      <c r="A2126">
        <f t="shared" si="66"/>
        <v>4</v>
      </c>
      <c r="B2126" s="1">
        <v>41220</v>
      </c>
      <c r="C2126" s="2">
        <v>0.70833333333333337</v>
      </c>
      <c r="D2126" t="s">
        <v>1147</v>
      </c>
      <c r="E2126" t="s">
        <v>2049</v>
      </c>
      <c r="G2126">
        <v>1</v>
      </c>
      <c r="H2126">
        <v>0</v>
      </c>
      <c r="I2126">
        <v>0</v>
      </c>
      <c r="J2126">
        <v>0</v>
      </c>
      <c r="K2126">
        <f t="shared" si="67"/>
        <v>0</v>
      </c>
      <c r="M2126" t="s">
        <v>56</v>
      </c>
      <c r="N2126" s="6" t="s">
        <v>601</v>
      </c>
      <c r="O2126" s="6" t="s">
        <v>602</v>
      </c>
      <c r="P2126" t="s">
        <v>16</v>
      </c>
    </row>
    <row r="2127" spans="1:16" hidden="1" x14ac:dyDescent="0.25">
      <c r="A2127">
        <f t="shared" si="66"/>
        <v>4</v>
      </c>
      <c r="B2127" s="1">
        <v>41220</v>
      </c>
      <c r="C2127" s="2">
        <v>0.70833333333333337</v>
      </c>
      <c r="D2127" t="s">
        <v>1218</v>
      </c>
      <c r="E2127" t="s">
        <v>2050</v>
      </c>
      <c r="G2127">
        <v>1</v>
      </c>
      <c r="H2127">
        <v>0</v>
      </c>
      <c r="I2127">
        <v>0</v>
      </c>
      <c r="J2127">
        <v>0</v>
      </c>
      <c r="K2127">
        <f t="shared" si="67"/>
        <v>0</v>
      </c>
      <c r="M2127" t="s">
        <v>24</v>
      </c>
      <c r="N2127" s="6" t="s">
        <v>938</v>
      </c>
      <c r="O2127" s="6" t="s">
        <v>939</v>
      </c>
      <c r="P2127" t="s">
        <v>22</v>
      </c>
    </row>
    <row r="2128" spans="1:16" hidden="1" x14ac:dyDescent="0.25">
      <c r="A2128">
        <f t="shared" si="66"/>
        <v>4</v>
      </c>
      <c r="B2128" s="1">
        <v>41220</v>
      </c>
      <c r="C2128" s="2">
        <v>0.70833333333333337</v>
      </c>
      <c r="G2128">
        <v>0</v>
      </c>
      <c r="H2128">
        <v>0</v>
      </c>
      <c r="I2128">
        <v>0</v>
      </c>
      <c r="J2128">
        <v>0</v>
      </c>
      <c r="K2128">
        <f t="shared" si="67"/>
        <v>1</v>
      </c>
      <c r="L2128" t="s">
        <v>44</v>
      </c>
      <c r="M2128" t="s">
        <v>45</v>
      </c>
    </row>
    <row r="2129" spans="1:16" hidden="1" x14ac:dyDescent="0.25">
      <c r="A2129">
        <f t="shared" si="66"/>
        <v>4</v>
      </c>
      <c r="B2129" s="1">
        <v>41220</v>
      </c>
      <c r="C2129" s="2">
        <v>0.72916666666666663</v>
      </c>
      <c r="D2129" t="s">
        <v>1218</v>
      </c>
      <c r="E2129" t="s">
        <v>2050</v>
      </c>
      <c r="G2129">
        <v>1</v>
      </c>
      <c r="H2129">
        <v>0</v>
      </c>
      <c r="I2129">
        <v>0</v>
      </c>
      <c r="J2129">
        <v>0</v>
      </c>
      <c r="K2129">
        <f t="shared" si="67"/>
        <v>0</v>
      </c>
      <c r="M2129" t="s">
        <v>24</v>
      </c>
      <c r="N2129" s="6" t="s">
        <v>938</v>
      </c>
      <c r="O2129" s="6" t="s">
        <v>939</v>
      </c>
      <c r="P2129" t="s">
        <v>22</v>
      </c>
    </row>
    <row r="2130" spans="1:16" hidden="1" x14ac:dyDescent="0.25">
      <c r="A2130">
        <f t="shared" si="66"/>
        <v>4</v>
      </c>
      <c r="B2130" s="1">
        <v>41220</v>
      </c>
      <c r="C2130" s="2">
        <v>0.72916666666666663</v>
      </c>
      <c r="D2130" t="s">
        <v>1276</v>
      </c>
      <c r="E2130" t="s">
        <v>2051</v>
      </c>
      <c r="G2130">
        <v>1</v>
      </c>
      <c r="H2130">
        <v>0</v>
      </c>
      <c r="I2130">
        <v>1</v>
      </c>
      <c r="J2130">
        <v>0</v>
      </c>
      <c r="K2130">
        <f t="shared" si="67"/>
        <v>0</v>
      </c>
      <c r="M2130" t="s">
        <v>56</v>
      </c>
      <c r="N2130" s="6" t="s">
        <v>46</v>
      </c>
      <c r="O2130" s="6" t="s">
        <v>207</v>
      </c>
      <c r="P2130" t="s">
        <v>29</v>
      </c>
    </row>
    <row r="2131" spans="1:16" hidden="1" x14ac:dyDescent="0.25">
      <c r="A2131">
        <f t="shared" si="66"/>
        <v>4</v>
      </c>
      <c r="B2131" s="1">
        <v>41220</v>
      </c>
      <c r="C2131" s="2">
        <v>0.72916666666666663</v>
      </c>
      <c r="G2131">
        <v>0</v>
      </c>
      <c r="H2131">
        <v>0</v>
      </c>
      <c r="I2131">
        <v>0</v>
      </c>
      <c r="J2131">
        <v>0</v>
      </c>
      <c r="K2131">
        <f t="shared" si="67"/>
        <v>1</v>
      </c>
      <c r="L2131" t="s">
        <v>44</v>
      </c>
      <c r="M2131" t="s">
        <v>45</v>
      </c>
    </row>
    <row r="2132" spans="1:16" hidden="1" x14ac:dyDescent="0.25">
      <c r="A2132">
        <f t="shared" si="66"/>
        <v>4</v>
      </c>
      <c r="B2132" s="1">
        <v>41220</v>
      </c>
      <c r="C2132" s="2">
        <v>0.75</v>
      </c>
      <c r="D2132" t="s">
        <v>1276</v>
      </c>
      <c r="E2132" t="s">
        <v>2051</v>
      </c>
      <c r="G2132">
        <v>1</v>
      </c>
      <c r="H2132">
        <v>0</v>
      </c>
      <c r="I2132">
        <v>1</v>
      </c>
      <c r="J2132">
        <v>0</v>
      </c>
      <c r="K2132">
        <f t="shared" si="67"/>
        <v>0</v>
      </c>
      <c r="M2132" t="s">
        <v>56</v>
      </c>
      <c r="N2132" s="6" t="s">
        <v>46</v>
      </c>
      <c r="O2132" s="6" t="s">
        <v>207</v>
      </c>
      <c r="P2132" t="s">
        <v>29</v>
      </c>
    </row>
    <row r="2133" spans="1:16" hidden="1" x14ac:dyDescent="0.25">
      <c r="A2133">
        <f t="shared" si="66"/>
        <v>4</v>
      </c>
      <c r="B2133" s="1">
        <v>41220</v>
      </c>
      <c r="C2133" s="2">
        <v>0.75</v>
      </c>
      <c r="D2133" t="s">
        <v>1196</v>
      </c>
      <c r="E2133" t="s">
        <v>1855</v>
      </c>
      <c r="G2133">
        <v>1</v>
      </c>
      <c r="H2133">
        <v>0</v>
      </c>
      <c r="I2133">
        <v>0</v>
      </c>
      <c r="J2133">
        <v>0</v>
      </c>
      <c r="K2133">
        <f t="shared" si="67"/>
        <v>0</v>
      </c>
      <c r="M2133" t="s">
        <v>24</v>
      </c>
      <c r="N2133" s="6" t="s">
        <v>579</v>
      </c>
      <c r="O2133" s="6" t="s">
        <v>580</v>
      </c>
      <c r="P2133" t="s">
        <v>22</v>
      </c>
    </row>
    <row r="2134" spans="1:16" hidden="1" x14ac:dyDescent="0.25">
      <c r="A2134">
        <f t="shared" si="66"/>
        <v>4</v>
      </c>
      <c r="B2134" s="1">
        <v>41220</v>
      </c>
      <c r="C2134" s="2">
        <v>0.75</v>
      </c>
      <c r="G2134">
        <v>0</v>
      </c>
      <c r="H2134">
        <v>0</v>
      </c>
      <c r="I2134">
        <v>0</v>
      </c>
      <c r="J2134">
        <v>0</v>
      </c>
      <c r="K2134">
        <f t="shared" si="67"/>
        <v>1</v>
      </c>
      <c r="L2134" t="s">
        <v>12</v>
      </c>
      <c r="M2134" t="s">
        <v>19</v>
      </c>
    </row>
    <row r="2135" spans="1:16" hidden="1" x14ac:dyDescent="0.25">
      <c r="A2135">
        <f t="shared" si="66"/>
        <v>4</v>
      </c>
      <c r="B2135" s="1">
        <v>41220</v>
      </c>
      <c r="C2135" s="2">
        <v>0.77083333333333337</v>
      </c>
      <c r="D2135" t="s">
        <v>1196</v>
      </c>
      <c r="E2135" t="s">
        <v>1855</v>
      </c>
      <c r="G2135">
        <v>1</v>
      </c>
      <c r="H2135">
        <v>0</v>
      </c>
      <c r="I2135">
        <v>0</v>
      </c>
      <c r="J2135">
        <v>0</v>
      </c>
      <c r="K2135">
        <f t="shared" si="67"/>
        <v>0</v>
      </c>
      <c r="M2135" t="s">
        <v>24</v>
      </c>
      <c r="N2135" s="6" t="s">
        <v>579</v>
      </c>
      <c r="O2135" s="6" t="s">
        <v>580</v>
      </c>
      <c r="P2135" t="s">
        <v>22</v>
      </c>
    </row>
    <row r="2136" spans="1:16" hidden="1" x14ac:dyDescent="0.25">
      <c r="A2136">
        <f t="shared" si="66"/>
        <v>4</v>
      </c>
      <c r="B2136" s="1">
        <v>41220</v>
      </c>
      <c r="C2136" s="2">
        <v>0.77083333333333337</v>
      </c>
      <c r="G2136">
        <v>0</v>
      </c>
      <c r="H2136">
        <v>0</v>
      </c>
      <c r="I2136">
        <v>0</v>
      </c>
      <c r="J2136">
        <v>0</v>
      </c>
      <c r="K2136">
        <f t="shared" si="67"/>
        <v>1</v>
      </c>
      <c r="L2136" t="s">
        <v>12</v>
      </c>
      <c r="M2136" t="s">
        <v>19</v>
      </c>
    </row>
    <row r="2137" spans="1:16" hidden="1" x14ac:dyDescent="0.25">
      <c r="A2137">
        <f t="shared" si="66"/>
        <v>4</v>
      </c>
      <c r="B2137" s="1">
        <v>41220</v>
      </c>
      <c r="C2137" s="2">
        <v>0.77083333333333337</v>
      </c>
      <c r="G2137">
        <v>0</v>
      </c>
      <c r="H2137">
        <v>0</v>
      </c>
      <c r="I2137">
        <v>0</v>
      </c>
      <c r="J2137">
        <v>0</v>
      </c>
      <c r="K2137">
        <f t="shared" si="67"/>
        <v>1</v>
      </c>
      <c r="M2137" t="s">
        <v>56</v>
      </c>
    </row>
    <row r="2138" spans="1:16" hidden="1" x14ac:dyDescent="0.25">
      <c r="A2138">
        <f t="shared" si="66"/>
        <v>4</v>
      </c>
      <c r="B2138" s="1">
        <v>41220</v>
      </c>
      <c r="C2138" s="2">
        <v>0.79166666666666663</v>
      </c>
      <c r="D2138" t="s">
        <v>1196</v>
      </c>
      <c r="E2138" t="s">
        <v>1869</v>
      </c>
      <c r="G2138">
        <v>1</v>
      </c>
      <c r="H2138">
        <v>0</v>
      </c>
      <c r="I2138">
        <v>0</v>
      </c>
      <c r="J2138">
        <v>0</v>
      </c>
      <c r="K2138">
        <f t="shared" si="67"/>
        <v>0</v>
      </c>
      <c r="M2138" t="s">
        <v>24</v>
      </c>
      <c r="N2138" s="6" t="s">
        <v>583</v>
      </c>
      <c r="O2138" s="6" t="s">
        <v>584</v>
      </c>
      <c r="P2138" t="s">
        <v>22</v>
      </c>
    </row>
    <row r="2139" spans="1:16" hidden="1" x14ac:dyDescent="0.25">
      <c r="A2139">
        <f t="shared" si="66"/>
        <v>4</v>
      </c>
      <c r="B2139" s="1">
        <v>41220</v>
      </c>
      <c r="C2139" s="2">
        <v>0.79166666666666663</v>
      </c>
      <c r="G2139">
        <v>0</v>
      </c>
      <c r="H2139">
        <v>0</v>
      </c>
      <c r="I2139">
        <v>0</v>
      </c>
      <c r="J2139">
        <v>0</v>
      </c>
      <c r="K2139">
        <f t="shared" si="67"/>
        <v>1</v>
      </c>
      <c r="M2139" t="s">
        <v>149</v>
      </c>
    </row>
    <row r="2140" spans="1:16" hidden="1" x14ac:dyDescent="0.25">
      <c r="A2140">
        <f t="shared" si="66"/>
        <v>4</v>
      </c>
      <c r="B2140" s="1">
        <v>41220</v>
      </c>
      <c r="C2140" s="2">
        <v>0.79166666666666663</v>
      </c>
      <c r="G2140">
        <v>0</v>
      </c>
      <c r="H2140">
        <v>0</v>
      </c>
      <c r="I2140">
        <v>0</v>
      </c>
      <c r="J2140">
        <v>0</v>
      </c>
      <c r="K2140">
        <f t="shared" si="67"/>
        <v>1</v>
      </c>
      <c r="M2140" t="s">
        <v>56</v>
      </c>
    </row>
    <row r="2141" spans="1:16" hidden="1" x14ac:dyDescent="0.25">
      <c r="A2141">
        <f t="shared" si="66"/>
        <v>4</v>
      </c>
      <c r="B2141" s="1">
        <v>41220</v>
      </c>
      <c r="C2141" s="2">
        <v>0.8125</v>
      </c>
      <c r="D2141" t="s">
        <v>1196</v>
      </c>
      <c r="E2141" t="s">
        <v>2052</v>
      </c>
      <c r="G2141">
        <v>1</v>
      </c>
      <c r="H2141">
        <v>0</v>
      </c>
      <c r="I2141">
        <v>0</v>
      </c>
      <c r="J2141">
        <v>0</v>
      </c>
      <c r="K2141">
        <f t="shared" si="67"/>
        <v>0</v>
      </c>
      <c r="M2141" t="s">
        <v>149</v>
      </c>
      <c r="N2141" s="6" t="s">
        <v>93</v>
      </c>
      <c r="O2141" s="6" t="s">
        <v>94</v>
      </c>
      <c r="P2141" t="s">
        <v>22</v>
      </c>
    </row>
    <row r="2142" spans="1:16" hidden="1" x14ac:dyDescent="0.25">
      <c r="A2142">
        <f t="shared" si="66"/>
        <v>4</v>
      </c>
      <c r="B2142" s="1">
        <v>41220</v>
      </c>
      <c r="C2142" s="2">
        <v>0.8125</v>
      </c>
      <c r="D2142" t="s">
        <v>1158</v>
      </c>
      <c r="E2142" t="s">
        <v>2053</v>
      </c>
      <c r="G2142">
        <v>1</v>
      </c>
      <c r="H2142">
        <v>0</v>
      </c>
      <c r="I2142">
        <v>0</v>
      </c>
      <c r="J2142">
        <v>0</v>
      </c>
      <c r="K2142">
        <f t="shared" si="67"/>
        <v>0</v>
      </c>
      <c r="M2142" t="s">
        <v>56</v>
      </c>
      <c r="N2142" s="6" t="s">
        <v>146</v>
      </c>
      <c r="O2142" s="6" t="s">
        <v>147</v>
      </c>
      <c r="P2142" t="s">
        <v>16</v>
      </c>
    </row>
    <row r="2143" spans="1:16" hidden="1" x14ac:dyDescent="0.25">
      <c r="A2143">
        <f t="shared" si="66"/>
        <v>4</v>
      </c>
      <c r="B2143" s="1">
        <v>41220</v>
      </c>
      <c r="C2143" s="2">
        <v>0.8125</v>
      </c>
      <c r="D2143" t="s">
        <v>476</v>
      </c>
      <c r="E2143" t="s">
        <v>2033</v>
      </c>
      <c r="G2143">
        <v>1</v>
      </c>
      <c r="H2143">
        <v>0</v>
      </c>
      <c r="I2143">
        <v>0</v>
      </c>
      <c r="J2143">
        <v>0</v>
      </c>
      <c r="K2143">
        <f t="shared" si="67"/>
        <v>0</v>
      </c>
      <c r="M2143" t="s">
        <v>24</v>
      </c>
      <c r="N2143" s="6" t="s">
        <v>344</v>
      </c>
      <c r="O2143" s="6" t="s">
        <v>345</v>
      </c>
      <c r="P2143" t="s">
        <v>16</v>
      </c>
    </row>
    <row r="2144" spans="1:16" hidden="1" x14ac:dyDescent="0.25">
      <c r="A2144">
        <f t="shared" si="66"/>
        <v>4</v>
      </c>
      <c r="B2144" s="1">
        <v>41220</v>
      </c>
      <c r="C2144" s="2">
        <v>0.83333333333333337</v>
      </c>
      <c r="D2144" t="s">
        <v>1196</v>
      </c>
      <c r="E2144" t="s">
        <v>1258</v>
      </c>
      <c r="G2144">
        <v>1</v>
      </c>
      <c r="H2144">
        <v>0</v>
      </c>
      <c r="I2144">
        <v>0</v>
      </c>
      <c r="J2144">
        <v>0</v>
      </c>
      <c r="K2144">
        <f t="shared" si="67"/>
        <v>0</v>
      </c>
      <c r="M2144" t="s">
        <v>149</v>
      </c>
      <c r="N2144" s="6" t="s">
        <v>93</v>
      </c>
      <c r="O2144" s="6" t="s">
        <v>94</v>
      </c>
      <c r="P2144" t="s">
        <v>22</v>
      </c>
    </row>
    <row r="2145" spans="1:16" hidden="1" x14ac:dyDescent="0.25">
      <c r="A2145">
        <f t="shared" si="66"/>
        <v>4</v>
      </c>
      <c r="B2145" s="1">
        <v>41220</v>
      </c>
      <c r="C2145" s="2">
        <v>0.83333333333333337</v>
      </c>
      <c r="D2145" t="s">
        <v>1158</v>
      </c>
      <c r="E2145" t="s">
        <v>2053</v>
      </c>
      <c r="G2145">
        <v>1</v>
      </c>
      <c r="H2145">
        <v>0</v>
      </c>
      <c r="I2145">
        <v>0</v>
      </c>
      <c r="J2145">
        <v>0</v>
      </c>
      <c r="K2145">
        <f t="shared" si="67"/>
        <v>0</v>
      </c>
      <c r="M2145" t="s">
        <v>56</v>
      </c>
      <c r="N2145" s="6" t="s">
        <v>146</v>
      </c>
      <c r="O2145" s="6" t="s">
        <v>147</v>
      </c>
      <c r="P2145" t="s">
        <v>16</v>
      </c>
    </row>
    <row r="2146" spans="1:16" hidden="1" x14ac:dyDescent="0.25">
      <c r="A2146">
        <f t="shared" si="66"/>
        <v>4</v>
      </c>
      <c r="B2146" s="1">
        <v>41220</v>
      </c>
      <c r="C2146" s="2">
        <v>0.83333333333333337</v>
      </c>
      <c r="D2146" t="s">
        <v>476</v>
      </c>
      <c r="E2146" t="s">
        <v>2033</v>
      </c>
      <c r="G2146">
        <v>1</v>
      </c>
      <c r="H2146">
        <v>0</v>
      </c>
      <c r="I2146">
        <v>0</v>
      </c>
      <c r="J2146">
        <v>0</v>
      </c>
      <c r="K2146">
        <f t="shared" si="67"/>
        <v>0</v>
      </c>
      <c r="M2146" t="s">
        <v>24</v>
      </c>
      <c r="N2146" s="6" t="s">
        <v>344</v>
      </c>
      <c r="O2146" s="6" t="s">
        <v>345</v>
      </c>
      <c r="P2146" t="s">
        <v>16</v>
      </c>
    </row>
    <row r="2147" spans="1:16" hidden="1" x14ac:dyDescent="0.25">
      <c r="A2147">
        <f t="shared" si="66"/>
        <v>4</v>
      </c>
      <c r="B2147" s="1">
        <v>41220</v>
      </c>
      <c r="C2147" s="2">
        <v>0.85416666666666663</v>
      </c>
      <c r="D2147" t="s">
        <v>476</v>
      </c>
      <c r="E2147" t="s">
        <v>2033</v>
      </c>
      <c r="F2147" t="s">
        <v>976</v>
      </c>
      <c r="G2147">
        <v>1</v>
      </c>
      <c r="H2147">
        <v>0</v>
      </c>
      <c r="I2147">
        <v>0</v>
      </c>
      <c r="J2147">
        <v>0</v>
      </c>
      <c r="K2147">
        <f t="shared" si="67"/>
        <v>0</v>
      </c>
      <c r="M2147" t="s">
        <v>24</v>
      </c>
      <c r="N2147" s="6" t="s">
        <v>344</v>
      </c>
      <c r="O2147" s="6" t="s">
        <v>345</v>
      </c>
      <c r="P2147" t="s">
        <v>16</v>
      </c>
    </row>
    <row r="2148" spans="1:16" hidden="1" x14ac:dyDescent="0.25">
      <c r="A2148">
        <f t="shared" si="66"/>
        <v>4</v>
      </c>
      <c r="B2148" s="1">
        <v>41220</v>
      </c>
      <c r="C2148" s="2">
        <v>0.85416666666666663</v>
      </c>
      <c r="G2148">
        <v>0</v>
      </c>
      <c r="H2148">
        <v>0</v>
      </c>
      <c r="I2148">
        <v>0</v>
      </c>
      <c r="J2148">
        <v>0</v>
      </c>
      <c r="K2148">
        <f t="shared" si="67"/>
        <v>1</v>
      </c>
      <c r="M2148" t="s">
        <v>149</v>
      </c>
    </row>
    <row r="2149" spans="1:16" hidden="1" x14ac:dyDescent="0.25">
      <c r="A2149">
        <f t="shared" si="66"/>
        <v>5</v>
      </c>
      <c r="B2149" s="1">
        <v>41221</v>
      </c>
      <c r="C2149" s="2">
        <v>0.41666666666666669</v>
      </c>
      <c r="D2149" t="s">
        <v>1405</v>
      </c>
      <c r="E2149" t="s">
        <v>2054</v>
      </c>
      <c r="G2149">
        <v>1</v>
      </c>
      <c r="H2149">
        <v>0</v>
      </c>
      <c r="I2149">
        <v>1</v>
      </c>
      <c r="J2149">
        <v>0</v>
      </c>
      <c r="K2149">
        <f t="shared" si="67"/>
        <v>0</v>
      </c>
      <c r="L2149" t="s">
        <v>12</v>
      </c>
      <c r="M2149" t="s">
        <v>13</v>
      </c>
      <c r="N2149" s="6" t="s">
        <v>978</v>
      </c>
      <c r="O2149" s="6" t="s">
        <v>665</v>
      </c>
      <c r="P2149" t="s">
        <v>16</v>
      </c>
    </row>
    <row r="2150" spans="1:16" hidden="1" x14ac:dyDescent="0.25">
      <c r="A2150">
        <f t="shared" si="66"/>
        <v>5</v>
      </c>
      <c r="B2150" s="1">
        <v>41221</v>
      </c>
      <c r="C2150" s="2">
        <v>0.41666666666666669</v>
      </c>
      <c r="D2150" t="s">
        <v>1196</v>
      </c>
      <c r="E2150" t="s">
        <v>2025</v>
      </c>
      <c r="G2150">
        <v>1</v>
      </c>
      <c r="H2150">
        <v>0</v>
      </c>
      <c r="I2150">
        <v>0</v>
      </c>
      <c r="J2150">
        <v>0</v>
      </c>
      <c r="K2150">
        <f t="shared" si="67"/>
        <v>0</v>
      </c>
      <c r="L2150" t="s">
        <v>64</v>
      </c>
      <c r="M2150" t="s">
        <v>65</v>
      </c>
      <c r="N2150" s="6" t="s">
        <v>38</v>
      </c>
      <c r="O2150" s="6" t="s">
        <v>39</v>
      </c>
      <c r="P2150" t="s">
        <v>22</v>
      </c>
    </row>
    <row r="2151" spans="1:16" hidden="1" x14ac:dyDescent="0.25">
      <c r="A2151">
        <f t="shared" si="66"/>
        <v>5</v>
      </c>
      <c r="B2151" s="1">
        <v>41221</v>
      </c>
      <c r="C2151" s="2">
        <v>0.4375</v>
      </c>
      <c r="D2151" t="s">
        <v>1172</v>
      </c>
      <c r="E2151" t="s">
        <v>2055</v>
      </c>
      <c r="G2151">
        <v>1</v>
      </c>
      <c r="H2151">
        <v>0</v>
      </c>
      <c r="I2151">
        <v>1</v>
      </c>
      <c r="J2151">
        <v>0</v>
      </c>
      <c r="K2151">
        <f t="shared" si="67"/>
        <v>0</v>
      </c>
      <c r="L2151" t="s">
        <v>12</v>
      </c>
      <c r="M2151" t="s">
        <v>13</v>
      </c>
      <c r="N2151" s="6" t="s">
        <v>365</v>
      </c>
      <c r="O2151" s="6" t="s">
        <v>366</v>
      </c>
      <c r="P2151" t="s">
        <v>22</v>
      </c>
    </row>
    <row r="2152" spans="1:16" hidden="1" x14ac:dyDescent="0.25">
      <c r="A2152">
        <f t="shared" si="66"/>
        <v>5</v>
      </c>
      <c r="B2152" s="1">
        <v>41221</v>
      </c>
      <c r="C2152" s="2">
        <v>0.4375</v>
      </c>
      <c r="D2152" t="s">
        <v>1196</v>
      </c>
      <c r="E2152" t="s">
        <v>2025</v>
      </c>
      <c r="G2152">
        <v>1</v>
      </c>
      <c r="H2152">
        <v>0</v>
      </c>
      <c r="I2152">
        <v>0</v>
      </c>
      <c r="J2152">
        <v>0</v>
      </c>
      <c r="K2152">
        <f t="shared" si="67"/>
        <v>0</v>
      </c>
      <c r="L2152" t="s">
        <v>64</v>
      </c>
      <c r="M2152" t="s">
        <v>65</v>
      </c>
      <c r="N2152" s="6" t="s">
        <v>38</v>
      </c>
      <c r="O2152" s="6" t="s">
        <v>39</v>
      </c>
      <c r="P2152" t="s">
        <v>22</v>
      </c>
    </row>
    <row r="2153" spans="1:16" hidden="1" x14ac:dyDescent="0.25">
      <c r="A2153">
        <f t="shared" si="66"/>
        <v>5</v>
      </c>
      <c r="B2153" s="1">
        <v>41221</v>
      </c>
      <c r="C2153" s="2">
        <v>0.45833333333333331</v>
      </c>
      <c r="D2153" t="s">
        <v>1405</v>
      </c>
      <c r="E2153" t="s">
        <v>2056</v>
      </c>
      <c r="G2153">
        <v>0</v>
      </c>
      <c r="H2153">
        <v>0</v>
      </c>
      <c r="I2153">
        <v>0</v>
      </c>
      <c r="J2153">
        <v>1</v>
      </c>
      <c r="K2153">
        <f t="shared" si="67"/>
        <v>0</v>
      </c>
      <c r="L2153" t="s">
        <v>12</v>
      </c>
      <c r="M2153" t="s">
        <v>13</v>
      </c>
      <c r="N2153" t="s">
        <v>920</v>
      </c>
      <c r="O2153" t="s">
        <v>921</v>
      </c>
      <c r="P2153" t="s">
        <v>16</v>
      </c>
    </row>
    <row r="2154" spans="1:16" hidden="1" x14ac:dyDescent="0.25">
      <c r="A2154">
        <f t="shared" si="66"/>
        <v>5</v>
      </c>
      <c r="B2154" s="1">
        <v>41221</v>
      </c>
      <c r="C2154" s="2">
        <v>0.45833333333333331</v>
      </c>
      <c r="D2154" t="s">
        <v>1499</v>
      </c>
      <c r="E2154" t="s">
        <v>2057</v>
      </c>
      <c r="G2154">
        <v>1</v>
      </c>
      <c r="H2154">
        <v>0</v>
      </c>
      <c r="I2154">
        <v>0</v>
      </c>
      <c r="J2154">
        <v>0</v>
      </c>
      <c r="K2154">
        <f t="shared" si="67"/>
        <v>0</v>
      </c>
      <c r="M2154" t="s">
        <v>87</v>
      </c>
      <c r="N2154" s="6" t="s">
        <v>200</v>
      </c>
      <c r="O2154" s="6" t="s">
        <v>850</v>
      </c>
      <c r="P2154" t="s">
        <v>110</v>
      </c>
    </row>
    <row r="2155" spans="1:16" hidden="1" x14ac:dyDescent="0.25">
      <c r="A2155">
        <f t="shared" si="66"/>
        <v>5</v>
      </c>
      <c r="B2155" s="1">
        <v>41221</v>
      </c>
      <c r="C2155" s="2">
        <v>0.47916666666666669</v>
      </c>
      <c r="D2155" t="s">
        <v>1405</v>
      </c>
      <c r="E2155" t="s">
        <v>2056</v>
      </c>
      <c r="G2155">
        <v>0</v>
      </c>
      <c r="H2155">
        <v>0</v>
      </c>
      <c r="I2155">
        <v>0</v>
      </c>
      <c r="J2155">
        <v>1</v>
      </c>
      <c r="K2155">
        <f t="shared" si="67"/>
        <v>0</v>
      </c>
      <c r="L2155" t="s">
        <v>12</v>
      </c>
      <c r="M2155" t="s">
        <v>13</v>
      </c>
      <c r="N2155" t="s">
        <v>920</v>
      </c>
      <c r="O2155" t="s">
        <v>921</v>
      </c>
      <c r="P2155" t="s">
        <v>16</v>
      </c>
    </row>
    <row r="2156" spans="1:16" hidden="1" x14ac:dyDescent="0.25">
      <c r="A2156">
        <f t="shared" si="66"/>
        <v>5</v>
      </c>
      <c r="B2156" s="1">
        <v>41221</v>
      </c>
      <c r="C2156" s="2">
        <v>0.47916666666666669</v>
      </c>
      <c r="D2156" t="s">
        <v>1573</v>
      </c>
      <c r="E2156" t="s">
        <v>2058</v>
      </c>
      <c r="G2156">
        <v>0</v>
      </c>
      <c r="H2156">
        <v>0</v>
      </c>
      <c r="I2156">
        <v>1</v>
      </c>
      <c r="J2156">
        <v>1</v>
      </c>
      <c r="K2156">
        <f t="shared" si="67"/>
        <v>0</v>
      </c>
      <c r="L2156" t="s">
        <v>51</v>
      </c>
      <c r="M2156" t="s">
        <v>52</v>
      </c>
      <c r="N2156" t="s">
        <v>979</v>
      </c>
      <c r="O2156" t="s">
        <v>980</v>
      </c>
      <c r="P2156" t="s">
        <v>22</v>
      </c>
    </row>
    <row r="2157" spans="1:16" hidden="1" x14ac:dyDescent="0.25">
      <c r="A2157">
        <f t="shared" si="66"/>
        <v>5</v>
      </c>
      <c r="B2157" s="1">
        <v>41221</v>
      </c>
      <c r="C2157" s="2">
        <v>0.47916666666666669</v>
      </c>
      <c r="D2157" t="s">
        <v>1499</v>
      </c>
      <c r="E2157" t="s">
        <v>2059</v>
      </c>
      <c r="G2157">
        <v>1</v>
      </c>
      <c r="H2157">
        <v>0</v>
      </c>
      <c r="I2157">
        <v>0</v>
      </c>
      <c r="J2157">
        <v>0</v>
      </c>
      <c r="K2157">
        <f t="shared" si="67"/>
        <v>0</v>
      </c>
      <c r="M2157" t="s">
        <v>87</v>
      </c>
      <c r="N2157" s="6" t="s">
        <v>200</v>
      </c>
      <c r="O2157" s="6" t="s">
        <v>850</v>
      </c>
      <c r="P2157" t="s">
        <v>110</v>
      </c>
    </row>
    <row r="2158" spans="1:16" hidden="1" x14ac:dyDescent="0.25">
      <c r="A2158">
        <f t="shared" si="66"/>
        <v>5</v>
      </c>
      <c r="B2158" s="1">
        <v>41221</v>
      </c>
      <c r="C2158" s="2">
        <v>0.5</v>
      </c>
      <c r="D2158" t="s">
        <v>1573</v>
      </c>
      <c r="E2158" t="s">
        <v>2060</v>
      </c>
      <c r="G2158">
        <v>1</v>
      </c>
      <c r="H2158">
        <v>0</v>
      </c>
      <c r="I2158">
        <v>0</v>
      </c>
      <c r="J2158">
        <v>0</v>
      </c>
      <c r="K2158">
        <f t="shared" si="67"/>
        <v>0</v>
      </c>
      <c r="L2158" t="s">
        <v>51</v>
      </c>
      <c r="M2158" t="s">
        <v>52</v>
      </c>
      <c r="N2158" s="6" t="s">
        <v>62</v>
      </c>
      <c r="O2158" s="6" t="s">
        <v>63</v>
      </c>
      <c r="P2158" t="s">
        <v>22</v>
      </c>
    </row>
    <row r="2159" spans="1:16" hidden="1" x14ac:dyDescent="0.25">
      <c r="A2159">
        <f t="shared" si="66"/>
        <v>5</v>
      </c>
      <c r="B2159" s="1">
        <v>41221</v>
      </c>
      <c r="C2159" s="2">
        <v>0.5</v>
      </c>
      <c r="D2159" t="s">
        <v>1391</v>
      </c>
      <c r="E2159" t="s">
        <v>2061</v>
      </c>
      <c r="G2159">
        <v>1</v>
      </c>
      <c r="H2159">
        <v>0</v>
      </c>
      <c r="I2159">
        <v>1</v>
      </c>
      <c r="J2159">
        <v>0</v>
      </c>
      <c r="K2159">
        <f t="shared" si="67"/>
        <v>0</v>
      </c>
      <c r="M2159" t="s">
        <v>87</v>
      </c>
      <c r="N2159" s="6" t="s">
        <v>353</v>
      </c>
      <c r="O2159" s="6" t="s">
        <v>982</v>
      </c>
      <c r="P2159" t="s">
        <v>16</v>
      </c>
    </row>
    <row r="2160" spans="1:16" hidden="1" x14ac:dyDescent="0.25">
      <c r="A2160">
        <f t="shared" si="66"/>
        <v>5</v>
      </c>
      <c r="B2160" s="1">
        <v>41221</v>
      </c>
      <c r="C2160" s="2">
        <v>0.52083333333333337</v>
      </c>
      <c r="D2160" t="s">
        <v>1573</v>
      </c>
      <c r="E2160" t="s">
        <v>2062</v>
      </c>
      <c r="G2160">
        <v>1</v>
      </c>
      <c r="H2160">
        <v>0</v>
      </c>
      <c r="I2160">
        <v>0</v>
      </c>
      <c r="J2160">
        <v>0</v>
      </c>
      <c r="K2160">
        <f t="shared" si="67"/>
        <v>0</v>
      </c>
      <c r="L2160" t="s">
        <v>51</v>
      </c>
      <c r="M2160" t="s">
        <v>52</v>
      </c>
      <c r="N2160" s="6" t="s">
        <v>62</v>
      </c>
      <c r="O2160" s="6" t="s">
        <v>63</v>
      </c>
      <c r="P2160" t="s">
        <v>22</v>
      </c>
    </row>
    <row r="2161" spans="1:16" hidden="1" x14ac:dyDescent="0.25">
      <c r="A2161">
        <f t="shared" si="66"/>
        <v>5</v>
      </c>
      <c r="B2161" s="1">
        <v>41221</v>
      </c>
      <c r="C2161" s="2">
        <v>0.52083333333333337</v>
      </c>
      <c r="D2161" t="s">
        <v>1391</v>
      </c>
      <c r="E2161" t="s">
        <v>2061</v>
      </c>
      <c r="G2161">
        <v>1</v>
      </c>
      <c r="H2161">
        <v>0</v>
      </c>
      <c r="I2161">
        <v>1</v>
      </c>
      <c r="J2161">
        <v>0</v>
      </c>
      <c r="K2161">
        <f t="shared" si="67"/>
        <v>0</v>
      </c>
      <c r="M2161" t="s">
        <v>87</v>
      </c>
      <c r="N2161" s="6" t="s">
        <v>353</v>
      </c>
      <c r="O2161" s="6" t="s">
        <v>982</v>
      </c>
      <c r="P2161" t="s">
        <v>16</v>
      </c>
    </row>
    <row r="2162" spans="1:16" hidden="1" x14ac:dyDescent="0.25">
      <c r="A2162">
        <f t="shared" si="66"/>
        <v>5</v>
      </c>
      <c r="B2162" s="1">
        <v>41221</v>
      </c>
      <c r="C2162" s="2">
        <v>0.54166666666666663</v>
      </c>
      <c r="D2162" t="s">
        <v>1242</v>
      </c>
      <c r="E2162" t="s">
        <v>2063</v>
      </c>
      <c r="G2162">
        <v>1</v>
      </c>
      <c r="H2162">
        <v>0</v>
      </c>
      <c r="I2162">
        <v>0</v>
      </c>
      <c r="J2162">
        <v>0</v>
      </c>
      <c r="K2162">
        <f t="shared" si="67"/>
        <v>0</v>
      </c>
      <c r="M2162" t="s">
        <v>87</v>
      </c>
      <c r="N2162" s="6" t="s">
        <v>358</v>
      </c>
      <c r="O2162" s="6" t="s">
        <v>854</v>
      </c>
      <c r="P2162" t="s">
        <v>22</v>
      </c>
    </row>
    <row r="2163" spans="1:16" hidden="1" x14ac:dyDescent="0.25">
      <c r="A2163">
        <f t="shared" si="66"/>
        <v>5</v>
      </c>
      <c r="B2163" s="1">
        <v>41221</v>
      </c>
      <c r="C2163" s="2">
        <v>0.54166666666666663</v>
      </c>
      <c r="D2163" t="s">
        <v>1196</v>
      </c>
      <c r="E2163" t="s">
        <v>2064</v>
      </c>
      <c r="G2163">
        <v>1</v>
      </c>
      <c r="H2163">
        <v>0</v>
      </c>
      <c r="I2163">
        <v>0</v>
      </c>
      <c r="J2163">
        <v>0</v>
      </c>
      <c r="K2163">
        <f t="shared" si="67"/>
        <v>0</v>
      </c>
      <c r="L2163" t="s">
        <v>51</v>
      </c>
      <c r="M2163" t="s">
        <v>52</v>
      </c>
      <c r="N2163" s="6" t="s">
        <v>58</v>
      </c>
      <c r="O2163" s="6" t="s">
        <v>59</v>
      </c>
      <c r="P2163" t="s">
        <v>22</v>
      </c>
    </row>
    <row r="2164" spans="1:16" hidden="1" x14ac:dyDescent="0.25">
      <c r="A2164">
        <f t="shared" si="66"/>
        <v>5</v>
      </c>
      <c r="B2164" s="1">
        <v>41221</v>
      </c>
      <c r="C2164" s="2">
        <v>0.54166666666666663</v>
      </c>
      <c r="D2164" t="s">
        <v>1147</v>
      </c>
      <c r="E2164" t="s">
        <v>2028</v>
      </c>
      <c r="G2164">
        <v>1</v>
      </c>
      <c r="H2164">
        <v>0</v>
      </c>
      <c r="I2164">
        <v>0</v>
      </c>
      <c r="J2164">
        <v>0</v>
      </c>
      <c r="K2164">
        <f t="shared" si="67"/>
        <v>0</v>
      </c>
      <c r="M2164" t="s">
        <v>56</v>
      </c>
      <c r="N2164" s="6" t="s">
        <v>118</v>
      </c>
      <c r="O2164" s="6" t="s">
        <v>119</v>
      </c>
      <c r="P2164" t="s">
        <v>22</v>
      </c>
    </row>
    <row r="2165" spans="1:16" hidden="1" x14ac:dyDescent="0.25">
      <c r="A2165">
        <f t="shared" si="66"/>
        <v>5</v>
      </c>
      <c r="B2165" s="1">
        <v>41221</v>
      </c>
      <c r="C2165" s="2">
        <v>0.5625</v>
      </c>
      <c r="D2165" t="s">
        <v>1242</v>
      </c>
      <c r="E2165" t="s">
        <v>2063</v>
      </c>
      <c r="G2165">
        <v>1</v>
      </c>
      <c r="H2165">
        <v>0</v>
      </c>
      <c r="I2165">
        <v>0</v>
      </c>
      <c r="J2165">
        <v>0</v>
      </c>
      <c r="K2165">
        <f t="shared" si="67"/>
        <v>0</v>
      </c>
      <c r="M2165" t="s">
        <v>87</v>
      </c>
      <c r="N2165" s="6" t="s">
        <v>358</v>
      </c>
      <c r="O2165" s="6" t="s">
        <v>854</v>
      </c>
      <c r="P2165" t="s">
        <v>22</v>
      </c>
    </row>
    <row r="2166" spans="1:16" hidden="1" x14ac:dyDescent="0.25">
      <c r="A2166">
        <f t="shared" si="66"/>
        <v>5</v>
      </c>
      <c r="B2166" s="1">
        <v>41221</v>
      </c>
      <c r="C2166" s="2">
        <v>0.5625</v>
      </c>
      <c r="D2166" t="s">
        <v>1196</v>
      </c>
      <c r="E2166" t="s">
        <v>2064</v>
      </c>
      <c r="G2166">
        <v>1</v>
      </c>
      <c r="H2166">
        <v>0</v>
      </c>
      <c r="I2166">
        <v>0</v>
      </c>
      <c r="J2166">
        <v>0</v>
      </c>
      <c r="K2166">
        <f t="shared" si="67"/>
        <v>0</v>
      </c>
      <c r="L2166" t="s">
        <v>51</v>
      </c>
      <c r="M2166" t="s">
        <v>52</v>
      </c>
      <c r="N2166" s="6" t="s">
        <v>58</v>
      </c>
      <c r="O2166" s="6" t="s">
        <v>59</v>
      </c>
      <c r="P2166" t="s">
        <v>22</v>
      </c>
    </row>
    <row r="2167" spans="1:16" hidden="1" x14ac:dyDescent="0.25">
      <c r="A2167">
        <f t="shared" si="66"/>
        <v>5</v>
      </c>
      <c r="B2167" s="1">
        <v>41221</v>
      </c>
      <c r="C2167" s="2">
        <v>0.5625</v>
      </c>
      <c r="D2167" t="s">
        <v>1147</v>
      </c>
      <c r="E2167" t="s">
        <v>2028</v>
      </c>
      <c r="G2167">
        <v>1</v>
      </c>
      <c r="H2167">
        <v>0</v>
      </c>
      <c r="I2167">
        <v>0</v>
      </c>
      <c r="J2167">
        <v>0</v>
      </c>
      <c r="K2167">
        <f t="shared" si="67"/>
        <v>0</v>
      </c>
      <c r="M2167" t="s">
        <v>56</v>
      </c>
      <c r="N2167" s="6" t="s">
        <v>118</v>
      </c>
      <c r="O2167" s="6" t="s">
        <v>119</v>
      </c>
      <c r="P2167" t="s">
        <v>22</v>
      </c>
    </row>
    <row r="2168" spans="1:16" hidden="1" x14ac:dyDescent="0.25">
      <c r="A2168">
        <f t="shared" si="66"/>
        <v>5</v>
      </c>
      <c r="B2168" s="1">
        <v>41221</v>
      </c>
      <c r="C2168" s="2">
        <v>0.58333333333333337</v>
      </c>
      <c r="D2168" t="s">
        <v>1158</v>
      </c>
      <c r="E2168" t="s">
        <v>2065</v>
      </c>
      <c r="G2168">
        <v>1</v>
      </c>
      <c r="H2168">
        <v>0</v>
      </c>
      <c r="I2168">
        <v>1</v>
      </c>
      <c r="J2168">
        <v>0</v>
      </c>
      <c r="K2168">
        <f t="shared" si="67"/>
        <v>0</v>
      </c>
      <c r="M2168" t="s">
        <v>56</v>
      </c>
      <c r="N2168" s="6" t="s">
        <v>983</v>
      </c>
      <c r="O2168" s="6" t="s">
        <v>984</v>
      </c>
      <c r="P2168" t="s">
        <v>22</v>
      </c>
    </row>
    <row r="2169" spans="1:16" hidden="1" x14ac:dyDescent="0.25">
      <c r="A2169">
        <f t="shared" si="66"/>
        <v>5</v>
      </c>
      <c r="B2169" s="1">
        <v>41221</v>
      </c>
      <c r="C2169" s="2">
        <v>0.58333333333333337</v>
      </c>
      <c r="D2169" t="s">
        <v>1242</v>
      </c>
      <c r="E2169" t="s">
        <v>1999</v>
      </c>
      <c r="G2169">
        <v>1</v>
      </c>
      <c r="H2169">
        <v>0</v>
      </c>
      <c r="I2169">
        <v>0</v>
      </c>
      <c r="J2169">
        <v>0</v>
      </c>
      <c r="K2169">
        <f t="shared" si="67"/>
        <v>0</v>
      </c>
      <c r="M2169" t="s">
        <v>87</v>
      </c>
      <c r="N2169" s="6" t="s">
        <v>466</v>
      </c>
      <c r="O2169" s="6" t="s">
        <v>711</v>
      </c>
      <c r="P2169" t="s">
        <v>22</v>
      </c>
    </row>
    <row r="2170" spans="1:16" hidden="1" x14ac:dyDescent="0.25">
      <c r="A2170">
        <f t="shared" si="66"/>
        <v>5</v>
      </c>
      <c r="B2170" s="1">
        <v>41221</v>
      </c>
      <c r="C2170" s="2">
        <v>0.60416666666666663</v>
      </c>
      <c r="D2170" t="s">
        <v>1158</v>
      </c>
      <c r="E2170" t="s">
        <v>2066</v>
      </c>
      <c r="G2170">
        <v>1</v>
      </c>
      <c r="H2170">
        <v>0</v>
      </c>
      <c r="I2170">
        <v>0</v>
      </c>
      <c r="J2170">
        <v>0</v>
      </c>
      <c r="K2170">
        <f t="shared" si="67"/>
        <v>0</v>
      </c>
      <c r="M2170" t="s">
        <v>56</v>
      </c>
      <c r="N2170" s="6" t="s">
        <v>983</v>
      </c>
      <c r="O2170" s="6" t="s">
        <v>984</v>
      </c>
      <c r="P2170" t="s">
        <v>22</v>
      </c>
    </row>
    <row r="2171" spans="1:16" hidden="1" x14ac:dyDescent="0.25">
      <c r="A2171">
        <f t="shared" si="66"/>
        <v>5</v>
      </c>
      <c r="B2171" s="1">
        <v>41221</v>
      </c>
      <c r="C2171" s="2">
        <v>0.60416666666666663</v>
      </c>
      <c r="D2171" t="s">
        <v>1242</v>
      </c>
      <c r="E2171" t="s">
        <v>1999</v>
      </c>
      <c r="G2171">
        <v>1</v>
      </c>
      <c r="H2171">
        <v>0</v>
      </c>
      <c r="I2171">
        <v>0</v>
      </c>
      <c r="J2171">
        <v>0</v>
      </c>
      <c r="K2171">
        <f t="shared" si="67"/>
        <v>0</v>
      </c>
      <c r="M2171" t="s">
        <v>87</v>
      </c>
      <c r="N2171" s="6" t="s">
        <v>466</v>
      </c>
      <c r="O2171" s="6" t="s">
        <v>711</v>
      </c>
      <c r="P2171" t="s">
        <v>22</v>
      </c>
    </row>
    <row r="2172" spans="1:16" hidden="1" x14ac:dyDescent="0.25">
      <c r="A2172">
        <f t="shared" si="66"/>
        <v>5</v>
      </c>
      <c r="B2172" s="1">
        <v>41221</v>
      </c>
      <c r="C2172" s="2">
        <v>0.625</v>
      </c>
      <c r="D2172" t="s">
        <v>1147</v>
      </c>
      <c r="E2172" t="s">
        <v>2067</v>
      </c>
      <c r="G2172">
        <v>1</v>
      </c>
      <c r="H2172">
        <v>0</v>
      </c>
      <c r="I2172">
        <v>1</v>
      </c>
      <c r="J2172">
        <v>0</v>
      </c>
      <c r="K2172">
        <f t="shared" si="67"/>
        <v>0</v>
      </c>
      <c r="M2172" t="s">
        <v>56</v>
      </c>
      <c r="N2172" s="6" t="s">
        <v>985</v>
      </c>
      <c r="O2172" s="6" t="s">
        <v>481</v>
      </c>
      <c r="P2172" t="s">
        <v>16</v>
      </c>
    </row>
    <row r="2173" spans="1:16" hidden="1" x14ac:dyDescent="0.25">
      <c r="A2173">
        <f t="shared" si="66"/>
        <v>5</v>
      </c>
      <c r="B2173" s="1">
        <v>41221</v>
      </c>
      <c r="C2173" s="2">
        <v>0.625</v>
      </c>
      <c r="D2173" t="s">
        <v>479</v>
      </c>
      <c r="E2173" t="s">
        <v>2019</v>
      </c>
      <c r="G2173">
        <v>1</v>
      </c>
      <c r="H2173">
        <v>0</v>
      </c>
      <c r="I2173">
        <v>0</v>
      </c>
      <c r="J2173">
        <v>0</v>
      </c>
      <c r="K2173">
        <f t="shared" si="67"/>
        <v>0</v>
      </c>
      <c r="M2173" t="s">
        <v>87</v>
      </c>
      <c r="N2173" s="6" t="s">
        <v>38</v>
      </c>
      <c r="O2173" s="6" t="s">
        <v>39</v>
      </c>
      <c r="P2173" t="s">
        <v>22</v>
      </c>
    </row>
    <row r="2174" spans="1:16" hidden="1" x14ac:dyDescent="0.25">
      <c r="A2174">
        <f t="shared" si="66"/>
        <v>5</v>
      </c>
      <c r="B2174" s="1">
        <v>41221</v>
      </c>
      <c r="C2174" s="2">
        <v>0.625</v>
      </c>
      <c r="D2174" t="s">
        <v>1218</v>
      </c>
      <c r="E2174" t="s">
        <v>2068</v>
      </c>
      <c r="G2174">
        <v>1</v>
      </c>
      <c r="H2174">
        <v>0</v>
      </c>
      <c r="I2174">
        <v>0</v>
      </c>
      <c r="J2174">
        <v>0</v>
      </c>
      <c r="K2174">
        <f t="shared" si="67"/>
        <v>0</v>
      </c>
      <c r="L2174" t="s">
        <v>12</v>
      </c>
      <c r="M2174" t="s">
        <v>19</v>
      </c>
      <c r="N2174" s="6" t="s">
        <v>949</v>
      </c>
      <c r="O2174" s="6" t="s">
        <v>950</v>
      </c>
      <c r="P2174" t="s">
        <v>16</v>
      </c>
    </row>
    <row r="2175" spans="1:16" hidden="1" x14ac:dyDescent="0.25">
      <c r="A2175">
        <f t="shared" si="66"/>
        <v>5</v>
      </c>
      <c r="B2175" s="1">
        <v>41221</v>
      </c>
      <c r="C2175" s="2">
        <v>0.64583333333333337</v>
      </c>
      <c r="D2175" t="s">
        <v>479</v>
      </c>
      <c r="E2175" t="s">
        <v>2019</v>
      </c>
      <c r="G2175">
        <v>1</v>
      </c>
      <c r="H2175">
        <v>0</v>
      </c>
      <c r="I2175">
        <v>0</v>
      </c>
      <c r="J2175">
        <v>0</v>
      </c>
      <c r="K2175">
        <f t="shared" si="67"/>
        <v>0</v>
      </c>
      <c r="M2175" t="s">
        <v>87</v>
      </c>
      <c r="N2175" s="6" t="s">
        <v>38</v>
      </c>
      <c r="O2175" s="6" t="s">
        <v>39</v>
      </c>
      <c r="P2175" t="s">
        <v>22</v>
      </c>
    </row>
    <row r="2176" spans="1:16" hidden="1" x14ac:dyDescent="0.25">
      <c r="A2176">
        <f t="shared" si="66"/>
        <v>5</v>
      </c>
      <c r="B2176" s="1">
        <v>41221</v>
      </c>
      <c r="C2176" s="2">
        <v>0.64583333333333337</v>
      </c>
      <c r="D2176" t="s">
        <v>1158</v>
      </c>
      <c r="E2176" t="s">
        <v>2069</v>
      </c>
      <c r="G2176">
        <v>1</v>
      </c>
      <c r="H2176">
        <v>0</v>
      </c>
      <c r="I2176">
        <v>0</v>
      </c>
      <c r="J2176">
        <v>0</v>
      </c>
      <c r="K2176">
        <f t="shared" si="67"/>
        <v>0</v>
      </c>
      <c r="M2176" t="s">
        <v>56</v>
      </c>
      <c r="N2176" s="6" t="s">
        <v>887</v>
      </c>
      <c r="O2176" s="6" t="s">
        <v>888</v>
      </c>
      <c r="P2176" t="s">
        <v>22</v>
      </c>
    </row>
    <row r="2177" spans="1:16" hidden="1" x14ac:dyDescent="0.25">
      <c r="A2177">
        <f t="shared" si="66"/>
        <v>5</v>
      </c>
      <c r="B2177" s="1">
        <v>41221</v>
      </c>
      <c r="C2177" s="2">
        <v>0.64583333333333337</v>
      </c>
      <c r="D2177" t="s">
        <v>1218</v>
      </c>
      <c r="E2177" t="s">
        <v>2068</v>
      </c>
      <c r="G2177">
        <v>1</v>
      </c>
      <c r="H2177">
        <v>0</v>
      </c>
      <c r="I2177">
        <v>0</v>
      </c>
      <c r="J2177">
        <v>0</v>
      </c>
      <c r="K2177">
        <f t="shared" si="67"/>
        <v>0</v>
      </c>
      <c r="L2177" t="s">
        <v>12</v>
      </c>
      <c r="M2177" t="s">
        <v>19</v>
      </c>
      <c r="N2177" s="6" t="s">
        <v>949</v>
      </c>
      <c r="O2177" s="6" t="s">
        <v>950</v>
      </c>
      <c r="P2177" t="s">
        <v>16</v>
      </c>
    </row>
    <row r="2178" spans="1:16" hidden="1" x14ac:dyDescent="0.25">
      <c r="A2178">
        <f t="shared" si="66"/>
        <v>5</v>
      </c>
      <c r="B2178" s="1">
        <v>41221</v>
      </c>
      <c r="C2178" s="2">
        <v>0.66666666666666663</v>
      </c>
      <c r="D2178" t="s">
        <v>1276</v>
      </c>
      <c r="E2178" t="s">
        <v>2070</v>
      </c>
      <c r="G2178">
        <v>1</v>
      </c>
      <c r="H2178">
        <v>0</v>
      </c>
      <c r="I2178">
        <v>1</v>
      </c>
      <c r="J2178">
        <v>0</v>
      </c>
      <c r="K2178">
        <f t="shared" si="67"/>
        <v>0</v>
      </c>
      <c r="M2178" t="s">
        <v>56</v>
      </c>
      <c r="N2178" s="6" t="s">
        <v>986</v>
      </c>
      <c r="O2178" s="6" t="s">
        <v>987</v>
      </c>
      <c r="P2178" t="s">
        <v>110</v>
      </c>
    </row>
    <row r="2179" spans="1:16" hidden="1" x14ac:dyDescent="0.25">
      <c r="A2179">
        <f t="shared" ref="A2179:A2242" si="68">WEEKDAY(B2179)</f>
        <v>5</v>
      </c>
      <c r="B2179" s="1">
        <v>41221</v>
      </c>
      <c r="C2179" s="2">
        <v>0.66666666666666663</v>
      </c>
      <c r="D2179" t="s">
        <v>1218</v>
      </c>
      <c r="E2179" t="s">
        <v>2071</v>
      </c>
      <c r="G2179">
        <v>1</v>
      </c>
      <c r="H2179">
        <v>0</v>
      </c>
      <c r="I2179">
        <v>0</v>
      </c>
      <c r="J2179">
        <v>0</v>
      </c>
      <c r="K2179">
        <f t="shared" ref="K2179:K2242" si="69">IF(AND(NOT(G:G), NOT(J:J)), 1, 0)</f>
        <v>0</v>
      </c>
      <c r="L2179" t="s">
        <v>12</v>
      </c>
      <c r="M2179" t="s">
        <v>19</v>
      </c>
      <c r="N2179" s="6" t="s">
        <v>825</v>
      </c>
      <c r="O2179" s="6" t="s">
        <v>826</v>
      </c>
      <c r="P2179" t="s">
        <v>22</v>
      </c>
    </row>
    <row r="2180" spans="1:16" hidden="1" x14ac:dyDescent="0.25">
      <c r="A2180">
        <f t="shared" si="68"/>
        <v>5</v>
      </c>
      <c r="B2180" s="1">
        <v>41221</v>
      </c>
      <c r="C2180" s="2">
        <v>0.66666666666666663</v>
      </c>
      <c r="G2180">
        <v>0</v>
      </c>
      <c r="H2180">
        <v>0</v>
      </c>
      <c r="I2180">
        <v>0</v>
      </c>
      <c r="J2180">
        <v>0</v>
      </c>
      <c r="K2180">
        <f t="shared" si="69"/>
        <v>1</v>
      </c>
      <c r="L2180" t="s">
        <v>44</v>
      </c>
      <c r="M2180" t="s">
        <v>45</v>
      </c>
    </row>
    <row r="2181" spans="1:16" hidden="1" x14ac:dyDescent="0.25">
      <c r="A2181">
        <f t="shared" si="68"/>
        <v>5</v>
      </c>
      <c r="B2181" s="1">
        <v>41221</v>
      </c>
      <c r="C2181" s="2">
        <v>0.6875</v>
      </c>
      <c r="D2181" t="s">
        <v>1218</v>
      </c>
      <c r="E2181" t="s">
        <v>2071</v>
      </c>
      <c r="G2181">
        <v>1</v>
      </c>
      <c r="H2181">
        <v>0</v>
      </c>
      <c r="I2181">
        <v>0</v>
      </c>
      <c r="J2181">
        <v>0</v>
      </c>
      <c r="K2181">
        <f t="shared" si="69"/>
        <v>0</v>
      </c>
      <c r="L2181" t="s">
        <v>12</v>
      </c>
      <c r="M2181" t="s">
        <v>19</v>
      </c>
      <c r="N2181" s="6" t="s">
        <v>825</v>
      </c>
      <c r="O2181" s="6" t="s">
        <v>826</v>
      </c>
      <c r="P2181" t="s">
        <v>22</v>
      </c>
    </row>
    <row r="2182" spans="1:16" hidden="1" x14ac:dyDescent="0.25">
      <c r="A2182">
        <f t="shared" si="68"/>
        <v>5</v>
      </c>
      <c r="B2182" s="1">
        <v>41221</v>
      </c>
      <c r="C2182" s="2">
        <v>0.6875</v>
      </c>
      <c r="G2182">
        <v>0</v>
      </c>
      <c r="H2182">
        <v>0</v>
      </c>
      <c r="I2182">
        <v>0</v>
      </c>
      <c r="J2182">
        <v>0</v>
      </c>
      <c r="K2182">
        <f t="shared" si="69"/>
        <v>1</v>
      </c>
      <c r="L2182" t="s">
        <v>44</v>
      </c>
      <c r="M2182" t="s">
        <v>45</v>
      </c>
    </row>
    <row r="2183" spans="1:16" hidden="1" x14ac:dyDescent="0.25">
      <c r="A2183">
        <f t="shared" si="68"/>
        <v>5</v>
      </c>
      <c r="B2183" s="1">
        <v>41221</v>
      </c>
      <c r="C2183" s="2">
        <v>0.70833333333333337</v>
      </c>
      <c r="D2183" t="s">
        <v>1326</v>
      </c>
      <c r="E2183" t="s">
        <v>2072</v>
      </c>
      <c r="G2183">
        <v>1</v>
      </c>
      <c r="H2183">
        <v>0</v>
      </c>
      <c r="I2183">
        <v>0</v>
      </c>
      <c r="J2183">
        <v>0</v>
      </c>
      <c r="K2183">
        <f t="shared" si="69"/>
        <v>0</v>
      </c>
      <c r="L2183" t="s">
        <v>44</v>
      </c>
      <c r="M2183" t="s">
        <v>45</v>
      </c>
      <c r="N2183" s="6" t="s">
        <v>264</v>
      </c>
      <c r="O2183" s="6" t="s">
        <v>265</v>
      </c>
      <c r="P2183" t="s">
        <v>16</v>
      </c>
    </row>
    <row r="2184" spans="1:16" hidden="1" x14ac:dyDescent="0.25">
      <c r="A2184">
        <f t="shared" si="68"/>
        <v>5</v>
      </c>
      <c r="B2184" s="1">
        <v>41221</v>
      </c>
      <c r="C2184" s="2">
        <v>0.70833333333333337</v>
      </c>
      <c r="D2184" t="s">
        <v>1326</v>
      </c>
      <c r="E2184" t="s">
        <v>2073</v>
      </c>
      <c r="G2184">
        <v>1</v>
      </c>
      <c r="H2184">
        <v>0</v>
      </c>
      <c r="I2184">
        <v>1</v>
      </c>
      <c r="J2184">
        <v>0</v>
      </c>
      <c r="K2184">
        <f t="shared" si="69"/>
        <v>0</v>
      </c>
      <c r="L2184" t="s">
        <v>90</v>
      </c>
      <c r="M2184" t="s">
        <v>91</v>
      </c>
      <c r="N2184" s="6" t="s">
        <v>552</v>
      </c>
      <c r="O2184" s="6" t="s">
        <v>990</v>
      </c>
      <c r="P2184" t="s">
        <v>16</v>
      </c>
    </row>
    <row r="2185" spans="1:16" hidden="1" x14ac:dyDescent="0.25">
      <c r="A2185">
        <f t="shared" si="68"/>
        <v>5</v>
      </c>
      <c r="B2185" s="1">
        <v>41221</v>
      </c>
      <c r="C2185" s="2">
        <v>0.72916666666666663</v>
      </c>
      <c r="D2185" t="s">
        <v>1326</v>
      </c>
      <c r="E2185" t="s">
        <v>2073</v>
      </c>
      <c r="G2185">
        <v>1</v>
      </c>
      <c r="H2185">
        <v>0</v>
      </c>
      <c r="I2185">
        <v>0</v>
      </c>
      <c r="J2185">
        <v>0</v>
      </c>
      <c r="K2185">
        <f t="shared" si="69"/>
        <v>0</v>
      </c>
      <c r="L2185" t="s">
        <v>90</v>
      </c>
      <c r="M2185" t="s">
        <v>91</v>
      </c>
      <c r="N2185" s="6" t="s">
        <v>552</v>
      </c>
      <c r="O2185" s="6" t="s">
        <v>990</v>
      </c>
      <c r="P2185" t="s">
        <v>16</v>
      </c>
    </row>
    <row r="2186" spans="1:16" hidden="1" x14ac:dyDescent="0.25">
      <c r="A2186">
        <f t="shared" si="68"/>
        <v>5</v>
      </c>
      <c r="B2186" s="1">
        <v>41221</v>
      </c>
      <c r="C2186" s="2">
        <v>0.72916666666666663</v>
      </c>
      <c r="D2186" t="s">
        <v>1187</v>
      </c>
      <c r="E2186" t="s">
        <v>2074</v>
      </c>
      <c r="G2186">
        <v>1</v>
      </c>
      <c r="H2186">
        <v>0</v>
      </c>
      <c r="I2186">
        <v>0</v>
      </c>
      <c r="J2186">
        <v>0</v>
      </c>
      <c r="K2186">
        <f t="shared" si="69"/>
        <v>0</v>
      </c>
      <c r="L2186" t="s">
        <v>44</v>
      </c>
      <c r="M2186" t="s">
        <v>45</v>
      </c>
      <c r="N2186" s="6" t="s">
        <v>64</v>
      </c>
      <c r="O2186" s="6" t="s">
        <v>574</v>
      </c>
      <c r="P2186" t="s">
        <v>16</v>
      </c>
    </row>
    <row r="2187" spans="1:16" hidden="1" x14ac:dyDescent="0.25">
      <c r="A2187">
        <f t="shared" si="68"/>
        <v>5</v>
      </c>
      <c r="B2187" s="1">
        <v>41221</v>
      </c>
      <c r="C2187" s="2">
        <v>0.75</v>
      </c>
      <c r="D2187" t="s">
        <v>1187</v>
      </c>
      <c r="E2187" t="s">
        <v>2074</v>
      </c>
      <c r="G2187">
        <v>1</v>
      </c>
      <c r="H2187">
        <v>0</v>
      </c>
      <c r="I2187">
        <v>0</v>
      </c>
      <c r="J2187">
        <v>0</v>
      </c>
      <c r="K2187">
        <f t="shared" si="69"/>
        <v>0</v>
      </c>
      <c r="L2187" t="s">
        <v>44</v>
      </c>
      <c r="M2187" t="s">
        <v>45</v>
      </c>
      <c r="N2187" s="6" t="s">
        <v>64</v>
      </c>
      <c r="O2187" s="6" t="s">
        <v>574</v>
      </c>
      <c r="P2187" t="s">
        <v>16</v>
      </c>
    </row>
    <row r="2188" spans="1:16" hidden="1" x14ac:dyDescent="0.25">
      <c r="A2188">
        <f t="shared" si="68"/>
        <v>5</v>
      </c>
      <c r="B2188" s="1">
        <v>41221</v>
      </c>
      <c r="C2188" s="2">
        <v>0.77083333333333337</v>
      </c>
      <c r="G2188">
        <v>0</v>
      </c>
      <c r="H2188">
        <v>0</v>
      </c>
      <c r="I2188">
        <v>0</v>
      </c>
      <c r="J2188">
        <v>0</v>
      </c>
      <c r="K2188">
        <f t="shared" si="69"/>
        <v>1</v>
      </c>
      <c r="L2188" t="s">
        <v>44</v>
      </c>
      <c r="M2188" t="s">
        <v>45</v>
      </c>
    </row>
    <row r="2189" spans="1:16" hidden="1" x14ac:dyDescent="0.25">
      <c r="A2189">
        <f t="shared" si="68"/>
        <v>5</v>
      </c>
      <c r="B2189" s="1">
        <v>41221</v>
      </c>
      <c r="C2189" s="2">
        <v>0.79166666666666663</v>
      </c>
      <c r="D2189" t="s">
        <v>1187</v>
      </c>
      <c r="E2189" t="s">
        <v>2075</v>
      </c>
      <c r="G2189">
        <v>1</v>
      </c>
      <c r="H2189">
        <v>0</v>
      </c>
      <c r="I2189">
        <v>0</v>
      </c>
      <c r="J2189">
        <v>0</v>
      </c>
      <c r="K2189">
        <f t="shared" si="69"/>
        <v>0</v>
      </c>
      <c r="L2189" t="s">
        <v>64</v>
      </c>
      <c r="M2189" t="s">
        <v>65</v>
      </c>
      <c r="N2189" s="6" t="s">
        <v>14</v>
      </c>
      <c r="O2189" s="6" t="s">
        <v>15</v>
      </c>
      <c r="P2189" t="s">
        <v>16</v>
      </c>
    </row>
    <row r="2190" spans="1:16" hidden="1" x14ac:dyDescent="0.25">
      <c r="A2190">
        <f t="shared" si="68"/>
        <v>5</v>
      </c>
      <c r="B2190" s="1">
        <v>41221</v>
      </c>
      <c r="C2190" s="2">
        <v>0.79166666666666663</v>
      </c>
      <c r="G2190">
        <v>0</v>
      </c>
      <c r="H2190">
        <v>0</v>
      </c>
      <c r="I2190">
        <v>0</v>
      </c>
      <c r="J2190">
        <v>0</v>
      </c>
      <c r="K2190">
        <f t="shared" si="69"/>
        <v>1</v>
      </c>
      <c r="M2190" t="s">
        <v>149</v>
      </c>
    </row>
    <row r="2191" spans="1:16" hidden="1" x14ac:dyDescent="0.25">
      <c r="A2191">
        <f t="shared" si="68"/>
        <v>5</v>
      </c>
      <c r="B2191" s="1">
        <v>41221</v>
      </c>
      <c r="C2191" s="2">
        <v>0.8125</v>
      </c>
      <c r="D2191" t="s">
        <v>1187</v>
      </c>
      <c r="E2191" t="s">
        <v>2075</v>
      </c>
      <c r="G2191">
        <v>1</v>
      </c>
      <c r="H2191">
        <v>0</v>
      </c>
      <c r="I2191">
        <v>0</v>
      </c>
      <c r="J2191">
        <v>0</v>
      </c>
      <c r="K2191">
        <f t="shared" si="69"/>
        <v>0</v>
      </c>
      <c r="L2191" t="s">
        <v>64</v>
      </c>
      <c r="M2191" t="s">
        <v>65</v>
      </c>
      <c r="N2191" s="6" t="s">
        <v>14</v>
      </c>
      <c r="O2191" s="6" t="s">
        <v>15</v>
      </c>
      <c r="P2191" t="s">
        <v>16</v>
      </c>
    </row>
    <row r="2192" spans="1:16" hidden="1" x14ac:dyDescent="0.25">
      <c r="A2192">
        <f t="shared" si="68"/>
        <v>5</v>
      </c>
      <c r="B2192" s="1">
        <v>41221</v>
      </c>
      <c r="C2192" s="2">
        <v>0.8125</v>
      </c>
      <c r="G2192">
        <v>0</v>
      </c>
      <c r="H2192">
        <v>0</v>
      </c>
      <c r="I2192">
        <v>0</v>
      </c>
      <c r="J2192">
        <v>0</v>
      </c>
      <c r="K2192">
        <f t="shared" si="69"/>
        <v>1</v>
      </c>
      <c r="M2192" t="s">
        <v>149</v>
      </c>
    </row>
    <row r="2193" spans="1:16" hidden="1" x14ac:dyDescent="0.25">
      <c r="A2193">
        <f t="shared" si="68"/>
        <v>5</v>
      </c>
      <c r="B2193" s="1">
        <v>41221</v>
      </c>
      <c r="C2193" s="2">
        <v>0.83333333333333337</v>
      </c>
      <c r="D2193" t="s">
        <v>1196</v>
      </c>
      <c r="E2193" t="s">
        <v>1869</v>
      </c>
      <c r="G2193">
        <v>1</v>
      </c>
      <c r="H2193">
        <v>0</v>
      </c>
      <c r="I2193">
        <v>0</v>
      </c>
      <c r="J2193">
        <v>0</v>
      </c>
      <c r="K2193">
        <f t="shared" si="69"/>
        <v>0</v>
      </c>
      <c r="L2193" t="s">
        <v>64</v>
      </c>
      <c r="M2193" t="s">
        <v>65</v>
      </c>
      <c r="N2193" s="6" t="s">
        <v>583</v>
      </c>
      <c r="O2193" s="6" t="s">
        <v>584</v>
      </c>
      <c r="P2193" t="s">
        <v>22</v>
      </c>
    </row>
    <row r="2194" spans="1:16" hidden="1" x14ac:dyDescent="0.25">
      <c r="A2194">
        <f t="shared" si="68"/>
        <v>5</v>
      </c>
      <c r="B2194" s="1">
        <v>41221</v>
      </c>
      <c r="C2194" s="2">
        <v>0.83333333333333337</v>
      </c>
      <c r="G2194">
        <v>0</v>
      </c>
      <c r="H2194">
        <v>0</v>
      </c>
      <c r="I2194">
        <v>0</v>
      </c>
      <c r="J2194">
        <v>0</v>
      </c>
      <c r="K2194">
        <f t="shared" si="69"/>
        <v>1</v>
      </c>
      <c r="M2194" t="s">
        <v>149</v>
      </c>
    </row>
    <row r="2195" spans="1:16" hidden="1" x14ac:dyDescent="0.25">
      <c r="A2195">
        <f t="shared" si="68"/>
        <v>5</v>
      </c>
      <c r="B2195" s="1">
        <v>41221</v>
      </c>
      <c r="C2195" s="2">
        <v>0.85416666666666663</v>
      </c>
      <c r="D2195" t="s">
        <v>1218</v>
      </c>
      <c r="E2195" t="s">
        <v>2076</v>
      </c>
      <c r="G2195">
        <v>1</v>
      </c>
      <c r="H2195">
        <v>0</v>
      </c>
      <c r="I2195">
        <v>1</v>
      </c>
      <c r="J2195">
        <v>0</v>
      </c>
      <c r="K2195">
        <f t="shared" si="69"/>
        <v>0</v>
      </c>
      <c r="L2195" t="s">
        <v>64</v>
      </c>
      <c r="M2195" t="s">
        <v>65</v>
      </c>
      <c r="N2195" s="6" t="s">
        <v>499</v>
      </c>
      <c r="O2195" s="6" t="s">
        <v>1001</v>
      </c>
      <c r="P2195" t="s">
        <v>22</v>
      </c>
    </row>
    <row r="2196" spans="1:16" hidden="1" x14ac:dyDescent="0.25">
      <c r="A2196">
        <f t="shared" si="68"/>
        <v>5</v>
      </c>
      <c r="B2196" s="1">
        <v>41221</v>
      </c>
      <c r="C2196" s="2">
        <v>0.85416666666666663</v>
      </c>
      <c r="D2196" t="s">
        <v>1196</v>
      </c>
      <c r="E2196" t="s">
        <v>1986</v>
      </c>
      <c r="G2196">
        <v>1</v>
      </c>
      <c r="H2196">
        <v>0</v>
      </c>
      <c r="I2196">
        <v>0</v>
      </c>
      <c r="J2196">
        <v>0</v>
      </c>
      <c r="K2196">
        <f t="shared" si="69"/>
        <v>0</v>
      </c>
      <c r="M2196" t="s">
        <v>149</v>
      </c>
      <c r="N2196" s="6" t="s">
        <v>313</v>
      </c>
      <c r="O2196" s="6" t="s">
        <v>314</v>
      </c>
      <c r="P2196" t="s">
        <v>29</v>
      </c>
    </row>
    <row r="2197" spans="1:16" hidden="1" x14ac:dyDescent="0.25">
      <c r="A2197">
        <f t="shared" si="68"/>
        <v>6</v>
      </c>
      <c r="B2197" s="1">
        <v>41222</v>
      </c>
      <c r="C2197" s="2">
        <v>0.41666666666666669</v>
      </c>
      <c r="G2197">
        <v>0</v>
      </c>
      <c r="H2197">
        <v>0</v>
      </c>
      <c r="I2197">
        <v>0</v>
      </c>
      <c r="J2197">
        <v>0</v>
      </c>
      <c r="K2197">
        <f t="shared" si="69"/>
        <v>1</v>
      </c>
      <c r="L2197" t="s">
        <v>12</v>
      </c>
      <c r="M2197" t="s">
        <v>13</v>
      </c>
    </row>
    <row r="2198" spans="1:16" hidden="1" x14ac:dyDescent="0.25">
      <c r="A2198">
        <f t="shared" si="68"/>
        <v>6</v>
      </c>
      <c r="B2198" s="1">
        <v>41222</v>
      </c>
      <c r="C2198" s="2">
        <v>0.4375</v>
      </c>
      <c r="D2198" t="s">
        <v>1405</v>
      </c>
      <c r="E2198" t="s">
        <v>2077</v>
      </c>
      <c r="G2198">
        <v>0</v>
      </c>
      <c r="H2198">
        <v>0</v>
      </c>
      <c r="I2198">
        <v>0</v>
      </c>
      <c r="J2198">
        <v>1</v>
      </c>
      <c r="K2198">
        <f t="shared" si="69"/>
        <v>0</v>
      </c>
      <c r="L2198" t="s">
        <v>12</v>
      </c>
      <c r="M2198" t="s">
        <v>13</v>
      </c>
      <c r="N2198" t="s">
        <v>869</v>
      </c>
      <c r="O2198" t="s">
        <v>870</v>
      </c>
      <c r="P2198" t="s">
        <v>16</v>
      </c>
    </row>
    <row r="2199" spans="1:16" hidden="1" x14ac:dyDescent="0.25">
      <c r="A2199">
        <f t="shared" si="68"/>
        <v>6</v>
      </c>
      <c r="B2199" s="1">
        <v>41222</v>
      </c>
      <c r="C2199" s="2">
        <v>0.45833333333333331</v>
      </c>
      <c r="D2199" t="s">
        <v>1405</v>
      </c>
      <c r="E2199" t="s">
        <v>2078</v>
      </c>
      <c r="G2199">
        <v>1</v>
      </c>
      <c r="H2199">
        <v>0</v>
      </c>
      <c r="I2199">
        <v>0</v>
      </c>
      <c r="J2199">
        <v>0</v>
      </c>
      <c r="K2199">
        <f t="shared" si="69"/>
        <v>0</v>
      </c>
      <c r="L2199" t="s">
        <v>12</v>
      </c>
      <c r="M2199" t="s">
        <v>13</v>
      </c>
      <c r="N2199" s="6" t="s">
        <v>14</v>
      </c>
      <c r="O2199" s="6" t="s">
        <v>15</v>
      </c>
      <c r="P2199" t="s">
        <v>16</v>
      </c>
    </row>
    <row r="2200" spans="1:16" hidden="1" x14ac:dyDescent="0.25">
      <c r="A2200">
        <f t="shared" si="68"/>
        <v>6</v>
      </c>
      <c r="B2200" s="1">
        <v>41222</v>
      </c>
      <c r="C2200" s="2">
        <v>0.45833333333333331</v>
      </c>
      <c r="D2200" t="s">
        <v>1187</v>
      </c>
      <c r="E2200" t="s">
        <v>2079</v>
      </c>
      <c r="G2200">
        <v>1</v>
      </c>
      <c r="H2200">
        <v>0</v>
      </c>
      <c r="I2200">
        <v>1</v>
      </c>
      <c r="J2200">
        <v>0</v>
      </c>
      <c r="K2200">
        <f t="shared" si="69"/>
        <v>0</v>
      </c>
      <c r="L2200" t="s">
        <v>30</v>
      </c>
      <c r="M2200" t="s">
        <v>31</v>
      </c>
      <c r="N2200" s="6" t="s">
        <v>652</v>
      </c>
      <c r="O2200" s="6" t="s">
        <v>1002</v>
      </c>
      <c r="P2200" t="s">
        <v>16</v>
      </c>
    </row>
    <row r="2201" spans="1:16" hidden="1" x14ac:dyDescent="0.25">
      <c r="A2201">
        <f t="shared" si="68"/>
        <v>6</v>
      </c>
      <c r="B2201" s="1">
        <v>41222</v>
      </c>
      <c r="C2201" s="2">
        <v>0.47916666666666669</v>
      </c>
      <c r="D2201" t="s">
        <v>1405</v>
      </c>
      <c r="E2201" t="s">
        <v>2078</v>
      </c>
      <c r="G2201">
        <v>1</v>
      </c>
      <c r="H2201">
        <v>0</v>
      </c>
      <c r="I2201">
        <v>0</v>
      </c>
      <c r="J2201">
        <v>0</v>
      </c>
      <c r="K2201">
        <f t="shared" si="69"/>
        <v>0</v>
      </c>
      <c r="L2201" t="s">
        <v>12</v>
      </c>
      <c r="M2201" t="s">
        <v>13</v>
      </c>
      <c r="N2201" s="6" t="s">
        <v>14</v>
      </c>
      <c r="O2201" s="6" t="s">
        <v>15</v>
      </c>
      <c r="P2201" t="s">
        <v>16</v>
      </c>
    </row>
    <row r="2202" spans="1:16" hidden="1" x14ac:dyDescent="0.25">
      <c r="A2202">
        <f t="shared" si="68"/>
        <v>6</v>
      </c>
      <c r="B2202" s="1">
        <v>41222</v>
      </c>
      <c r="C2202" s="2">
        <v>0.47916666666666669</v>
      </c>
      <c r="D2202" t="s">
        <v>1187</v>
      </c>
      <c r="E2202" t="s">
        <v>2079</v>
      </c>
      <c r="G2202">
        <v>1</v>
      </c>
      <c r="H2202">
        <v>0</v>
      </c>
      <c r="I2202">
        <v>0</v>
      </c>
      <c r="J2202">
        <v>0</v>
      </c>
      <c r="K2202">
        <f t="shared" si="69"/>
        <v>0</v>
      </c>
      <c r="L2202" t="s">
        <v>30</v>
      </c>
      <c r="M2202" t="s">
        <v>31</v>
      </c>
      <c r="N2202" s="6" t="s">
        <v>652</v>
      </c>
      <c r="O2202" s="6" t="s">
        <v>1002</v>
      </c>
      <c r="P2202" t="s">
        <v>16</v>
      </c>
    </row>
    <row r="2203" spans="1:16" hidden="1" x14ac:dyDescent="0.25">
      <c r="A2203">
        <f t="shared" si="68"/>
        <v>6</v>
      </c>
      <c r="B2203" s="1">
        <v>41222</v>
      </c>
      <c r="C2203" s="2">
        <v>0.47916666666666669</v>
      </c>
      <c r="D2203" t="s">
        <v>1218</v>
      </c>
      <c r="E2203" t="s">
        <v>2080</v>
      </c>
      <c r="G2203">
        <v>1</v>
      </c>
      <c r="H2203">
        <v>0</v>
      </c>
      <c r="I2203">
        <v>0</v>
      </c>
      <c r="J2203">
        <v>0</v>
      </c>
      <c r="K2203">
        <f t="shared" si="69"/>
        <v>0</v>
      </c>
      <c r="L2203" t="s">
        <v>12</v>
      </c>
      <c r="M2203" t="s">
        <v>19</v>
      </c>
      <c r="N2203" s="6" t="s">
        <v>825</v>
      </c>
      <c r="O2203" s="6" t="s">
        <v>826</v>
      </c>
      <c r="P2203" t="s">
        <v>22</v>
      </c>
    </row>
    <row r="2204" spans="1:16" hidden="1" x14ac:dyDescent="0.25">
      <c r="A2204">
        <f t="shared" si="68"/>
        <v>6</v>
      </c>
      <c r="B2204" s="1">
        <v>41222</v>
      </c>
      <c r="C2204" s="2">
        <v>0.5</v>
      </c>
      <c r="D2204" t="s">
        <v>1218</v>
      </c>
      <c r="E2204" t="s">
        <v>2081</v>
      </c>
      <c r="G2204">
        <v>1</v>
      </c>
      <c r="H2204">
        <v>0</v>
      </c>
      <c r="I2204">
        <v>0</v>
      </c>
      <c r="J2204">
        <v>0</v>
      </c>
      <c r="K2204">
        <f t="shared" si="69"/>
        <v>0</v>
      </c>
      <c r="L2204" t="s">
        <v>30</v>
      </c>
      <c r="M2204" t="s">
        <v>31</v>
      </c>
      <c r="N2204" s="6" t="s">
        <v>825</v>
      </c>
      <c r="O2204" s="6" t="s">
        <v>826</v>
      </c>
      <c r="P2204" t="s">
        <v>22</v>
      </c>
    </row>
    <row r="2205" spans="1:16" hidden="1" x14ac:dyDescent="0.25">
      <c r="A2205">
        <f t="shared" si="68"/>
        <v>6</v>
      </c>
      <c r="B2205" s="1">
        <v>41222</v>
      </c>
      <c r="C2205" s="2">
        <v>0.5</v>
      </c>
      <c r="G2205">
        <v>0</v>
      </c>
      <c r="H2205">
        <v>0</v>
      </c>
      <c r="I2205">
        <v>0</v>
      </c>
      <c r="J2205">
        <v>0</v>
      </c>
      <c r="K2205">
        <f t="shared" si="69"/>
        <v>1</v>
      </c>
      <c r="L2205" t="s">
        <v>12</v>
      </c>
      <c r="M2205" t="s">
        <v>19</v>
      </c>
    </row>
    <row r="2206" spans="1:16" hidden="1" x14ac:dyDescent="0.25">
      <c r="A2206">
        <f t="shared" si="68"/>
        <v>6</v>
      </c>
      <c r="B2206" s="1">
        <v>41222</v>
      </c>
      <c r="C2206" s="2">
        <v>0.58333333333333337</v>
      </c>
      <c r="D2206" t="s">
        <v>1138</v>
      </c>
      <c r="E2206" t="s">
        <v>1593</v>
      </c>
      <c r="G2206">
        <v>1</v>
      </c>
      <c r="H2206">
        <v>0</v>
      </c>
      <c r="I2206">
        <v>0</v>
      </c>
      <c r="J2206">
        <v>0</v>
      </c>
      <c r="K2206">
        <f t="shared" si="69"/>
        <v>0</v>
      </c>
      <c r="L2206" t="s">
        <v>64</v>
      </c>
      <c r="M2206" t="s">
        <v>65</v>
      </c>
      <c r="N2206" s="6" t="s">
        <v>167</v>
      </c>
      <c r="O2206" s="6" t="s">
        <v>168</v>
      </c>
      <c r="P2206" t="s">
        <v>29</v>
      </c>
    </row>
    <row r="2207" spans="1:16" hidden="1" x14ac:dyDescent="0.25">
      <c r="A2207">
        <f t="shared" si="68"/>
        <v>6</v>
      </c>
      <c r="B2207" s="1">
        <v>41222</v>
      </c>
      <c r="C2207" s="2">
        <v>0.60416666666666663</v>
      </c>
      <c r="D2207" t="s">
        <v>1184</v>
      </c>
      <c r="E2207" t="s">
        <v>2082</v>
      </c>
      <c r="G2207">
        <v>1</v>
      </c>
      <c r="H2207">
        <v>0</v>
      </c>
      <c r="I2207">
        <v>0</v>
      </c>
      <c r="J2207">
        <v>0</v>
      </c>
      <c r="K2207">
        <f t="shared" si="69"/>
        <v>0</v>
      </c>
      <c r="L2207" t="s">
        <v>64</v>
      </c>
      <c r="M2207" t="s">
        <v>65</v>
      </c>
      <c r="N2207" s="6" t="s">
        <v>230</v>
      </c>
      <c r="O2207" s="6" t="s">
        <v>231</v>
      </c>
      <c r="P2207" t="s">
        <v>16</v>
      </c>
    </row>
    <row r="2208" spans="1:16" hidden="1" x14ac:dyDescent="0.25">
      <c r="A2208">
        <f t="shared" si="68"/>
        <v>6</v>
      </c>
      <c r="B2208" s="1">
        <v>41222</v>
      </c>
      <c r="C2208" s="2">
        <v>0.60416666666666663</v>
      </c>
      <c r="D2208" t="s">
        <v>1196</v>
      </c>
      <c r="E2208" t="s">
        <v>1986</v>
      </c>
      <c r="G2208">
        <v>1</v>
      </c>
      <c r="H2208">
        <v>0</v>
      </c>
      <c r="I2208">
        <v>0</v>
      </c>
      <c r="J2208">
        <v>0</v>
      </c>
      <c r="K2208">
        <f t="shared" si="69"/>
        <v>0</v>
      </c>
      <c r="M2208" t="s">
        <v>24</v>
      </c>
      <c r="N2208" s="6" t="s">
        <v>313</v>
      </c>
      <c r="O2208" s="6" t="s">
        <v>314</v>
      </c>
      <c r="P2208" t="s">
        <v>29</v>
      </c>
    </row>
    <row r="2209" spans="1:16" hidden="1" x14ac:dyDescent="0.25">
      <c r="A2209">
        <f t="shared" si="68"/>
        <v>6</v>
      </c>
      <c r="B2209" s="1">
        <v>41222</v>
      </c>
      <c r="C2209" s="2">
        <v>0.60416666666666663</v>
      </c>
      <c r="G2209">
        <v>0</v>
      </c>
      <c r="H2209">
        <v>0</v>
      </c>
      <c r="I2209">
        <v>0</v>
      </c>
      <c r="J2209">
        <v>0</v>
      </c>
      <c r="K2209">
        <f t="shared" si="69"/>
        <v>1</v>
      </c>
      <c r="L2209" t="s">
        <v>12</v>
      </c>
      <c r="M2209" t="s">
        <v>19</v>
      </c>
    </row>
    <row r="2210" spans="1:16" hidden="1" x14ac:dyDescent="0.25">
      <c r="A2210">
        <f t="shared" si="68"/>
        <v>6</v>
      </c>
      <c r="B2210" s="1">
        <v>41222</v>
      </c>
      <c r="C2210" s="2">
        <v>0.625</v>
      </c>
      <c r="D2210" t="s">
        <v>1184</v>
      </c>
      <c r="E2210" t="s">
        <v>1258</v>
      </c>
      <c r="G2210">
        <v>1</v>
      </c>
      <c r="H2210">
        <v>0</v>
      </c>
      <c r="I2210">
        <v>0</v>
      </c>
      <c r="J2210">
        <v>0</v>
      </c>
      <c r="K2210">
        <f t="shared" si="69"/>
        <v>0</v>
      </c>
      <c r="L2210" t="s">
        <v>64</v>
      </c>
      <c r="M2210" t="s">
        <v>65</v>
      </c>
      <c r="N2210" s="6" t="s">
        <v>264</v>
      </c>
      <c r="O2210" s="6" t="s">
        <v>265</v>
      </c>
      <c r="P2210" t="s">
        <v>16</v>
      </c>
    </row>
    <row r="2211" spans="1:16" hidden="1" x14ac:dyDescent="0.25">
      <c r="A2211">
        <f t="shared" si="68"/>
        <v>6</v>
      </c>
      <c r="B2211" s="1">
        <v>41222</v>
      </c>
      <c r="C2211" s="2">
        <v>0.625</v>
      </c>
      <c r="D2211" t="s">
        <v>1196</v>
      </c>
      <c r="E2211" t="s">
        <v>2083</v>
      </c>
      <c r="G2211">
        <v>1</v>
      </c>
      <c r="H2211">
        <v>0</v>
      </c>
      <c r="I2211">
        <v>0</v>
      </c>
      <c r="J2211">
        <v>0</v>
      </c>
      <c r="K2211">
        <f t="shared" si="69"/>
        <v>0</v>
      </c>
      <c r="M2211" t="s">
        <v>24</v>
      </c>
      <c r="N2211" s="6" t="s">
        <v>315</v>
      </c>
      <c r="O2211" s="6" t="s">
        <v>316</v>
      </c>
      <c r="P2211" t="s">
        <v>22</v>
      </c>
    </row>
    <row r="2212" spans="1:16" hidden="1" x14ac:dyDescent="0.25">
      <c r="A2212">
        <f t="shared" si="68"/>
        <v>6</v>
      </c>
      <c r="B2212" s="1">
        <v>41222</v>
      </c>
      <c r="C2212" s="2">
        <v>0.625</v>
      </c>
      <c r="G2212">
        <v>0</v>
      </c>
      <c r="H2212">
        <v>0</v>
      </c>
      <c r="I2212">
        <v>0</v>
      </c>
      <c r="J2212">
        <v>0</v>
      </c>
      <c r="K2212">
        <f t="shared" si="69"/>
        <v>1</v>
      </c>
      <c r="L2212" t="s">
        <v>12</v>
      </c>
      <c r="M2212" t="s">
        <v>19</v>
      </c>
    </row>
    <row r="2213" spans="1:16" hidden="1" x14ac:dyDescent="0.25">
      <c r="A2213">
        <f t="shared" si="68"/>
        <v>6</v>
      </c>
      <c r="B2213" s="1">
        <v>41222</v>
      </c>
      <c r="C2213" s="2">
        <v>0.64583333333333337</v>
      </c>
      <c r="D2213" t="s">
        <v>1196</v>
      </c>
      <c r="E2213" t="s">
        <v>1869</v>
      </c>
      <c r="G2213">
        <v>1</v>
      </c>
      <c r="H2213">
        <v>0</v>
      </c>
      <c r="I2213">
        <v>0</v>
      </c>
      <c r="J2213">
        <v>0</v>
      </c>
      <c r="K2213">
        <f t="shared" si="69"/>
        <v>0</v>
      </c>
      <c r="L2213" t="s">
        <v>64</v>
      </c>
      <c r="M2213" t="s">
        <v>65</v>
      </c>
      <c r="N2213" s="6" t="s">
        <v>583</v>
      </c>
      <c r="O2213" s="6" t="s">
        <v>584</v>
      </c>
      <c r="P2213" t="s">
        <v>22</v>
      </c>
    </row>
    <row r="2214" spans="1:16" hidden="1" x14ac:dyDescent="0.25">
      <c r="A2214">
        <f t="shared" si="68"/>
        <v>6</v>
      </c>
      <c r="B2214" s="1">
        <v>41222</v>
      </c>
      <c r="C2214" s="2">
        <v>0.64583333333333337</v>
      </c>
      <c r="D2214" t="s">
        <v>479</v>
      </c>
      <c r="E2214" t="s">
        <v>2084</v>
      </c>
      <c r="G2214">
        <v>0</v>
      </c>
      <c r="H2214">
        <v>0</v>
      </c>
      <c r="I2214">
        <v>0</v>
      </c>
      <c r="J2214">
        <v>1</v>
      </c>
      <c r="K2214">
        <f t="shared" si="69"/>
        <v>0</v>
      </c>
      <c r="M2214" t="s">
        <v>24</v>
      </c>
      <c r="N2214" t="s">
        <v>896</v>
      </c>
      <c r="O2214" t="s">
        <v>897</v>
      </c>
      <c r="P2214" t="s">
        <v>16</v>
      </c>
    </row>
    <row r="2215" spans="1:16" hidden="1" x14ac:dyDescent="0.25">
      <c r="A2215">
        <f t="shared" si="68"/>
        <v>6</v>
      </c>
      <c r="B2215" s="1">
        <v>41222</v>
      </c>
      <c r="C2215" s="2">
        <v>0.64583333333333337</v>
      </c>
      <c r="G2215">
        <v>0</v>
      </c>
      <c r="H2215">
        <v>0</v>
      </c>
      <c r="I2215">
        <v>0</v>
      </c>
      <c r="J2215">
        <v>0</v>
      </c>
      <c r="K2215">
        <f t="shared" si="69"/>
        <v>1</v>
      </c>
      <c r="L2215" t="s">
        <v>12</v>
      </c>
      <c r="M2215" t="s">
        <v>19</v>
      </c>
    </row>
    <row r="2216" spans="1:16" hidden="1" x14ac:dyDescent="0.25">
      <c r="A2216">
        <f t="shared" si="68"/>
        <v>6</v>
      </c>
      <c r="B2216" s="1">
        <v>41222</v>
      </c>
      <c r="C2216" s="2">
        <v>0.66666666666666663</v>
      </c>
      <c r="D2216" t="s">
        <v>1184</v>
      </c>
      <c r="E2216" t="s">
        <v>2085</v>
      </c>
      <c r="G2216">
        <v>1</v>
      </c>
      <c r="H2216">
        <v>0</v>
      </c>
      <c r="I2216">
        <v>0</v>
      </c>
      <c r="J2216">
        <v>0</v>
      </c>
      <c r="K2216">
        <f t="shared" si="69"/>
        <v>0</v>
      </c>
      <c r="L2216" t="s">
        <v>64</v>
      </c>
      <c r="M2216" t="s">
        <v>65</v>
      </c>
      <c r="N2216" s="6" t="s">
        <v>708</v>
      </c>
      <c r="O2216" s="6" t="s">
        <v>709</v>
      </c>
      <c r="P2216" t="s">
        <v>16</v>
      </c>
    </row>
    <row r="2217" spans="1:16" hidden="1" x14ac:dyDescent="0.25">
      <c r="A2217">
        <f t="shared" si="68"/>
        <v>6</v>
      </c>
      <c r="B2217" s="1">
        <v>41222</v>
      </c>
      <c r="C2217" s="2">
        <v>0.66666666666666663</v>
      </c>
      <c r="G2217">
        <v>0</v>
      </c>
      <c r="H2217">
        <v>0</v>
      </c>
      <c r="I2217">
        <v>0</v>
      </c>
      <c r="J2217">
        <v>0</v>
      </c>
      <c r="K2217">
        <f t="shared" si="69"/>
        <v>1</v>
      </c>
      <c r="L2217" t="s">
        <v>12</v>
      </c>
      <c r="M2217" t="s">
        <v>19</v>
      </c>
    </row>
    <row r="2218" spans="1:16" hidden="1" x14ac:dyDescent="0.25">
      <c r="A2218">
        <f t="shared" si="68"/>
        <v>6</v>
      </c>
      <c r="B2218" s="1">
        <v>41222</v>
      </c>
      <c r="C2218" s="2">
        <v>0.6875</v>
      </c>
      <c r="D2218" t="s">
        <v>1184</v>
      </c>
      <c r="E2218" t="s">
        <v>2085</v>
      </c>
      <c r="G2218">
        <v>1</v>
      </c>
      <c r="H2218">
        <v>0</v>
      </c>
      <c r="I2218">
        <v>0</v>
      </c>
      <c r="J2218">
        <v>0</v>
      </c>
      <c r="K2218">
        <f t="shared" si="69"/>
        <v>0</v>
      </c>
      <c r="L2218" t="s">
        <v>64</v>
      </c>
      <c r="M2218" t="s">
        <v>65</v>
      </c>
      <c r="N2218" s="6" t="s">
        <v>708</v>
      </c>
      <c r="O2218" s="6" t="s">
        <v>709</v>
      </c>
      <c r="P2218" t="s">
        <v>16</v>
      </c>
    </row>
    <row r="2219" spans="1:16" hidden="1" x14ac:dyDescent="0.25">
      <c r="A2219">
        <f t="shared" si="68"/>
        <v>2</v>
      </c>
      <c r="B2219" s="1">
        <v>41225</v>
      </c>
      <c r="C2219" s="2">
        <v>0.375</v>
      </c>
      <c r="G2219">
        <v>0</v>
      </c>
      <c r="H2219">
        <v>0</v>
      </c>
      <c r="I2219">
        <v>0</v>
      </c>
      <c r="J2219">
        <v>0</v>
      </c>
      <c r="K2219">
        <f t="shared" si="69"/>
        <v>1</v>
      </c>
      <c r="L2219" t="s">
        <v>151</v>
      </c>
      <c r="M2219" t="s">
        <v>152</v>
      </c>
    </row>
    <row r="2220" spans="1:16" hidden="1" x14ac:dyDescent="0.25">
      <c r="A2220">
        <f t="shared" si="68"/>
        <v>2</v>
      </c>
      <c r="B2220" s="1">
        <v>41225</v>
      </c>
      <c r="C2220" s="2">
        <v>0.39583333333333331</v>
      </c>
      <c r="G2220">
        <v>0</v>
      </c>
      <c r="H2220">
        <v>0</v>
      </c>
      <c r="I2220">
        <v>0</v>
      </c>
      <c r="J2220">
        <v>0</v>
      </c>
      <c r="K2220">
        <f t="shared" si="69"/>
        <v>1</v>
      </c>
      <c r="L2220" t="s">
        <v>151</v>
      </c>
      <c r="M2220" t="s">
        <v>152</v>
      </c>
    </row>
    <row r="2221" spans="1:16" hidden="1" x14ac:dyDescent="0.25">
      <c r="A2221">
        <f t="shared" si="68"/>
        <v>2</v>
      </c>
      <c r="B2221" s="1">
        <v>41225</v>
      </c>
      <c r="C2221" s="2">
        <v>0.41666666666666669</v>
      </c>
      <c r="D2221" t="s">
        <v>1218</v>
      </c>
      <c r="E2221" t="s">
        <v>2086</v>
      </c>
      <c r="G2221">
        <v>1</v>
      </c>
      <c r="H2221">
        <v>0</v>
      </c>
      <c r="I2221">
        <v>0</v>
      </c>
      <c r="J2221">
        <v>0</v>
      </c>
      <c r="K2221">
        <f t="shared" si="69"/>
        <v>0</v>
      </c>
      <c r="L2221" t="s">
        <v>151</v>
      </c>
      <c r="M2221" t="s">
        <v>152</v>
      </c>
      <c r="N2221" s="6" t="s">
        <v>269</v>
      </c>
      <c r="O2221" s="6" t="s">
        <v>270</v>
      </c>
      <c r="P2221" t="s">
        <v>16</v>
      </c>
    </row>
    <row r="2222" spans="1:16" hidden="1" x14ac:dyDescent="0.25">
      <c r="A2222">
        <f t="shared" si="68"/>
        <v>2</v>
      </c>
      <c r="B2222" s="1">
        <v>41225</v>
      </c>
      <c r="C2222" s="2">
        <v>0.41666666666666669</v>
      </c>
      <c r="D2222" t="s">
        <v>1405</v>
      </c>
      <c r="E2222" t="s">
        <v>2087</v>
      </c>
      <c r="G2222">
        <v>1</v>
      </c>
      <c r="H2222">
        <v>0</v>
      </c>
      <c r="I2222">
        <v>1</v>
      </c>
      <c r="J2222">
        <v>0</v>
      </c>
      <c r="K2222">
        <f t="shared" si="69"/>
        <v>0</v>
      </c>
      <c r="L2222" t="s">
        <v>135</v>
      </c>
      <c r="M2222" t="s">
        <v>136</v>
      </c>
      <c r="N2222" s="6" t="s">
        <v>1008</v>
      </c>
      <c r="O2222" s="6" t="s">
        <v>1009</v>
      </c>
      <c r="P2222" t="s">
        <v>22</v>
      </c>
    </row>
    <row r="2223" spans="1:16" hidden="1" x14ac:dyDescent="0.25">
      <c r="A2223">
        <f t="shared" si="68"/>
        <v>2</v>
      </c>
      <c r="B2223" s="1">
        <v>41225</v>
      </c>
      <c r="C2223" s="2">
        <v>0.4375</v>
      </c>
      <c r="D2223" t="s">
        <v>1405</v>
      </c>
      <c r="E2223" t="s">
        <v>2087</v>
      </c>
      <c r="G2223">
        <v>1</v>
      </c>
      <c r="H2223">
        <v>0</v>
      </c>
      <c r="I2223">
        <v>1</v>
      </c>
      <c r="J2223">
        <v>0</v>
      </c>
      <c r="K2223">
        <f t="shared" si="69"/>
        <v>0</v>
      </c>
      <c r="L2223" t="s">
        <v>135</v>
      </c>
      <c r="M2223" t="s">
        <v>136</v>
      </c>
      <c r="N2223" s="6" t="s">
        <v>1008</v>
      </c>
      <c r="O2223" s="6" t="s">
        <v>1009</v>
      </c>
      <c r="P2223" t="s">
        <v>22</v>
      </c>
    </row>
    <row r="2224" spans="1:16" hidden="1" x14ac:dyDescent="0.25">
      <c r="A2224">
        <f t="shared" si="68"/>
        <v>2</v>
      </c>
      <c r="B2224" s="1">
        <v>41225</v>
      </c>
      <c r="C2224" s="2">
        <v>0.4375</v>
      </c>
      <c r="G2224">
        <v>0</v>
      </c>
      <c r="H2224">
        <v>0</v>
      </c>
      <c r="I2224">
        <v>0</v>
      </c>
      <c r="J2224">
        <v>0</v>
      </c>
      <c r="K2224">
        <f t="shared" si="69"/>
        <v>1</v>
      </c>
      <c r="L2224" t="s">
        <v>151</v>
      </c>
      <c r="M2224" t="s">
        <v>152</v>
      </c>
    </row>
    <row r="2225" spans="1:16" hidden="1" x14ac:dyDescent="0.25">
      <c r="A2225">
        <f t="shared" si="68"/>
        <v>2</v>
      </c>
      <c r="B2225" s="1">
        <v>41225</v>
      </c>
      <c r="C2225" s="2">
        <v>0.45833333333333331</v>
      </c>
      <c r="G2225">
        <v>0</v>
      </c>
      <c r="H2225">
        <v>0</v>
      </c>
      <c r="I2225">
        <v>0</v>
      </c>
      <c r="J2225">
        <v>0</v>
      </c>
      <c r="K2225">
        <f t="shared" si="69"/>
        <v>1</v>
      </c>
      <c r="L2225" t="s">
        <v>151</v>
      </c>
      <c r="M2225" t="s">
        <v>152</v>
      </c>
    </row>
    <row r="2226" spans="1:16" hidden="1" x14ac:dyDescent="0.25">
      <c r="A2226">
        <f t="shared" si="68"/>
        <v>2</v>
      </c>
      <c r="B2226" s="1">
        <v>41225</v>
      </c>
      <c r="C2226" s="2">
        <v>0.45833333333333331</v>
      </c>
      <c r="G2226">
        <v>0</v>
      </c>
      <c r="H2226">
        <v>0</v>
      </c>
      <c r="I2226">
        <v>0</v>
      </c>
      <c r="J2226">
        <v>0</v>
      </c>
      <c r="K2226">
        <f t="shared" si="69"/>
        <v>1</v>
      </c>
      <c r="M2226" t="s">
        <v>87</v>
      </c>
    </row>
    <row r="2227" spans="1:16" hidden="1" x14ac:dyDescent="0.25">
      <c r="A2227">
        <f t="shared" si="68"/>
        <v>2</v>
      </c>
      <c r="B2227" s="1">
        <v>41225</v>
      </c>
      <c r="C2227" s="2">
        <v>0.45833333333333331</v>
      </c>
      <c r="G2227">
        <v>0</v>
      </c>
      <c r="H2227">
        <v>0</v>
      </c>
      <c r="I2227">
        <v>0</v>
      </c>
      <c r="J2227">
        <v>0</v>
      </c>
      <c r="K2227">
        <f t="shared" si="69"/>
        <v>1</v>
      </c>
      <c r="M2227" t="s">
        <v>136</v>
      </c>
    </row>
    <row r="2228" spans="1:16" hidden="1" x14ac:dyDescent="0.25">
      <c r="A2228">
        <f t="shared" si="68"/>
        <v>2</v>
      </c>
      <c r="B2228" s="1">
        <v>41225</v>
      </c>
      <c r="C2228" s="2">
        <v>0.47916666666666669</v>
      </c>
      <c r="D2228" t="s">
        <v>1152</v>
      </c>
      <c r="E2228" t="s">
        <v>2088</v>
      </c>
      <c r="G2228">
        <v>1</v>
      </c>
      <c r="H2228">
        <v>0</v>
      </c>
      <c r="I2228">
        <v>0</v>
      </c>
      <c r="J2228">
        <v>0</v>
      </c>
      <c r="K2228">
        <f t="shared" si="69"/>
        <v>0</v>
      </c>
      <c r="L2228" t="s">
        <v>151</v>
      </c>
      <c r="M2228" t="s">
        <v>152</v>
      </c>
      <c r="N2228" s="6" t="s">
        <v>58</v>
      </c>
      <c r="O2228" s="6" t="s">
        <v>59</v>
      </c>
      <c r="P2228" t="s">
        <v>22</v>
      </c>
    </row>
    <row r="2229" spans="1:16" hidden="1" x14ac:dyDescent="0.25">
      <c r="A2229">
        <f t="shared" si="68"/>
        <v>2</v>
      </c>
      <c r="B2229" s="1">
        <v>41225</v>
      </c>
      <c r="C2229" s="2">
        <v>0.47916666666666669</v>
      </c>
      <c r="G2229">
        <v>0</v>
      </c>
      <c r="H2229">
        <v>0</v>
      </c>
      <c r="I2229">
        <v>0</v>
      </c>
      <c r="J2229">
        <v>0</v>
      </c>
      <c r="K2229">
        <f t="shared" si="69"/>
        <v>1</v>
      </c>
      <c r="M2229" t="s">
        <v>87</v>
      </c>
    </row>
    <row r="2230" spans="1:16" hidden="1" x14ac:dyDescent="0.25">
      <c r="A2230">
        <f t="shared" si="68"/>
        <v>2</v>
      </c>
      <c r="B2230" s="1">
        <v>41225</v>
      </c>
      <c r="C2230" s="2">
        <v>0.47916666666666669</v>
      </c>
      <c r="G2230">
        <v>0</v>
      </c>
      <c r="H2230">
        <v>0</v>
      </c>
      <c r="I2230">
        <v>0</v>
      </c>
      <c r="J2230">
        <v>0</v>
      </c>
      <c r="K2230">
        <f t="shared" si="69"/>
        <v>1</v>
      </c>
      <c r="M2230" t="s">
        <v>136</v>
      </c>
    </row>
    <row r="2231" spans="1:16" hidden="1" x14ac:dyDescent="0.25">
      <c r="A2231">
        <f t="shared" si="68"/>
        <v>2</v>
      </c>
      <c r="B2231" s="1">
        <v>41225</v>
      </c>
      <c r="C2231" s="2">
        <v>0.5</v>
      </c>
      <c r="D2231" t="s">
        <v>1152</v>
      </c>
      <c r="E2231" t="s">
        <v>2088</v>
      </c>
      <c r="G2231">
        <v>1</v>
      </c>
      <c r="H2231">
        <v>0</v>
      </c>
      <c r="I2231">
        <v>0</v>
      </c>
      <c r="J2231">
        <v>0</v>
      </c>
      <c r="K2231">
        <f t="shared" si="69"/>
        <v>0</v>
      </c>
      <c r="L2231" t="s">
        <v>151</v>
      </c>
      <c r="M2231" t="s">
        <v>152</v>
      </c>
      <c r="N2231" s="6" t="s">
        <v>58</v>
      </c>
      <c r="O2231" s="6" t="s">
        <v>59</v>
      </c>
      <c r="P2231" t="s">
        <v>22</v>
      </c>
    </row>
    <row r="2232" spans="1:16" hidden="1" x14ac:dyDescent="0.25">
      <c r="A2232">
        <f t="shared" si="68"/>
        <v>2</v>
      </c>
      <c r="B2232" s="1">
        <v>41225</v>
      </c>
      <c r="C2232" s="2">
        <v>0.5</v>
      </c>
      <c r="G2232">
        <v>0</v>
      </c>
      <c r="H2232">
        <v>0</v>
      </c>
      <c r="I2232">
        <v>0</v>
      </c>
      <c r="J2232">
        <v>0</v>
      </c>
      <c r="K2232">
        <f t="shared" si="69"/>
        <v>1</v>
      </c>
      <c r="M2232" t="s">
        <v>87</v>
      </c>
    </row>
    <row r="2233" spans="1:16" hidden="1" x14ac:dyDescent="0.25">
      <c r="A2233">
        <f t="shared" si="68"/>
        <v>2</v>
      </c>
      <c r="B2233" s="1">
        <v>41225</v>
      </c>
      <c r="C2233" s="2">
        <v>0.5</v>
      </c>
      <c r="G2233">
        <v>0</v>
      </c>
      <c r="H2233">
        <v>0</v>
      </c>
      <c r="I2233">
        <v>0</v>
      </c>
      <c r="J2233">
        <v>0</v>
      </c>
      <c r="K2233">
        <f t="shared" si="69"/>
        <v>1</v>
      </c>
      <c r="M2233" t="s">
        <v>136</v>
      </c>
    </row>
    <row r="2234" spans="1:16" hidden="1" x14ac:dyDescent="0.25">
      <c r="A2234">
        <f t="shared" si="68"/>
        <v>2</v>
      </c>
      <c r="B2234" s="1">
        <v>41225</v>
      </c>
      <c r="C2234" s="2">
        <v>0.52083333333333337</v>
      </c>
      <c r="D2234" t="s">
        <v>479</v>
      </c>
      <c r="E2234" t="s">
        <v>1489</v>
      </c>
      <c r="G2234">
        <v>1</v>
      </c>
      <c r="H2234">
        <v>0</v>
      </c>
      <c r="I2234">
        <v>0</v>
      </c>
      <c r="J2234">
        <v>0</v>
      </c>
      <c r="K2234">
        <f t="shared" si="69"/>
        <v>0</v>
      </c>
      <c r="M2234" t="s">
        <v>87</v>
      </c>
      <c r="N2234" s="6" t="s">
        <v>38</v>
      </c>
      <c r="O2234" s="6" t="s">
        <v>39</v>
      </c>
      <c r="P2234" t="s">
        <v>22</v>
      </c>
    </row>
    <row r="2235" spans="1:16" hidden="1" x14ac:dyDescent="0.25">
      <c r="A2235">
        <f t="shared" si="68"/>
        <v>2</v>
      </c>
      <c r="B2235" s="1">
        <v>41225</v>
      </c>
      <c r="C2235" s="2">
        <v>0.52083333333333337</v>
      </c>
      <c r="G2235">
        <v>0</v>
      </c>
      <c r="H2235">
        <v>0</v>
      </c>
      <c r="I2235">
        <v>0</v>
      </c>
      <c r="J2235">
        <v>0</v>
      </c>
      <c r="K2235">
        <f t="shared" si="69"/>
        <v>1</v>
      </c>
      <c r="L2235" t="s">
        <v>151</v>
      </c>
      <c r="M2235" t="s">
        <v>152</v>
      </c>
    </row>
    <row r="2236" spans="1:16" hidden="1" x14ac:dyDescent="0.25">
      <c r="A2236">
        <f t="shared" si="68"/>
        <v>2</v>
      </c>
      <c r="B2236" s="1">
        <v>41225</v>
      </c>
      <c r="C2236" s="2">
        <v>0.52083333333333337</v>
      </c>
      <c r="G2236">
        <v>0</v>
      </c>
      <c r="H2236">
        <v>0</v>
      </c>
      <c r="I2236">
        <v>0</v>
      </c>
      <c r="J2236">
        <v>0</v>
      </c>
      <c r="K2236">
        <f t="shared" si="69"/>
        <v>1</v>
      </c>
      <c r="M2236" t="s">
        <v>136</v>
      </c>
    </row>
    <row r="2237" spans="1:16" hidden="1" x14ac:dyDescent="0.25">
      <c r="A2237">
        <f t="shared" si="68"/>
        <v>2</v>
      </c>
      <c r="B2237" s="1">
        <v>41225</v>
      </c>
      <c r="C2237" s="2">
        <v>0.54166666666666663</v>
      </c>
      <c r="D2237" t="s">
        <v>479</v>
      </c>
      <c r="E2237" t="s">
        <v>1489</v>
      </c>
      <c r="G2237">
        <v>1</v>
      </c>
      <c r="H2237">
        <v>0</v>
      </c>
      <c r="I2237">
        <v>0</v>
      </c>
      <c r="J2237">
        <v>0</v>
      </c>
      <c r="K2237">
        <f t="shared" si="69"/>
        <v>0</v>
      </c>
      <c r="M2237" t="s">
        <v>87</v>
      </c>
      <c r="N2237" s="6" t="s">
        <v>38</v>
      </c>
      <c r="O2237" s="6" t="s">
        <v>39</v>
      </c>
      <c r="P2237" t="s">
        <v>22</v>
      </c>
    </row>
    <row r="2238" spans="1:16" hidden="1" x14ac:dyDescent="0.25">
      <c r="A2238">
        <f t="shared" si="68"/>
        <v>2</v>
      </c>
      <c r="B2238" s="1">
        <v>41225</v>
      </c>
      <c r="C2238" s="2">
        <v>0.54166666666666663</v>
      </c>
      <c r="D2238" t="s">
        <v>1145</v>
      </c>
      <c r="E2238" t="s">
        <v>2089</v>
      </c>
      <c r="G2238">
        <v>1</v>
      </c>
      <c r="H2238">
        <v>0</v>
      </c>
      <c r="I2238">
        <v>1</v>
      </c>
      <c r="J2238">
        <v>0</v>
      </c>
      <c r="K2238">
        <f t="shared" si="69"/>
        <v>0</v>
      </c>
      <c r="L2238" t="s">
        <v>151</v>
      </c>
      <c r="M2238" t="s">
        <v>152</v>
      </c>
      <c r="N2238" s="6" t="s">
        <v>1010</v>
      </c>
      <c r="O2238" s="6" t="s">
        <v>459</v>
      </c>
      <c r="P2238" t="s">
        <v>22</v>
      </c>
    </row>
    <row r="2239" spans="1:16" hidden="1" x14ac:dyDescent="0.25">
      <c r="A2239">
        <f t="shared" si="68"/>
        <v>2</v>
      </c>
      <c r="B2239" s="1">
        <v>41225</v>
      </c>
      <c r="C2239" s="2">
        <v>0.54166666666666663</v>
      </c>
      <c r="D2239" t="s">
        <v>1276</v>
      </c>
      <c r="E2239" t="s">
        <v>2090</v>
      </c>
      <c r="G2239">
        <v>1</v>
      </c>
      <c r="H2239">
        <v>0</v>
      </c>
      <c r="I2239">
        <v>0</v>
      </c>
      <c r="J2239">
        <v>0</v>
      </c>
      <c r="K2239">
        <f t="shared" si="69"/>
        <v>0</v>
      </c>
      <c r="M2239" t="s">
        <v>56</v>
      </c>
      <c r="N2239" s="6" t="s">
        <v>458</v>
      </c>
      <c r="O2239" s="6" t="s">
        <v>459</v>
      </c>
      <c r="P2239" t="s">
        <v>110</v>
      </c>
    </row>
    <row r="2240" spans="1:16" hidden="1" x14ac:dyDescent="0.25">
      <c r="A2240">
        <f t="shared" si="68"/>
        <v>2</v>
      </c>
      <c r="B2240" s="1">
        <v>41225</v>
      </c>
      <c r="C2240" s="2">
        <v>0.5625</v>
      </c>
      <c r="D2240" t="s">
        <v>1242</v>
      </c>
      <c r="E2240" t="s">
        <v>2091</v>
      </c>
      <c r="G2240">
        <v>1</v>
      </c>
      <c r="H2240">
        <v>0</v>
      </c>
      <c r="I2240">
        <v>0</v>
      </c>
      <c r="J2240">
        <v>0</v>
      </c>
      <c r="K2240">
        <f t="shared" si="69"/>
        <v>0</v>
      </c>
      <c r="M2240" t="s">
        <v>87</v>
      </c>
      <c r="N2240" s="6" t="s">
        <v>466</v>
      </c>
      <c r="O2240" s="6" t="s">
        <v>711</v>
      </c>
      <c r="P2240" t="s">
        <v>22</v>
      </c>
    </row>
    <row r="2241" spans="1:16" hidden="1" x14ac:dyDescent="0.25">
      <c r="A2241">
        <f t="shared" si="68"/>
        <v>2</v>
      </c>
      <c r="B2241" s="1">
        <v>41225</v>
      </c>
      <c r="C2241" s="2">
        <v>0.5625</v>
      </c>
      <c r="D2241" t="s">
        <v>1145</v>
      </c>
      <c r="E2241" t="s">
        <v>2092</v>
      </c>
      <c r="G2241">
        <v>1</v>
      </c>
      <c r="H2241">
        <v>0</v>
      </c>
      <c r="I2241">
        <v>0</v>
      </c>
      <c r="J2241">
        <v>0</v>
      </c>
      <c r="K2241">
        <f t="shared" si="69"/>
        <v>0</v>
      </c>
      <c r="L2241" t="s">
        <v>151</v>
      </c>
      <c r="M2241" t="s">
        <v>152</v>
      </c>
      <c r="N2241" s="6" t="s">
        <v>1010</v>
      </c>
      <c r="O2241" s="6" t="s">
        <v>459</v>
      </c>
      <c r="P2241" t="s">
        <v>22</v>
      </c>
    </row>
    <row r="2242" spans="1:16" hidden="1" x14ac:dyDescent="0.25">
      <c r="A2242">
        <f t="shared" si="68"/>
        <v>2</v>
      </c>
      <c r="B2242" s="1">
        <v>41225</v>
      </c>
      <c r="C2242" s="2">
        <v>0.5625</v>
      </c>
      <c r="D2242" t="s">
        <v>1276</v>
      </c>
      <c r="E2242" t="s">
        <v>2093</v>
      </c>
      <c r="G2242">
        <v>1</v>
      </c>
      <c r="H2242">
        <v>0</v>
      </c>
      <c r="I2242">
        <v>0</v>
      </c>
      <c r="J2242">
        <v>0</v>
      </c>
      <c r="K2242">
        <f t="shared" si="69"/>
        <v>0</v>
      </c>
      <c r="M2242" t="s">
        <v>56</v>
      </c>
      <c r="N2242" s="6" t="s">
        <v>458</v>
      </c>
      <c r="O2242" s="6" t="s">
        <v>459</v>
      </c>
      <c r="P2242" t="s">
        <v>110</v>
      </c>
    </row>
    <row r="2243" spans="1:16" hidden="1" x14ac:dyDescent="0.25">
      <c r="A2243">
        <f t="shared" ref="A2243:A2306" si="70">WEEKDAY(B2243)</f>
        <v>2</v>
      </c>
      <c r="B2243" s="1">
        <v>41225</v>
      </c>
      <c r="C2243" s="2">
        <v>0.58333333333333337</v>
      </c>
      <c r="D2243" t="s">
        <v>1147</v>
      </c>
      <c r="E2243" t="s">
        <v>2094</v>
      </c>
      <c r="G2243">
        <v>1</v>
      </c>
      <c r="H2243">
        <v>0</v>
      </c>
      <c r="I2243">
        <v>1</v>
      </c>
      <c r="J2243">
        <v>0</v>
      </c>
      <c r="K2243">
        <f t="shared" ref="K2243:K2306" si="71">IF(AND(NOT(G:G), NOT(J:J)), 1, 0)</f>
        <v>0</v>
      </c>
      <c r="M2243" t="s">
        <v>56</v>
      </c>
      <c r="N2243" s="6" t="s">
        <v>1013</v>
      </c>
      <c r="O2243" s="6" t="s">
        <v>481</v>
      </c>
      <c r="P2243" t="s">
        <v>16</v>
      </c>
    </row>
    <row r="2244" spans="1:16" hidden="1" x14ac:dyDescent="0.25">
      <c r="A2244">
        <f t="shared" si="70"/>
        <v>2</v>
      </c>
      <c r="B2244" s="1">
        <v>41225</v>
      </c>
      <c r="C2244" s="2">
        <v>0.58333333333333337</v>
      </c>
      <c r="D2244" t="s">
        <v>1145</v>
      </c>
      <c r="E2244" t="s">
        <v>2095</v>
      </c>
      <c r="G2244">
        <v>1</v>
      </c>
      <c r="H2244">
        <v>0</v>
      </c>
      <c r="I2244">
        <v>0</v>
      </c>
      <c r="J2244">
        <v>0</v>
      </c>
      <c r="K2244">
        <f t="shared" si="71"/>
        <v>0</v>
      </c>
      <c r="L2244" t="s">
        <v>151</v>
      </c>
      <c r="M2244" t="s">
        <v>152</v>
      </c>
      <c r="N2244" s="6" t="s">
        <v>1011</v>
      </c>
      <c r="O2244" s="6" t="s">
        <v>1012</v>
      </c>
      <c r="P2244" t="s">
        <v>155</v>
      </c>
    </row>
    <row r="2245" spans="1:16" hidden="1" x14ac:dyDescent="0.25">
      <c r="A2245">
        <f t="shared" si="70"/>
        <v>2</v>
      </c>
      <c r="B2245" s="1">
        <v>41225</v>
      </c>
      <c r="C2245" s="2">
        <v>0.58333333333333337</v>
      </c>
      <c r="D2245" t="s">
        <v>1242</v>
      </c>
      <c r="E2245" t="s">
        <v>2091</v>
      </c>
      <c r="G2245">
        <v>1</v>
      </c>
      <c r="H2245">
        <v>0</v>
      </c>
      <c r="I2245">
        <v>0</v>
      </c>
      <c r="J2245">
        <v>0</v>
      </c>
      <c r="K2245">
        <f t="shared" si="71"/>
        <v>0</v>
      </c>
      <c r="M2245" t="s">
        <v>87</v>
      </c>
      <c r="N2245" s="6" t="s">
        <v>466</v>
      </c>
      <c r="O2245" s="6" t="s">
        <v>711</v>
      </c>
      <c r="P2245" t="s">
        <v>22</v>
      </c>
    </row>
    <row r="2246" spans="1:16" hidden="1" x14ac:dyDescent="0.25">
      <c r="A2246">
        <f t="shared" si="70"/>
        <v>2</v>
      </c>
      <c r="B2246" s="1">
        <v>41225</v>
      </c>
      <c r="C2246" s="2">
        <v>0.60416666666666663</v>
      </c>
      <c r="D2246" t="s">
        <v>1145</v>
      </c>
      <c r="E2246" t="s">
        <v>2096</v>
      </c>
      <c r="G2246">
        <v>1</v>
      </c>
      <c r="H2246">
        <v>0</v>
      </c>
      <c r="I2246">
        <v>0</v>
      </c>
      <c r="J2246">
        <v>0</v>
      </c>
      <c r="K2246">
        <f t="shared" si="71"/>
        <v>0</v>
      </c>
      <c r="L2246" t="s">
        <v>151</v>
      </c>
      <c r="M2246" t="s">
        <v>152</v>
      </c>
      <c r="N2246" s="6" t="s">
        <v>652</v>
      </c>
      <c r="O2246" s="6" t="s">
        <v>653</v>
      </c>
      <c r="P2246" t="s">
        <v>110</v>
      </c>
    </row>
    <row r="2247" spans="1:16" hidden="1" x14ac:dyDescent="0.25">
      <c r="A2247">
        <f t="shared" si="70"/>
        <v>2</v>
      </c>
      <c r="B2247" s="1">
        <v>41225</v>
      </c>
      <c r="C2247" s="2">
        <v>0.60416666666666663</v>
      </c>
      <c r="D2247" t="s">
        <v>1147</v>
      </c>
      <c r="E2247" t="s">
        <v>2028</v>
      </c>
      <c r="G2247">
        <v>1</v>
      </c>
      <c r="H2247">
        <v>0</v>
      </c>
      <c r="I2247">
        <v>0</v>
      </c>
      <c r="J2247">
        <v>0</v>
      </c>
      <c r="K2247">
        <f t="shared" si="71"/>
        <v>0</v>
      </c>
      <c r="M2247" t="s">
        <v>56</v>
      </c>
      <c r="N2247" s="6" t="s">
        <v>118</v>
      </c>
      <c r="O2247" s="6" t="s">
        <v>119</v>
      </c>
      <c r="P2247" t="s">
        <v>22</v>
      </c>
    </row>
    <row r="2248" spans="1:16" hidden="1" x14ac:dyDescent="0.25">
      <c r="A2248">
        <f t="shared" si="70"/>
        <v>2</v>
      </c>
      <c r="B2248" s="1">
        <v>41225</v>
      </c>
      <c r="C2248" s="2">
        <v>0.60416666666666663</v>
      </c>
      <c r="D2248" t="s">
        <v>2097</v>
      </c>
      <c r="E2248" t="s">
        <v>2098</v>
      </c>
      <c r="G2248">
        <v>1</v>
      </c>
      <c r="H2248">
        <v>0</v>
      </c>
      <c r="I2248">
        <v>0</v>
      </c>
      <c r="J2248">
        <v>0</v>
      </c>
      <c r="K2248">
        <f t="shared" si="71"/>
        <v>0</v>
      </c>
      <c r="M2248" t="s">
        <v>87</v>
      </c>
      <c r="N2248" s="6" t="s">
        <v>887</v>
      </c>
      <c r="O2248" s="6" t="s">
        <v>888</v>
      </c>
      <c r="P2248" t="s">
        <v>22</v>
      </c>
    </row>
    <row r="2249" spans="1:16" hidden="1" x14ac:dyDescent="0.25">
      <c r="A2249">
        <f t="shared" si="70"/>
        <v>2</v>
      </c>
      <c r="B2249" s="1">
        <v>41225</v>
      </c>
      <c r="C2249" s="2">
        <v>0.625</v>
      </c>
      <c r="D2249" t="s">
        <v>479</v>
      </c>
      <c r="E2249" t="s">
        <v>1489</v>
      </c>
      <c r="G2249">
        <v>1</v>
      </c>
      <c r="H2249">
        <v>0</v>
      </c>
      <c r="I2249">
        <v>0</v>
      </c>
      <c r="J2249">
        <v>0</v>
      </c>
      <c r="K2249">
        <f t="shared" si="71"/>
        <v>0</v>
      </c>
      <c r="M2249" t="s">
        <v>87</v>
      </c>
      <c r="N2249" s="6" t="s">
        <v>497</v>
      </c>
      <c r="O2249" s="6" t="s">
        <v>648</v>
      </c>
      <c r="P2249" t="s">
        <v>16</v>
      </c>
    </row>
    <row r="2250" spans="1:16" hidden="1" x14ac:dyDescent="0.25">
      <c r="A2250">
        <f t="shared" si="70"/>
        <v>2</v>
      </c>
      <c r="B2250" s="1">
        <v>41225</v>
      </c>
      <c r="C2250" s="2">
        <v>0.625</v>
      </c>
      <c r="D2250" t="s">
        <v>1326</v>
      </c>
      <c r="E2250" t="s">
        <v>2099</v>
      </c>
      <c r="G2250">
        <v>0</v>
      </c>
      <c r="H2250">
        <v>0</v>
      </c>
      <c r="I2250">
        <v>0</v>
      </c>
      <c r="J2250">
        <v>1</v>
      </c>
      <c r="K2250">
        <f t="shared" si="71"/>
        <v>0</v>
      </c>
      <c r="L2250" t="s">
        <v>151</v>
      </c>
      <c r="M2250" t="s">
        <v>152</v>
      </c>
      <c r="N2250" t="s">
        <v>264</v>
      </c>
      <c r="O2250" t="s">
        <v>265</v>
      </c>
      <c r="P2250" t="s">
        <v>16</v>
      </c>
    </row>
    <row r="2251" spans="1:16" hidden="1" x14ac:dyDescent="0.25">
      <c r="A2251">
        <f t="shared" si="70"/>
        <v>2</v>
      </c>
      <c r="B2251" s="1">
        <v>41225</v>
      </c>
      <c r="C2251" s="2">
        <v>0.625</v>
      </c>
      <c r="D2251" t="s">
        <v>1147</v>
      </c>
      <c r="E2251" t="s">
        <v>2100</v>
      </c>
      <c r="G2251">
        <v>1</v>
      </c>
      <c r="H2251">
        <v>0</v>
      </c>
      <c r="I2251">
        <v>0</v>
      </c>
      <c r="J2251">
        <v>0</v>
      </c>
      <c r="K2251">
        <f t="shared" si="71"/>
        <v>0</v>
      </c>
      <c r="M2251" t="s">
        <v>56</v>
      </c>
      <c r="N2251" s="6" t="s">
        <v>167</v>
      </c>
      <c r="O2251" s="6" t="s">
        <v>168</v>
      </c>
      <c r="P2251" t="s">
        <v>29</v>
      </c>
    </row>
    <row r="2252" spans="1:16" hidden="1" x14ac:dyDescent="0.25">
      <c r="A2252">
        <f t="shared" si="70"/>
        <v>2</v>
      </c>
      <c r="B2252" s="1">
        <v>41225</v>
      </c>
      <c r="C2252" s="2">
        <v>0.64583333333333337</v>
      </c>
      <c r="D2252" t="s">
        <v>479</v>
      </c>
      <c r="E2252" t="s">
        <v>1675</v>
      </c>
      <c r="G2252">
        <v>1</v>
      </c>
      <c r="H2252">
        <v>0</v>
      </c>
      <c r="I2252">
        <v>0</v>
      </c>
      <c r="J2252">
        <v>0</v>
      </c>
      <c r="K2252">
        <f t="shared" si="71"/>
        <v>0</v>
      </c>
      <c r="M2252" t="s">
        <v>87</v>
      </c>
      <c r="N2252" s="6" t="s">
        <v>497</v>
      </c>
      <c r="O2252" s="6" t="s">
        <v>648</v>
      </c>
      <c r="P2252" t="s">
        <v>16</v>
      </c>
    </row>
    <row r="2253" spans="1:16" hidden="1" x14ac:dyDescent="0.25">
      <c r="A2253">
        <f t="shared" si="70"/>
        <v>2</v>
      </c>
      <c r="B2253" s="1">
        <v>41225</v>
      </c>
      <c r="C2253" s="2">
        <v>0.64583333333333337</v>
      </c>
      <c r="D2253" t="s">
        <v>1326</v>
      </c>
      <c r="E2253" t="s">
        <v>2099</v>
      </c>
      <c r="G2253">
        <v>0</v>
      </c>
      <c r="H2253">
        <v>0</v>
      </c>
      <c r="I2253">
        <v>0</v>
      </c>
      <c r="J2253">
        <v>1</v>
      </c>
      <c r="K2253">
        <f t="shared" si="71"/>
        <v>0</v>
      </c>
      <c r="L2253" t="s">
        <v>151</v>
      </c>
      <c r="M2253" t="s">
        <v>152</v>
      </c>
      <c r="N2253" t="s">
        <v>264</v>
      </c>
      <c r="O2253" t="s">
        <v>265</v>
      </c>
      <c r="P2253" t="s">
        <v>16</v>
      </c>
    </row>
    <row r="2254" spans="1:16" hidden="1" x14ac:dyDescent="0.25">
      <c r="A2254">
        <f t="shared" si="70"/>
        <v>2</v>
      </c>
      <c r="B2254" s="1">
        <v>41225</v>
      </c>
      <c r="C2254" s="2">
        <v>0.64583333333333337</v>
      </c>
      <c r="D2254" t="s">
        <v>1147</v>
      </c>
      <c r="E2254" t="s">
        <v>2100</v>
      </c>
      <c r="G2254">
        <v>1</v>
      </c>
      <c r="H2254">
        <v>0</v>
      </c>
      <c r="I2254">
        <v>0</v>
      </c>
      <c r="J2254">
        <v>0</v>
      </c>
      <c r="K2254">
        <f t="shared" si="71"/>
        <v>0</v>
      </c>
      <c r="M2254" t="s">
        <v>56</v>
      </c>
      <c r="N2254" s="6" t="s">
        <v>167</v>
      </c>
      <c r="O2254" s="6" t="s">
        <v>168</v>
      </c>
      <c r="P2254" t="s">
        <v>29</v>
      </c>
    </row>
    <row r="2255" spans="1:16" hidden="1" x14ac:dyDescent="0.25">
      <c r="A2255">
        <f t="shared" si="70"/>
        <v>2</v>
      </c>
      <c r="B2255" s="1">
        <v>41225</v>
      </c>
      <c r="C2255" s="2">
        <v>0.66666666666666663</v>
      </c>
      <c r="D2255" t="s">
        <v>1326</v>
      </c>
      <c r="E2255" t="s">
        <v>1493</v>
      </c>
      <c r="G2255">
        <v>1</v>
      </c>
      <c r="H2255">
        <v>0</v>
      </c>
      <c r="I2255">
        <v>0</v>
      </c>
      <c r="J2255">
        <v>0</v>
      </c>
      <c r="K2255">
        <f t="shared" si="71"/>
        <v>0</v>
      </c>
      <c r="L2255" t="s">
        <v>90</v>
      </c>
      <c r="M2255" t="s">
        <v>91</v>
      </c>
      <c r="N2255" s="6" t="s">
        <v>167</v>
      </c>
      <c r="O2255" s="6" t="s">
        <v>168</v>
      </c>
      <c r="P2255" t="s">
        <v>29</v>
      </c>
    </row>
    <row r="2256" spans="1:16" hidden="1" x14ac:dyDescent="0.25">
      <c r="A2256">
        <f t="shared" si="70"/>
        <v>2</v>
      </c>
      <c r="B2256" s="1">
        <v>41225</v>
      </c>
      <c r="C2256" s="2">
        <v>0.66666666666666663</v>
      </c>
      <c r="D2256" t="s">
        <v>1158</v>
      </c>
      <c r="E2256" t="s">
        <v>2101</v>
      </c>
      <c r="G2256">
        <v>1</v>
      </c>
      <c r="H2256">
        <v>0</v>
      </c>
      <c r="I2256">
        <v>0</v>
      </c>
      <c r="J2256">
        <v>0</v>
      </c>
      <c r="K2256">
        <f t="shared" si="71"/>
        <v>0</v>
      </c>
      <c r="M2256" t="s">
        <v>56</v>
      </c>
      <c r="N2256" s="6" t="s">
        <v>14</v>
      </c>
      <c r="O2256" s="6" t="s">
        <v>15</v>
      </c>
      <c r="P2256" t="s">
        <v>16</v>
      </c>
    </row>
    <row r="2257" spans="1:16" hidden="1" x14ac:dyDescent="0.25">
      <c r="A2257">
        <f t="shared" si="70"/>
        <v>2</v>
      </c>
      <c r="B2257" s="1">
        <v>41225</v>
      </c>
      <c r="C2257" s="2">
        <v>0.66666666666666663</v>
      </c>
      <c r="D2257" t="s">
        <v>1196</v>
      </c>
      <c r="E2257" t="s">
        <v>2102</v>
      </c>
      <c r="G2257">
        <v>1</v>
      </c>
      <c r="H2257">
        <v>0</v>
      </c>
      <c r="I2257">
        <v>0</v>
      </c>
      <c r="J2257">
        <v>0</v>
      </c>
      <c r="K2257">
        <f t="shared" si="71"/>
        <v>0</v>
      </c>
      <c r="L2257" t="s">
        <v>51</v>
      </c>
      <c r="M2257" t="s">
        <v>52</v>
      </c>
      <c r="N2257" s="6" t="s">
        <v>38</v>
      </c>
      <c r="O2257" s="6" t="s">
        <v>39</v>
      </c>
      <c r="P2257" t="s">
        <v>22</v>
      </c>
    </row>
    <row r="2258" spans="1:16" hidden="1" x14ac:dyDescent="0.25">
      <c r="A2258">
        <f t="shared" si="70"/>
        <v>2</v>
      </c>
      <c r="B2258" s="1">
        <v>41225</v>
      </c>
      <c r="C2258" s="2">
        <v>0.6875</v>
      </c>
      <c r="D2258" t="s">
        <v>1160</v>
      </c>
      <c r="E2258" t="s">
        <v>1493</v>
      </c>
      <c r="G2258">
        <v>1</v>
      </c>
      <c r="H2258">
        <v>0</v>
      </c>
      <c r="I2258">
        <v>0</v>
      </c>
      <c r="J2258">
        <v>0</v>
      </c>
      <c r="K2258">
        <f t="shared" si="71"/>
        <v>0</v>
      </c>
      <c r="L2258" t="s">
        <v>90</v>
      </c>
      <c r="M2258" t="s">
        <v>91</v>
      </c>
      <c r="N2258" s="6" t="s">
        <v>167</v>
      </c>
      <c r="O2258" s="6" t="s">
        <v>168</v>
      </c>
      <c r="P2258" t="s">
        <v>29</v>
      </c>
    </row>
    <row r="2259" spans="1:16" hidden="1" x14ac:dyDescent="0.25">
      <c r="A2259">
        <f t="shared" si="70"/>
        <v>2</v>
      </c>
      <c r="B2259" s="1">
        <v>41225</v>
      </c>
      <c r="C2259" s="2">
        <v>0.6875</v>
      </c>
      <c r="D2259" t="s">
        <v>1158</v>
      </c>
      <c r="E2259" t="s">
        <v>2101</v>
      </c>
      <c r="G2259">
        <v>1</v>
      </c>
      <c r="H2259">
        <v>0</v>
      </c>
      <c r="I2259">
        <v>0</v>
      </c>
      <c r="J2259">
        <v>0</v>
      </c>
      <c r="K2259">
        <f t="shared" si="71"/>
        <v>0</v>
      </c>
      <c r="M2259" t="s">
        <v>56</v>
      </c>
      <c r="N2259" s="6" t="s">
        <v>14</v>
      </c>
      <c r="O2259" s="6" t="s">
        <v>15</v>
      </c>
      <c r="P2259" t="s">
        <v>16</v>
      </c>
    </row>
    <row r="2260" spans="1:16" hidden="1" x14ac:dyDescent="0.25">
      <c r="A2260">
        <f t="shared" si="70"/>
        <v>2</v>
      </c>
      <c r="B2260" s="1">
        <v>41225</v>
      </c>
      <c r="C2260" s="2">
        <v>0.6875</v>
      </c>
      <c r="D2260" t="s">
        <v>1196</v>
      </c>
      <c r="E2260" t="s">
        <v>2102</v>
      </c>
      <c r="G2260">
        <v>1</v>
      </c>
      <c r="H2260">
        <v>0</v>
      </c>
      <c r="I2260">
        <v>0</v>
      </c>
      <c r="J2260">
        <v>0</v>
      </c>
      <c r="K2260">
        <f t="shared" si="71"/>
        <v>0</v>
      </c>
      <c r="L2260" t="s">
        <v>51</v>
      </c>
      <c r="M2260" t="s">
        <v>52</v>
      </c>
      <c r="N2260" s="6" t="s">
        <v>38</v>
      </c>
      <c r="O2260" s="6" t="s">
        <v>39</v>
      </c>
      <c r="P2260" t="s">
        <v>22</v>
      </c>
    </row>
    <row r="2261" spans="1:16" hidden="1" x14ac:dyDescent="0.25">
      <c r="A2261">
        <f t="shared" si="70"/>
        <v>2</v>
      </c>
      <c r="B2261" s="1">
        <v>41225</v>
      </c>
      <c r="C2261" s="2">
        <v>0.70833333333333337</v>
      </c>
      <c r="D2261" t="s">
        <v>479</v>
      </c>
      <c r="E2261" t="s">
        <v>2104</v>
      </c>
      <c r="G2261">
        <v>1</v>
      </c>
      <c r="H2261">
        <v>0</v>
      </c>
      <c r="I2261">
        <v>0</v>
      </c>
      <c r="J2261">
        <v>0</v>
      </c>
      <c r="K2261">
        <f t="shared" si="71"/>
        <v>0</v>
      </c>
      <c r="L2261" t="s">
        <v>90</v>
      </c>
      <c r="M2261" t="s">
        <v>91</v>
      </c>
      <c r="N2261" s="6" t="s">
        <v>579</v>
      </c>
      <c r="O2261" s="6" t="s">
        <v>580</v>
      </c>
      <c r="P2261" t="s">
        <v>22</v>
      </c>
    </row>
    <row r="2262" spans="1:16" hidden="1" x14ac:dyDescent="0.25">
      <c r="A2262">
        <f t="shared" si="70"/>
        <v>2</v>
      </c>
      <c r="B2262" s="1">
        <v>41225</v>
      </c>
      <c r="C2262" s="2">
        <v>0.70833333333333337</v>
      </c>
      <c r="D2262" t="s">
        <v>479</v>
      </c>
      <c r="E2262" t="s">
        <v>2103</v>
      </c>
      <c r="G2262">
        <v>0</v>
      </c>
      <c r="H2262">
        <v>0</v>
      </c>
      <c r="I2262">
        <v>1</v>
      </c>
      <c r="J2262">
        <v>1</v>
      </c>
      <c r="K2262">
        <f t="shared" si="71"/>
        <v>0</v>
      </c>
      <c r="M2262" t="s">
        <v>149</v>
      </c>
      <c r="N2262" t="s">
        <v>655</v>
      </c>
      <c r="O2262" t="s">
        <v>1017</v>
      </c>
      <c r="P2262" t="s">
        <v>16</v>
      </c>
    </row>
    <row r="2263" spans="1:16" hidden="1" x14ac:dyDescent="0.25">
      <c r="A2263">
        <f t="shared" si="70"/>
        <v>2</v>
      </c>
      <c r="B2263" s="1">
        <v>41225</v>
      </c>
      <c r="C2263" s="2">
        <v>0.70833333333333337</v>
      </c>
      <c r="D2263" t="s">
        <v>1196</v>
      </c>
      <c r="E2263" t="s">
        <v>1986</v>
      </c>
      <c r="G2263">
        <v>1</v>
      </c>
      <c r="H2263">
        <v>0</v>
      </c>
      <c r="I2263">
        <v>0</v>
      </c>
      <c r="J2263">
        <v>0</v>
      </c>
      <c r="K2263">
        <f t="shared" si="71"/>
        <v>0</v>
      </c>
      <c r="L2263" t="s">
        <v>51</v>
      </c>
      <c r="M2263" t="s">
        <v>52</v>
      </c>
      <c r="N2263" s="6" t="s">
        <v>313</v>
      </c>
      <c r="O2263" s="6" t="s">
        <v>314</v>
      </c>
      <c r="P2263" t="s">
        <v>29</v>
      </c>
    </row>
    <row r="2264" spans="1:16" hidden="1" x14ac:dyDescent="0.25">
      <c r="A2264">
        <f t="shared" si="70"/>
        <v>2</v>
      </c>
      <c r="B2264" s="1">
        <v>41225</v>
      </c>
      <c r="C2264" s="2">
        <v>0.72916666666666663</v>
      </c>
      <c r="D2264" t="s">
        <v>479</v>
      </c>
      <c r="E2264" t="s">
        <v>2104</v>
      </c>
      <c r="G2264">
        <v>1</v>
      </c>
      <c r="H2264">
        <v>0</v>
      </c>
      <c r="I2264">
        <v>0</v>
      </c>
      <c r="J2264">
        <v>0</v>
      </c>
      <c r="K2264">
        <f t="shared" si="71"/>
        <v>0</v>
      </c>
      <c r="L2264" t="s">
        <v>90</v>
      </c>
      <c r="M2264" t="s">
        <v>91</v>
      </c>
      <c r="N2264" s="6" t="s">
        <v>579</v>
      </c>
      <c r="O2264" s="6" t="s">
        <v>580</v>
      </c>
      <c r="P2264" t="s">
        <v>22</v>
      </c>
    </row>
    <row r="2265" spans="1:16" hidden="1" x14ac:dyDescent="0.25">
      <c r="A2265">
        <f t="shared" si="70"/>
        <v>2</v>
      </c>
      <c r="B2265" s="1">
        <v>41225</v>
      </c>
      <c r="C2265" s="2">
        <v>0.72916666666666663</v>
      </c>
      <c r="D2265" t="s">
        <v>479</v>
      </c>
      <c r="E2265" t="s">
        <v>2103</v>
      </c>
      <c r="G2265">
        <v>0</v>
      </c>
      <c r="H2265">
        <v>0</v>
      </c>
      <c r="I2265">
        <v>1</v>
      </c>
      <c r="J2265">
        <v>1</v>
      </c>
      <c r="K2265">
        <f t="shared" si="71"/>
        <v>0</v>
      </c>
      <c r="M2265" t="s">
        <v>149</v>
      </c>
      <c r="N2265" t="s">
        <v>655</v>
      </c>
      <c r="O2265" t="s">
        <v>1017</v>
      </c>
      <c r="P2265" t="s">
        <v>16</v>
      </c>
    </row>
    <row r="2266" spans="1:16" hidden="1" x14ac:dyDescent="0.25">
      <c r="A2266">
        <f t="shared" si="70"/>
        <v>2</v>
      </c>
      <c r="B2266" s="1">
        <v>41225</v>
      </c>
      <c r="C2266" s="2">
        <v>0.75</v>
      </c>
      <c r="D2266" t="s">
        <v>1156</v>
      </c>
      <c r="E2266" t="s">
        <v>2105</v>
      </c>
      <c r="G2266">
        <v>1</v>
      </c>
      <c r="H2266">
        <v>0</v>
      </c>
      <c r="I2266">
        <v>0</v>
      </c>
      <c r="J2266">
        <v>0</v>
      </c>
      <c r="K2266">
        <f t="shared" si="71"/>
        <v>0</v>
      </c>
      <c r="M2266" t="s">
        <v>149</v>
      </c>
      <c r="N2266" s="6" t="s">
        <v>38</v>
      </c>
      <c r="O2266" s="6" t="s">
        <v>39</v>
      </c>
      <c r="P2266" t="s">
        <v>22</v>
      </c>
    </row>
    <row r="2267" spans="1:16" hidden="1" x14ac:dyDescent="0.25">
      <c r="A2267">
        <f t="shared" si="70"/>
        <v>2</v>
      </c>
      <c r="B2267" s="1">
        <v>41225</v>
      </c>
      <c r="C2267" s="2">
        <v>0.75</v>
      </c>
      <c r="G2267">
        <v>0</v>
      </c>
      <c r="H2267">
        <v>0</v>
      </c>
      <c r="I2267">
        <v>0</v>
      </c>
      <c r="J2267">
        <v>0</v>
      </c>
      <c r="K2267">
        <f t="shared" si="71"/>
        <v>1</v>
      </c>
      <c r="M2267" t="s">
        <v>91</v>
      </c>
    </row>
    <row r="2268" spans="1:16" hidden="1" x14ac:dyDescent="0.25">
      <c r="A2268">
        <f t="shared" si="70"/>
        <v>2</v>
      </c>
      <c r="B2268" s="1">
        <v>41225</v>
      </c>
      <c r="C2268" s="2">
        <v>0.77083333333333337</v>
      </c>
      <c r="D2268" t="s">
        <v>1170</v>
      </c>
      <c r="E2268" t="s">
        <v>2106</v>
      </c>
      <c r="G2268">
        <v>1</v>
      </c>
      <c r="H2268">
        <v>0</v>
      </c>
      <c r="I2268">
        <v>1</v>
      </c>
      <c r="J2268">
        <v>0</v>
      </c>
      <c r="K2268">
        <f t="shared" si="71"/>
        <v>0</v>
      </c>
      <c r="M2268" t="s">
        <v>24</v>
      </c>
      <c r="N2268" s="6" t="s">
        <v>1020</v>
      </c>
      <c r="O2268" s="6" t="s">
        <v>59</v>
      </c>
      <c r="P2268" t="s">
        <v>16</v>
      </c>
    </row>
    <row r="2269" spans="1:16" hidden="1" x14ac:dyDescent="0.25">
      <c r="A2269">
        <f t="shared" si="70"/>
        <v>2</v>
      </c>
      <c r="B2269" s="1">
        <v>41225</v>
      </c>
      <c r="C2269" s="2">
        <v>0.77083333333333337</v>
      </c>
      <c r="D2269" t="s">
        <v>1156</v>
      </c>
      <c r="E2269" t="s">
        <v>2105</v>
      </c>
      <c r="G2269">
        <v>1</v>
      </c>
      <c r="H2269">
        <v>0</v>
      </c>
      <c r="I2269">
        <v>0</v>
      </c>
      <c r="J2269">
        <v>0</v>
      </c>
      <c r="K2269">
        <f t="shared" si="71"/>
        <v>0</v>
      </c>
      <c r="M2269" t="s">
        <v>149</v>
      </c>
      <c r="N2269" s="6" t="s">
        <v>38</v>
      </c>
      <c r="O2269" s="6" t="s">
        <v>39</v>
      </c>
      <c r="P2269" t="s">
        <v>22</v>
      </c>
    </row>
    <row r="2270" spans="1:16" hidden="1" x14ac:dyDescent="0.25">
      <c r="A2270">
        <f t="shared" si="70"/>
        <v>2</v>
      </c>
      <c r="B2270" s="1">
        <v>41225</v>
      </c>
      <c r="C2270" s="2">
        <v>0.77083333333333337</v>
      </c>
      <c r="G2270">
        <v>0</v>
      </c>
      <c r="H2270">
        <v>0</v>
      </c>
      <c r="I2270">
        <v>0</v>
      </c>
      <c r="J2270">
        <v>0</v>
      </c>
      <c r="K2270">
        <f t="shared" si="71"/>
        <v>1</v>
      </c>
      <c r="M2270" t="s">
        <v>91</v>
      </c>
    </row>
    <row r="2271" spans="1:16" hidden="1" x14ac:dyDescent="0.25">
      <c r="A2271">
        <f t="shared" si="70"/>
        <v>2</v>
      </c>
      <c r="B2271" s="1">
        <v>41225</v>
      </c>
      <c r="C2271" s="2">
        <v>0.79166666666666663</v>
      </c>
      <c r="D2271" t="s">
        <v>1170</v>
      </c>
      <c r="E2271" t="s">
        <v>2106</v>
      </c>
      <c r="G2271">
        <v>1</v>
      </c>
      <c r="H2271">
        <v>0</v>
      </c>
      <c r="I2271">
        <v>1</v>
      </c>
      <c r="J2271">
        <v>0</v>
      </c>
      <c r="K2271">
        <f t="shared" si="71"/>
        <v>0</v>
      </c>
      <c r="M2271" t="s">
        <v>24</v>
      </c>
      <c r="N2271" s="6" t="s">
        <v>1020</v>
      </c>
      <c r="O2271" s="6" t="s">
        <v>59</v>
      </c>
      <c r="P2271" t="s">
        <v>16</v>
      </c>
    </row>
    <row r="2272" spans="1:16" hidden="1" x14ac:dyDescent="0.25">
      <c r="A2272">
        <f t="shared" si="70"/>
        <v>2</v>
      </c>
      <c r="B2272" s="1">
        <v>41225</v>
      </c>
      <c r="C2272" s="2">
        <v>0.8125</v>
      </c>
      <c r="D2272" t="s">
        <v>1326</v>
      </c>
      <c r="E2272" t="s">
        <v>2108</v>
      </c>
      <c r="F2272" t="s">
        <v>1021</v>
      </c>
      <c r="G2272">
        <v>1</v>
      </c>
      <c r="H2272">
        <v>0</v>
      </c>
      <c r="I2272">
        <v>1</v>
      </c>
      <c r="J2272">
        <v>0</v>
      </c>
      <c r="K2272">
        <f t="shared" si="71"/>
        <v>0</v>
      </c>
      <c r="M2272" t="s">
        <v>24</v>
      </c>
      <c r="N2272" s="6" t="s">
        <v>655</v>
      </c>
      <c r="O2272" s="6" t="s">
        <v>1022</v>
      </c>
      <c r="P2272" t="s">
        <v>16</v>
      </c>
    </row>
    <row r="2273" spans="1:18" hidden="1" x14ac:dyDescent="0.25">
      <c r="A2273">
        <f t="shared" si="70"/>
        <v>2</v>
      </c>
      <c r="B2273" s="1">
        <v>41225</v>
      </c>
      <c r="C2273" s="2">
        <v>0.8125</v>
      </c>
      <c r="D2273" t="s">
        <v>1405</v>
      </c>
      <c r="E2273" t="s">
        <v>2107</v>
      </c>
      <c r="G2273">
        <v>0</v>
      </c>
      <c r="H2273">
        <v>0</v>
      </c>
      <c r="I2273">
        <v>0</v>
      </c>
      <c r="J2273">
        <v>1</v>
      </c>
      <c r="K2273">
        <f t="shared" si="71"/>
        <v>0</v>
      </c>
      <c r="L2273" t="s">
        <v>135</v>
      </c>
      <c r="M2273" t="s">
        <v>136</v>
      </c>
      <c r="N2273" t="s">
        <v>46</v>
      </c>
      <c r="O2273" t="s">
        <v>738</v>
      </c>
      <c r="P2273" t="s">
        <v>22</v>
      </c>
    </row>
    <row r="2274" spans="1:18" hidden="1" x14ac:dyDescent="0.25">
      <c r="A2274">
        <f t="shared" si="70"/>
        <v>2</v>
      </c>
      <c r="B2274" s="1">
        <v>41225</v>
      </c>
      <c r="C2274" s="2">
        <v>0.83333333333333337</v>
      </c>
      <c r="D2274" t="s">
        <v>1326</v>
      </c>
      <c r="E2274" t="s">
        <v>2109</v>
      </c>
      <c r="G2274">
        <v>1</v>
      </c>
      <c r="H2274">
        <v>0</v>
      </c>
      <c r="I2274">
        <v>0</v>
      </c>
      <c r="J2274">
        <v>0</v>
      </c>
      <c r="K2274">
        <f t="shared" si="71"/>
        <v>0</v>
      </c>
      <c r="M2274" t="s">
        <v>24</v>
      </c>
      <c r="N2274" s="6" t="s">
        <v>655</v>
      </c>
      <c r="O2274" s="6" t="s">
        <v>1022</v>
      </c>
      <c r="P2274" t="s">
        <v>16</v>
      </c>
    </row>
    <row r="2275" spans="1:18" hidden="1" x14ac:dyDescent="0.25">
      <c r="A2275">
        <f t="shared" si="70"/>
        <v>2</v>
      </c>
      <c r="B2275" s="1">
        <v>41225</v>
      </c>
      <c r="C2275" s="2">
        <v>0.83333333333333337</v>
      </c>
      <c r="D2275" t="s">
        <v>1405</v>
      </c>
      <c r="E2275" t="s">
        <v>2110</v>
      </c>
      <c r="G2275">
        <v>1</v>
      </c>
      <c r="H2275">
        <v>0</v>
      </c>
      <c r="I2275">
        <v>0</v>
      </c>
      <c r="J2275">
        <v>0</v>
      </c>
      <c r="K2275">
        <f t="shared" si="71"/>
        <v>0</v>
      </c>
      <c r="L2275" t="s">
        <v>135</v>
      </c>
      <c r="M2275" t="s">
        <v>136</v>
      </c>
      <c r="N2275" s="6" t="s">
        <v>920</v>
      </c>
      <c r="O2275" s="6" t="s">
        <v>921</v>
      </c>
      <c r="P2275" t="s">
        <v>16</v>
      </c>
    </row>
    <row r="2276" spans="1:18" hidden="1" x14ac:dyDescent="0.25">
      <c r="A2276">
        <f t="shared" si="70"/>
        <v>2</v>
      </c>
      <c r="B2276" s="1">
        <v>41225</v>
      </c>
      <c r="C2276" s="2">
        <v>0.85416666666666663</v>
      </c>
      <c r="D2276" t="s">
        <v>1326</v>
      </c>
      <c r="E2276" t="s">
        <v>2109</v>
      </c>
      <c r="G2276">
        <v>1</v>
      </c>
      <c r="H2276">
        <v>0</v>
      </c>
      <c r="I2276">
        <v>0</v>
      </c>
      <c r="J2276">
        <v>0</v>
      </c>
      <c r="K2276">
        <f t="shared" si="71"/>
        <v>0</v>
      </c>
      <c r="M2276" t="s">
        <v>24</v>
      </c>
      <c r="N2276" s="6" t="s">
        <v>655</v>
      </c>
      <c r="O2276" s="6" t="s">
        <v>1022</v>
      </c>
      <c r="P2276" t="s">
        <v>16</v>
      </c>
    </row>
    <row r="2277" spans="1:18" hidden="1" x14ac:dyDescent="0.25">
      <c r="A2277">
        <f t="shared" si="70"/>
        <v>2</v>
      </c>
      <c r="B2277" s="1">
        <v>41225</v>
      </c>
      <c r="C2277" s="2">
        <v>0.85416666666666663</v>
      </c>
      <c r="D2277" t="s">
        <v>1405</v>
      </c>
      <c r="E2277" t="s">
        <v>2110</v>
      </c>
      <c r="G2277">
        <v>1</v>
      </c>
      <c r="H2277">
        <v>0</v>
      </c>
      <c r="I2277">
        <v>0</v>
      </c>
      <c r="J2277">
        <v>0</v>
      </c>
      <c r="K2277">
        <f t="shared" si="71"/>
        <v>0</v>
      </c>
      <c r="L2277" t="s">
        <v>135</v>
      </c>
      <c r="M2277" t="s">
        <v>136</v>
      </c>
      <c r="N2277" s="6" t="s">
        <v>920</v>
      </c>
      <c r="O2277" s="6" t="s">
        <v>921</v>
      </c>
      <c r="P2277" t="s">
        <v>16</v>
      </c>
    </row>
    <row r="2278" spans="1:18" hidden="1" x14ac:dyDescent="0.25">
      <c r="A2278">
        <f t="shared" si="70"/>
        <v>3</v>
      </c>
      <c r="B2278" s="1">
        <v>41226</v>
      </c>
      <c r="C2278" s="2">
        <v>0.4375</v>
      </c>
      <c r="D2278" t="s">
        <v>479</v>
      </c>
      <c r="E2278" t="s">
        <v>1489</v>
      </c>
      <c r="G2278">
        <v>1</v>
      </c>
      <c r="H2278">
        <v>0</v>
      </c>
      <c r="I2278">
        <v>0</v>
      </c>
      <c r="J2278">
        <v>0</v>
      </c>
      <c r="K2278">
        <f t="shared" si="71"/>
        <v>0</v>
      </c>
      <c r="L2278" t="s">
        <v>90</v>
      </c>
      <c r="M2278" t="s">
        <v>91</v>
      </c>
      <c r="N2278" s="6" t="s">
        <v>38</v>
      </c>
      <c r="O2278" s="6" t="s">
        <v>39</v>
      </c>
      <c r="P2278" t="s">
        <v>22</v>
      </c>
    </row>
    <row r="2279" spans="1:18" hidden="1" x14ac:dyDescent="0.25">
      <c r="A2279">
        <f t="shared" si="70"/>
        <v>3</v>
      </c>
      <c r="B2279" s="1">
        <v>41226</v>
      </c>
      <c r="C2279" s="2">
        <v>0.45833333333333331</v>
      </c>
      <c r="D2279" t="s">
        <v>479</v>
      </c>
      <c r="E2279" t="s">
        <v>1489</v>
      </c>
      <c r="G2279">
        <v>1</v>
      </c>
      <c r="H2279">
        <v>0</v>
      </c>
      <c r="I2279">
        <v>0</v>
      </c>
      <c r="J2279">
        <v>0</v>
      </c>
      <c r="K2279">
        <f t="shared" si="71"/>
        <v>0</v>
      </c>
      <c r="L2279" t="s">
        <v>90</v>
      </c>
      <c r="M2279" t="s">
        <v>91</v>
      </c>
      <c r="N2279" s="6" t="s">
        <v>38</v>
      </c>
      <c r="O2279" s="6" t="s">
        <v>39</v>
      </c>
      <c r="P2279" t="s">
        <v>22</v>
      </c>
    </row>
    <row r="2280" spans="1:18" hidden="1" x14ac:dyDescent="0.25">
      <c r="A2280">
        <f t="shared" si="70"/>
        <v>3</v>
      </c>
      <c r="B2280" s="1">
        <v>41226</v>
      </c>
      <c r="C2280" s="2">
        <v>0.47916666666666669</v>
      </c>
      <c r="D2280" t="s">
        <v>1160</v>
      </c>
      <c r="E2280" t="s">
        <v>2111</v>
      </c>
      <c r="G2280">
        <v>0</v>
      </c>
      <c r="H2280">
        <v>0</v>
      </c>
      <c r="I2280">
        <v>0</v>
      </c>
      <c r="J2280">
        <v>1</v>
      </c>
      <c r="K2280">
        <f t="shared" si="71"/>
        <v>0</v>
      </c>
      <c r="L2280" t="s">
        <v>90</v>
      </c>
      <c r="M2280" t="s">
        <v>91</v>
      </c>
      <c r="N2280" t="s">
        <v>167</v>
      </c>
      <c r="O2280" t="s">
        <v>168</v>
      </c>
      <c r="P2280" t="s">
        <v>29</v>
      </c>
    </row>
    <row r="2281" spans="1:18" hidden="1" x14ac:dyDescent="0.25">
      <c r="A2281">
        <f t="shared" si="70"/>
        <v>3</v>
      </c>
      <c r="B2281" s="1">
        <v>41226</v>
      </c>
      <c r="C2281" s="2">
        <v>0.5</v>
      </c>
      <c r="D2281" t="s">
        <v>1823</v>
      </c>
      <c r="E2281" t="s">
        <v>2112</v>
      </c>
      <c r="G2281">
        <v>1</v>
      </c>
      <c r="H2281">
        <v>0</v>
      </c>
      <c r="I2281">
        <v>0</v>
      </c>
      <c r="J2281">
        <v>0</v>
      </c>
      <c r="K2281">
        <f t="shared" si="71"/>
        <v>0</v>
      </c>
      <c r="L2281" t="s">
        <v>90</v>
      </c>
      <c r="M2281" t="s">
        <v>91</v>
      </c>
      <c r="N2281" s="6" t="s">
        <v>817</v>
      </c>
      <c r="O2281" s="6" t="s">
        <v>818</v>
      </c>
      <c r="P2281" t="s">
        <v>16</v>
      </c>
    </row>
    <row r="2282" spans="1:18" hidden="1" x14ac:dyDescent="0.25">
      <c r="A2282">
        <f t="shared" si="70"/>
        <v>3</v>
      </c>
      <c r="B2282" s="1">
        <v>41226</v>
      </c>
      <c r="C2282" s="2">
        <v>0.52083333333333337</v>
      </c>
      <c r="D2282" t="s">
        <v>1160</v>
      </c>
      <c r="E2282" t="s">
        <v>2113</v>
      </c>
      <c r="G2282">
        <v>1</v>
      </c>
      <c r="H2282">
        <v>0</v>
      </c>
      <c r="I2282">
        <v>0</v>
      </c>
      <c r="J2282">
        <v>0</v>
      </c>
      <c r="K2282">
        <f t="shared" si="71"/>
        <v>0</v>
      </c>
      <c r="L2282" t="s">
        <v>90</v>
      </c>
      <c r="M2282" t="s">
        <v>91</v>
      </c>
      <c r="N2282" s="6" t="s">
        <v>419</v>
      </c>
      <c r="O2282" s="6" t="s">
        <v>420</v>
      </c>
      <c r="P2282" t="s">
        <v>29</v>
      </c>
      <c r="R2282" s="6"/>
    </row>
    <row r="2283" spans="1:18" hidden="1" x14ac:dyDescent="0.25">
      <c r="A2283">
        <f t="shared" si="70"/>
        <v>3</v>
      </c>
      <c r="B2283" s="1">
        <v>41226</v>
      </c>
      <c r="C2283" s="2">
        <v>0.52083333333333337</v>
      </c>
      <c r="D2283" t="s">
        <v>1132</v>
      </c>
      <c r="G2283">
        <v>1</v>
      </c>
      <c r="H2283">
        <v>0</v>
      </c>
      <c r="I2283">
        <v>0</v>
      </c>
      <c r="J2283">
        <v>0</v>
      </c>
      <c r="K2283">
        <f t="shared" si="71"/>
        <v>0</v>
      </c>
      <c r="M2283" t="s">
        <v>201</v>
      </c>
      <c r="N2283" s="6" t="s">
        <v>1133</v>
      </c>
      <c r="O2283" s="6" t="s">
        <v>1134</v>
      </c>
      <c r="P2283" s="6" t="s">
        <v>110</v>
      </c>
    </row>
    <row r="2284" spans="1:18" hidden="1" x14ac:dyDescent="0.25">
      <c r="A2284">
        <f t="shared" si="70"/>
        <v>3</v>
      </c>
      <c r="B2284" s="1">
        <v>41226</v>
      </c>
      <c r="C2284" s="2">
        <v>0.52083333333333337</v>
      </c>
      <c r="G2284">
        <v>0</v>
      </c>
      <c r="H2284">
        <v>0</v>
      </c>
      <c r="I2284">
        <v>0</v>
      </c>
      <c r="J2284">
        <v>0</v>
      </c>
      <c r="K2284">
        <f t="shared" si="71"/>
        <v>1</v>
      </c>
      <c r="M2284" t="s">
        <v>52</v>
      </c>
    </row>
    <row r="2285" spans="1:18" hidden="1" x14ac:dyDescent="0.25">
      <c r="A2285">
        <f t="shared" si="70"/>
        <v>3</v>
      </c>
      <c r="B2285" s="1">
        <v>41226</v>
      </c>
      <c r="C2285" s="2">
        <v>0.54166666666666663</v>
      </c>
      <c r="D2285" t="s">
        <v>1160</v>
      </c>
      <c r="E2285" t="s">
        <v>2113</v>
      </c>
      <c r="G2285">
        <v>1</v>
      </c>
      <c r="H2285">
        <v>0</v>
      </c>
      <c r="I2285">
        <v>0</v>
      </c>
      <c r="J2285">
        <v>0</v>
      </c>
      <c r="K2285">
        <f t="shared" si="71"/>
        <v>0</v>
      </c>
      <c r="L2285" t="s">
        <v>90</v>
      </c>
      <c r="M2285" t="s">
        <v>91</v>
      </c>
      <c r="N2285" s="6" t="s">
        <v>419</v>
      </c>
      <c r="O2285" s="6" t="s">
        <v>420</v>
      </c>
      <c r="P2285" t="s">
        <v>29</v>
      </c>
    </row>
    <row r="2286" spans="1:18" hidden="1" x14ac:dyDescent="0.25">
      <c r="A2286">
        <f t="shared" si="70"/>
        <v>3</v>
      </c>
      <c r="B2286" s="1">
        <v>41226</v>
      </c>
      <c r="C2286" s="2">
        <v>0.54166666666666663</v>
      </c>
      <c r="D2286" t="s">
        <v>1162</v>
      </c>
      <c r="E2286" t="s">
        <v>2114</v>
      </c>
      <c r="G2286">
        <v>1</v>
      </c>
      <c r="H2286">
        <v>0</v>
      </c>
      <c r="I2286">
        <v>0</v>
      </c>
      <c r="J2286">
        <v>0</v>
      </c>
      <c r="K2286">
        <f t="shared" si="71"/>
        <v>0</v>
      </c>
      <c r="L2286" t="s">
        <v>51</v>
      </c>
      <c r="M2286" t="s">
        <v>52</v>
      </c>
      <c r="N2286" s="6" t="s">
        <v>837</v>
      </c>
      <c r="O2286" s="6" t="s">
        <v>838</v>
      </c>
      <c r="P2286" t="s">
        <v>22</v>
      </c>
    </row>
    <row r="2287" spans="1:18" hidden="1" x14ac:dyDescent="0.25">
      <c r="A2287">
        <f t="shared" si="70"/>
        <v>3</v>
      </c>
      <c r="B2287" s="1">
        <v>41226</v>
      </c>
      <c r="C2287" s="2">
        <v>0.54166666666666663</v>
      </c>
      <c r="D2287" t="s">
        <v>1132</v>
      </c>
      <c r="G2287">
        <v>1</v>
      </c>
      <c r="H2287">
        <v>0</v>
      </c>
      <c r="I2287">
        <v>0</v>
      </c>
      <c r="J2287">
        <v>0</v>
      </c>
      <c r="K2287">
        <f t="shared" si="71"/>
        <v>0</v>
      </c>
      <c r="M2287" t="s">
        <v>201</v>
      </c>
      <c r="N2287" s="6" t="s">
        <v>1133</v>
      </c>
      <c r="O2287" s="6" t="s">
        <v>1134</v>
      </c>
      <c r="P2287" s="6" t="s">
        <v>110</v>
      </c>
    </row>
    <row r="2288" spans="1:18" hidden="1" x14ac:dyDescent="0.25">
      <c r="A2288">
        <f t="shared" si="70"/>
        <v>3</v>
      </c>
      <c r="B2288" s="1">
        <v>41226</v>
      </c>
      <c r="C2288" s="2">
        <v>0.5625</v>
      </c>
      <c r="D2288" t="s">
        <v>1172</v>
      </c>
      <c r="E2288" t="s">
        <v>2115</v>
      </c>
      <c r="G2288">
        <v>1</v>
      </c>
      <c r="H2288">
        <v>0</v>
      </c>
      <c r="I2288">
        <v>0</v>
      </c>
      <c r="J2288">
        <v>0</v>
      </c>
      <c r="K2288">
        <f t="shared" si="71"/>
        <v>0</v>
      </c>
      <c r="L2288" t="s">
        <v>51</v>
      </c>
      <c r="M2288" t="s">
        <v>52</v>
      </c>
      <c r="N2288" s="6" t="s">
        <v>590</v>
      </c>
      <c r="O2288" s="6" t="s">
        <v>591</v>
      </c>
      <c r="P2288" t="s">
        <v>22</v>
      </c>
    </row>
    <row r="2289" spans="1:16" hidden="1" x14ac:dyDescent="0.25">
      <c r="A2289">
        <f t="shared" si="70"/>
        <v>3</v>
      </c>
      <c r="B2289" s="1">
        <v>41226</v>
      </c>
      <c r="C2289" s="2">
        <v>0.58333333333333337</v>
      </c>
      <c r="D2289" t="s">
        <v>1196</v>
      </c>
      <c r="E2289" t="s">
        <v>2116</v>
      </c>
      <c r="G2289">
        <v>1</v>
      </c>
      <c r="H2289">
        <v>0</v>
      </c>
      <c r="I2289">
        <v>0</v>
      </c>
      <c r="J2289">
        <v>0</v>
      </c>
      <c r="K2289">
        <f t="shared" si="71"/>
        <v>0</v>
      </c>
      <c r="L2289" t="s">
        <v>64</v>
      </c>
      <c r="M2289" t="s">
        <v>65</v>
      </c>
      <c r="N2289" s="6" t="s">
        <v>38</v>
      </c>
      <c r="O2289" s="6" t="s">
        <v>39</v>
      </c>
      <c r="P2289" t="s">
        <v>22</v>
      </c>
    </row>
    <row r="2290" spans="1:16" hidden="1" x14ac:dyDescent="0.25">
      <c r="A2290">
        <f t="shared" si="70"/>
        <v>3</v>
      </c>
      <c r="B2290" s="1">
        <v>41226</v>
      </c>
      <c r="C2290" s="2">
        <v>0.60416666666666663</v>
      </c>
      <c r="D2290" t="s">
        <v>1196</v>
      </c>
      <c r="E2290" t="s">
        <v>2116</v>
      </c>
      <c r="G2290">
        <v>1</v>
      </c>
      <c r="H2290">
        <v>0</v>
      </c>
      <c r="I2290">
        <v>0</v>
      </c>
      <c r="J2290">
        <v>0</v>
      </c>
      <c r="K2290">
        <f t="shared" si="71"/>
        <v>0</v>
      </c>
      <c r="L2290" t="s">
        <v>64</v>
      </c>
      <c r="M2290" t="s">
        <v>65</v>
      </c>
      <c r="N2290" s="6" t="s">
        <v>38</v>
      </c>
      <c r="O2290" s="6" t="s">
        <v>39</v>
      </c>
      <c r="P2290" t="s">
        <v>22</v>
      </c>
    </row>
    <row r="2291" spans="1:16" hidden="1" x14ac:dyDescent="0.25">
      <c r="A2291">
        <f t="shared" si="70"/>
        <v>3</v>
      </c>
      <c r="B2291" s="1">
        <v>41226</v>
      </c>
      <c r="C2291" s="2">
        <v>0.625</v>
      </c>
      <c r="D2291" t="s">
        <v>1170</v>
      </c>
      <c r="E2291" t="s">
        <v>2117</v>
      </c>
      <c r="G2291">
        <v>1</v>
      </c>
      <c r="H2291">
        <v>0</v>
      </c>
      <c r="I2291">
        <v>0</v>
      </c>
      <c r="J2291">
        <v>0</v>
      </c>
      <c r="K2291">
        <f t="shared" si="71"/>
        <v>0</v>
      </c>
      <c r="L2291" t="s">
        <v>51</v>
      </c>
      <c r="M2291" t="s">
        <v>52</v>
      </c>
      <c r="N2291" s="6" t="s">
        <v>862</v>
      </c>
      <c r="O2291" s="6" t="s">
        <v>863</v>
      </c>
      <c r="P2291" t="s">
        <v>22</v>
      </c>
    </row>
    <row r="2292" spans="1:16" hidden="1" x14ac:dyDescent="0.25">
      <c r="A2292">
        <f t="shared" si="70"/>
        <v>3</v>
      </c>
      <c r="B2292" s="1">
        <v>41226</v>
      </c>
      <c r="C2292" s="2">
        <v>0.625</v>
      </c>
      <c r="D2292" t="s">
        <v>1218</v>
      </c>
      <c r="E2292" t="s">
        <v>2118</v>
      </c>
      <c r="G2292">
        <v>1</v>
      </c>
      <c r="H2292">
        <v>0</v>
      </c>
      <c r="I2292">
        <v>1</v>
      </c>
      <c r="J2292">
        <v>0</v>
      </c>
      <c r="K2292">
        <f t="shared" si="71"/>
        <v>0</v>
      </c>
      <c r="L2292" t="s">
        <v>64</v>
      </c>
      <c r="M2292" t="s">
        <v>65</v>
      </c>
      <c r="N2292" s="6" t="s">
        <v>1026</v>
      </c>
      <c r="O2292" s="6" t="s">
        <v>1027</v>
      </c>
      <c r="P2292" t="s">
        <v>16</v>
      </c>
    </row>
    <row r="2293" spans="1:16" hidden="1" x14ac:dyDescent="0.25">
      <c r="A2293">
        <f t="shared" si="70"/>
        <v>3</v>
      </c>
      <c r="B2293" s="1">
        <v>41226</v>
      </c>
      <c r="C2293" s="2">
        <v>0.64583333333333337</v>
      </c>
      <c r="D2293" t="s">
        <v>1170</v>
      </c>
      <c r="E2293" t="s">
        <v>2120</v>
      </c>
      <c r="G2293">
        <v>1</v>
      </c>
      <c r="H2293">
        <v>0</v>
      </c>
      <c r="I2293">
        <v>0</v>
      </c>
      <c r="J2293">
        <v>0</v>
      </c>
      <c r="K2293">
        <f t="shared" si="71"/>
        <v>0</v>
      </c>
      <c r="L2293" t="s">
        <v>64</v>
      </c>
      <c r="M2293" t="s">
        <v>65</v>
      </c>
      <c r="N2293" s="6" t="s">
        <v>862</v>
      </c>
      <c r="O2293" s="6" t="s">
        <v>863</v>
      </c>
      <c r="P2293" t="s">
        <v>22</v>
      </c>
    </row>
    <row r="2294" spans="1:16" hidden="1" x14ac:dyDescent="0.25">
      <c r="A2294">
        <f t="shared" si="70"/>
        <v>3</v>
      </c>
      <c r="B2294" s="1">
        <v>41226</v>
      </c>
      <c r="C2294" s="2">
        <v>0.64583333333333337</v>
      </c>
      <c r="D2294" t="s">
        <v>1196</v>
      </c>
      <c r="E2294" t="s">
        <v>2119</v>
      </c>
      <c r="G2294">
        <v>1</v>
      </c>
      <c r="H2294">
        <v>0</v>
      </c>
      <c r="I2294">
        <v>0</v>
      </c>
      <c r="J2294">
        <v>0</v>
      </c>
      <c r="K2294">
        <f t="shared" si="71"/>
        <v>0</v>
      </c>
      <c r="L2294" t="s">
        <v>51</v>
      </c>
      <c r="M2294" t="s">
        <v>52</v>
      </c>
      <c r="N2294" s="6" t="s">
        <v>58</v>
      </c>
      <c r="O2294" s="6" t="s">
        <v>59</v>
      </c>
      <c r="P2294" t="s">
        <v>22</v>
      </c>
    </row>
    <row r="2295" spans="1:16" hidden="1" x14ac:dyDescent="0.25">
      <c r="A2295">
        <f t="shared" si="70"/>
        <v>3</v>
      </c>
      <c r="B2295" s="1">
        <v>41226</v>
      </c>
      <c r="C2295" s="2">
        <v>0.66666666666666663</v>
      </c>
      <c r="D2295" t="s">
        <v>1196</v>
      </c>
      <c r="E2295" t="s">
        <v>2119</v>
      </c>
      <c r="G2295">
        <v>1</v>
      </c>
      <c r="H2295">
        <v>0</v>
      </c>
      <c r="I2295">
        <v>0</v>
      </c>
      <c r="J2295">
        <v>0</v>
      </c>
      <c r="K2295">
        <f t="shared" si="71"/>
        <v>0</v>
      </c>
      <c r="L2295" t="s">
        <v>51</v>
      </c>
      <c r="M2295" t="s">
        <v>52</v>
      </c>
      <c r="N2295" s="6" t="s">
        <v>58</v>
      </c>
      <c r="O2295" s="6" t="s">
        <v>59</v>
      </c>
      <c r="P2295" t="s">
        <v>22</v>
      </c>
    </row>
    <row r="2296" spans="1:16" hidden="1" x14ac:dyDescent="0.25">
      <c r="A2296">
        <f t="shared" si="70"/>
        <v>3</v>
      </c>
      <c r="B2296" s="1">
        <v>41226</v>
      </c>
      <c r="C2296" s="2">
        <v>0.66666666666666663</v>
      </c>
      <c r="D2296" t="s">
        <v>1147</v>
      </c>
      <c r="E2296" t="s">
        <v>2028</v>
      </c>
      <c r="G2296">
        <v>1</v>
      </c>
      <c r="H2296">
        <v>0</v>
      </c>
      <c r="I2296">
        <v>0</v>
      </c>
      <c r="J2296">
        <v>0</v>
      </c>
      <c r="K2296">
        <f t="shared" si="71"/>
        <v>0</v>
      </c>
      <c r="M2296" t="s">
        <v>56</v>
      </c>
      <c r="N2296" s="6" t="s">
        <v>118</v>
      </c>
      <c r="O2296" s="6" t="s">
        <v>119</v>
      </c>
      <c r="P2296" t="s">
        <v>22</v>
      </c>
    </row>
    <row r="2297" spans="1:16" hidden="1" x14ac:dyDescent="0.25">
      <c r="A2297">
        <f t="shared" si="70"/>
        <v>3</v>
      </c>
      <c r="B2297" s="1">
        <v>41226</v>
      </c>
      <c r="C2297" s="2">
        <v>0.6875</v>
      </c>
      <c r="D2297" t="s">
        <v>1147</v>
      </c>
      <c r="E2297" t="s">
        <v>2028</v>
      </c>
      <c r="G2297">
        <v>1</v>
      </c>
      <c r="H2297">
        <v>0</v>
      </c>
      <c r="I2297">
        <v>0</v>
      </c>
      <c r="J2297">
        <v>0</v>
      </c>
      <c r="K2297">
        <f t="shared" si="71"/>
        <v>0</v>
      </c>
      <c r="M2297" t="s">
        <v>56</v>
      </c>
      <c r="N2297" s="6" t="s">
        <v>118</v>
      </c>
      <c r="O2297" s="6" t="s">
        <v>119</v>
      </c>
      <c r="P2297" t="s">
        <v>22</v>
      </c>
    </row>
    <row r="2298" spans="1:16" hidden="1" x14ac:dyDescent="0.25">
      <c r="A2298">
        <f t="shared" si="70"/>
        <v>3</v>
      </c>
      <c r="B2298" s="1">
        <v>41226</v>
      </c>
      <c r="C2298" s="2">
        <v>0.70833333333333337</v>
      </c>
      <c r="D2298" t="s">
        <v>1158</v>
      </c>
      <c r="E2298" t="s">
        <v>2121</v>
      </c>
      <c r="G2298">
        <v>1</v>
      </c>
      <c r="H2298">
        <v>0</v>
      </c>
      <c r="I2298">
        <v>0</v>
      </c>
      <c r="J2298">
        <v>0</v>
      </c>
      <c r="K2298">
        <f t="shared" si="71"/>
        <v>0</v>
      </c>
      <c r="M2298" t="s">
        <v>56</v>
      </c>
      <c r="N2298" s="6" t="s">
        <v>344</v>
      </c>
      <c r="O2298" s="6" t="s">
        <v>345</v>
      </c>
      <c r="P2298" t="s">
        <v>16</v>
      </c>
    </row>
    <row r="2299" spans="1:16" hidden="1" x14ac:dyDescent="0.25">
      <c r="A2299">
        <f t="shared" si="70"/>
        <v>3</v>
      </c>
      <c r="B2299" s="1">
        <v>41226</v>
      </c>
      <c r="C2299" s="2">
        <v>0.72916666666666663</v>
      </c>
      <c r="D2299" t="s">
        <v>1158</v>
      </c>
      <c r="E2299" t="s">
        <v>2121</v>
      </c>
      <c r="G2299">
        <v>1</v>
      </c>
      <c r="H2299">
        <v>0</v>
      </c>
      <c r="I2299">
        <v>0</v>
      </c>
      <c r="J2299">
        <v>0</v>
      </c>
      <c r="K2299">
        <f t="shared" si="71"/>
        <v>0</v>
      </c>
      <c r="M2299" t="s">
        <v>56</v>
      </c>
      <c r="N2299" s="6" t="s">
        <v>344</v>
      </c>
      <c r="O2299" s="6" t="s">
        <v>345</v>
      </c>
      <c r="P2299" t="s">
        <v>16</v>
      </c>
    </row>
    <row r="2300" spans="1:16" hidden="1" x14ac:dyDescent="0.25">
      <c r="A2300">
        <f t="shared" si="70"/>
        <v>3</v>
      </c>
      <c r="B2300" s="1">
        <v>41226</v>
      </c>
      <c r="C2300" s="2">
        <v>0.75</v>
      </c>
      <c r="D2300" t="s">
        <v>1196</v>
      </c>
      <c r="E2300" t="s">
        <v>2122</v>
      </c>
      <c r="G2300">
        <v>1</v>
      </c>
      <c r="H2300">
        <v>0</v>
      </c>
      <c r="I2300">
        <v>0</v>
      </c>
      <c r="J2300">
        <v>0</v>
      </c>
      <c r="K2300">
        <f t="shared" si="71"/>
        <v>0</v>
      </c>
      <c r="M2300" t="s">
        <v>172</v>
      </c>
      <c r="N2300" s="6" t="s">
        <v>522</v>
      </c>
      <c r="O2300" s="6" t="s">
        <v>523</v>
      </c>
      <c r="P2300" t="s">
        <v>22</v>
      </c>
    </row>
    <row r="2301" spans="1:16" hidden="1" x14ac:dyDescent="0.25">
      <c r="A2301">
        <f t="shared" si="70"/>
        <v>3</v>
      </c>
      <c r="B2301" s="1">
        <v>41226</v>
      </c>
      <c r="C2301" s="2">
        <v>0.75</v>
      </c>
      <c r="D2301" t="s">
        <v>1320</v>
      </c>
      <c r="E2301" t="s">
        <v>2123</v>
      </c>
      <c r="G2301">
        <v>1</v>
      </c>
      <c r="H2301">
        <v>0</v>
      </c>
      <c r="I2301">
        <v>0</v>
      </c>
      <c r="J2301">
        <v>0</v>
      </c>
      <c r="K2301">
        <f t="shared" si="71"/>
        <v>0</v>
      </c>
      <c r="M2301" t="s">
        <v>56</v>
      </c>
      <c r="N2301" s="6" t="s">
        <v>828</v>
      </c>
      <c r="O2301" s="6" t="s">
        <v>612</v>
      </c>
      <c r="P2301" t="s">
        <v>155</v>
      </c>
    </row>
    <row r="2302" spans="1:16" hidden="1" x14ac:dyDescent="0.25">
      <c r="A2302">
        <f t="shared" si="70"/>
        <v>3</v>
      </c>
      <c r="B2302" s="1">
        <v>41226</v>
      </c>
      <c r="C2302" s="2">
        <v>0.75</v>
      </c>
      <c r="D2302" t="s">
        <v>1196</v>
      </c>
      <c r="E2302" t="s">
        <v>1986</v>
      </c>
      <c r="G2302">
        <v>1</v>
      </c>
      <c r="H2302">
        <v>0</v>
      </c>
      <c r="I2302">
        <v>0</v>
      </c>
      <c r="J2302">
        <v>0</v>
      </c>
      <c r="K2302">
        <f t="shared" si="71"/>
        <v>0</v>
      </c>
      <c r="L2302" t="s">
        <v>64</v>
      </c>
      <c r="M2302" t="s">
        <v>65</v>
      </c>
      <c r="N2302" s="6" t="s">
        <v>313</v>
      </c>
      <c r="O2302" s="6" t="s">
        <v>314</v>
      </c>
      <c r="P2302" t="s">
        <v>29</v>
      </c>
    </row>
    <row r="2303" spans="1:16" hidden="1" x14ac:dyDescent="0.25">
      <c r="A2303">
        <f t="shared" si="70"/>
        <v>3</v>
      </c>
      <c r="B2303" s="1">
        <v>41226</v>
      </c>
      <c r="C2303" s="2">
        <v>0.77083333333333337</v>
      </c>
      <c r="D2303" t="s">
        <v>1196</v>
      </c>
      <c r="E2303" t="s">
        <v>2122</v>
      </c>
      <c r="G2303">
        <v>1</v>
      </c>
      <c r="H2303">
        <v>0</v>
      </c>
      <c r="I2303">
        <v>0</v>
      </c>
      <c r="J2303">
        <v>0</v>
      </c>
      <c r="K2303">
        <f t="shared" si="71"/>
        <v>0</v>
      </c>
      <c r="M2303" t="s">
        <v>172</v>
      </c>
      <c r="N2303" s="6" t="s">
        <v>522</v>
      </c>
      <c r="O2303" s="6" t="s">
        <v>523</v>
      </c>
      <c r="P2303" t="s">
        <v>22</v>
      </c>
    </row>
    <row r="2304" spans="1:16" hidden="1" x14ac:dyDescent="0.25">
      <c r="A2304">
        <f t="shared" si="70"/>
        <v>3</v>
      </c>
      <c r="B2304" s="1">
        <v>41226</v>
      </c>
      <c r="C2304" s="2">
        <v>0.77083333333333337</v>
      </c>
      <c r="D2304" t="s">
        <v>1320</v>
      </c>
      <c r="E2304" t="s">
        <v>2123</v>
      </c>
      <c r="G2304">
        <v>1</v>
      </c>
      <c r="H2304">
        <v>0</v>
      </c>
      <c r="I2304">
        <v>0</v>
      </c>
      <c r="J2304">
        <v>0</v>
      </c>
      <c r="K2304">
        <f t="shared" si="71"/>
        <v>0</v>
      </c>
      <c r="M2304" t="s">
        <v>56</v>
      </c>
      <c r="N2304" s="6" t="s">
        <v>828</v>
      </c>
      <c r="O2304" s="6" t="s">
        <v>612</v>
      </c>
      <c r="P2304" t="s">
        <v>155</v>
      </c>
    </row>
    <row r="2305" spans="1:16" hidden="1" x14ac:dyDescent="0.25">
      <c r="A2305">
        <f t="shared" si="70"/>
        <v>3</v>
      </c>
      <c r="B2305" s="1">
        <v>41226</v>
      </c>
      <c r="C2305" s="2">
        <v>0.77083333333333337</v>
      </c>
      <c r="D2305" t="s">
        <v>1196</v>
      </c>
      <c r="E2305" t="s">
        <v>1986</v>
      </c>
      <c r="G2305">
        <v>1</v>
      </c>
      <c r="H2305">
        <v>0</v>
      </c>
      <c r="I2305">
        <v>0</v>
      </c>
      <c r="J2305">
        <v>0</v>
      </c>
      <c r="K2305">
        <f t="shared" si="71"/>
        <v>0</v>
      </c>
      <c r="L2305" t="s">
        <v>64</v>
      </c>
      <c r="M2305" t="s">
        <v>65</v>
      </c>
      <c r="N2305" s="6" t="s">
        <v>313</v>
      </c>
      <c r="O2305" s="6" t="s">
        <v>314</v>
      </c>
      <c r="P2305" t="s">
        <v>29</v>
      </c>
    </row>
    <row r="2306" spans="1:16" hidden="1" x14ac:dyDescent="0.25">
      <c r="A2306">
        <f t="shared" si="70"/>
        <v>3</v>
      </c>
      <c r="B2306" s="1">
        <v>41226</v>
      </c>
      <c r="C2306" s="2">
        <v>0.79166666666666663</v>
      </c>
      <c r="D2306" t="s">
        <v>1247</v>
      </c>
      <c r="E2306" t="s">
        <v>2124</v>
      </c>
      <c r="G2306">
        <v>1</v>
      </c>
      <c r="H2306">
        <v>0</v>
      </c>
      <c r="I2306">
        <v>1</v>
      </c>
      <c r="J2306">
        <v>0</v>
      </c>
      <c r="K2306">
        <f t="shared" si="71"/>
        <v>0</v>
      </c>
      <c r="M2306" t="s">
        <v>127</v>
      </c>
      <c r="N2306" s="6" t="s">
        <v>137</v>
      </c>
      <c r="O2306" s="6" t="s">
        <v>1030</v>
      </c>
      <c r="P2306" t="s">
        <v>29</v>
      </c>
    </row>
    <row r="2307" spans="1:16" hidden="1" x14ac:dyDescent="0.25">
      <c r="A2307">
        <f t="shared" ref="A2307:A2370" si="72">WEEKDAY(B2307)</f>
        <v>3</v>
      </c>
      <c r="B2307" s="1">
        <v>41226</v>
      </c>
      <c r="C2307" s="2">
        <v>0.79166666666666663</v>
      </c>
      <c r="D2307" t="s">
        <v>1147</v>
      </c>
      <c r="E2307" t="s">
        <v>2125</v>
      </c>
      <c r="G2307">
        <v>1</v>
      </c>
      <c r="H2307">
        <v>0</v>
      </c>
      <c r="I2307">
        <v>0</v>
      </c>
      <c r="J2307">
        <v>0</v>
      </c>
      <c r="K2307">
        <f t="shared" ref="K2307:K2370" si="73">IF(AND(NOT(G:G), NOT(J:J)), 1, 0)</f>
        <v>0</v>
      </c>
      <c r="M2307" t="s">
        <v>56</v>
      </c>
      <c r="N2307" s="6" t="s">
        <v>842</v>
      </c>
      <c r="O2307" s="6" t="s">
        <v>843</v>
      </c>
      <c r="P2307" t="s">
        <v>16</v>
      </c>
    </row>
    <row r="2308" spans="1:16" hidden="1" x14ac:dyDescent="0.25">
      <c r="A2308">
        <f t="shared" si="72"/>
        <v>3</v>
      </c>
      <c r="B2308" s="1">
        <v>41226</v>
      </c>
      <c r="C2308" s="2">
        <v>0.79166666666666663</v>
      </c>
      <c r="D2308" t="s">
        <v>1156</v>
      </c>
      <c r="E2308" t="s">
        <v>2126</v>
      </c>
      <c r="G2308">
        <v>1</v>
      </c>
      <c r="H2308">
        <v>0</v>
      </c>
      <c r="I2308">
        <v>0</v>
      </c>
      <c r="J2308">
        <v>0</v>
      </c>
      <c r="K2308">
        <f t="shared" si="73"/>
        <v>0</v>
      </c>
      <c r="M2308" t="s">
        <v>149</v>
      </c>
      <c r="N2308" s="6" t="s">
        <v>38</v>
      </c>
      <c r="O2308" s="6" t="s">
        <v>39</v>
      </c>
      <c r="P2308" t="s">
        <v>22</v>
      </c>
    </row>
    <row r="2309" spans="1:16" hidden="1" x14ac:dyDescent="0.25">
      <c r="A2309">
        <f t="shared" si="72"/>
        <v>3</v>
      </c>
      <c r="B2309" s="1">
        <v>41226</v>
      </c>
      <c r="C2309" s="2">
        <v>0.79166666666666663</v>
      </c>
      <c r="D2309" t="s">
        <v>1196</v>
      </c>
      <c r="E2309" t="s">
        <v>2127</v>
      </c>
      <c r="G2309">
        <v>1</v>
      </c>
      <c r="H2309">
        <v>0</v>
      </c>
      <c r="I2309">
        <v>1</v>
      </c>
      <c r="J2309">
        <v>0</v>
      </c>
      <c r="K2309">
        <f t="shared" si="73"/>
        <v>0</v>
      </c>
      <c r="M2309" t="s">
        <v>172</v>
      </c>
      <c r="N2309" s="6" t="s">
        <v>1029</v>
      </c>
      <c r="O2309" s="6" t="s">
        <v>850</v>
      </c>
      <c r="P2309" t="s">
        <v>22</v>
      </c>
    </row>
    <row r="2310" spans="1:16" hidden="1" x14ac:dyDescent="0.25">
      <c r="A2310">
        <f t="shared" si="72"/>
        <v>3</v>
      </c>
      <c r="B2310" s="1">
        <v>41226</v>
      </c>
      <c r="C2310" s="2">
        <v>0.8125</v>
      </c>
      <c r="D2310" t="s">
        <v>1247</v>
      </c>
      <c r="E2310" t="s">
        <v>2124</v>
      </c>
      <c r="G2310">
        <v>1</v>
      </c>
      <c r="H2310">
        <v>0</v>
      </c>
      <c r="I2310">
        <v>1</v>
      </c>
      <c r="J2310">
        <v>0</v>
      </c>
      <c r="K2310">
        <f t="shared" si="73"/>
        <v>0</v>
      </c>
      <c r="M2310" t="s">
        <v>127</v>
      </c>
      <c r="N2310" s="6" t="s">
        <v>137</v>
      </c>
      <c r="O2310" s="6" t="s">
        <v>1030</v>
      </c>
      <c r="P2310" t="s">
        <v>29</v>
      </c>
    </row>
    <row r="2311" spans="1:16" hidden="1" x14ac:dyDescent="0.25">
      <c r="A2311">
        <f t="shared" si="72"/>
        <v>3</v>
      </c>
      <c r="B2311" s="1">
        <v>41226</v>
      </c>
      <c r="C2311" s="2">
        <v>0.8125</v>
      </c>
      <c r="D2311" t="s">
        <v>1326</v>
      </c>
      <c r="E2311" t="s">
        <v>2128</v>
      </c>
      <c r="G2311">
        <v>1</v>
      </c>
      <c r="H2311">
        <v>0</v>
      </c>
      <c r="I2311">
        <v>0</v>
      </c>
      <c r="J2311">
        <v>0</v>
      </c>
      <c r="K2311">
        <f t="shared" si="73"/>
        <v>0</v>
      </c>
      <c r="M2311" t="s">
        <v>172</v>
      </c>
      <c r="N2311" s="6" t="s">
        <v>443</v>
      </c>
      <c r="O2311" s="6" t="s">
        <v>444</v>
      </c>
      <c r="P2311" t="s">
        <v>16</v>
      </c>
    </row>
    <row r="2312" spans="1:16" hidden="1" x14ac:dyDescent="0.25">
      <c r="A2312">
        <f t="shared" si="72"/>
        <v>3</v>
      </c>
      <c r="B2312" s="1">
        <v>41226</v>
      </c>
      <c r="C2312" s="2">
        <v>0.8125</v>
      </c>
      <c r="D2312" t="s">
        <v>1147</v>
      </c>
      <c r="E2312" t="s">
        <v>2129</v>
      </c>
      <c r="G2312">
        <v>1</v>
      </c>
      <c r="H2312">
        <v>0</v>
      </c>
      <c r="I2312">
        <v>0</v>
      </c>
      <c r="J2312">
        <v>0</v>
      </c>
      <c r="K2312">
        <f t="shared" si="73"/>
        <v>0</v>
      </c>
      <c r="M2312" t="s">
        <v>56</v>
      </c>
      <c r="N2312" s="6" t="s">
        <v>842</v>
      </c>
      <c r="O2312" s="6" t="s">
        <v>843</v>
      </c>
      <c r="P2312" t="s">
        <v>16</v>
      </c>
    </row>
    <row r="2313" spans="1:16" hidden="1" x14ac:dyDescent="0.25">
      <c r="A2313">
        <f t="shared" si="72"/>
        <v>3</v>
      </c>
      <c r="B2313" s="1">
        <v>41226</v>
      </c>
      <c r="C2313" s="2">
        <v>0.8125</v>
      </c>
      <c r="D2313" t="s">
        <v>1156</v>
      </c>
      <c r="E2313" t="s">
        <v>2126</v>
      </c>
      <c r="G2313">
        <v>1</v>
      </c>
      <c r="H2313">
        <v>0</v>
      </c>
      <c r="I2313">
        <v>0</v>
      </c>
      <c r="J2313">
        <v>0</v>
      </c>
      <c r="K2313">
        <f t="shared" si="73"/>
        <v>0</v>
      </c>
      <c r="M2313" t="s">
        <v>149</v>
      </c>
      <c r="N2313" s="6" t="s">
        <v>38</v>
      </c>
      <c r="O2313" s="6" t="s">
        <v>39</v>
      </c>
      <c r="P2313" t="s">
        <v>22</v>
      </c>
    </row>
    <row r="2314" spans="1:16" hidden="1" x14ac:dyDescent="0.25">
      <c r="A2314">
        <f t="shared" si="72"/>
        <v>3</v>
      </c>
      <c r="B2314" s="1">
        <v>41226</v>
      </c>
      <c r="C2314" s="2">
        <v>0.83333333333333337</v>
      </c>
      <c r="D2314" t="s">
        <v>1619</v>
      </c>
      <c r="E2314" t="s">
        <v>2130</v>
      </c>
      <c r="G2314">
        <v>1</v>
      </c>
      <c r="H2314">
        <v>0</v>
      </c>
      <c r="I2314">
        <v>0</v>
      </c>
      <c r="J2314">
        <v>0</v>
      </c>
      <c r="K2314">
        <f t="shared" si="73"/>
        <v>0</v>
      </c>
      <c r="M2314" t="s">
        <v>149</v>
      </c>
      <c r="N2314" s="6" t="s">
        <v>655</v>
      </c>
      <c r="O2314" s="6" t="s">
        <v>1022</v>
      </c>
      <c r="P2314" t="s">
        <v>16</v>
      </c>
    </row>
    <row r="2315" spans="1:16" hidden="1" x14ac:dyDescent="0.25">
      <c r="A2315">
        <f t="shared" si="72"/>
        <v>3</v>
      </c>
      <c r="B2315" s="1">
        <v>41226</v>
      </c>
      <c r="C2315" s="2">
        <v>0.83333333333333337</v>
      </c>
      <c r="D2315" t="s">
        <v>1160</v>
      </c>
      <c r="E2315" t="s">
        <v>2131</v>
      </c>
      <c r="G2315">
        <v>1</v>
      </c>
      <c r="H2315">
        <v>0</v>
      </c>
      <c r="I2315">
        <v>0</v>
      </c>
      <c r="J2315">
        <v>0</v>
      </c>
      <c r="K2315">
        <f t="shared" si="73"/>
        <v>0</v>
      </c>
      <c r="M2315" t="s">
        <v>172</v>
      </c>
      <c r="N2315" s="6" t="s">
        <v>638</v>
      </c>
      <c r="O2315" s="6" t="s">
        <v>639</v>
      </c>
      <c r="P2315" t="s">
        <v>22</v>
      </c>
    </row>
    <row r="2316" spans="1:16" hidden="1" x14ac:dyDescent="0.25">
      <c r="A2316">
        <f t="shared" si="72"/>
        <v>3</v>
      </c>
      <c r="B2316" s="1">
        <v>41226</v>
      </c>
      <c r="C2316" s="2">
        <v>0.85416666666666663</v>
      </c>
      <c r="D2316" t="s">
        <v>1619</v>
      </c>
      <c r="E2316" t="s">
        <v>2132</v>
      </c>
      <c r="G2316">
        <v>1</v>
      </c>
      <c r="H2316">
        <v>0</v>
      </c>
      <c r="I2316">
        <v>0</v>
      </c>
      <c r="J2316">
        <v>0</v>
      </c>
      <c r="K2316">
        <f t="shared" si="73"/>
        <v>0</v>
      </c>
      <c r="M2316" t="s">
        <v>149</v>
      </c>
      <c r="N2316" s="6" t="s">
        <v>655</v>
      </c>
      <c r="O2316" s="6" t="s">
        <v>1022</v>
      </c>
      <c r="P2316" t="s">
        <v>16</v>
      </c>
    </row>
    <row r="2317" spans="1:16" hidden="1" x14ac:dyDescent="0.25">
      <c r="A2317">
        <f t="shared" si="72"/>
        <v>3</v>
      </c>
      <c r="B2317" s="1">
        <v>41226</v>
      </c>
      <c r="C2317" s="2">
        <v>0.85416666666666663</v>
      </c>
      <c r="D2317" t="s">
        <v>1196</v>
      </c>
      <c r="E2317" t="s">
        <v>2133</v>
      </c>
      <c r="G2317">
        <v>1</v>
      </c>
      <c r="H2317">
        <v>0</v>
      </c>
      <c r="I2317">
        <v>0</v>
      </c>
      <c r="J2317">
        <v>0</v>
      </c>
      <c r="K2317">
        <f t="shared" si="73"/>
        <v>0</v>
      </c>
      <c r="M2317" t="s">
        <v>172</v>
      </c>
      <c r="N2317" s="6" t="s">
        <v>315</v>
      </c>
      <c r="O2317" s="6" t="s">
        <v>316</v>
      </c>
      <c r="P2317" t="s">
        <v>22</v>
      </c>
    </row>
    <row r="2318" spans="1:16" hidden="1" x14ac:dyDescent="0.25">
      <c r="A2318">
        <f t="shared" si="72"/>
        <v>4</v>
      </c>
      <c r="B2318" s="1">
        <v>41227</v>
      </c>
      <c r="C2318" s="2">
        <v>0.375</v>
      </c>
      <c r="G2318">
        <v>0</v>
      </c>
      <c r="H2318">
        <v>0</v>
      </c>
      <c r="I2318">
        <v>0</v>
      </c>
      <c r="J2318">
        <v>0</v>
      </c>
      <c r="K2318">
        <f t="shared" si="73"/>
        <v>1</v>
      </c>
      <c r="L2318" t="s">
        <v>151</v>
      </c>
      <c r="M2318" t="s">
        <v>152</v>
      </c>
    </row>
    <row r="2319" spans="1:16" hidden="1" x14ac:dyDescent="0.25">
      <c r="A2319">
        <f t="shared" si="72"/>
        <v>4</v>
      </c>
      <c r="B2319" s="1">
        <v>41227</v>
      </c>
      <c r="C2319" s="2">
        <v>0.375</v>
      </c>
      <c r="G2319">
        <v>0</v>
      </c>
      <c r="H2319">
        <v>0</v>
      </c>
      <c r="I2319">
        <v>0</v>
      </c>
      <c r="J2319">
        <v>0</v>
      </c>
      <c r="K2319">
        <f t="shared" si="73"/>
        <v>1</v>
      </c>
      <c r="M2319" t="s">
        <v>172</v>
      </c>
    </row>
    <row r="2320" spans="1:16" hidden="1" x14ac:dyDescent="0.25">
      <c r="A2320">
        <f t="shared" si="72"/>
        <v>4</v>
      </c>
      <c r="B2320" s="1">
        <v>41227</v>
      </c>
      <c r="C2320" s="2">
        <v>0.39583333333333331</v>
      </c>
      <c r="G2320">
        <v>0</v>
      </c>
      <c r="H2320">
        <v>0</v>
      </c>
      <c r="I2320">
        <v>0</v>
      </c>
      <c r="J2320">
        <v>0</v>
      </c>
      <c r="K2320">
        <f t="shared" si="73"/>
        <v>1</v>
      </c>
      <c r="L2320" t="s">
        <v>151</v>
      </c>
      <c r="M2320" t="s">
        <v>152</v>
      </c>
    </row>
    <row r="2321" spans="1:16" hidden="1" x14ac:dyDescent="0.25">
      <c r="A2321">
        <f t="shared" si="72"/>
        <v>4</v>
      </c>
      <c r="B2321" s="1">
        <v>41227</v>
      </c>
      <c r="C2321" s="2">
        <v>0.39583333333333331</v>
      </c>
      <c r="G2321">
        <v>0</v>
      </c>
      <c r="H2321">
        <v>0</v>
      </c>
      <c r="I2321">
        <v>0</v>
      </c>
      <c r="J2321">
        <v>0</v>
      </c>
      <c r="K2321">
        <f t="shared" si="73"/>
        <v>1</v>
      </c>
      <c r="M2321" t="s">
        <v>172</v>
      </c>
    </row>
    <row r="2322" spans="1:16" hidden="1" x14ac:dyDescent="0.25">
      <c r="A2322">
        <f t="shared" si="72"/>
        <v>4</v>
      </c>
      <c r="B2322" s="1">
        <v>41227</v>
      </c>
      <c r="C2322" s="2">
        <v>0.41666666666666669</v>
      </c>
      <c r="D2322" t="s">
        <v>1405</v>
      </c>
      <c r="E2322" t="s">
        <v>2134</v>
      </c>
      <c r="G2322">
        <v>0</v>
      </c>
      <c r="H2322">
        <v>0</v>
      </c>
      <c r="I2322">
        <v>0</v>
      </c>
      <c r="J2322">
        <v>1</v>
      </c>
      <c r="K2322">
        <f t="shared" si="73"/>
        <v>0</v>
      </c>
      <c r="L2322" t="s">
        <v>135</v>
      </c>
      <c r="M2322" t="s">
        <v>136</v>
      </c>
      <c r="N2322" t="s">
        <v>1008</v>
      </c>
      <c r="O2322" t="s">
        <v>1009</v>
      </c>
      <c r="P2322" t="s">
        <v>22</v>
      </c>
    </row>
    <row r="2323" spans="1:16" hidden="1" x14ac:dyDescent="0.25">
      <c r="A2323">
        <f t="shared" si="72"/>
        <v>4</v>
      </c>
      <c r="B2323" s="1">
        <v>41227</v>
      </c>
      <c r="C2323" s="2">
        <v>0.41666666666666669</v>
      </c>
      <c r="D2323" t="s">
        <v>1196</v>
      </c>
      <c r="E2323" t="s">
        <v>2135</v>
      </c>
      <c r="G2323">
        <v>1</v>
      </c>
      <c r="H2323">
        <v>0</v>
      </c>
      <c r="I2323">
        <v>0</v>
      </c>
      <c r="J2323">
        <v>0</v>
      </c>
      <c r="K2323">
        <f t="shared" si="73"/>
        <v>0</v>
      </c>
      <c r="M2323" t="s">
        <v>172</v>
      </c>
      <c r="N2323" s="6" t="s">
        <v>579</v>
      </c>
      <c r="O2323" s="6" t="s">
        <v>580</v>
      </c>
      <c r="P2323" t="s">
        <v>22</v>
      </c>
    </row>
    <row r="2324" spans="1:16" hidden="1" x14ac:dyDescent="0.25">
      <c r="A2324">
        <f t="shared" si="72"/>
        <v>4</v>
      </c>
      <c r="B2324" s="1">
        <v>41227</v>
      </c>
      <c r="C2324" s="2">
        <v>0.41666666666666669</v>
      </c>
      <c r="G2324">
        <v>0</v>
      </c>
      <c r="H2324">
        <v>0</v>
      </c>
      <c r="I2324">
        <v>0</v>
      </c>
      <c r="J2324">
        <v>0</v>
      </c>
      <c r="K2324">
        <f t="shared" si="73"/>
        <v>1</v>
      </c>
      <c r="L2324" t="s">
        <v>151</v>
      </c>
      <c r="M2324" t="s">
        <v>152</v>
      </c>
    </row>
    <row r="2325" spans="1:16" hidden="1" x14ac:dyDescent="0.25">
      <c r="A2325">
        <f t="shared" si="72"/>
        <v>4</v>
      </c>
      <c r="B2325" s="1">
        <v>41227</v>
      </c>
      <c r="C2325" s="2">
        <v>0.4375</v>
      </c>
      <c r="D2325" t="s">
        <v>1405</v>
      </c>
      <c r="E2325" t="s">
        <v>2134</v>
      </c>
      <c r="G2325">
        <v>0</v>
      </c>
      <c r="H2325">
        <v>0</v>
      </c>
      <c r="I2325">
        <v>0</v>
      </c>
      <c r="J2325">
        <v>1</v>
      </c>
      <c r="K2325">
        <f t="shared" si="73"/>
        <v>0</v>
      </c>
      <c r="L2325" t="s">
        <v>135</v>
      </c>
      <c r="M2325" t="s">
        <v>136</v>
      </c>
      <c r="N2325" t="s">
        <v>1008</v>
      </c>
      <c r="O2325" t="s">
        <v>1009</v>
      </c>
      <c r="P2325" t="s">
        <v>22</v>
      </c>
    </row>
    <row r="2326" spans="1:16" hidden="1" x14ac:dyDescent="0.25">
      <c r="A2326">
        <f t="shared" si="72"/>
        <v>4</v>
      </c>
      <c r="B2326" s="1">
        <v>41227</v>
      </c>
      <c r="C2326" s="2">
        <v>0.4375</v>
      </c>
      <c r="D2326" t="s">
        <v>1196</v>
      </c>
      <c r="E2326" t="s">
        <v>2135</v>
      </c>
      <c r="G2326">
        <v>1</v>
      </c>
      <c r="H2326">
        <v>0</v>
      </c>
      <c r="I2326">
        <v>0</v>
      </c>
      <c r="J2326">
        <v>0</v>
      </c>
      <c r="K2326">
        <f t="shared" si="73"/>
        <v>0</v>
      </c>
      <c r="M2326" t="s">
        <v>172</v>
      </c>
      <c r="N2326" s="6" t="s">
        <v>579</v>
      </c>
      <c r="O2326" s="6" t="s">
        <v>580</v>
      </c>
      <c r="P2326" t="s">
        <v>22</v>
      </c>
    </row>
    <row r="2327" spans="1:16" hidden="1" x14ac:dyDescent="0.25">
      <c r="A2327">
        <f t="shared" si="72"/>
        <v>4</v>
      </c>
      <c r="B2327" s="1">
        <v>41227</v>
      </c>
      <c r="C2327" s="2">
        <v>0.4375</v>
      </c>
      <c r="D2327" t="s">
        <v>1187</v>
      </c>
      <c r="E2327" t="s">
        <v>2136</v>
      </c>
      <c r="G2327">
        <v>1</v>
      </c>
      <c r="H2327">
        <v>0</v>
      </c>
      <c r="I2327">
        <v>0</v>
      </c>
      <c r="J2327">
        <v>0</v>
      </c>
      <c r="K2327">
        <f t="shared" si="73"/>
        <v>0</v>
      </c>
      <c r="L2327" t="s">
        <v>151</v>
      </c>
      <c r="M2327" t="s">
        <v>152</v>
      </c>
      <c r="N2327" s="6" t="s">
        <v>652</v>
      </c>
      <c r="O2327" s="6" t="s">
        <v>1002</v>
      </c>
      <c r="P2327" t="s">
        <v>16</v>
      </c>
    </row>
    <row r="2328" spans="1:16" hidden="1" x14ac:dyDescent="0.25">
      <c r="A2328">
        <f t="shared" si="72"/>
        <v>4</v>
      </c>
      <c r="B2328" s="1">
        <v>41227</v>
      </c>
      <c r="C2328" s="2">
        <v>0.45833333333333331</v>
      </c>
      <c r="D2328" t="s">
        <v>1187</v>
      </c>
      <c r="E2328" t="s">
        <v>2136</v>
      </c>
      <c r="G2328">
        <v>1</v>
      </c>
      <c r="H2328">
        <v>0</v>
      </c>
      <c r="I2328">
        <v>0</v>
      </c>
      <c r="J2328">
        <v>0</v>
      </c>
      <c r="K2328">
        <f t="shared" si="73"/>
        <v>0</v>
      </c>
      <c r="L2328" t="s">
        <v>151</v>
      </c>
      <c r="M2328" t="s">
        <v>152</v>
      </c>
      <c r="N2328" s="6" t="s">
        <v>652</v>
      </c>
      <c r="O2328" s="6" t="s">
        <v>1002</v>
      </c>
      <c r="P2328" t="s">
        <v>16</v>
      </c>
    </row>
    <row r="2329" spans="1:16" hidden="1" x14ac:dyDescent="0.25">
      <c r="A2329">
        <f t="shared" si="72"/>
        <v>4</v>
      </c>
      <c r="B2329" s="1">
        <v>41227</v>
      </c>
      <c r="C2329" s="2">
        <v>0.45833333333333331</v>
      </c>
      <c r="D2329" t="s">
        <v>1405</v>
      </c>
      <c r="E2329" t="s">
        <v>2137</v>
      </c>
      <c r="G2329">
        <v>0</v>
      </c>
      <c r="H2329">
        <v>0</v>
      </c>
      <c r="I2329">
        <v>0</v>
      </c>
      <c r="J2329">
        <v>1</v>
      </c>
      <c r="K2329">
        <f t="shared" si="73"/>
        <v>0</v>
      </c>
      <c r="L2329" t="s">
        <v>135</v>
      </c>
      <c r="M2329" t="s">
        <v>136</v>
      </c>
      <c r="N2329" t="s">
        <v>654</v>
      </c>
      <c r="O2329" t="s">
        <v>459</v>
      </c>
      <c r="P2329" t="s">
        <v>22</v>
      </c>
    </row>
    <row r="2330" spans="1:16" hidden="1" x14ac:dyDescent="0.25">
      <c r="A2330">
        <f t="shared" si="72"/>
        <v>4</v>
      </c>
      <c r="B2330" s="1">
        <v>41227</v>
      </c>
      <c r="C2330" s="2">
        <v>0.45833333333333331</v>
      </c>
      <c r="G2330">
        <v>0</v>
      </c>
      <c r="H2330">
        <v>0</v>
      </c>
      <c r="I2330">
        <v>0</v>
      </c>
      <c r="J2330">
        <v>0</v>
      </c>
      <c r="K2330">
        <f t="shared" si="73"/>
        <v>1</v>
      </c>
      <c r="M2330" t="s">
        <v>172</v>
      </c>
    </row>
    <row r="2331" spans="1:16" hidden="1" x14ac:dyDescent="0.25">
      <c r="A2331">
        <f t="shared" si="72"/>
        <v>4</v>
      </c>
      <c r="B2331" s="1">
        <v>41227</v>
      </c>
      <c r="C2331" s="2">
        <v>0.47916666666666669</v>
      </c>
      <c r="D2331" t="s">
        <v>2138</v>
      </c>
      <c r="E2331" t="s">
        <v>2139</v>
      </c>
      <c r="G2331">
        <v>0</v>
      </c>
      <c r="H2331">
        <v>0</v>
      </c>
      <c r="I2331">
        <v>1</v>
      </c>
      <c r="J2331">
        <v>1</v>
      </c>
      <c r="K2331">
        <f t="shared" si="73"/>
        <v>0</v>
      </c>
      <c r="L2331" t="s">
        <v>135</v>
      </c>
      <c r="M2331" t="s">
        <v>136</v>
      </c>
      <c r="N2331" t="s">
        <v>1034</v>
      </c>
      <c r="O2331" t="s">
        <v>626</v>
      </c>
      <c r="P2331" t="s">
        <v>29</v>
      </c>
    </row>
    <row r="2332" spans="1:16" hidden="1" x14ac:dyDescent="0.25">
      <c r="A2332">
        <f t="shared" si="72"/>
        <v>4</v>
      </c>
      <c r="B2332" s="1">
        <v>41227</v>
      </c>
      <c r="C2332" s="2">
        <v>0.47916666666666669</v>
      </c>
      <c r="G2332">
        <v>0</v>
      </c>
      <c r="H2332">
        <v>0</v>
      </c>
      <c r="I2332">
        <v>0</v>
      </c>
      <c r="J2332">
        <v>0</v>
      </c>
      <c r="K2332">
        <f t="shared" si="73"/>
        <v>1</v>
      </c>
      <c r="L2332" t="s">
        <v>151</v>
      </c>
      <c r="M2332" t="s">
        <v>152</v>
      </c>
    </row>
    <row r="2333" spans="1:16" hidden="1" x14ac:dyDescent="0.25">
      <c r="A2333">
        <f t="shared" si="72"/>
        <v>4</v>
      </c>
      <c r="B2333" s="1">
        <v>41227</v>
      </c>
      <c r="C2333" s="2">
        <v>0.47916666666666669</v>
      </c>
      <c r="G2333">
        <v>0</v>
      </c>
      <c r="H2333">
        <v>0</v>
      </c>
      <c r="I2333">
        <v>0</v>
      </c>
      <c r="J2333">
        <v>0</v>
      </c>
      <c r="K2333">
        <f t="shared" si="73"/>
        <v>1</v>
      </c>
      <c r="M2333" t="s">
        <v>172</v>
      </c>
    </row>
    <row r="2334" spans="1:16" hidden="1" x14ac:dyDescent="0.25">
      <c r="A2334">
        <f t="shared" si="72"/>
        <v>4</v>
      </c>
      <c r="B2334" s="1">
        <v>41227</v>
      </c>
      <c r="C2334" s="2">
        <v>0.47916666666666669</v>
      </c>
      <c r="G2334">
        <v>0</v>
      </c>
      <c r="H2334">
        <v>0</v>
      </c>
      <c r="I2334">
        <v>0</v>
      </c>
      <c r="J2334">
        <v>0</v>
      </c>
      <c r="K2334">
        <f t="shared" si="73"/>
        <v>1</v>
      </c>
      <c r="L2334" t="s">
        <v>12</v>
      </c>
      <c r="M2334" t="s">
        <v>19</v>
      </c>
    </row>
    <row r="2335" spans="1:16" hidden="1" x14ac:dyDescent="0.25">
      <c r="A2335">
        <f t="shared" si="72"/>
        <v>4</v>
      </c>
      <c r="B2335" s="1">
        <v>41227</v>
      </c>
      <c r="C2335" s="2">
        <v>0.5</v>
      </c>
      <c r="D2335" t="s">
        <v>1135</v>
      </c>
      <c r="E2335" t="s">
        <v>2140</v>
      </c>
      <c r="G2335">
        <v>1</v>
      </c>
      <c r="H2335">
        <v>0</v>
      </c>
      <c r="I2335">
        <v>0</v>
      </c>
      <c r="J2335">
        <v>0</v>
      </c>
      <c r="K2335">
        <f t="shared" si="73"/>
        <v>0</v>
      </c>
      <c r="L2335" t="s">
        <v>135</v>
      </c>
      <c r="M2335" t="s">
        <v>136</v>
      </c>
      <c r="N2335" s="6" t="s">
        <v>358</v>
      </c>
      <c r="O2335" s="6" t="s">
        <v>854</v>
      </c>
      <c r="P2335" t="s">
        <v>22</v>
      </c>
    </row>
    <row r="2336" spans="1:16" hidden="1" x14ac:dyDescent="0.25">
      <c r="A2336">
        <f t="shared" si="72"/>
        <v>4</v>
      </c>
      <c r="B2336" s="1">
        <v>41227</v>
      </c>
      <c r="C2336" s="2">
        <v>0.5</v>
      </c>
      <c r="G2336">
        <v>0</v>
      </c>
      <c r="H2336">
        <v>0</v>
      </c>
      <c r="I2336">
        <v>0</v>
      </c>
      <c r="J2336">
        <v>0</v>
      </c>
      <c r="K2336">
        <f t="shared" si="73"/>
        <v>1</v>
      </c>
      <c r="L2336" t="s">
        <v>151</v>
      </c>
      <c r="M2336" t="s">
        <v>152</v>
      </c>
    </row>
    <row r="2337" spans="1:16" hidden="1" x14ac:dyDescent="0.25">
      <c r="A2337">
        <f t="shared" si="72"/>
        <v>4</v>
      </c>
      <c r="B2337" s="1">
        <v>41227</v>
      </c>
      <c r="C2337" s="2">
        <v>0.5</v>
      </c>
      <c r="G2337">
        <v>0</v>
      </c>
      <c r="H2337">
        <v>0</v>
      </c>
      <c r="I2337">
        <v>0</v>
      </c>
      <c r="J2337">
        <v>0</v>
      </c>
      <c r="K2337">
        <f t="shared" si="73"/>
        <v>1</v>
      </c>
      <c r="M2337" t="s">
        <v>172</v>
      </c>
    </row>
    <row r="2338" spans="1:16" hidden="1" x14ac:dyDescent="0.25">
      <c r="A2338">
        <f t="shared" si="72"/>
        <v>4</v>
      </c>
      <c r="B2338" s="1">
        <v>41227</v>
      </c>
      <c r="C2338" s="2">
        <v>0.5</v>
      </c>
      <c r="G2338">
        <v>0</v>
      </c>
      <c r="H2338">
        <v>0</v>
      </c>
      <c r="I2338">
        <v>0</v>
      </c>
      <c r="J2338">
        <v>0</v>
      </c>
      <c r="K2338">
        <f t="shared" si="73"/>
        <v>1</v>
      </c>
      <c r="L2338" t="s">
        <v>12</v>
      </c>
      <c r="M2338" t="s">
        <v>19</v>
      </c>
    </row>
    <row r="2339" spans="1:16" hidden="1" x14ac:dyDescent="0.25">
      <c r="A2339">
        <f t="shared" si="72"/>
        <v>4</v>
      </c>
      <c r="B2339" s="1">
        <v>41227</v>
      </c>
      <c r="C2339" s="2">
        <v>0.52083333333333337</v>
      </c>
      <c r="D2339" t="s">
        <v>1135</v>
      </c>
      <c r="E2339" t="s">
        <v>2140</v>
      </c>
      <c r="G2339">
        <v>1</v>
      </c>
      <c r="H2339">
        <v>0</v>
      </c>
      <c r="I2339">
        <v>0</v>
      </c>
      <c r="J2339">
        <v>0</v>
      </c>
      <c r="K2339">
        <f t="shared" si="73"/>
        <v>0</v>
      </c>
      <c r="L2339" t="s">
        <v>135</v>
      </c>
      <c r="M2339" t="s">
        <v>136</v>
      </c>
      <c r="N2339" s="6" t="s">
        <v>358</v>
      </c>
      <c r="O2339" s="6" t="s">
        <v>854</v>
      </c>
      <c r="P2339" t="s">
        <v>22</v>
      </c>
    </row>
    <row r="2340" spans="1:16" hidden="1" x14ac:dyDescent="0.25">
      <c r="A2340">
        <f t="shared" si="72"/>
        <v>4</v>
      </c>
      <c r="B2340" s="1">
        <v>41227</v>
      </c>
      <c r="C2340" s="2">
        <v>0.52083333333333337</v>
      </c>
      <c r="G2340">
        <v>0</v>
      </c>
      <c r="H2340">
        <v>0</v>
      </c>
      <c r="I2340">
        <v>0</v>
      </c>
      <c r="J2340">
        <v>0</v>
      </c>
      <c r="K2340">
        <f t="shared" si="73"/>
        <v>1</v>
      </c>
      <c r="L2340" t="s">
        <v>151</v>
      </c>
      <c r="M2340" t="s">
        <v>152</v>
      </c>
    </row>
    <row r="2341" spans="1:16" hidden="1" x14ac:dyDescent="0.25">
      <c r="A2341">
        <f t="shared" si="72"/>
        <v>4</v>
      </c>
      <c r="B2341" s="1">
        <v>41227</v>
      </c>
      <c r="C2341" s="2">
        <v>0.52083333333333337</v>
      </c>
      <c r="G2341">
        <v>0</v>
      </c>
      <c r="H2341">
        <v>0</v>
      </c>
      <c r="I2341">
        <v>0</v>
      </c>
      <c r="J2341">
        <v>0</v>
      </c>
      <c r="K2341">
        <f t="shared" si="73"/>
        <v>1</v>
      </c>
      <c r="L2341" t="s">
        <v>44</v>
      </c>
      <c r="M2341" t="s">
        <v>45</v>
      </c>
    </row>
    <row r="2342" spans="1:16" hidden="1" x14ac:dyDescent="0.25">
      <c r="A2342">
        <f t="shared" si="72"/>
        <v>4</v>
      </c>
      <c r="B2342" s="1">
        <v>41227</v>
      </c>
      <c r="C2342" s="2">
        <v>0.54166666666666663</v>
      </c>
      <c r="G2342">
        <v>0</v>
      </c>
      <c r="H2342">
        <v>0</v>
      </c>
      <c r="I2342">
        <v>0</v>
      </c>
      <c r="J2342">
        <v>0</v>
      </c>
      <c r="K2342">
        <f t="shared" si="73"/>
        <v>1</v>
      </c>
      <c r="L2342" t="s">
        <v>151</v>
      </c>
      <c r="M2342" t="s">
        <v>152</v>
      </c>
    </row>
    <row r="2343" spans="1:16" hidden="1" x14ac:dyDescent="0.25">
      <c r="A2343">
        <f t="shared" si="72"/>
        <v>4</v>
      </c>
      <c r="B2343" s="1">
        <v>41227</v>
      </c>
      <c r="C2343" s="2">
        <v>0.54166666666666663</v>
      </c>
      <c r="G2343">
        <v>0</v>
      </c>
      <c r="H2343">
        <v>0</v>
      </c>
      <c r="I2343">
        <v>0</v>
      </c>
      <c r="J2343">
        <v>0</v>
      </c>
      <c r="K2343">
        <f t="shared" si="73"/>
        <v>1</v>
      </c>
      <c r="M2343" t="s">
        <v>31</v>
      </c>
    </row>
    <row r="2344" spans="1:16" hidden="1" x14ac:dyDescent="0.25">
      <c r="A2344">
        <f t="shared" si="72"/>
        <v>4</v>
      </c>
      <c r="B2344" s="1">
        <v>41227</v>
      </c>
      <c r="C2344" s="2">
        <v>0.54166666666666663</v>
      </c>
      <c r="G2344">
        <v>0</v>
      </c>
      <c r="H2344">
        <v>0</v>
      </c>
      <c r="I2344">
        <v>0</v>
      </c>
      <c r="J2344">
        <v>0</v>
      </c>
      <c r="K2344">
        <f t="shared" si="73"/>
        <v>1</v>
      </c>
      <c r="L2344" t="s">
        <v>44</v>
      </c>
      <c r="M2344" t="s">
        <v>45</v>
      </c>
    </row>
    <row r="2345" spans="1:16" hidden="1" x14ac:dyDescent="0.25">
      <c r="A2345">
        <f t="shared" si="72"/>
        <v>4</v>
      </c>
      <c r="B2345" s="1">
        <v>41227</v>
      </c>
      <c r="C2345" s="2">
        <v>0.5625</v>
      </c>
      <c r="D2345" t="s">
        <v>1187</v>
      </c>
      <c r="E2345" t="s">
        <v>2141</v>
      </c>
      <c r="G2345">
        <v>1</v>
      </c>
      <c r="H2345">
        <v>0</v>
      </c>
      <c r="I2345">
        <v>0</v>
      </c>
      <c r="J2345">
        <v>0</v>
      </c>
      <c r="K2345">
        <f t="shared" si="73"/>
        <v>0</v>
      </c>
      <c r="L2345" t="s">
        <v>30</v>
      </c>
      <c r="M2345" t="s">
        <v>31</v>
      </c>
      <c r="N2345" s="6" t="s">
        <v>660</v>
      </c>
      <c r="O2345" s="6" t="s">
        <v>661</v>
      </c>
      <c r="P2345" t="s">
        <v>22</v>
      </c>
    </row>
    <row r="2346" spans="1:16" hidden="1" x14ac:dyDescent="0.25">
      <c r="A2346">
        <f t="shared" si="72"/>
        <v>4</v>
      </c>
      <c r="B2346" s="1">
        <v>41227</v>
      </c>
      <c r="C2346" s="2">
        <v>0.5625</v>
      </c>
      <c r="D2346" t="s">
        <v>1145</v>
      </c>
      <c r="E2346" t="s">
        <v>2095</v>
      </c>
      <c r="G2346">
        <v>1</v>
      </c>
      <c r="H2346">
        <v>0</v>
      </c>
      <c r="I2346">
        <v>1</v>
      </c>
      <c r="J2346">
        <v>0</v>
      </c>
      <c r="K2346">
        <f t="shared" si="73"/>
        <v>0</v>
      </c>
      <c r="L2346" t="s">
        <v>151</v>
      </c>
      <c r="M2346" t="s">
        <v>152</v>
      </c>
      <c r="N2346" s="6" t="s">
        <v>1011</v>
      </c>
      <c r="O2346" s="6" t="s">
        <v>1012</v>
      </c>
      <c r="P2346" t="s">
        <v>155</v>
      </c>
    </row>
    <row r="2347" spans="1:16" hidden="1" x14ac:dyDescent="0.25">
      <c r="A2347">
        <f t="shared" si="72"/>
        <v>4</v>
      </c>
      <c r="B2347" s="1">
        <v>41227</v>
      </c>
      <c r="C2347" s="2">
        <v>0.5625</v>
      </c>
      <c r="G2347">
        <v>0</v>
      </c>
      <c r="H2347">
        <v>0</v>
      </c>
      <c r="I2347">
        <v>0</v>
      </c>
      <c r="J2347">
        <v>0</v>
      </c>
      <c r="K2347">
        <f t="shared" si="73"/>
        <v>1</v>
      </c>
      <c r="M2347" t="s">
        <v>91</v>
      </c>
    </row>
    <row r="2348" spans="1:16" hidden="1" x14ac:dyDescent="0.25">
      <c r="A2348">
        <f t="shared" si="72"/>
        <v>4</v>
      </c>
      <c r="B2348" s="1">
        <v>41227</v>
      </c>
      <c r="C2348" s="2">
        <v>0.5625</v>
      </c>
      <c r="G2348">
        <v>0</v>
      </c>
      <c r="H2348">
        <v>0</v>
      </c>
      <c r="I2348">
        <v>0</v>
      </c>
      <c r="J2348">
        <v>0</v>
      </c>
      <c r="K2348">
        <f t="shared" si="73"/>
        <v>1</v>
      </c>
      <c r="L2348" t="s">
        <v>44</v>
      </c>
      <c r="M2348" t="s">
        <v>45</v>
      </c>
    </row>
    <row r="2349" spans="1:16" hidden="1" x14ac:dyDescent="0.25">
      <c r="A2349">
        <f t="shared" si="72"/>
        <v>4</v>
      </c>
      <c r="B2349" s="1">
        <v>41227</v>
      </c>
      <c r="C2349" s="2">
        <v>0.58333333333333337</v>
      </c>
      <c r="D2349" t="s">
        <v>1187</v>
      </c>
      <c r="E2349" t="s">
        <v>2141</v>
      </c>
      <c r="G2349">
        <v>1</v>
      </c>
      <c r="H2349">
        <v>0</v>
      </c>
      <c r="I2349">
        <v>0</v>
      </c>
      <c r="J2349">
        <v>0</v>
      </c>
      <c r="K2349">
        <f t="shared" si="73"/>
        <v>0</v>
      </c>
      <c r="L2349" t="s">
        <v>30</v>
      </c>
      <c r="M2349" t="s">
        <v>31</v>
      </c>
      <c r="N2349" s="6" t="s">
        <v>660</v>
      </c>
      <c r="O2349" s="6" t="s">
        <v>661</v>
      </c>
      <c r="P2349" t="s">
        <v>22</v>
      </c>
    </row>
    <row r="2350" spans="1:16" hidden="1" x14ac:dyDescent="0.25">
      <c r="A2350">
        <f t="shared" si="72"/>
        <v>4</v>
      </c>
      <c r="B2350" s="1">
        <v>41227</v>
      </c>
      <c r="C2350" s="2">
        <v>0.58333333333333337</v>
      </c>
      <c r="D2350" t="s">
        <v>1160</v>
      </c>
      <c r="E2350" t="s">
        <v>1221</v>
      </c>
      <c r="G2350">
        <v>1</v>
      </c>
      <c r="H2350">
        <v>0</v>
      </c>
      <c r="I2350">
        <v>0</v>
      </c>
      <c r="J2350">
        <v>0</v>
      </c>
      <c r="K2350">
        <f t="shared" si="73"/>
        <v>0</v>
      </c>
      <c r="L2350" t="s">
        <v>90</v>
      </c>
      <c r="M2350" t="s">
        <v>91</v>
      </c>
      <c r="N2350" s="6" t="s">
        <v>167</v>
      </c>
      <c r="O2350" s="6" t="s">
        <v>168</v>
      </c>
      <c r="P2350" t="s">
        <v>29</v>
      </c>
    </row>
    <row r="2351" spans="1:16" hidden="1" x14ac:dyDescent="0.25">
      <c r="A2351">
        <f t="shared" si="72"/>
        <v>4</v>
      </c>
      <c r="B2351" s="1">
        <v>41227</v>
      </c>
      <c r="C2351" s="2">
        <v>0.58333333333333337</v>
      </c>
      <c r="D2351" t="s">
        <v>1145</v>
      </c>
      <c r="E2351" t="s">
        <v>2142</v>
      </c>
      <c r="G2351">
        <v>1</v>
      </c>
      <c r="H2351">
        <v>0</v>
      </c>
      <c r="I2351">
        <v>0</v>
      </c>
      <c r="J2351">
        <v>0</v>
      </c>
      <c r="K2351">
        <f t="shared" si="73"/>
        <v>0</v>
      </c>
      <c r="L2351" t="s">
        <v>151</v>
      </c>
      <c r="M2351" t="s">
        <v>152</v>
      </c>
      <c r="N2351" s="6" t="s">
        <v>153</v>
      </c>
      <c r="O2351" s="6" t="s">
        <v>154</v>
      </c>
      <c r="P2351" t="s">
        <v>155</v>
      </c>
    </row>
    <row r="2352" spans="1:16" hidden="1" x14ac:dyDescent="0.25">
      <c r="A2352">
        <f t="shared" si="72"/>
        <v>4</v>
      </c>
      <c r="B2352" s="1">
        <v>41227</v>
      </c>
      <c r="C2352" s="2">
        <v>0.60416666666666663</v>
      </c>
      <c r="D2352" t="s">
        <v>1326</v>
      </c>
      <c r="E2352" t="s">
        <v>2143</v>
      </c>
      <c r="G2352">
        <v>1</v>
      </c>
      <c r="H2352">
        <v>0</v>
      </c>
      <c r="I2352">
        <v>0</v>
      </c>
      <c r="J2352">
        <v>0</v>
      </c>
      <c r="K2352">
        <f t="shared" si="73"/>
        <v>0</v>
      </c>
      <c r="L2352" t="s">
        <v>90</v>
      </c>
      <c r="M2352" t="s">
        <v>91</v>
      </c>
      <c r="N2352" s="6" t="s">
        <v>159</v>
      </c>
      <c r="O2352" s="6" t="s">
        <v>542</v>
      </c>
      <c r="P2352" t="s">
        <v>16</v>
      </c>
    </row>
    <row r="2353" spans="1:16" hidden="1" x14ac:dyDescent="0.25">
      <c r="A2353">
        <f t="shared" si="72"/>
        <v>4</v>
      </c>
      <c r="B2353" s="1">
        <v>41227</v>
      </c>
      <c r="C2353" s="2">
        <v>0.60416666666666663</v>
      </c>
      <c r="D2353" t="s">
        <v>1145</v>
      </c>
      <c r="E2353" t="s">
        <v>2142</v>
      </c>
      <c r="G2353">
        <v>1</v>
      </c>
      <c r="H2353">
        <v>0</v>
      </c>
      <c r="I2353">
        <v>0</v>
      </c>
      <c r="J2353">
        <v>0</v>
      </c>
      <c r="K2353">
        <f t="shared" si="73"/>
        <v>0</v>
      </c>
      <c r="L2353" t="s">
        <v>151</v>
      </c>
      <c r="M2353" t="s">
        <v>152</v>
      </c>
      <c r="N2353" s="6" t="s">
        <v>153</v>
      </c>
      <c r="O2353" s="6" t="s">
        <v>154</v>
      </c>
      <c r="P2353" t="s">
        <v>155</v>
      </c>
    </row>
    <row r="2354" spans="1:16" hidden="1" x14ac:dyDescent="0.25">
      <c r="A2354">
        <f t="shared" si="72"/>
        <v>4</v>
      </c>
      <c r="B2354" s="1">
        <v>41227</v>
      </c>
      <c r="C2354" s="2">
        <v>0.60416666666666663</v>
      </c>
      <c r="G2354">
        <v>0</v>
      </c>
      <c r="H2354">
        <v>0</v>
      </c>
      <c r="I2354">
        <v>0</v>
      </c>
      <c r="J2354">
        <v>0</v>
      </c>
      <c r="K2354">
        <f t="shared" si="73"/>
        <v>1</v>
      </c>
      <c r="M2354" t="s">
        <v>31</v>
      </c>
    </row>
    <row r="2355" spans="1:16" hidden="1" x14ac:dyDescent="0.25">
      <c r="A2355">
        <f t="shared" si="72"/>
        <v>4</v>
      </c>
      <c r="B2355" s="1">
        <v>41227</v>
      </c>
      <c r="C2355" s="2">
        <v>0.625</v>
      </c>
      <c r="G2355">
        <v>0</v>
      </c>
      <c r="H2355">
        <v>0</v>
      </c>
      <c r="I2355">
        <v>0</v>
      </c>
      <c r="J2355">
        <v>0</v>
      </c>
      <c r="K2355">
        <f t="shared" si="73"/>
        <v>1</v>
      </c>
      <c r="L2355" t="s">
        <v>151</v>
      </c>
      <c r="M2355" t="s">
        <v>152</v>
      </c>
    </row>
    <row r="2356" spans="1:16" hidden="1" x14ac:dyDescent="0.25">
      <c r="A2356">
        <f t="shared" si="72"/>
        <v>4</v>
      </c>
      <c r="B2356" s="1">
        <v>41227</v>
      </c>
      <c r="C2356" s="2">
        <v>0.625</v>
      </c>
      <c r="G2356">
        <v>0</v>
      </c>
      <c r="H2356">
        <v>0</v>
      </c>
      <c r="I2356">
        <v>0</v>
      </c>
      <c r="J2356">
        <v>0</v>
      </c>
      <c r="K2356">
        <f t="shared" si="73"/>
        <v>1</v>
      </c>
      <c r="M2356" t="s">
        <v>91</v>
      </c>
    </row>
    <row r="2357" spans="1:16" hidden="1" x14ac:dyDescent="0.25">
      <c r="A2357">
        <f t="shared" si="72"/>
        <v>4</v>
      </c>
      <c r="B2357" s="1">
        <v>41227</v>
      </c>
      <c r="C2357" s="2">
        <v>0.625</v>
      </c>
      <c r="G2357">
        <v>0</v>
      </c>
      <c r="H2357">
        <v>0</v>
      </c>
      <c r="I2357">
        <v>0</v>
      </c>
      <c r="J2357">
        <v>0</v>
      </c>
      <c r="K2357">
        <f t="shared" si="73"/>
        <v>1</v>
      </c>
      <c r="M2357" t="s">
        <v>31</v>
      </c>
    </row>
    <row r="2358" spans="1:16" hidden="1" x14ac:dyDescent="0.25">
      <c r="A2358">
        <f t="shared" si="72"/>
        <v>4</v>
      </c>
      <c r="B2358" s="1">
        <v>41227</v>
      </c>
      <c r="C2358" s="2">
        <v>0.64583333333333337</v>
      </c>
      <c r="D2358" t="s">
        <v>1326</v>
      </c>
      <c r="E2358" t="s">
        <v>2144</v>
      </c>
      <c r="G2358">
        <v>1</v>
      </c>
      <c r="H2358">
        <v>0</v>
      </c>
      <c r="I2358">
        <v>0</v>
      </c>
      <c r="J2358">
        <v>0</v>
      </c>
      <c r="K2358">
        <f t="shared" si="73"/>
        <v>0</v>
      </c>
      <c r="L2358" t="s">
        <v>44</v>
      </c>
      <c r="M2358" t="s">
        <v>45</v>
      </c>
      <c r="N2358" s="6" t="s">
        <v>655</v>
      </c>
      <c r="O2358" s="6" t="s">
        <v>1022</v>
      </c>
      <c r="P2358" t="s">
        <v>16</v>
      </c>
    </row>
    <row r="2359" spans="1:16" hidden="1" x14ac:dyDescent="0.25">
      <c r="A2359">
        <f t="shared" si="72"/>
        <v>4</v>
      </c>
      <c r="B2359" s="1">
        <v>41227</v>
      </c>
      <c r="C2359" s="2">
        <v>0.64583333333333337</v>
      </c>
      <c r="G2359">
        <v>0</v>
      </c>
      <c r="H2359">
        <v>0</v>
      </c>
      <c r="I2359">
        <v>0</v>
      </c>
      <c r="J2359">
        <v>0</v>
      </c>
      <c r="K2359">
        <f t="shared" si="73"/>
        <v>1</v>
      </c>
      <c r="M2359" t="s">
        <v>91</v>
      </c>
    </row>
    <row r="2360" spans="1:16" hidden="1" x14ac:dyDescent="0.25">
      <c r="A2360">
        <f t="shared" si="72"/>
        <v>4</v>
      </c>
      <c r="B2360" s="1">
        <v>41227</v>
      </c>
      <c r="C2360" s="2">
        <v>0.64583333333333337</v>
      </c>
      <c r="G2360">
        <v>0</v>
      </c>
      <c r="H2360">
        <v>0</v>
      </c>
      <c r="I2360">
        <v>0</v>
      </c>
      <c r="J2360">
        <v>0</v>
      </c>
      <c r="K2360">
        <f t="shared" si="73"/>
        <v>1</v>
      </c>
      <c r="M2360" t="s">
        <v>31</v>
      </c>
    </row>
    <row r="2361" spans="1:16" hidden="1" x14ac:dyDescent="0.25">
      <c r="A2361">
        <f t="shared" si="72"/>
        <v>4</v>
      </c>
      <c r="B2361" s="1">
        <v>41227</v>
      </c>
      <c r="C2361" s="2">
        <v>0.66666666666666663</v>
      </c>
      <c r="D2361" t="s">
        <v>1326</v>
      </c>
      <c r="E2361" t="s">
        <v>2145</v>
      </c>
      <c r="G2361">
        <v>1</v>
      </c>
      <c r="H2361">
        <v>0</v>
      </c>
      <c r="I2361">
        <v>0</v>
      </c>
      <c r="J2361">
        <v>0</v>
      </c>
      <c r="K2361">
        <f t="shared" si="73"/>
        <v>0</v>
      </c>
      <c r="L2361" t="s">
        <v>44</v>
      </c>
      <c r="M2361" t="s">
        <v>45</v>
      </c>
      <c r="N2361" s="6" t="s">
        <v>655</v>
      </c>
      <c r="O2361" s="6" t="s">
        <v>1022</v>
      </c>
      <c r="P2361" t="s">
        <v>16</v>
      </c>
    </row>
    <row r="2362" spans="1:16" hidden="1" x14ac:dyDescent="0.25">
      <c r="A2362">
        <f t="shared" si="72"/>
        <v>4</v>
      </c>
      <c r="B2362" s="1">
        <v>41227</v>
      </c>
      <c r="C2362" s="2">
        <v>0.66666666666666663</v>
      </c>
      <c r="G2362">
        <v>0</v>
      </c>
      <c r="H2362">
        <v>0</v>
      </c>
      <c r="I2362">
        <v>0</v>
      </c>
      <c r="J2362">
        <v>0</v>
      </c>
      <c r="K2362">
        <f t="shared" si="73"/>
        <v>1</v>
      </c>
      <c r="M2362" t="s">
        <v>91</v>
      </c>
    </row>
    <row r="2363" spans="1:16" hidden="1" x14ac:dyDescent="0.25">
      <c r="A2363">
        <f t="shared" si="72"/>
        <v>4</v>
      </c>
      <c r="B2363" s="1">
        <v>41227</v>
      </c>
      <c r="C2363" s="2">
        <v>0.66666666666666663</v>
      </c>
      <c r="G2363">
        <v>0</v>
      </c>
      <c r="H2363">
        <v>0</v>
      </c>
      <c r="I2363">
        <v>0</v>
      </c>
      <c r="J2363">
        <v>0</v>
      </c>
      <c r="K2363">
        <f t="shared" si="73"/>
        <v>1</v>
      </c>
      <c r="M2363" t="s">
        <v>31</v>
      </c>
    </row>
    <row r="2364" spans="1:16" hidden="1" x14ac:dyDescent="0.25">
      <c r="A2364">
        <f t="shared" si="72"/>
        <v>4</v>
      </c>
      <c r="B2364" s="1">
        <v>41227</v>
      </c>
      <c r="C2364" s="2">
        <v>0.6875</v>
      </c>
      <c r="D2364" t="s">
        <v>1326</v>
      </c>
      <c r="E2364" t="s">
        <v>2145</v>
      </c>
      <c r="G2364">
        <v>1</v>
      </c>
      <c r="H2364">
        <v>0</v>
      </c>
      <c r="I2364">
        <v>0</v>
      </c>
      <c r="J2364">
        <v>0</v>
      </c>
      <c r="K2364">
        <f t="shared" si="73"/>
        <v>0</v>
      </c>
      <c r="L2364" t="s">
        <v>44</v>
      </c>
      <c r="M2364" t="s">
        <v>45</v>
      </c>
      <c r="N2364" s="6" t="s">
        <v>655</v>
      </c>
      <c r="O2364" s="6" t="s">
        <v>1022</v>
      </c>
      <c r="P2364" t="s">
        <v>16</v>
      </c>
    </row>
    <row r="2365" spans="1:16" hidden="1" x14ac:dyDescent="0.25">
      <c r="A2365">
        <f t="shared" si="72"/>
        <v>4</v>
      </c>
      <c r="B2365" s="1">
        <v>41227</v>
      </c>
      <c r="C2365" s="2">
        <v>0.6875</v>
      </c>
      <c r="G2365">
        <v>0</v>
      </c>
      <c r="H2365">
        <v>0</v>
      </c>
      <c r="I2365">
        <v>0</v>
      </c>
      <c r="J2365">
        <v>0</v>
      </c>
      <c r="K2365">
        <f t="shared" si="73"/>
        <v>1</v>
      </c>
      <c r="M2365" t="s">
        <v>31</v>
      </c>
    </row>
    <row r="2366" spans="1:16" hidden="1" x14ac:dyDescent="0.25">
      <c r="A2366">
        <f t="shared" si="72"/>
        <v>4</v>
      </c>
      <c r="B2366" s="1">
        <v>41227</v>
      </c>
      <c r="C2366" s="2">
        <v>0.70833333333333337</v>
      </c>
      <c r="D2366" t="s">
        <v>1147</v>
      </c>
      <c r="E2366" t="s">
        <v>2146</v>
      </c>
      <c r="G2366">
        <v>1</v>
      </c>
      <c r="H2366">
        <v>0</v>
      </c>
      <c r="I2366">
        <v>0</v>
      </c>
      <c r="J2366">
        <v>0</v>
      </c>
      <c r="K2366">
        <f t="shared" si="73"/>
        <v>0</v>
      </c>
      <c r="M2366" t="s">
        <v>56</v>
      </c>
      <c r="N2366" s="6" t="s">
        <v>817</v>
      </c>
      <c r="O2366" s="6" t="s">
        <v>818</v>
      </c>
      <c r="P2366" t="s">
        <v>16</v>
      </c>
    </row>
    <row r="2367" spans="1:16" hidden="1" x14ac:dyDescent="0.25">
      <c r="A2367">
        <f t="shared" si="72"/>
        <v>4</v>
      </c>
      <c r="B2367" s="1">
        <v>41227</v>
      </c>
      <c r="C2367" s="2">
        <v>0.70833333333333337</v>
      </c>
      <c r="G2367">
        <v>0</v>
      </c>
      <c r="H2367">
        <v>0</v>
      </c>
      <c r="I2367">
        <v>0</v>
      </c>
      <c r="J2367">
        <v>0</v>
      </c>
      <c r="K2367">
        <f t="shared" si="73"/>
        <v>1</v>
      </c>
      <c r="M2367" t="s">
        <v>24</v>
      </c>
    </row>
    <row r="2368" spans="1:16" hidden="1" x14ac:dyDescent="0.25">
      <c r="A2368">
        <f t="shared" si="72"/>
        <v>4</v>
      </c>
      <c r="B2368" s="1">
        <v>41227</v>
      </c>
      <c r="C2368" s="2">
        <v>0.70833333333333337</v>
      </c>
      <c r="G2368">
        <v>0</v>
      </c>
      <c r="H2368">
        <v>0</v>
      </c>
      <c r="I2368">
        <v>0</v>
      </c>
      <c r="J2368">
        <v>0</v>
      </c>
      <c r="K2368">
        <f t="shared" si="73"/>
        <v>1</v>
      </c>
      <c r="L2368" t="s">
        <v>44</v>
      </c>
      <c r="M2368" t="s">
        <v>45</v>
      </c>
    </row>
    <row r="2369" spans="1:18" hidden="1" x14ac:dyDescent="0.25">
      <c r="A2369">
        <f t="shared" si="72"/>
        <v>4</v>
      </c>
      <c r="B2369" s="1">
        <v>41227</v>
      </c>
      <c r="C2369" s="2">
        <v>0.72916666666666663</v>
      </c>
      <c r="D2369" t="s">
        <v>1196</v>
      </c>
      <c r="E2369" t="s">
        <v>2122</v>
      </c>
      <c r="G2369">
        <v>1</v>
      </c>
      <c r="H2369">
        <v>0</v>
      </c>
      <c r="I2369">
        <v>0</v>
      </c>
      <c r="J2369">
        <v>0</v>
      </c>
      <c r="K2369">
        <f t="shared" si="73"/>
        <v>0</v>
      </c>
      <c r="M2369" t="s">
        <v>24</v>
      </c>
      <c r="N2369" s="6" t="s">
        <v>522</v>
      </c>
      <c r="O2369" s="6" t="s">
        <v>523</v>
      </c>
      <c r="P2369" t="s">
        <v>22</v>
      </c>
    </row>
    <row r="2370" spans="1:18" hidden="1" x14ac:dyDescent="0.25">
      <c r="A2370">
        <f t="shared" si="72"/>
        <v>4</v>
      </c>
      <c r="B2370" s="1">
        <v>41227</v>
      </c>
      <c r="C2370" s="2">
        <v>0.72916666666666663</v>
      </c>
      <c r="D2370" t="s">
        <v>1147</v>
      </c>
      <c r="E2370" t="s">
        <v>2147</v>
      </c>
      <c r="G2370">
        <v>1</v>
      </c>
      <c r="H2370">
        <v>0</v>
      </c>
      <c r="I2370">
        <v>0</v>
      </c>
      <c r="J2370">
        <v>0</v>
      </c>
      <c r="K2370">
        <f t="shared" si="73"/>
        <v>0</v>
      </c>
      <c r="M2370" t="s">
        <v>56</v>
      </c>
      <c r="N2370" s="6" t="s">
        <v>752</v>
      </c>
      <c r="O2370" s="6" t="s">
        <v>753</v>
      </c>
      <c r="P2370" t="s">
        <v>16</v>
      </c>
    </row>
    <row r="2371" spans="1:18" hidden="1" x14ac:dyDescent="0.25">
      <c r="A2371">
        <f t="shared" ref="A2371:A2434" si="74">WEEKDAY(B2371)</f>
        <v>4</v>
      </c>
      <c r="B2371" s="1">
        <v>41227</v>
      </c>
      <c r="C2371" s="2">
        <v>0.72916666666666663</v>
      </c>
      <c r="G2371">
        <v>0</v>
      </c>
      <c r="H2371">
        <v>0</v>
      </c>
      <c r="I2371">
        <v>0</v>
      </c>
      <c r="J2371">
        <v>0</v>
      </c>
      <c r="K2371">
        <f t="shared" ref="K2371:K2434" si="75">IF(AND(NOT(G:G), NOT(J:J)), 1, 0)</f>
        <v>1</v>
      </c>
      <c r="L2371" t="s">
        <v>44</v>
      </c>
      <c r="M2371" t="s">
        <v>45</v>
      </c>
    </row>
    <row r="2372" spans="1:18" hidden="1" x14ac:dyDescent="0.25">
      <c r="A2372">
        <f t="shared" si="74"/>
        <v>4</v>
      </c>
      <c r="B2372" s="1">
        <v>41227</v>
      </c>
      <c r="C2372" s="2">
        <v>0.75</v>
      </c>
      <c r="D2372" t="s">
        <v>1326</v>
      </c>
      <c r="E2372" t="s">
        <v>2148</v>
      </c>
      <c r="G2372">
        <v>1</v>
      </c>
      <c r="H2372">
        <v>0</v>
      </c>
      <c r="I2372">
        <v>0</v>
      </c>
      <c r="J2372">
        <v>0</v>
      </c>
      <c r="K2372">
        <f t="shared" si="75"/>
        <v>0</v>
      </c>
      <c r="L2372" t="s">
        <v>12</v>
      </c>
      <c r="M2372" t="s">
        <v>19</v>
      </c>
      <c r="N2372" s="6" t="s">
        <v>708</v>
      </c>
      <c r="O2372" s="6" t="s">
        <v>709</v>
      </c>
      <c r="P2372" t="s">
        <v>16</v>
      </c>
    </row>
    <row r="2373" spans="1:18" hidden="1" x14ac:dyDescent="0.25">
      <c r="A2373">
        <f t="shared" si="74"/>
        <v>4</v>
      </c>
      <c r="B2373" s="1">
        <v>41227</v>
      </c>
      <c r="C2373" s="2">
        <v>0.75</v>
      </c>
      <c r="D2373" t="s">
        <v>1196</v>
      </c>
      <c r="E2373" t="s">
        <v>2122</v>
      </c>
      <c r="G2373">
        <v>1</v>
      </c>
      <c r="H2373">
        <v>0</v>
      </c>
      <c r="I2373">
        <v>0</v>
      </c>
      <c r="J2373">
        <v>0</v>
      </c>
      <c r="K2373">
        <f t="shared" si="75"/>
        <v>0</v>
      </c>
      <c r="M2373" t="s">
        <v>24</v>
      </c>
      <c r="N2373" s="6" t="s">
        <v>522</v>
      </c>
      <c r="O2373" s="6" t="s">
        <v>523</v>
      </c>
      <c r="P2373" t="s">
        <v>22</v>
      </c>
    </row>
    <row r="2374" spans="1:18" hidden="1" x14ac:dyDescent="0.25">
      <c r="A2374">
        <f t="shared" si="74"/>
        <v>4</v>
      </c>
      <c r="B2374" s="1">
        <v>41227</v>
      </c>
      <c r="C2374" s="2">
        <v>0.75</v>
      </c>
      <c r="D2374" t="s">
        <v>1147</v>
      </c>
      <c r="E2374" t="s">
        <v>2149</v>
      </c>
      <c r="G2374">
        <v>1</v>
      </c>
      <c r="H2374">
        <v>0</v>
      </c>
      <c r="I2374">
        <v>0</v>
      </c>
      <c r="J2374">
        <v>0</v>
      </c>
      <c r="K2374">
        <f t="shared" si="75"/>
        <v>0</v>
      </c>
      <c r="M2374" t="s">
        <v>56</v>
      </c>
      <c r="N2374" s="6" t="s">
        <v>752</v>
      </c>
      <c r="O2374" s="6" t="s">
        <v>753</v>
      </c>
      <c r="P2374" t="s">
        <v>16</v>
      </c>
    </row>
    <row r="2375" spans="1:18" hidden="1" x14ac:dyDescent="0.25">
      <c r="A2375">
        <f t="shared" si="74"/>
        <v>4</v>
      </c>
      <c r="B2375" s="1">
        <v>41227</v>
      </c>
      <c r="C2375" s="2">
        <v>0.77083333333333337</v>
      </c>
      <c r="D2375" t="s">
        <v>1147</v>
      </c>
      <c r="E2375" t="s">
        <v>2150</v>
      </c>
      <c r="G2375">
        <v>1</v>
      </c>
      <c r="H2375">
        <v>0</v>
      </c>
      <c r="I2375">
        <v>1</v>
      </c>
      <c r="J2375">
        <v>0</v>
      </c>
      <c r="K2375">
        <f t="shared" si="75"/>
        <v>0</v>
      </c>
      <c r="M2375" t="s">
        <v>56</v>
      </c>
      <c r="N2375" s="6" t="s">
        <v>1037</v>
      </c>
      <c r="O2375" s="6" t="s">
        <v>1038</v>
      </c>
      <c r="P2375" t="s">
        <v>22</v>
      </c>
    </row>
    <row r="2376" spans="1:18" hidden="1" x14ac:dyDescent="0.25">
      <c r="A2376">
        <f t="shared" si="74"/>
        <v>4</v>
      </c>
      <c r="B2376" s="1">
        <v>41227</v>
      </c>
      <c r="C2376" s="2">
        <v>0.77083333333333337</v>
      </c>
      <c r="D2376" t="s">
        <v>1326</v>
      </c>
      <c r="E2376" t="s">
        <v>2148</v>
      </c>
      <c r="G2376">
        <v>1</v>
      </c>
      <c r="H2376">
        <v>0</v>
      </c>
      <c r="I2376">
        <v>0</v>
      </c>
      <c r="J2376">
        <v>0</v>
      </c>
      <c r="K2376">
        <f t="shared" si="75"/>
        <v>0</v>
      </c>
      <c r="L2376" t="s">
        <v>12</v>
      </c>
      <c r="M2376" t="s">
        <v>19</v>
      </c>
      <c r="N2376" s="6" t="s">
        <v>708</v>
      </c>
      <c r="O2376" s="6" t="s">
        <v>709</v>
      </c>
      <c r="P2376" t="s">
        <v>16</v>
      </c>
      <c r="R2376" s="6"/>
    </row>
    <row r="2377" spans="1:18" hidden="1" x14ac:dyDescent="0.25">
      <c r="A2377">
        <f t="shared" si="74"/>
        <v>4</v>
      </c>
      <c r="B2377" s="1">
        <v>41227</v>
      </c>
      <c r="C2377" s="2">
        <v>0.77083333333333337</v>
      </c>
      <c r="D2377" t="s">
        <v>1196</v>
      </c>
      <c r="E2377" t="s">
        <v>1986</v>
      </c>
      <c r="G2377">
        <v>1</v>
      </c>
      <c r="H2377">
        <v>0</v>
      </c>
      <c r="I2377">
        <v>0</v>
      </c>
      <c r="J2377">
        <v>0</v>
      </c>
      <c r="K2377">
        <f t="shared" si="75"/>
        <v>0</v>
      </c>
      <c r="M2377" t="s">
        <v>24</v>
      </c>
      <c r="N2377" s="6" t="s">
        <v>313</v>
      </c>
      <c r="O2377" s="6" t="s">
        <v>314</v>
      </c>
      <c r="P2377" t="s">
        <v>29</v>
      </c>
    </row>
    <row r="2378" spans="1:18" hidden="1" x14ac:dyDescent="0.25">
      <c r="A2378">
        <f t="shared" si="74"/>
        <v>4</v>
      </c>
      <c r="B2378" s="1">
        <v>41227</v>
      </c>
      <c r="C2378" s="2">
        <v>0.77083333333333337</v>
      </c>
      <c r="G2378">
        <v>0</v>
      </c>
      <c r="H2378">
        <v>0</v>
      </c>
      <c r="I2378">
        <v>0</v>
      </c>
      <c r="J2378">
        <v>0</v>
      </c>
      <c r="K2378">
        <f t="shared" si="75"/>
        <v>1</v>
      </c>
      <c r="M2378" t="s">
        <v>127</v>
      </c>
    </row>
    <row r="2379" spans="1:18" hidden="1" x14ac:dyDescent="0.25">
      <c r="A2379">
        <f t="shared" si="74"/>
        <v>4</v>
      </c>
      <c r="B2379" s="1">
        <v>41227</v>
      </c>
      <c r="C2379" s="2">
        <v>0.79166666666666663</v>
      </c>
      <c r="D2379" t="s">
        <v>1187</v>
      </c>
      <c r="E2379" t="s">
        <v>2151</v>
      </c>
      <c r="G2379">
        <v>1</v>
      </c>
      <c r="H2379">
        <v>0</v>
      </c>
      <c r="I2379">
        <v>0</v>
      </c>
      <c r="J2379">
        <v>0</v>
      </c>
      <c r="K2379">
        <f t="shared" si="75"/>
        <v>0</v>
      </c>
      <c r="M2379" t="s">
        <v>24</v>
      </c>
      <c r="N2379" s="6" t="s">
        <v>655</v>
      </c>
      <c r="O2379" s="6" t="s">
        <v>1022</v>
      </c>
      <c r="P2379" t="s">
        <v>16</v>
      </c>
    </row>
    <row r="2380" spans="1:18" hidden="1" x14ac:dyDescent="0.25">
      <c r="A2380">
        <f t="shared" si="74"/>
        <v>4</v>
      </c>
      <c r="B2380" s="1">
        <v>41227</v>
      </c>
      <c r="C2380" s="2">
        <v>0.79166666666666663</v>
      </c>
      <c r="D2380" t="s">
        <v>1147</v>
      </c>
      <c r="E2380" t="s">
        <v>2152</v>
      </c>
      <c r="G2380">
        <v>1</v>
      </c>
      <c r="H2380">
        <v>0</v>
      </c>
      <c r="I2380">
        <v>0</v>
      </c>
      <c r="J2380">
        <v>0</v>
      </c>
      <c r="K2380">
        <f t="shared" si="75"/>
        <v>0</v>
      </c>
      <c r="M2380" t="s">
        <v>56</v>
      </c>
      <c r="N2380" s="6" t="s">
        <v>93</v>
      </c>
      <c r="O2380" s="6" t="s">
        <v>94</v>
      </c>
      <c r="P2380" t="s">
        <v>22</v>
      </c>
    </row>
    <row r="2381" spans="1:18" hidden="1" x14ac:dyDescent="0.25">
      <c r="A2381">
        <f t="shared" si="74"/>
        <v>4</v>
      </c>
      <c r="B2381" s="1">
        <v>41227</v>
      </c>
      <c r="C2381" s="2">
        <v>0.79166666666666663</v>
      </c>
      <c r="D2381" t="s">
        <v>1196</v>
      </c>
      <c r="E2381" t="s">
        <v>2153</v>
      </c>
      <c r="F2381" t="s">
        <v>521</v>
      </c>
      <c r="G2381">
        <v>1</v>
      </c>
      <c r="H2381">
        <v>0</v>
      </c>
      <c r="I2381">
        <v>0</v>
      </c>
      <c r="J2381">
        <v>0</v>
      </c>
      <c r="K2381">
        <f t="shared" si="75"/>
        <v>0</v>
      </c>
      <c r="M2381" t="s">
        <v>127</v>
      </c>
      <c r="N2381" s="6" t="s">
        <v>315</v>
      </c>
      <c r="O2381" s="6" t="s">
        <v>316</v>
      </c>
      <c r="P2381" t="s">
        <v>22</v>
      </c>
    </row>
    <row r="2382" spans="1:18" hidden="1" x14ac:dyDescent="0.25">
      <c r="A2382">
        <f t="shared" si="74"/>
        <v>4</v>
      </c>
      <c r="B2382" s="1">
        <v>41227</v>
      </c>
      <c r="C2382" s="2">
        <v>0.8125</v>
      </c>
      <c r="D2382" t="s">
        <v>1619</v>
      </c>
      <c r="E2382" t="s">
        <v>2154</v>
      </c>
      <c r="G2382">
        <v>1</v>
      </c>
      <c r="H2382">
        <v>0</v>
      </c>
      <c r="I2382">
        <v>0</v>
      </c>
      <c r="J2382">
        <v>0</v>
      </c>
      <c r="K2382">
        <f t="shared" si="75"/>
        <v>0</v>
      </c>
      <c r="M2382" t="s">
        <v>149</v>
      </c>
      <c r="N2382" s="6" t="s">
        <v>655</v>
      </c>
      <c r="O2382" s="6" t="s">
        <v>1022</v>
      </c>
      <c r="P2382" t="s">
        <v>16</v>
      </c>
    </row>
    <row r="2383" spans="1:18" hidden="1" x14ac:dyDescent="0.25">
      <c r="A2383">
        <f t="shared" si="74"/>
        <v>4</v>
      </c>
      <c r="B2383" s="1">
        <v>41227</v>
      </c>
      <c r="C2383" s="2">
        <v>0.8125</v>
      </c>
      <c r="D2383" t="s">
        <v>1196</v>
      </c>
      <c r="E2383" t="s">
        <v>2155</v>
      </c>
      <c r="G2383">
        <v>1</v>
      </c>
      <c r="H2383">
        <v>0</v>
      </c>
      <c r="I2383">
        <v>0</v>
      </c>
      <c r="J2383">
        <v>0</v>
      </c>
      <c r="K2383">
        <f t="shared" si="75"/>
        <v>0</v>
      </c>
      <c r="M2383" t="s">
        <v>24</v>
      </c>
      <c r="N2383" s="6" t="s">
        <v>579</v>
      </c>
      <c r="O2383" s="6" t="s">
        <v>580</v>
      </c>
      <c r="P2383" t="s">
        <v>22</v>
      </c>
    </row>
    <row r="2384" spans="1:18" hidden="1" x14ac:dyDescent="0.25">
      <c r="A2384">
        <f t="shared" si="74"/>
        <v>4</v>
      </c>
      <c r="B2384" s="1">
        <v>41227</v>
      </c>
      <c r="C2384" s="2">
        <v>0.8125</v>
      </c>
      <c r="D2384" t="s">
        <v>1147</v>
      </c>
      <c r="E2384" t="s">
        <v>2152</v>
      </c>
      <c r="G2384">
        <v>1</v>
      </c>
      <c r="H2384">
        <v>0</v>
      </c>
      <c r="I2384">
        <v>0</v>
      </c>
      <c r="J2384">
        <v>0</v>
      </c>
      <c r="K2384">
        <f t="shared" si="75"/>
        <v>0</v>
      </c>
      <c r="M2384" t="s">
        <v>56</v>
      </c>
      <c r="N2384" s="6" t="s">
        <v>93</v>
      </c>
      <c r="O2384" s="6" t="s">
        <v>94</v>
      </c>
      <c r="P2384" t="s">
        <v>22</v>
      </c>
    </row>
    <row r="2385" spans="1:18" hidden="1" x14ac:dyDescent="0.25">
      <c r="A2385">
        <f t="shared" si="74"/>
        <v>4</v>
      </c>
      <c r="B2385" s="1">
        <v>41227</v>
      </c>
      <c r="C2385" s="2">
        <v>0.8125</v>
      </c>
      <c r="G2385">
        <v>0</v>
      </c>
      <c r="H2385">
        <v>0</v>
      </c>
      <c r="I2385">
        <v>0</v>
      </c>
      <c r="J2385">
        <v>0</v>
      </c>
      <c r="K2385">
        <f t="shared" si="75"/>
        <v>1</v>
      </c>
      <c r="M2385" t="s">
        <v>127</v>
      </c>
    </row>
    <row r="2386" spans="1:18" s="9" customFormat="1" hidden="1" x14ac:dyDescent="0.25">
      <c r="A2386">
        <f t="shared" si="74"/>
        <v>4</v>
      </c>
      <c r="B2386" s="1">
        <v>41227</v>
      </c>
      <c r="C2386" s="2">
        <v>0.83333333333333337</v>
      </c>
      <c r="D2386" t="s">
        <v>1218</v>
      </c>
      <c r="E2386" s="9" t="s">
        <v>2156</v>
      </c>
      <c r="F2386"/>
      <c r="G2386">
        <v>0</v>
      </c>
      <c r="H2386">
        <v>0</v>
      </c>
      <c r="I2386">
        <v>0</v>
      </c>
      <c r="J2386">
        <v>1</v>
      </c>
      <c r="K2386">
        <f t="shared" si="75"/>
        <v>0</v>
      </c>
      <c r="L2386"/>
      <c r="M2386" t="s">
        <v>127</v>
      </c>
      <c r="N2386" t="s">
        <v>137</v>
      </c>
      <c r="O2386" t="s">
        <v>138</v>
      </c>
      <c r="P2386" t="s">
        <v>16</v>
      </c>
      <c r="Q2386"/>
      <c r="R2386"/>
    </row>
    <row r="2387" spans="1:18" hidden="1" x14ac:dyDescent="0.25">
      <c r="A2387">
        <f t="shared" si="74"/>
        <v>4</v>
      </c>
      <c r="B2387" s="1">
        <v>41227</v>
      </c>
      <c r="C2387" s="2">
        <v>0.83333333333333337</v>
      </c>
      <c r="D2387" t="s">
        <v>1619</v>
      </c>
      <c r="E2387" t="s">
        <v>2154</v>
      </c>
      <c r="G2387">
        <v>1</v>
      </c>
      <c r="H2387">
        <v>0</v>
      </c>
      <c r="I2387">
        <v>0</v>
      </c>
      <c r="J2387">
        <v>0</v>
      </c>
      <c r="K2387">
        <f t="shared" si="75"/>
        <v>0</v>
      </c>
      <c r="M2387" t="s">
        <v>149</v>
      </c>
      <c r="N2387" s="6" t="s">
        <v>655</v>
      </c>
      <c r="O2387" s="6" t="s">
        <v>1022</v>
      </c>
      <c r="P2387" t="s">
        <v>16</v>
      </c>
    </row>
    <row r="2388" spans="1:18" hidden="1" x14ac:dyDescent="0.25">
      <c r="A2388">
        <f t="shared" si="74"/>
        <v>4</v>
      </c>
      <c r="B2388" s="1">
        <v>41227</v>
      </c>
      <c r="C2388" s="2">
        <v>0.83333333333333337</v>
      </c>
      <c r="D2388" t="s">
        <v>1196</v>
      </c>
      <c r="E2388" t="s">
        <v>2157</v>
      </c>
      <c r="G2388">
        <v>1</v>
      </c>
      <c r="H2388">
        <v>0</v>
      </c>
      <c r="I2388">
        <v>0</v>
      </c>
      <c r="J2388">
        <v>0</v>
      </c>
      <c r="K2388">
        <f t="shared" si="75"/>
        <v>0</v>
      </c>
      <c r="M2388" t="s">
        <v>24</v>
      </c>
      <c r="N2388" s="6" t="s">
        <v>321</v>
      </c>
      <c r="O2388" s="6" t="s">
        <v>322</v>
      </c>
      <c r="P2388" t="s">
        <v>22</v>
      </c>
    </row>
    <row r="2389" spans="1:18" hidden="1" x14ac:dyDescent="0.25">
      <c r="A2389">
        <f t="shared" si="74"/>
        <v>4</v>
      </c>
      <c r="B2389" s="1">
        <v>41227</v>
      </c>
      <c r="C2389" s="2">
        <v>0.85416666666666663</v>
      </c>
      <c r="D2389" t="s">
        <v>1218</v>
      </c>
      <c r="E2389" t="s">
        <v>2156</v>
      </c>
      <c r="G2389">
        <v>0</v>
      </c>
      <c r="H2389">
        <v>0</v>
      </c>
      <c r="I2389">
        <v>0</v>
      </c>
      <c r="J2389">
        <v>1</v>
      </c>
      <c r="K2389">
        <f t="shared" si="75"/>
        <v>0</v>
      </c>
      <c r="M2389" t="s">
        <v>127</v>
      </c>
      <c r="N2389" t="s">
        <v>137</v>
      </c>
      <c r="O2389" t="s">
        <v>138</v>
      </c>
      <c r="P2389" t="s">
        <v>16</v>
      </c>
    </row>
    <row r="2390" spans="1:18" hidden="1" x14ac:dyDescent="0.25">
      <c r="A2390">
        <f t="shared" si="74"/>
        <v>4</v>
      </c>
      <c r="B2390" s="1">
        <v>41227</v>
      </c>
      <c r="C2390" s="2">
        <v>0.85416666666666663</v>
      </c>
      <c r="D2390" t="s">
        <v>1196</v>
      </c>
      <c r="E2390" t="s">
        <v>2159</v>
      </c>
      <c r="G2390">
        <v>1</v>
      </c>
      <c r="H2390">
        <v>0</v>
      </c>
      <c r="I2390">
        <v>0</v>
      </c>
      <c r="J2390">
        <v>0</v>
      </c>
      <c r="K2390">
        <f t="shared" si="75"/>
        <v>0</v>
      </c>
      <c r="M2390" t="s">
        <v>24</v>
      </c>
      <c r="N2390" s="6" t="s">
        <v>321</v>
      </c>
      <c r="O2390" s="6" t="s">
        <v>322</v>
      </c>
      <c r="P2390" t="s">
        <v>22</v>
      </c>
    </row>
    <row r="2391" spans="1:18" hidden="1" x14ac:dyDescent="0.25">
      <c r="A2391">
        <f t="shared" si="74"/>
        <v>4</v>
      </c>
      <c r="B2391" s="1">
        <v>41227</v>
      </c>
      <c r="C2391" s="2">
        <v>0.85416666666666663</v>
      </c>
      <c r="D2391" t="s">
        <v>1619</v>
      </c>
      <c r="E2391" t="s">
        <v>2158</v>
      </c>
      <c r="G2391">
        <v>0</v>
      </c>
      <c r="H2391">
        <v>0</v>
      </c>
      <c r="I2391">
        <v>0</v>
      </c>
      <c r="J2391">
        <v>1</v>
      </c>
      <c r="K2391">
        <f t="shared" si="75"/>
        <v>0</v>
      </c>
      <c r="M2391" t="s">
        <v>149</v>
      </c>
      <c r="N2391" t="s">
        <v>999</v>
      </c>
      <c r="O2391" t="s">
        <v>1000</v>
      </c>
      <c r="P2391" t="s">
        <v>16</v>
      </c>
    </row>
    <row r="2392" spans="1:18" hidden="1" x14ac:dyDescent="0.25">
      <c r="A2392">
        <f t="shared" si="74"/>
        <v>5</v>
      </c>
      <c r="B2392" s="1">
        <v>41228</v>
      </c>
      <c r="C2392" s="2">
        <v>0.41666666666666669</v>
      </c>
      <c r="D2392" t="s">
        <v>1196</v>
      </c>
      <c r="E2392" t="s">
        <v>1489</v>
      </c>
      <c r="G2392">
        <v>1</v>
      </c>
      <c r="H2392">
        <v>0</v>
      </c>
      <c r="I2392">
        <v>0</v>
      </c>
      <c r="J2392">
        <v>0</v>
      </c>
      <c r="K2392">
        <f t="shared" si="75"/>
        <v>0</v>
      </c>
      <c r="L2392" t="s">
        <v>64</v>
      </c>
      <c r="M2392" t="s">
        <v>65</v>
      </c>
      <c r="N2392" s="6" t="s">
        <v>38</v>
      </c>
      <c r="O2392" s="6" t="s">
        <v>39</v>
      </c>
      <c r="P2392" t="s">
        <v>22</v>
      </c>
    </row>
    <row r="2393" spans="1:18" hidden="1" x14ac:dyDescent="0.25">
      <c r="A2393">
        <f t="shared" si="74"/>
        <v>5</v>
      </c>
      <c r="B2393" s="1">
        <v>41228</v>
      </c>
      <c r="C2393" s="2">
        <v>0.41666666666666669</v>
      </c>
      <c r="G2393">
        <v>0</v>
      </c>
      <c r="H2393">
        <v>0</v>
      </c>
      <c r="I2393">
        <v>0</v>
      </c>
      <c r="J2393">
        <v>0</v>
      </c>
      <c r="K2393">
        <f t="shared" si="75"/>
        <v>1</v>
      </c>
      <c r="L2393" t="s">
        <v>12</v>
      </c>
      <c r="M2393" t="s">
        <v>13</v>
      </c>
    </row>
    <row r="2394" spans="1:18" hidden="1" x14ac:dyDescent="0.25">
      <c r="A2394">
        <f t="shared" si="74"/>
        <v>5</v>
      </c>
      <c r="B2394" s="1">
        <v>41228</v>
      </c>
      <c r="C2394" s="2">
        <v>0.4375</v>
      </c>
      <c r="D2394" t="s">
        <v>1196</v>
      </c>
      <c r="E2394" t="s">
        <v>1489</v>
      </c>
      <c r="G2394">
        <v>1</v>
      </c>
      <c r="H2394">
        <v>0</v>
      </c>
      <c r="I2394">
        <v>0</v>
      </c>
      <c r="J2394">
        <v>0</v>
      </c>
      <c r="K2394">
        <f t="shared" si="75"/>
        <v>0</v>
      </c>
      <c r="L2394" t="s">
        <v>64</v>
      </c>
      <c r="M2394" t="s">
        <v>65</v>
      </c>
      <c r="N2394" s="6" t="s">
        <v>38</v>
      </c>
      <c r="O2394" s="6" t="s">
        <v>39</v>
      </c>
      <c r="P2394" t="s">
        <v>22</v>
      </c>
    </row>
    <row r="2395" spans="1:18" hidden="1" x14ac:dyDescent="0.25">
      <c r="A2395">
        <f t="shared" si="74"/>
        <v>5</v>
      </c>
      <c r="B2395" s="1">
        <v>41228</v>
      </c>
      <c r="C2395" s="2">
        <v>0.4375</v>
      </c>
      <c r="G2395">
        <v>0</v>
      </c>
      <c r="H2395">
        <v>0</v>
      </c>
      <c r="I2395">
        <v>0</v>
      </c>
      <c r="J2395">
        <v>0</v>
      </c>
      <c r="K2395">
        <f t="shared" si="75"/>
        <v>1</v>
      </c>
      <c r="L2395" t="s">
        <v>12</v>
      </c>
      <c r="M2395" t="s">
        <v>13</v>
      </c>
    </row>
    <row r="2396" spans="1:18" hidden="1" x14ac:dyDescent="0.25">
      <c r="A2396">
        <f t="shared" si="74"/>
        <v>5</v>
      </c>
      <c r="B2396" s="1">
        <v>41228</v>
      </c>
      <c r="C2396" s="2">
        <v>0.45833333333333331</v>
      </c>
      <c r="D2396" t="s">
        <v>1405</v>
      </c>
      <c r="E2396" t="s">
        <v>2160</v>
      </c>
      <c r="G2396">
        <v>1</v>
      </c>
      <c r="H2396">
        <v>0</v>
      </c>
      <c r="I2396">
        <v>1</v>
      </c>
      <c r="J2396">
        <v>0</v>
      </c>
      <c r="K2396">
        <f t="shared" si="75"/>
        <v>0</v>
      </c>
      <c r="L2396" t="s">
        <v>12</v>
      </c>
      <c r="M2396" t="s">
        <v>13</v>
      </c>
      <c r="N2396" s="6" t="s">
        <v>1043</v>
      </c>
      <c r="O2396" s="6" t="s">
        <v>1044</v>
      </c>
      <c r="P2396" t="s">
        <v>16</v>
      </c>
    </row>
    <row r="2397" spans="1:18" hidden="1" x14ac:dyDescent="0.25">
      <c r="A2397">
        <f t="shared" si="74"/>
        <v>5</v>
      </c>
      <c r="B2397" s="1">
        <v>41228</v>
      </c>
      <c r="C2397" s="2">
        <v>0.45833333333333331</v>
      </c>
      <c r="G2397">
        <v>0</v>
      </c>
      <c r="H2397">
        <v>0</v>
      </c>
      <c r="I2397">
        <v>0</v>
      </c>
      <c r="J2397">
        <v>0</v>
      </c>
      <c r="K2397">
        <f t="shared" si="75"/>
        <v>1</v>
      </c>
      <c r="M2397" t="s">
        <v>87</v>
      </c>
    </row>
    <row r="2398" spans="1:18" hidden="1" x14ac:dyDescent="0.25">
      <c r="A2398">
        <f t="shared" si="74"/>
        <v>5</v>
      </c>
      <c r="B2398" s="1">
        <v>41228</v>
      </c>
      <c r="C2398" s="2">
        <v>0.47916666666666669</v>
      </c>
      <c r="D2398" t="s">
        <v>1405</v>
      </c>
      <c r="E2398" t="s">
        <v>2162</v>
      </c>
      <c r="G2398">
        <v>1</v>
      </c>
      <c r="H2398">
        <v>0</v>
      </c>
      <c r="I2398">
        <v>0</v>
      </c>
      <c r="J2398">
        <v>0</v>
      </c>
      <c r="K2398">
        <f t="shared" si="75"/>
        <v>0</v>
      </c>
      <c r="L2398" t="s">
        <v>12</v>
      </c>
      <c r="M2398" t="s">
        <v>13</v>
      </c>
      <c r="N2398" s="6" t="s">
        <v>14</v>
      </c>
      <c r="O2398" s="6" t="s">
        <v>15</v>
      </c>
      <c r="P2398" t="s">
        <v>16</v>
      </c>
    </row>
    <row r="2399" spans="1:18" hidden="1" x14ac:dyDescent="0.25">
      <c r="A2399">
        <f t="shared" si="74"/>
        <v>5</v>
      </c>
      <c r="B2399" s="1">
        <v>41228</v>
      </c>
      <c r="C2399" s="2">
        <v>0.47916666666666669</v>
      </c>
      <c r="D2399" t="s">
        <v>1172</v>
      </c>
      <c r="E2399" t="s">
        <v>2161</v>
      </c>
      <c r="G2399">
        <v>0</v>
      </c>
      <c r="H2399">
        <v>0</v>
      </c>
      <c r="I2399">
        <v>0</v>
      </c>
      <c r="J2399">
        <v>1</v>
      </c>
      <c r="K2399">
        <f t="shared" si="75"/>
        <v>0</v>
      </c>
      <c r="L2399" t="s">
        <v>51</v>
      </c>
      <c r="M2399" t="s">
        <v>52</v>
      </c>
      <c r="N2399" t="s">
        <v>590</v>
      </c>
      <c r="O2399" t="s">
        <v>591</v>
      </c>
      <c r="P2399" t="s">
        <v>22</v>
      </c>
    </row>
    <row r="2400" spans="1:18" hidden="1" x14ac:dyDescent="0.25">
      <c r="A2400">
        <f t="shared" si="74"/>
        <v>5</v>
      </c>
      <c r="B2400" s="1">
        <v>41228</v>
      </c>
      <c r="C2400" s="2">
        <v>0.47916666666666669</v>
      </c>
      <c r="G2400">
        <v>0</v>
      </c>
      <c r="H2400">
        <v>0</v>
      </c>
      <c r="I2400">
        <v>0</v>
      </c>
      <c r="J2400">
        <v>0</v>
      </c>
      <c r="K2400">
        <f t="shared" si="75"/>
        <v>1</v>
      </c>
      <c r="M2400" t="s">
        <v>87</v>
      </c>
    </row>
    <row r="2401" spans="1:16" hidden="1" x14ac:dyDescent="0.25">
      <c r="A2401">
        <f t="shared" si="74"/>
        <v>5</v>
      </c>
      <c r="B2401" s="1">
        <v>41228</v>
      </c>
      <c r="C2401" s="2">
        <v>0.5</v>
      </c>
      <c r="G2401">
        <v>0</v>
      </c>
      <c r="H2401">
        <v>0</v>
      </c>
      <c r="I2401">
        <v>0</v>
      </c>
      <c r="J2401">
        <v>0</v>
      </c>
      <c r="K2401">
        <f t="shared" si="75"/>
        <v>1</v>
      </c>
      <c r="M2401" t="s">
        <v>52</v>
      </c>
    </row>
    <row r="2402" spans="1:16" hidden="1" x14ac:dyDescent="0.25">
      <c r="A2402">
        <f t="shared" si="74"/>
        <v>5</v>
      </c>
      <c r="B2402" s="1">
        <v>41228</v>
      </c>
      <c r="C2402" s="2">
        <v>0.5</v>
      </c>
      <c r="G2402">
        <v>0</v>
      </c>
      <c r="H2402">
        <v>0</v>
      </c>
      <c r="I2402">
        <v>0</v>
      </c>
      <c r="J2402">
        <v>0</v>
      </c>
      <c r="K2402">
        <f t="shared" si="75"/>
        <v>1</v>
      </c>
      <c r="M2402" t="s">
        <v>87</v>
      </c>
    </row>
    <row r="2403" spans="1:16" hidden="1" x14ac:dyDescent="0.25">
      <c r="A2403">
        <f t="shared" si="74"/>
        <v>5</v>
      </c>
      <c r="B2403" s="1">
        <v>41228</v>
      </c>
      <c r="C2403" s="2">
        <v>0.52083333333333337</v>
      </c>
      <c r="D2403" t="s">
        <v>1196</v>
      </c>
      <c r="E2403" t="s">
        <v>1986</v>
      </c>
      <c r="G2403">
        <v>1</v>
      </c>
      <c r="H2403">
        <v>0</v>
      </c>
      <c r="I2403">
        <v>0</v>
      </c>
      <c r="J2403">
        <v>0</v>
      </c>
      <c r="K2403">
        <f t="shared" si="75"/>
        <v>0</v>
      </c>
      <c r="L2403" t="s">
        <v>51</v>
      </c>
      <c r="M2403" t="s">
        <v>52</v>
      </c>
      <c r="N2403" s="6" t="s">
        <v>313</v>
      </c>
      <c r="O2403" s="6" t="s">
        <v>314</v>
      </c>
      <c r="P2403" t="s">
        <v>29</v>
      </c>
    </row>
    <row r="2404" spans="1:16" hidden="1" x14ac:dyDescent="0.25">
      <c r="A2404">
        <f t="shared" si="74"/>
        <v>5</v>
      </c>
      <c r="B2404" s="1">
        <v>41228</v>
      </c>
      <c r="C2404" s="2">
        <v>0.52083333333333337</v>
      </c>
      <c r="G2404">
        <v>0</v>
      </c>
      <c r="H2404">
        <v>0</v>
      </c>
      <c r="I2404">
        <v>0</v>
      </c>
      <c r="J2404">
        <v>0</v>
      </c>
      <c r="K2404">
        <f t="shared" si="75"/>
        <v>1</v>
      </c>
      <c r="M2404" t="s">
        <v>87</v>
      </c>
    </row>
    <row r="2405" spans="1:16" hidden="1" x14ac:dyDescent="0.25">
      <c r="A2405">
        <f t="shared" si="74"/>
        <v>5</v>
      </c>
      <c r="B2405" s="1">
        <v>41228</v>
      </c>
      <c r="C2405" s="2">
        <v>0.54166666666666663</v>
      </c>
      <c r="D2405" t="s">
        <v>1147</v>
      </c>
      <c r="E2405" t="s">
        <v>2163</v>
      </c>
      <c r="G2405">
        <v>1</v>
      </c>
      <c r="H2405">
        <v>0</v>
      </c>
      <c r="I2405">
        <v>0</v>
      </c>
      <c r="J2405">
        <v>0</v>
      </c>
      <c r="K2405">
        <f t="shared" si="75"/>
        <v>0</v>
      </c>
      <c r="M2405" t="s">
        <v>56</v>
      </c>
      <c r="N2405" s="6" t="s">
        <v>120</v>
      </c>
      <c r="O2405" s="6" t="s">
        <v>121</v>
      </c>
      <c r="P2405" t="s">
        <v>16</v>
      </c>
    </row>
    <row r="2406" spans="1:16" hidden="1" x14ac:dyDescent="0.25">
      <c r="A2406">
        <f t="shared" si="74"/>
        <v>5</v>
      </c>
      <c r="B2406" s="1">
        <v>41228</v>
      </c>
      <c r="C2406" s="2">
        <v>0.54166666666666663</v>
      </c>
      <c r="D2406" t="s">
        <v>1242</v>
      </c>
      <c r="E2406" t="s">
        <v>1908</v>
      </c>
      <c r="G2406">
        <v>1</v>
      </c>
      <c r="H2406">
        <v>0</v>
      </c>
      <c r="I2406">
        <v>0</v>
      </c>
      <c r="J2406">
        <v>0</v>
      </c>
      <c r="K2406">
        <f t="shared" si="75"/>
        <v>0</v>
      </c>
      <c r="M2406" t="s">
        <v>87</v>
      </c>
      <c r="N2406" s="6" t="s">
        <v>358</v>
      </c>
      <c r="O2406" s="6" t="s">
        <v>854</v>
      </c>
      <c r="P2406" t="s">
        <v>22</v>
      </c>
    </row>
    <row r="2407" spans="1:16" hidden="1" x14ac:dyDescent="0.25">
      <c r="A2407">
        <f t="shared" si="74"/>
        <v>5</v>
      </c>
      <c r="B2407" s="1">
        <v>41228</v>
      </c>
      <c r="C2407" s="2">
        <v>0.54166666666666663</v>
      </c>
      <c r="D2407" t="s">
        <v>1196</v>
      </c>
      <c r="E2407" t="s">
        <v>2164</v>
      </c>
      <c r="G2407">
        <v>1</v>
      </c>
      <c r="H2407">
        <v>0</v>
      </c>
      <c r="I2407">
        <v>0</v>
      </c>
      <c r="J2407">
        <v>0</v>
      </c>
      <c r="K2407">
        <f t="shared" si="75"/>
        <v>0</v>
      </c>
      <c r="L2407" t="s">
        <v>51</v>
      </c>
      <c r="M2407" t="s">
        <v>52</v>
      </c>
      <c r="N2407" s="6" t="s">
        <v>58</v>
      </c>
      <c r="O2407" s="6" t="s">
        <v>59</v>
      </c>
      <c r="P2407" t="s">
        <v>22</v>
      </c>
    </row>
    <row r="2408" spans="1:16" hidden="1" x14ac:dyDescent="0.25">
      <c r="A2408">
        <f t="shared" si="74"/>
        <v>5</v>
      </c>
      <c r="B2408" s="1">
        <v>41228</v>
      </c>
      <c r="C2408" s="2">
        <v>0.5625</v>
      </c>
      <c r="D2408" t="s">
        <v>1147</v>
      </c>
      <c r="E2408" t="s">
        <v>2163</v>
      </c>
      <c r="G2408">
        <v>1</v>
      </c>
      <c r="H2408">
        <v>0</v>
      </c>
      <c r="I2408">
        <v>0</v>
      </c>
      <c r="J2408">
        <v>0</v>
      </c>
      <c r="K2408">
        <f t="shared" si="75"/>
        <v>0</v>
      </c>
      <c r="M2408" t="s">
        <v>56</v>
      </c>
      <c r="N2408" s="6" t="s">
        <v>120</v>
      </c>
      <c r="O2408" s="6" t="s">
        <v>121</v>
      </c>
      <c r="P2408" t="s">
        <v>16</v>
      </c>
    </row>
    <row r="2409" spans="1:16" hidden="1" x14ac:dyDescent="0.25">
      <c r="A2409">
        <f t="shared" si="74"/>
        <v>5</v>
      </c>
      <c r="B2409" s="1">
        <v>41228</v>
      </c>
      <c r="C2409" s="2">
        <v>0.5625</v>
      </c>
      <c r="D2409" t="s">
        <v>1242</v>
      </c>
      <c r="E2409" t="s">
        <v>1908</v>
      </c>
      <c r="G2409">
        <v>1</v>
      </c>
      <c r="H2409">
        <v>0</v>
      </c>
      <c r="I2409">
        <v>0</v>
      </c>
      <c r="J2409">
        <v>0</v>
      </c>
      <c r="K2409">
        <f t="shared" si="75"/>
        <v>0</v>
      </c>
      <c r="M2409" t="s">
        <v>87</v>
      </c>
      <c r="N2409" s="6" t="s">
        <v>358</v>
      </c>
      <c r="O2409" s="6" t="s">
        <v>854</v>
      </c>
      <c r="P2409" t="s">
        <v>22</v>
      </c>
    </row>
    <row r="2410" spans="1:16" hidden="1" x14ac:dyDescent="0.25">
      <c r="A2410">
        <f t="shared" si="74"/>
        <v>5</v>
      </c>
      <c r="B2410" s="1">
        <v>41228</v>
      </c>
      <c r="C2410" s="2">
        <v>0.5625</v>
      </c>
      <c r="D2410" t="s">
        <v>1196</v>
      </c>
      <c r="E2410" t="s">
        <v>2164</v>
      </c>
      <c r="G2410">
        <v>1</v>
      </c>
      <c r="H2410">
        <v>0</v>
      </c>
      <c r="I2410">
        <v>0</v>
      </c>
      <c r="J2410">
        <v>0</v>
      </c>
      <c r="K2410">
        <f t="shared" si="75"/>
        <v>0</v>
      </c>
      <c r="L2410" t="s">
        <v>51</v>
      </c>
      <c r="M2410" t="s">
        <v>52</v>
      </c>
      <c r="N2410" s="6" t="s">
        <v>58</v>
      </c>
      <c r="O2410" s="6" t="s">
        <v>59</v>
      </c>
      <c r="P2410" t="s">
        <v>22</v>
      </c>
    </row>
    <row r="2411" spans="1:16" hidden="1" x14ac:dyDescent="0.25">
      <c r="A2411">
        <f t="shared" si="74"/>
        <v>5</v>
      </c>
      <c r="B2411" s="1">
        <v>41228</v>
      </c>
      <c r="C2411" s="2">
        <v>0.58333333333333337</v>
      </c>
      <c r="D2411" t="s">
        <v>1242</v>
      </c>
      <c r="E2411" t="s">
        <v>2091</v>
      </c>
      <c r="G2411">
        <v>1</v>
      </c>
      <c r="H2411">
        <v>0</v>
      </c>
      <c r="I2411">
        <v>0</v>
      </c>
      <c r="J2411">
        <v>0</v>
      </c>
      <c r="K2411">
        <f t="shared" si="75"/>
        <v>0</v>
      </c>
      <c r="M2411" t="s">
        <v>87</v>
      </c>
      <c r="N2411" s="6" t="s">
        <v>466</v>
      </c>
      <c r="O2411" s="6" t="s">
        <v>711</v>
      </c>
      <c r="P2411" t="s">
        <v>22</v>
      </c>
    </row>
    <row r="2412" spans="1:16" hidden="1" x14ac:dyDescent="0.25">
      <c r="A2412">
        <f t="shared" si="74"/>
        <v>5</v>
      </c>
      <c r="B2412" s="1">
        <v>41228</v>
      </c>
      <c r="C2412" s="2">
        <v>0.58333333333333337</v>
      </c>
      <c r="G2412">
        <v>0</v>
      </c>
      <c r="H2412">
        <v>0</v>
      </c>
      <c r="I2412">
        <v>0</v>
      </c>
      <c r="J2412">
        <v>0</v>
      </c>
      <c r="K2412">
        <f t="shared" si="75"/>
        <v>1</v>
      </c>
      <c r="M2412" t="s">
        <v>56</v>
      </c>
    </row>
    <row r="2413" spans="1:16" hidden="1" x14ac:dyDescent="0.25">
      <c r="A2413">
        <f t="shared" si="74"/>
        <v>5</v>
      </c>
      <c r="B2413" s="1">
        <v>41228</v>
      </c>
      <c r="C2413" s="2">
        <v>0.60416666666666663</v>
      </c>
      <c r="D2413" t="s">
        <v>1242</v>
      </c>
      <c r="E2413" t="s">
        <v>2091</v>
      </c>
      <c r="G2413">
        <v>1</v>
      </c>
      <c r="H2413">
        <v>0</v>
      </c>
      <c r="I2413">
        <v>0</v>
      </c>
      <c r="J2413">
        <v>0</v>
      </c>
      <c r="K2413">
        <f t="shared" si="75"/>
        <v>0</v>
      </c>
      <c r="M2413" t="s">
        <v>87</v>
      </c>
      <c r="N2413" s="6" t="s">
        <v>466</v>
      </c>
      <c r="O2413" s="6" t="s">
        <v>711</v>
      </c>
      <c r="P2413" t="s">
        <v>22</v>
      </c>
    </row>
    <row r="2414" spans="1:16" hidden="1" x14ac:dyDescent="0.25">
      <c r="A2414">
        <f t="shared" si="74"/>
        <v>5</v>
      </c>
      <c r="B2414" s="1">
        <v>41228</v>
      </c>
      <c r="C2414" s="2">
        <v>0.625</v>
      </c>
      <c r="D2414" t="s">
        <v>1218</v>
      </c>
      <c r="E2414" t="s">
        <v>2165</v>
      </c>
      <c r="G2414">
        <v>1</v>
      </c>
      <c r="H2414">
        <v>0</v>
      </c>
      <c r="I2414">
        <v>0</v>
      </c>
      <c r="J2414">
        <v>0</v>
      </c>
      <c r="K2414">
        <f t="shared" si="75"/>
        <v>0</v>
      </c>
      <c r="L2414" t="s">
        <v>12</v>
      </c>
      <c r="M2414" t="s">
        <v>19</v>
      </c>
      <c r="N2414" s="6" t="s">
        <v>949</v>
      </c>
      <c r="O2414" s="6" t="s">
        <v>950</v>
      </c>
      <c r="P2414" t="s">
        <v>16</v>
      </c>
    </row>
    <row r="2415" spans="1:16" hidden="1" x14ac:dyDescent="0.25">
      <c r="A2415">
        <f t="shared" si="74"/>
        <v>5</v>
      </c>
      <c r="B2415" s="1">
        <v>41228</v>
      </c>
      <c r="C2415" s="2">
        <v>0.625</v>
      </c>
      <c r="G2415">
        <v>0</v>
      </c>
      <c r="H2415">
        <v>0</v>
      </c>
      <c r="I2415">
        <v>0</v>
      </c>
      <c r="J2415">
        <v>0</v>
      </c>
      <c r="K2415">
        <f t="shared" si="75"/>
        <v>1</v>
      </c>
      <c r="M2415" t="s">
        <v>87</v>
      </c>
    </row>
    <row r="2416" spans="1:16" hidden="1" x14ac:dyDescent="0.25">
      <c r="A2416">
        <f t="shared" si="74"/>
        <v>5</v>
      </c>
      <c r="B2416" s="1">
        <v>41228</v>
      </c>
      <c r="C2416" s="2">
        <v>0.64583333333333337</v>
      </c>
      <c r="D2416" t="s">
        <v>1218</v>
      </c>
      <c r="E2416" t="s">
        <v>2165</v>
      </c>
      <c r="G2416">
        <v>1</v>
      </c>
      <c r="H2416">
        <v>0</v>
      </c>
      <c r="I2416">
        <v>0</v>
      </c>
      <c r="J2416">
        <v>0</v>
      </c>
      <c r="K2416">
        <f t="shared" si="75"/>
        <v>0</v>
      </c>
      <c r="L2416" t="s">
        <v>12</v>
      </c>
      <c r="M2416" t="s">
        <v>19</v>
      </c>
      <c r="N2416" s="6" t="s">
        <v>949</v>
      </c>
      <c r="O2416" s="6" t="s">
        <v>950</v>
      </c>
      <c r="P2416" t="s">
        <v>16</v>
      </c>
    </row>
    <row r="2417" spans="1:16" hidden="1" x14ac:dyDescent="0.25">
      <c r="A2417">
        <f t="shared" si="74"/>
        <v>5</v>
      </c>
      <c r="B2417" s="1">
        <v>41228</v>
      </c>
      <c r="C2417" s="2">
        <v>0.64583333333333337</v>
      </c>
      <c r="G2417">
        <v>0</v>
      </c>
      <c r="H2417">
        <v>0</v>
      </c>
      <c r="I2417">
        <v>0</v>
      </c>
      <c r="J2417">
        <v>0</v>
      </c>
      <c r="K2417">
        <f t="shared" si="75"/>
        <v>1</v>
      </c>
      <c r="M2417" t="s">
        <v>87</v>
      </c>
    </row>
    <row r="2418" spans="1:16" hidden="1" x14ac:dyDescent="0.25">
      <c r="A2418">
        <f t="shared" si="74"/>
        <v>5</v>
      </c>
      <c r="B2418" s="1">
        <v>41228</v>
      </c>
      <c r="C2418" s="2">
        <v>0.64583333333333337</v>
      </c>
      <c r="G2418">
        <v>0</v>
      </c>
      <c r="H2418">
        <v>0</v>
      </c>
      <c r="I2418">
        <v>0</v>
      </c>
      <c r="J2418">
        <v>0</v>
      </c>
      <c r="K2418">
        <f t="shared" si="75"/>
        <v>1</v>
      </c>
      <c r="M2418" t="s">
        <v>56</v>
      </c>
    </row>
    <row r="2419" spans="1:16" hidden="1" x14ac:dyDescent="0.25">
      <c r="A2419">
        <f t="shared" si="74"/>
        <v>5</v>
      </c>
      <c r="B2419" s="1">
        <v>41228</v>
      </c>
      <c r="C2419" s="2">
        <v>0.66666666666666663</v>
      </c>
      <c r="D2419" t="s">
        <v>1187</v>
      </c>
      <c r="E2419" t="s">
        <v>2166</v>
      </c>
      <c r="G2419">
        <v>0</v>
      </c>
      <c r="H2419">
        <v>0</v>
      </c>
      <c r="I2419">
        <v>0</v>
      </c>
      <c r="J2419">
        <v>1</v>
      </c>
      <c r="K2419">
        <f t="shared" si="75"/>
        <v>0</v>
      </c>
      <c r="L2419" t="s">
        <v>44</v>
      </c>
      <c r="M2419" t="s">
        <v>45</v>
      </c>
      <c r="N2419" t="s">
        <v>655</v>
      </c>
      <c r="O2419" t="s">
        <v>1022</v>
      </c>
      <c r="P2419" t="s">
        <v>16</v>
      </c>
    </row>
    <row r="2420" spans="1:16" hidden="1" x14ac:dyDescent="0.25">
      <c r="A2420">
        <f t="shared" si="74"/>
        <v>5</v>
      </c>
      <c r="B2420" s="1">
        <v>41228</v>
      </c>
      <c r="C2420" s="2">
        <v>0.66666666666666663</v>
      </c>
      <c r="D2420" t="s">
        <v>1147</v>
      </c>
      <c r="E2420" t="s">
        <v>2167</v>
      </c>
      <c r="G2420">
        <v>1</v>
      </c>
      <c r="H2420">
        <v>0</v>
      </c>
      <c r="I2420">
        <v>1</v>
      </c>
      <c r="J2420">
        <v>0</v>
      </c>
      <c r="K2420">
        <f t="shared" si="75"/>
        <v>0</v>
      </c>
      <c r="M2420" t="s">
        <v>56</v>
      </c>
      <c r="N2420" s="6" t="s">
        <v>1048</v>
      </c>
      <c r="O2420" s="6" t="s">
        <v>42</v>
      </c>
      <c r="P2420" t="s">
        <v>16</v>
      </c>
    </row>
    <row r="2421" spans="1:16" hidden="1" x14ac:dyDescent="0.25">
      <c r="A2421">
        <f t="shared" si="74"/>
        <v>5</v>
      </c>
      <c r="B2421" s="1">
        <v>41228</v>
      </c>
      <c r="C2421" s="2">
        <v>0.66666666666666663</v>
      </c>
      <c r="G2421">
        <v>0</v>
      </c>
      <c r="H2421">
        <v>0</v>
      </c>
      <c r="I2421">
        <v>0</v>
      </c>
      <c r="J2421">
        <v>0</v>
      </c>
      <c r="K2421">
        <f t="shared" si="75"/>
        <v>1</v>
      </c>
      <c r="L2421" t="s">
        <v>12</v>
      </c>
      <c r="M2421" t="s">
        <v>19</v>
      </c>
    </row>
    <row r="2422" spans="1:16" hidden="1" x14ac:dyDescent="0.25">
      <c r="A2422">
        <f t="shared" si="74"/>
        <v>5</v>
      </c>
      <c r="B2422" s="1">
        <v>41228</v>
      </c>
      <c r="C2422" s="2">
        <v>0.6875</v>
      </c>
      <c r="D2422" t="s">
        <v>1187</v>
      </c>
      <c r="E2422" t="s">
        <v>2166</v>
      </c>
      <c r="G2422">
        <v>0</v>
      </c>
      <c r="H2422">
        <v>0</v>
      </c>
      <c r="I2422">
        <v>0</v>
      </c>
      <c r="J2422">
        <v>1</v>
      </c>
      <c r="K2422">
        <f t="shared" si="75"/>
        <v>0</v>
      </c>
      <c r="L2422" t="s">
        <v>44</v>
      </c>
      <c r="M2422" t="s">
        <v>45</v>
      </c>
      <c r="N2422" t="s">
        <v>655</v>
      </c>
      <c r="O2422" t="s">
        <v>1022</v>
      </c>
      <c r="P2422" t="s">
        <v>16</v>
      </c>
    </row>
    <row r="2423" spans="1:16" hidden="1" x14ac:dyDescent="0.25">
      <c r="A2423">
        <f t="shared" si="74"/>
        <v>5</v>
      </c>
      <c r="B2423" s="1">
        <v>41228</v>
      </c>
      <c r="C2423" s="2">
        <v>0.6875</v>
      </c>
      <c r="D2423" t="s">
        <v>1147</v>
      </c>
      <c r="E2423" t="s">
        <v>2168</v>
      </c>
      <c r="G2423">
        <v>1</v>
      </c>
      <c r="H2423">
        <v>0</v>
      </c>
      <c r="I2423">
        <v>0</v>
      </c>
      <c r="J2423">
        <v>0</v>
      </c>
      <c r="K2423">
        <f t="shared" si="75"/>
        <v>0</v>
      </c>
      <c r="M2423" t="s">
        <v>56</v>
      </c>
      <c r="N2423" s="6" t="s">
        <v>577</v>
      </c>
      <c r="O2423" s="6" t="s">
        <v>578</v>
      </c>
      <c r="P2423" t="s">
        <v>16</v>
      </c>
    </row>
    <row r="2424" spans="1:16" hidden="1" x14ac:dyDescent="0.25">
      <c r="A2424">
        <f t="shared" si="74"/>
        <v>5</v>
      </c>
      <c r="B2424" s="1">
        <v>41228</v>
      </c>
      <c r="C2424" s="2">
        <v>0.6875</v>
      </c>
      <c r="G2424">
        <v>0</v>
      </c>
      <c r="H2424">
        <v>0</v>
      </c>
      <c r="I2424">
        <v>0</v>
      </c>
      <c r="J2424">
        <v>0</v>
      </c>
      <c r="K2424">
        <f t="shared" si="75"/>
        <v>1</v>
      </c>
      <c r="L2424" t="s">
        <v>12</v>
      </c>
      <c r="M2424" t="s">
        <v>19</v>
      </c>
    </row>
    <row r="2425" spans="1:16" hidden="1" x14ac:dyDescent="0.25">
      <c r="A2425">
        <f t="shared" si="74"/>
        <v>5</v>
      </c>
      <c r="B2425" s="1">
        <v>41228</v>
      </c>
      <c r="C2425" s="2">
        <v>0.70833333333333337</v>
      </c>
      <c r="D2425" t="s">
        <v>479</v>
      </c>
      <c r="E2425" t="s">
        <v>2169</v>
      </c>
      <c r="G2425">
        <v>1</v>
      </c>
      <c r="H2425">
        <v>0</v>
      </c>
      <c r="I2425">
        <v>0</v>
      </c>
      <c r="J2425">
        <v>0</v>
      </c>
      <c r="K2425">
        <f t="shared" si="75"/>
        <v>0</v>
      </c>
      <c r="L2425" t="s">
        <v>90</v>
      </c>
      <c r="M2425" t="s">
        <v>91</v>
      </c>
      <c r="N2425" s="6" t="s">
        <v>344</v>
      </c>
      <c r="O2425" s="6" t="s">
        <v>345</v>
      </c>
      <c r="P2425" t="s">
        <v>16</v>
      </c>
    </row>
    <row r="2426" spans="1:16" hidden="1" x14ac:dyDescent="0.25">
      <c r="A2426">
        <f t="shared" si="74"/>
        <v>5</v>
      </c>
      <c r="B2426" s="1">
        <v>41228</v>
      </c>
      <c r="C2426" s="2">
        <v>0.70833333333333337</v>
      </c>
      <c r="G2426">
        <v>0</v>
      </c>
      <c r="H2426">
        <v>0</v>
      </c>
      <c r="I2426">
        <v>0</v>
      </c>
      <c r="J2426">
        <v>0</v>
      </c>
      <c r="K2426">
        <f t="shared" si="75"/>
        <v>1</v>
      </c>
      <c r="L2426" t="s">
        <v>44</v>
      </c>
      <c r="M2426" t="s">
        <v>45</v>
      </c>
    </row>
    <row r="2427" spans="1:16" hidden="1" x14ac:dyDescent="0.25">
      <c r="A2427">
        <f t="shared" si="74"/>
        <v>5</v>
      </c>
      <c r="B2427" s="1">
        <v>41228</v>
      </c>
      <c r="C2427" s="2">
        <v>0.72916666666666663</v>
      </c>
      <c r="D2427" t="s">
        <v>479</v>
      </c>
      <c r="E2427" t="s">
        <v>2169</v>
      </c>
      <c r="G2427">
        <v>1</v>
      </c>
      <c r="H2427">
        <v>0</v>
      </c>
      <c r="I2427">
        <v>0</v>
      </c>
      <c r="J2427">
        <v>0</v>
      </c>
      <c r="K2427">
        <f t="shared" si="75"/>
        <v>0</v>
      </c>
      <c r="L2427" t="s">
        <v>90</v>
      </c>
      <c r="M2427" t="s">
        <v>91</v>
      </c>
      <c r="N2427" s="6" t="s">
        <v>344</v>
      </c>
      <c r="O2427" s="6" t="s">
        <v>345</v>
      </c>
      <c r="P2427" t="s">
        <v>16</v>
      </c>
    </row>
    <row r="2428" spans="1:16" hidden="1" x14ac:dyDescent="0.25">
      <c r="A2428">
        <f t="shared" si="74"/>
        <v>5</v>
      </c>
      <c r="B2428" s="1">
        <v>41228</v>
      </c>
      <c r="C2428" s="2">
        <v>0.72916666666666663</v>
      </c>
      <c r="G2428">
        <v>0</v>
      </c>
      <c r="H2428">
        <v>0</v>
      </c>
      <c r="I2428">
        <v>0</v>
      </c>
      <c r="J2428">
        <v>0</v>
      </c>
      <c r="K2428">
        <f t="shared" si="75"/>
        <v>1</v>
      </c>
      <c r="L2428" t="s">
        <v>44</v>
      </c>
      <c r="M2428" t="s">
        <v>45</v>
      </c>
    </row>
    <row r="2429" spans="1:16" hidden="1" x14ac:dyDescent="0.25">
      <c r="A2429">
        <f t="shared" si="74"/>
        <v>5</v>
      </c>
      <c r="B2429" s="1">
        <v>41228</v>
      </c>
      <c r="C2429" s="2">
        <v>0.75</v>
      </c>
      <c r="G2429">
        <v>0</v>
      </c>
      <c r="H2429">
        <v>0</v>
      </c>
      <c r="I2429">
        <v>0</v>
      </c>
      <c r="J2429">
        <v>0</v>
      </c>
      <c r="K2429">
        <f t="shared" si="75"/>
        <v>1</v>
      </c>
      <c r="L2429" t="s">
        <v>44</v>
      </c>
      <c r="M2429" t="s">
        <v>45</v>
      </c>
    </row>
    <row r="2430" spans="1:16" hidden="1" x14ac:dyDescent="0.25">
      <c r="A2430">
        <f t="shared" si="74"/>
        <v>5</v>
      </c>
      <c r="B2430" s="1">
        <v>41228</v>
      </c>
      <c r="C2430" s="2">
        <v>0.77083333333333337</v>
      </c>
      <c r="G2430">
        <v>0</v>
      </c>
      <c r="H2430">
        <v>0</v>
      </c>
      <c r="I2430">
        <v>0</v>
      </c>
      <c r="J2430">
        <v>0</v>
      </c>
      <c r="K2430">
        <f t="shared" si="75"/>
        <v>1</v>
      </c>
      <c r="L2430" t="s">
        <v>44</v>
      </c>
      <c r="M2430" t="s">
        <v>45</v>
      </c>
    </row>
    <row r="2431" spans="1:16" hidden="1" x14ac:dyDescent="0.25">
      <c r="A2431">
        <f t="shared" si="74"/>
        <v>5</v>
      </c>
      <c r="B2431" s="1">
        <v>41228</v>
      </c>
      <c r="C2431" s="2">
        <v>0.79166666666666663</v>
      </c>
      <c r="D2431" t="s">
        <v>1218</v>
      </c>
      <c r="E2431" t="s">
        <v>2170</v>
      </c>
      <c r="G2431">
        <v>1</v>
      </c>
      <c r="H2431">
        <v>0</v>
      </c>
      <c r="I2431">
        <v>0</v>
      </c>
      <c r="J2431">
        <v>0</v>
      </c>
      <c r="K2431">
        <f t="shared" si="75"/>
        <v>0</v>
      </c>
      <c r="L2431" t="s">
        <v>64</v>
      </c>
      <c r="M2431" t="s">
        <v>65</v>
      </c>
      <c r="N2431" s="6" t="s">
        <v>978</v>
      </c>
      <c r="O2431" s="6" t="s">
        <v>665</v>
      </c>
      <c r="P2431" t="s">
        <v>16</v>
      </c>
    </row>
    <row r="2432" spans="1:16" hidden="1" x14ac:dyDescent="0.25">
      <c r="A2432">
        <f t="shared" si="74"/>
        <v>5</v>
      </c>
      <c r="B2432" s="1">
        <v>41228</v>
      </c>
      <c r="C2432" s="2">
        <v>0.8125</v>
      </c>
      <c r="D2432" t="s">
        <v>1218</v>
      </c>
      <c r="E2432" t="s">
        <v>2171</v>
      </c>
      <c r="G2432">
        <v>1</v>
      </c>
      <c r="H2432">
        <v>0</v>
      </c>
      <c r="I2432">
        <v>0</v>
      </c>
      <c r="J2432">
        <v>0</v>
      </c>
      <c r="K2432">
        <f t="shared" si="75"/>
        <v>0</v>
      </c>
      <c r="L2432" t="s">
        <v>64</v>
      </c>
      <c r="M2432" t="s">
        <v>65</v>
      </c>
      <c r="N2432" s="6" t="s">
        <v>978</v>
      </c>
      <c r="O2432" s="6" t="s">
        <v>665</v>
      </c>
      <c r="P2432" t="s">
        <v>16</v>
      </c>
    </row>
    <row r="2433" spans="1:16" hidden="1" x14ac:dyDescent="0.25">
      <c r="A2433">
        <f t="shared" si="74"/>
        <v>5</v>
      </c>
      <c r="B2433" s="1">
        <v>41228</v>
      </c>
      <c r="C2433" s="2">
        <v>0.83333333333333337</v>
      </c>
      <c r="G2433">
        <v>0</v>
      </c>
      <c r="H2433">
        <v>0</v>
      </c>
      <c r="I2433">
        <v>0</v>
      </c>
      <c r="J2433">
        <v>0</v>
      </c>
      <c r="K2433">
        <f t="shared" si="75"/>
        <v>1</v>
      </c>
      <c r="M2433" t="s">
        <v>65</v>
      </c>
    </row>
    <row r="2434" spans="1:16" hidden="1" x14ac:dyDescent="0.25">
      <c r="A2434">
        <f t="shared" si="74"/>
        <v>5</v>
      </c>
      <c r="B2434" s="1">
        <v>41228</v>
      </c>
      <c r="C2434" s="2">
        <v>0.85416666666666663</v>
      </c>
      <c r="G2434">
        <v>0</v>
      </c>
      <c r="H2434">
        <v>0</v>
      </c>
      <c r="I2434">
        <v>0</v>
      </c>
      <c r="J2434">
        <v>0</v>
      </c>
      <c r="K2434">
        <f t="shared" si="75"/>
        <v>1</v>
      </c>
      <c r="M2434" t="s">
        <v>65</v>
      </c>
    </row>
    <row r="2435" spans="1:16" hidden="1" x14ac:dyDescent="0.25">
      <c r="A2435">
        <f t="shared" ref="A2435:A2498" si="76">WEEKDAY(B2435)</f>
        <v>6</v>
      </c>
      <c r="B2435" s="1">
        <v>41229</v>
      </c>
      <c r="C2435" s="2">
        <v>0.41666666666666669</v>
      </c>
      <c r="D2435" t="s">
        <v>1405</v>
      </c>
      <c r="E2435" t="s">
        <v>2172</v>
      </c>
      <c r="G2435">
        <v>0</v>
      </c>
      <c r="H2435">
        <v>0</v>
      </c>
      <c r="I2435">
        <v>0</v>
      </c>
      <c r="J2435">
        <v>1</v>
      </c>
      <c r="K2435">
        <f t="shared" ref="K2435:K2498" si="77">IF(AND(NOT(G:G), NOT(J:J)), 1, 0)</f>
        <v>0</v>
      </c>
      <c r="L2435" t="s">
        <v>12</v>
      </c>
      <c r="M2435" t="s">
        <v>13</v>
      </c>
      <c r="N2435" t="s">
        <v>14</v>
      </c>
      <c r="O2435" t="s">
        <v>15</v>
      </c>
      <c r="P2435" t="s">
        <v>16</v>
      </c>
    </row>
    <row r="2436" spans="1:16" hidden="1" x14ac:dyDescent="0.25">
      <c r="A2436">
        <f t="shared" si="76"/>
        <v>6</v>
      </c>
      <c r="B2436" s="1">
        <v>41229</v>
      </c>
      <c r="C2436" s="2">
        <v>0.4375</v>
      </c>
      <c r="D2436" t="s">
        <v>1405</v>
      </c>
      <c r="E2436" t="s">
        <v>2172</v>
      </c>
      <c r="G2436">
        <v>0</v>
      </c>
      <c r="H2436">
        <v>0</v>
      </c>
      <c r="I2436">
        <v>0</v>
      </c>
      <c r="J2436">
        <v>1</v>
      </c>
      <c r="K2436">
        <f t="shared" si="77"/>
        <v>0</v>
      </c>
      <c r="L2436" t="s">
        <v>12</v>
      </c>
      <c r="M2436" t="s">
        <v>13</v>
      </c>
      <c r="N2436" t="s">
        <v>14</v>
      </c>
      <c r="O2436" t="s">
        <v>15</v>
      </c>
      <c r="P2436" t="s">
        <v>16</v>
      </c>
    </row>
    <row r="2437" spans="1:16" hidden="1" x14ac:dyDescent="0.25">
      <c r="A2437">
        <f t="shared" si="76"/>
        <v>6</v>
      </c>
      <c r="B2437" s="1">
        <v>41229</v>
      </c>
      <c r="C2437" s="2">
        <v>0.45833333333333331</v>
      </c>
      <c r="G2437">
        <v>0</v>
      </c>
      <c r="H2437">
        <v>0</v>
      </c>
      <c r="I2437">
        <v>0</v>
      </c>
      <c r="J2437">
        <v>0</v>
      </c>
      <c r="K2437">
        <f t="shared" si="77"/>
        <v>1</v>
      </c>
      <c r="L2437" t="s">
        <v>12</v>
      </c>
      <c r="M2437" t="s">
        <v>13</v>
      </c>
    </row>
    <row r="2438" spans="1:16" hidden="1" x14ac:dyDescent="0.25">
      <c r="A2438">
        <f t="shared" si="76"/>
        <v>6</v>
      </c>
      <c r="B2438" s="1">
        <v>41229</v>
      </c>
      <c r="C2438" s="2">
        <v>0.47916666666666669</v>
      </c>
      <c r="G2438">
        <v>0</v>
      </c>
      <c r="H2438">
        <v>0</v>
      </c>
      <c r="I2438">
        <v>0</v>
      </c>
      <c r="J2438">
        <v>0</v>
      </c>
      <c r="K2438">
        <f t="shared" si="77"/>
        <v>1</v>
      </c>
      <c r="L2438" t="s">
        <v>12</v>
      </c>
      <c r="M2438" t="s">
        <v>19</v>
      </c>
    </row>
    <row r="2439" spans="1:16" hidden="1" x14ac:dyDescent="0.25">
      <c r="A2439">
        <f t="shared" si="76"/>
        <v>6</v>
      </c>
      <c r="B2439" s="1">
        <v>41229</v>
      </c>
      <c r="C2439" s="2">
        <v>0.47916666666666669</v>
      </c>
      <c r="G2439">
        <v>0</v>
      </c>
      <c r="H2439">
        <v>0</v>
      </c>
      <c r="I2439">
        <v>0</v>
      </c>
      <c r="J2439">
        <v>0</v>
      </c>
      <c r="K2439">
        <f t="shared" si="77"/>
        <v>1</v>
      </c>
      <c r="M2439" t="s">
        <v>31</v>
      </c>
    </row>
    <row r="2440" spans="1:16" hidden="1" x14ac:dyDescent="0.25">
      <c r="A2440">
        <f t="shared" si="76"/>
        <v>6</v>
      </c>
      <c r="B2440" s="1">
        <v>41229</v>
      </c>
      <c r="C2440" s="2">
        <v>0.5</v>
      </c>
      <c r="G2440">
        <v>0</v>
      </c>
      <c r="H2440">
        <v>0</v>
      </c>
      <c r="I2440">
        <v>0</v>
      </c>
      <c r="J2440">
        <v>0</v>
      </c>
      <c r="K2440">
        <f t="shared" si="77"/>
        <v>1</v>
      </c>
      <c r="L2440" t="s">
        <v>12</v>
      </c>
      <c r="M2440" t="s">
        <v>19</v>
      </c>
    </row>
    <row r="2441" spans="1:16" hidden="1" x14ac:dyDescent="0.25">
      <c r="A2441">
        <f t="shared" si="76"/>
        <v>6</v>
      </c>
      <c r="B2441" s="1">
        <v>41229</v>
      </c>
      <c r="C2441" s="2">
        <v>0.5</v>
      </c>
      <c r="G2441">
        <v>0</v>
      </c>
      <c r="H2441">
        <v>0</v>
      </c>
      <c r="I2441">
        <v>0</v>
      </c>
      <c r="J2441">
        <v>0</v>
      </c>
      <c r="K2441">
        <f t="shared" si="77"/>
        <v>1</v>
      </c>
      <c r="M2441" t="s">
        <v>31</v>
      </c>
    </row>
    <row r="2442" spans="1:16" hidden="1" x14ac:dyDescent="0.25">
      <c r="A2442">
        <f t="shared" si="76"/>
        <v>6</v>
      </c>
      <c r="B2442" s="1">
        <v>41229</v>
      </c>
      <c r="C2442" s="2">
        <v>0.52083333333333337</v>
      </c>
      <c r="G2442">
        <v>0</v>
      </c>
      <c r="H2442">
        <v>0</v>
      </c>
      <c r="I2442">
        <v>0</v>
      </c>
      <c r="J2442">
        <v>0</v>
      </c>
      <c r="K2442">
        <f t="shared" si="77"/>
        <v>1</v>
      </c>
      <c r="M2442" t="s">
        <v>31</v>
      </c>
    </row>
    <row r="2443" spans="1:16" hidden="1" x14ac:dyDescent="0.25">
      <c r="A2443">
        <f t="shared" si="76"/>
        <v>6</v>
      </c>
      <c r="B2443" s="1">
        <v>41229</v>
      </c>
      <c r="C2443" s="2">
        <v>0.58333333333333337</v>
      </c>
      <c r="D2443" t="s">
        <v>1160</v>
      </c>
      <c r="E2443" t="s">
        <v>2173</v>
      </c>
      <c r="G2443">
        <v>1</v>
      </c>
      <c r="H2443">
        <v>0</v>
      </c>
      <c r="I2443">
        <v>0</v>
      </c>
      <c r="J2443">
        <v>0</v>
      </c>
      <c r="K2443">
        <f t="shared" si="77"/>
        <v>0</v>
      </c>
      <c r="L2443" t="s">
        <v>64</v>
      </c>
      <c r="M2443" t="s">
        <v>65</v>
      </c>
      <c r="N2443" s="6" t="s">
        <v>167</v>
      </c>
      <c r="O2443" s="6" t="s">
        <v>168</v>
      </c>
      <c r="P2443" t="s">
        <v>29</v>
      </c>
    </row>
    <row r="2444" spans="1:16" hidden="1" x14ac:dyDescent="0.25">
      <c r="A2444">
        <f t="shared" si="76"/>
        <v>6</v>
      </c>
      <c r="B2444" s="1">
        <v>41229</v>
      </c>
      <c r="C2444" s="2">
        <v>0.60416666666666663</v>
      </c>
      <c r="D2444" t="s">
        <v>1326</v>
      </c>
      <c r="E2444" t="s">
        <v>2174</v>
      </c>
      <c r="G2444">
        <v>1</v>
      </c>
      <c r="H2444">
        <v>0</v>
      </c>
      <c r="I2444">
        <v>0</v>
      </c>
      <c r="J2444">
        <v>0</v>
      </c>
      <c r="K2444">
        <f t="shared" si="77"/>
        <v>0</v>
      </c>
      <c r="L2444" t="s">
        <v>64</v>
      </c>
      <c r="M2444" t="s">
        <v>65</v>
      </c>
      <c r="N2444" s="6" t="s">
        <v>660</v>
      </c>
      <c r="O2444" s="6" t="s">
        <v>661</v>
      </c>
      <c r="P2444" t="s">
        <v>22</v>
      </c>
    </row>
    <row r="2445" spans="1:16" hidden="1" x14ac:dyDescent="0.25">
      <c r="A2445">
        <f t="shared" si="76"/>
        <v>6</v>
      </c>
      <c r="B2445" s="1">
        <v>41229</v>
      </c>
      <c r="C2445" s="2">
        <v>0.60416666666666663</v>
      </c>
      <c r="D2445" t="s">
        <v>1170</v>
      </c>
      <c r="E2445" t="s">
        <v>2175</v>
      </c>
      <c r="G2445">
        <v>1</v>
      </c>
      <c r="H2445">
        <v>0</v>
      </c>
      <c r="I2445">
        <v>0</v>
      </c>
      <c r="J2445">
        <v>0</v>
      </c>
      <c r="K2445">
        <f t="shared" si="77"/>
        <v>0</v>
      </c>
      <c r="M2445" t="s">
        <v>24</v>
      </c>
      <c r="N2445" s="6" t="s">
        <v>41</v>
      </c>
      <c r="O2445" s="6" t="s">
        <v>42</v>
      </c>
      <c r="P2445" t="s">
        <v>16</v>
      </c>
    </row>
    <row r="2446" spans="1:16" hidden="1" x14ac:dyDescent="0.25">
      <c r="A2446">
        <f t="shared" si="76"/>
        <v>6</v>
      </c>
      <c r="B2446" s="1">
        <v>41229</v>
      </c>
      <c r="C2446" s="2">
        <v>0.60416666666666663</v>
      </c>
      <c r="G2446">
        <v>0</v>
      </c>
      <c r="H2446">
        <v>0</v>
      </c>
      <c r="I2446">
        <v>0</v>
      </c>
      <c r="J2446">
        <v>0</v>
      </c>
      <c r="K2446">
        <f t="shared" si="77"/>
        <v>1</v>
      </c>
      <c r="L2446" t="s">
        <v>12</v>
      </c>
      <c r="M2446" t="s">
        <v>19</v>
      </c>
    </row>
    <row r="2447" spans="1:16" hidden="1" x14ac:dyDescent="0.25">
      <c r="A2447">
        <f t="shared" si="76"/>
        <v>6</v>
      </c>
      <c r="B2447" s="1">
        <v>41229</v>
      </c>
      <c r="C2447" s="2">
        <v>0.625</v>
      </c>
      <c r="D2447" t="s">
        <v>1326</v>
      </c>
      <c r="E2447" t="s">
        <v>2176</v>
      </c>
      <c r="G2447">
        <v>0</v>
      </c>
      <c r="H2447">
        <v>0</v>
      </c>
      <c r="I2447">
        <v>0</v>
      </c>
      <c r="J2447">
        <v>1</v>
      </c>
      <c r="K2447">
        <f t="shared" si="77"/>
        <v>0</v>
      </c>
      <c r="L2447" t="s">
        <v>64</v>
      </c>
      <c r="M2447" t="s">
        <v>65</v>
      </c>
      <c r="N2447" t="s">
        <v>1050</v>
      </c>
      <c r="O2447" t="s">
        <v>1051</v>
      </c>
      <c r="P2447" t="s">
        <v>16</v>
      </c>
    </row>
    <row r="2448" spans="1:16" hidden="1" x14ac:dyDescent="0.25">
      <c r="A2448">
        <f t="shared" si="76"/>
        <v>6</v>
      </c>
      <c r="B2448" s="1">
        <v>41229</v>
      </c>
      <c r="C2448" s="2">
        <v>0.625</v>
      </c>
      <c r="D2448" t="s">
        <v>1170</v>
      </c>
      <c r="E2448" t="s">
        <v>2175</v>
      </c>
      <c r="G2448">
        <v>1</v>
      </c>
      <c r="H2448">
        <v>0</v>
      </c>
      <c r="I2448">
        <v>0</v>
      </c>
      <c r="J2448">
        <v>0</v>
      </c>
      <c r="K2448">
        <f t="shared" si="77"/>
        <v>0</v>
      </c>
      <c r="M2448" t="s">
        <v>24</v>
      </c>
      <c r="N2448" s="6" t="s">
        <v>41</v>
      </c>
      <c r="O2448" s="6" t="s">
        <v>42</v>
      </c>
      <c r="P2448" t="s">
        <v>16</v>
      </c>
    </row>
    <row r="2449" spans="1:16" hidden="1" x14ac:dyDescent="0.25">
      <c r="A2449">
        <f t="shared" si="76"/>
        <v>6</v>
      </c>
      <c r="B2449" s="1">
        <v>41229</v>
      </c>
      <c r="C2449" s="2">
        <v>0.625</v>
      </c>
      <c r="G2449">
        <v>0</v>
      </c>
      <c r="H2449">
        <v>0</v>
      </c>
      <c r="I2449">
        <v>0</v>
      </c>
      <c r="J2449">
        <v>0</v>
      </c>
      <c r="K2449">
        <f t="shared" si="77"/>
        <v>1</v>
      </c>
      <c r="L2449" t="s">
        <v>12</v>
      </c>
      <c r="M2449" t="s">
        <v>19</v>
      </c>
    </row>
    <row r="2450" spans="1:16" hidden="1" x14ac:dyDescent="0.25">
      <c r="A2450">
        <f t="shared" si="76"/>
        <v>6</v>
      </c>
      <c r="B2450" s="1">
        <v>41229</v>
      </c>
      <c r="C2450" s="2">
        <v>0.64583333333333337</v>
      </c>
      <c r="G2450">
        <v>0</v>
      </c>
      <c r="H2450">
        <v>0</v>
      </c>
      <c r="I2450">
        <v>0</v>
      </c>
      <c r="J2450">
        <v>0</v>
      </c>
      <c r="K2450">
        <f t="shared" si="77"/>
        <v>1</v>
      </c>
      <c r="L2450" t="s">
        <v>12</v>
      </c>
      <c r="M2450" t="s">
        <v>19</v>
      </c>
    </row>
    <row r="2451" spans="1:16" hidden="1" x14ac:dyDescent="0.25">
      <c r="A2451">
        <f t="shared" si="76"/>
        <v>6</v>
      </c>
      <c r="B2451" s="1">
        <v>41229</v>
      </c>
      <c r="C2451" s="2">
        <v>0.64583333333333337</v>
      </c>
      <c r="G2451">
        <v>0</v>
      </c>
      <c r="H2451">
        <v>0</v>
      </c>
      <c r="I2451">
        <v>0</v>
      </c>
      <c r="J2451">
        <v>0</v>
      </c>
      <c r="K2451">
        <f t="shared" si="77"/>
        <v>1</v>
      </c>
      <c r="M2451" t="s">
        <v>24</v>
      </c>
    </row>
    <row r="2452" spans="1:16" hidden="1" x14ac:dyDescent="0.25">
      <c r="A2452">
        <f t="shared" si="76"/>
        <v>6</v>
      </c>
      <c r="B2452" s="1">
        <v>41229</v>
      </c>
      <c r="C2452" s="2">
        <v>0.64583333333333337</v>
      </c>
      <c r="G2452">
        <v>0</v>
      </c>
      <c r="H2452">
        <v>0</v>
      </c>
      <c r="I2452">
        <v>0</v>
      </c>
      <c r="J2452">
        <v>0</v>
      </c>
      <c r="K2452">
        <f t="shared" si="77"/>
        <v>1</v>
      </c>
      <c r="M2452" t="s">
        <v>65</v>
      </c>
    </row>
    <row r="2453" spans="1:16" hidden="1" x14ac:dyDescent="0.25">
      <c r="A2453">
        <f t="shared" si="76"/>
        <v>6</v>
      </c>
      <c r="B2453" s="1">
        <v>41229</v>
      </c>
      <c r="C2453" s="2">
        <v>0.66666666666666663</v>
      </c>
      <c r="D2453" t="s">
        <v>1187</v>
      </c>
      <c r="E2453" t="s">
        <v>2177</v>
      </c>
      <c r="G2453">
        <v>1</v>
      </c>
      <c r="H2453">
        <v>0</v>
      </c>
      <c r="I2453">
        <v>0</v>
      </c>
      <c r="J2453">
        <v>0</v>
      </c>
      <c r="K2453">
        <f t="shared" si="77"/>
        <v>0</v>
      </c>
      <c r="L2453" t="s">
        <v>64</v>
      </c>
      <c r="M2453" t="s">
        <v>65</v>
      </c>
      <c r="N2453" s="6" t="s">
        <v>655</v>
      </c>
      <c r="O2453" s="6" t="s">
        <v>1022</v>
      </c>
      <c r="P2453" t="s">
        <v>16</v>
      </c>
    </row>
    <row r="2454" spans="1:16" hidden="1" x14ac:dyDescent="0.25">
      <c r="A2454">
        <f t="shared" si="76"/>
        <v>6</v>
      </c>
      <c r="B2454" s="1">
        <v>41229</v>
      </c>
      <c r="C2454" s="2">
        <v>0.66666666666666663</v>
      </c>
      <c r="G2454">
        <v>0</v>
      </c>
      <c r="H2454">
        <v>0</v>
      </c>
      <c r="I2454">
        <v>0</v>
      </c>
      <c r="J2454">
        <v>0</v>
      </c>
      <c r="K2454">
        <f t="shared" si="77"/>
        <v>1</v>
      </c>
      <c r="L2454" t="s">
        <v>12</v>
      </c>
      <c r="M2454" t="s">
        <v>19</v>
      </c>
    </row>
    <row r="2455" spans="1:16" hidden="1" x14ac:dyDescent="0.25">
      <c r="A2455">
        <f t="shared" si="76"/>
        <v>6</v>
      </c>
      <c r="B2455" s="1">
        <v>41229</v>
      </c>
      <c r="C2455" s="2">
        <v>0.6875</v>
      </c>
      <c r="D2455" t="s">
        <v>1187</v>
      </c>
      <c r="E2455" t="s">
        <v>2177</v>
      </c>
      <c r="G2455">
        <v>1</v>
      </c>
      <c r="H2455">
        <v>0</v>
      </c>
      <c r="I2455">
        <v>0</v>
      </c>
      <c r="J2455">
        <v>0</v>
      </c>
      <c r="K2455">
        <f t="shared" si="77"/>
        <v>0</v>
      </c>
      <c r="L2455" t="s">
        <v>64</v>
      </c>
      <c r="M2455" t="s">
        <v>65</v>
      </c>
      <c r="N2455" s="6" t="s">
        <v>655</v>
      </c>
      <c r="O2455" s="6" t="s">
        <v>1022</v>
      </c>
      <c r="P2455" t="s">
        <v>16</v>
      </c>
    </row>
    <row r="2456" spans="1:16" hidden="1" x14ac:dyDescent="0.25">
      <c r="A2456">
        <f t="shared" si="76"/>
        <v>2</v>
      </c>
      <c r="B2456" s="1">
        <v>41232</v>
      </c>
      <c r="C2456" s="2">
        <v>0.375</v>
      </c>
      <c r="D2456" t="s">
        <v>1145</v>
      </c>
      <c r="E2456" t="s">
        <v>2178</v>
      </c>
      <c r="G2456">
        <v>0</v>
      </c>
      <c r="H2456">
        <v>0</v>
      </c>
      <c r="I2456">
        <v>0</v>
      </c>
      <c r="J2456">
        <v>1</v>
      </c>
      <c r="K2456">
        <f t="shared" si="77"/>
        <v>0</v>
      </c>
      <c r="L2456" t="s">
        <v>151</v>
      </c>
      <c r="M2456" t="s">
        <v>152</v>
      </c>
      <c r="N2456" t="s">
        <v>956</v>
      </c>
      <c r="O2456" t="s">
        <v>957</v>
      </c>
      <c r="P2456" t="s">
        <v>29</v>
      </c>
    </row>
    <row r="2457" spans="1:16" hidden="1" x14ac:dyDescent="0.25">
      <c r="A2457">
        <f t="shared" si="76"/>
        <v>2</v>
      </c>
      <c r="B2457" s="1">
        <v>41232</v>
      </c>
      <c r="C2457" s="2">
        <v>0.375</v>
      </c>
      <c r="G2457">
        <v>0</v>
      </c>
      <c r="H2457">
        <v>0</v>
      </c>
      <c r="I2457">
        <v>0</v>
      </c>
      <c r="J2457">
        <v>0</v>
      </c>
      <c r="K2457">
        <f t="shared" si="77"/>
        <v>1</v>
      </c>
      <c r="M2457" t="s">
        <v>172</v>
      </c>
    </row>
    <row r="2458" spans="1:16" hidden="1" x14ac:dyDescent="0.25">
      <c r="A2458">
        <f t="shared" si="76"/>
        <v>2</v>
      </c>
      <c r="B2458" s="1">
        <v>41232</v>
      </c>
      <c r="C2458" s="2">
        <v>0.39583333333333331</v>
      </c>
      <c r="D2458" t="s">
        <v>1145</v>
      </c>
      <c r="E2458" t="s">
        <v>2178</v>
      </c>
      <c r="G2458">
        <v>0</v>
      </c>
      <c r="H2458">
        <v>0</v>
      </c>
      <c r="I2458">
        <v>0</v>
      </c>
      <c r="J2458">
        <v>1</v>
      </c>
      <c r="K2458">
        <f t="shared" si="77"/>
        <v>0</v>
      </c>
      <c r="L2458" t="s">
        <v>151</v>
      </c>
      <c r="M2458" t="s">
        <v>152</v>
      </c>
      <c r="N2458" t="s">
        <v>956</v>
      </c>
      <c r="O2458" t="s">
        <v>957</v>
      </c>
      <c r="P2458" t="s">
        <v>29</v>
      </c>
    </row>
    <row r="2459" spans="1:16" hidden="1" x14ac:dyDescent="0.25">
      <c r="A2459">
        <f t="shared" si="76"/>
        <v>2</v>
      </c>
      <c r="B2459" s="1">
        <v>41232</v>
      </c>
      <c r="C2459" s="2">
        <v>0.39583333333333331</v>
      </c>
      <c r="G2459">
        <v>0</v>
      </c>
      <c r="H2459">
        <v>0</v>
      </c>
      <c r="I2459">
        <v>0</v>
      </c>
      <c r="J2459">
        <v>0</v>
      </c>
      <c r="K2459">
        <f t="shared" si="77"/>
        <v>1</v>
      </c>
      <c r="M2459" t="s">
        <v>172</v>
      </c>
    </row>
    <row r="2460" spans="1:16" hidden="1" x14ac:dyDescent="0.25">
      <c r="A2460">
        <f t="shared" si="76"/>
        <v>2</v>
      </c>
      <c r="B2460" s="1">
        <v>41232</v>
      </c>
      <c r="C2460" s="2">
        <v>0.41666666666666669</v>
      </c>
      <c r="D2460" t="s">
        <v>1326</v>
      </c>
      <c r="E2460" t="s">
        <v>2179</v>
      </c>
      <c r="G2460">
        <v>0</v>
      </c>
      <c r="H2460">
        <v>0</v>
      </c>
      <c r="I2460">
        <v>0</v>
      </c>
      <c r="J2460">
        <v>1</v>
      </c>
      <c r="K2460">
        <f t="shared" si="77"/>
        <v>0</v>
      </c>
      <c r="L2460" t="s">
        <v>151</v>
      </c>
      <c r="M2460" t="s">
        <v>152</v>
      </c>
      <c r="N2460" t="s">
        <v>264</v>
      </c>
      <c r="O2460" t="s">
        <v>265</v>
      </c>
      <c r="P2460" t="s">
        <v>16</v>
      </c>
    </row>
    <row r="2461" spans="1:16" hidden="1" x14ac:dyDescent="0.25">
      <c r="A2461">
        <f t="shared" si="76"/>
        <v>2</v>
      </c>
      <c r="B2461" s="1">
        <v>41232</v>
      </c>
      <c r="C2461" s="2">
        <v>0.41666666666666669</v>
      </c>
      <c r="G2461">
        <v>0</v>
      </c>
      <c r="H2461">
        <v>0</v>
      </c>
      <c r="I2461">
        <v>0</v>
      </c>
      <c r="J2461">
        <v>0</v>
      </c>
      <c r="K2461">
        <f t="shared" si="77"/>
        <v>1</v>
      </c>
      <c r="M2461" t="s">
        <v>172</v>
      </c>
    </row>
    <row r="2462" spans="1:16" hidden="1" x14ac:dyDescent="0.25">
      <c r="A2462">
        <f t="shared" si="76"/>
        <v>2</v>
      </c>
      <c r="B2462" s="1">
        <v>41232</v>
      </c>
      <c r="C2462" s="2">
        <v>0.41666666666666669</v>
      </c>
      <c r="G2462">
        <v>0</v>
      </c>
      <c r="H2462">
        <v>0</v>
      </c>
      <c r="I2462">
        <v>0</v>
      </c>
      <c r="J2462">
        <v>0</v>
      </c>
      <c r="K2462">
        <f t="shared" si="77"/>
        <v>1</v>
      </c>
      <c r="M2462" t="s">
        <v>136</v>
      </c>
    </row>
    <row r="2463" spans="1:16" hidden="1" x14ac:dyDescent="0.25">
      <c r="A2463">
        <f t="shared" si="76"/>
        <v>2</v>
      </c>
      <c r="B2463" s="1">
        <v>41232</v>
      </c>
      <c r="C2463" s="2">
        <v>0.4375</v>
      </c>
      <c r="G2463">
        <v>0</v>
      </c>
      <c r="H2463">
        <v>0</v>
      </c>
      <c r="I2463">
        <v>0</v>
      </c>
      <c r="J2463">
        <v>0</v>
      </c>
      <c r="K2463">
        <f t="shared" si="77"/>
        <v>1</v>
      </c>
      <c r="L2463" t="s">
        <v>151</v>
      </c>
      <c r="M2463" t="s">
        <v>152</v>
      </c>
    </row>
    <row r="2464" spans="1:16" hidden="1" x14ac:dyDescent="0.25">
      <c r="A2464">
        <f t="shared" si="76"/>
        <v>2</v>
      </c>
      <c r="B2464" s="1">
        <v>41232</v>
      </c>
      <c r="C2464" s="2">
        <v>0.4375</v>
      </c>
      <c r="G2464">
        <v>0</v>
      </c>
      <c r="H2464">
        <v>0</v>
      </c>
      <c r="I2464">
        <v>0</v>
      </c>
      <c r="J2464">
        <v>0</v>
      </c>
      <c r="K2464">
        <f t="shared" si="77"/>
        <v>1</v>
      </c>
      <c r="M2464" t="s">
        <v>172</v>
      </c>
    </row>
    <row r="2465" spans="1:16" hidden="1" x14ac:dyDescent="0.25">
      <c r="A2465">
        <f t="shared" si="76"/>
        <v>2</v>
      </c>
      <c r="B2465" s="1">
        <v>41232</v>
      </c>
      <c r="C2465" s="2">
        <v>0.4375</v>
      </c>
      <c r="G2465">
        <v>0</v>
      </c>
      <c r="H2465">
        <v>0</v>
      </c>
      <c r="I2465">
        <v>0</v>
      </c>
      <c r="J2465">
        <v>0</v>
      </c>
      <c r="K2465">
        <f t="shared" si="77"/>
        <v>1</v>
      </c>
      <c r="M2465" t="s">
        <v>136</v>
      </c>
    </row>
    <row r="2466" spans="1:16" hidden="1" x14ac:dyDescent="0.25">
      <c r="A2466">
        <f t="shared" si="76"/>
        <v>2</v>
      </c>
      <c r="B2466" s="1">
        <v>41232</v>
      </c>
      <c r="C2466" s="2">
        <v>0.45833333333333331</v>
      </c>
      <c r="G2466">
        <v>0</v>
      </c>
      <c r="H2466">
        <v>0</v>
      </c>
      <c r="I2466">
        <v>0</v>
      </c>
      <c r="J2466">
        <v>0</v>
      </c>
      <c r="K2466">
        <f t="shared" si="77"/>
        <v>1</v>
      </c>
      <c r="L2466" t="s">
        <v>151</v>
      </c>
      <c r="M2466" t="s">
        <v>152</v>
      </c>
    </row>
    <row r="2467" spans="1:16" hidden="1" x14ac:dyDescent="0.25">
      <c r="A2467">
        <f t="shared" si="76"/>
        <v>2</v>
      </c>
      <c r="B2467" s="1">
        <v>41232</v>
      </c>
      <c r="C2467" s="2">
        <v>0.45833333333333331</v>
      </c>
      <c r="G2467">
        <v>0</v>
      </c>
      <c r="H2467">
        <v>0</v>
      </c>
      <c r="I2467">
        <v>0</v>
      </c>
      <c r="J2467">
        <v>0</v>
      </c>
      <c r="K2467">
        <f t="shared" si="77"/>
        <v>1</v>
      </c>
      <c r="M2467" t="s">
        <v>172</v>
      </c>
    </row>
    <row r="2468" spans="1:16" hidden="1" x14ac:dyDescent="0.25">
      <c r="A2468">
        <f t="shared" si="76"/>
        <v>2</v>
      </c>
      <c r="B2468" s="1">
        <v>41232</v>
      </c>
      <c r="C2468" s="2">
        <v>0.45833333333333331</v>
      </c>
      <c r="G2468">
        <v>0</v>
      </c>
      <c r="H2468">
        <v>0</v>
      </c>
      <c r="I2468">
        <v>0</v>
      </c>
      <c r="J2468">
        <v>0</v>
      </c>
      <c r="K2468">
        <f t="shared" si="77"/>
        <v>1</v>
      </c>
      <c r="M2468" t="s">
        <v>87</v>
      </c>
    </row>
    <row r="2469" spans="1:16" hidden="1" x14ac:dyDescent="0.25">
      <c r="A2469">
        <f t="shared" si="76"/>
        <v>2</v>
      </c>
      <c r="B2469" s="1">
        <v>41232</v>
      </c>
      <c r="C2469" s="2">
        <v>0.45833333333333331</v>
      </c>
      <c r="G2469">
        <v>0</v>
      </c>
      <c r="H2469">
        <v>0</v>
      </c>
      <c r="I2469">
        <v>0</v>
      </c>
      <c r="J2469">
        <v>0</v>
      </c>
      <c r="K2469">
        <f t="shared" si="77"/>
        <v>1</v>
      </c>
      <c r="M2469" t="s">
        <v>136</v>
      </c>
    </row>
    <row r="2470" spans="1:16" hidden="1" x14ac:dyDescent="0.25">
      <c r="A2470">
        <f t="shared" si="76"/>
        <v>2</v>
      </c>
      <c r="B2470" s="1">
        <v>41232</v>
      </c>
      <c r="C2470" s="2">
        <v>0.47916666666666669</v>
      </c>
      <c r="D2470" t="s">
        <v>1145</v>
      </c>
      <c r="E2470" t="s">
        <v>2180</v>
      </c>
      <c r="G2470">
        <v>0</v>
      </c>
      <c r="H2470">
        <v>0</v>
      </c>
      <c r="I2470">
        <v>0</v>
      </c>
      <c r="J2470">
        <v>1</v>
      </c>
      <c r="K2470">
        <f t="shared" si="77"/>
        <v>0</v>
      </c>
      <c r="L2470" t="s">
        <v>151</v>
      </c>
      <c r="M2470" t="s">
        <v>152</v>
      </c>
      <c r="N2470" t="s">
        <v>143</v>
      </c>
      <c r="O2470" t="s">
        <v>144</v>
      </c>
      <c r="P2470" t="s">
        <v>22</v>
      </c>
    </row>
    <row r="2471" spans="1:16" hidden="1" x14ac:dyDescent="0.25">
      <c r="A2471">
        <f t="shared" si="76"/>
        <v>2</v>
      </c>
      <c r="B2471" s="1">
        <v>41232</v>
      </c>
      <c r="C2471" s="2">
        <v>0.47916666666666669</v>
      </c>
      <c r="G2471">
        <v>0</v>
      </c>
      <c r="H2471">
        <v>0</v>
      </c>
      <c r="I2471">
        <v>0</v>
      </c>
      <c r="J2471">
        <v>0</v>
      </c>
      <c r="K2471">
        <f t="shared" si="77"/>
        <v>1</v>
      </c>
      <c r="M2471" t="s">
        <v>172</v>
      </c>
    </row>
    <row r="2472" spans="1:16" hidden="1" x14ac:dyDescent="0.25">
      <c r="A2472">
        <f t="shared" si="76"/>
        <v>2</v>
      </c>
      <c r="B2472" s="1">
        <v>41232</v>
      </c>
      <c r="C2472" s="2">
        <v>0.47916666666666669</v>
      </c>
      <c r="G2472">
        <v>0</v>
      </c>
      <c r="H2472">
        <v>0</v>
      </c>
      <c r="I2472">
        <v>0</v>
      </c>
      <c r="J2472">
        <v>0</v>
      </c>
      <c r="K2472">
        <f t="shared" si="77"/>
        <v>1</v>
      </c>
      <c r="M2472" t="s">
        <v>87</v>
      </c>
    </row>
    <row r="2473" spans="1:16" hidden="1" x14ac:dyDescent="0.25">
      <c r="A2473">
        <f t="shared" si="76"/>
        <v>2</v>
      </c>
      <c r="B2473" s="1">
        <v>41232</v>
      </c>
      <c r="C2473" s="2">
        <v>0.47916666666666669</v>
      </c>
      <c r="G2473">
        <v>0</v>
      </c>
      <c r="H2473">
        <v>0</v>
      </c>
      <c r="I2473">
        <v>0</v>
      </c>
      <c r="J2473">
        <v>0</v>
      </c>
      <c r="K2473">
        <f t="shared" si="77"/>
        <v>1</v>
      </c>
      <c r="M2473" t="s">
        <v>136</v>
      </c>
    </row>
    <row r="2474" spans="1:16" hidden="1" x14ac:dyDescent="0.25">
      <c r="A2474">
        <f t="shared" si="76"/>
        <v>2</v>
      </c>
      <c r="B2474" s="1">
        <v>41232</v>
      </c>
      <c r="C2474" s="2">
        <v>0.5</v>
      </c>
      <c r="D2474" t="s">
        <v>1242</v>
      </c>
      <c r="E2474" t="s">
        <v>2182</v>
      </c>
      <c r="G2474">
        <v>1</v>
      </c>
      <c r="H2474">
        <v>0</v>
      </c>
      <c r="I2474">
        <v>0</v>
      </c>
      <c r="J2474">
        <v>0</v>
      </c>
      <c r="K2474">
        <f t="shared" si="77"/>
        <v>0</v>
      </c>
      <c r="M2474" t="s">
        <v>87</v>
      </c>
      <c r="N2474" s="6" t="s">
        <v>358</v>
      </c>
      <c r="O2474" s="6" t="s">
        <v>854</v>
      </c>
      <c r="P2474" t="s">
        <v>22</v>
      </c>
    </row>
    <row r="2475" spans="1:16" hidden="1" x14ac:dyDescent="0.25">
      <c r="A2475">
        <f t="shared" si="76"/>
        <v>2</v>
      </c>
      <c r="B2475" s="1">
        <v>41232</v>
      </c>
      <c r="C2475" s="2">
        <v>0.5</v>
      </c>
      <c r="D2475" t="s">
        <v>2138</v>
      </c>
      <c r="E2475" t="s">
        <v>2181</v>
      </c>
      <c r="G2475">
        <v>0</v>
      </c>
      <c r="H2475">
        <v>0</v>
      </c>
      <c r="I2475">
        <v>1</v>
      </c>
      <c r="J2475">
        <v>1</v>
      </c>
      <c r="K2475">
        <f t="shared" si="77"/>
        <v>0</v>
      </c>
      <c r="L2475" t="s">
        <v>135</v>
      </c>
      <c r="M2475" t="s">
        <v>136</v>
      </c>
      <c r="N2475" t="s">
        <v>1058</v>
      </c>
      <c r="O2475" t="s">
        <v>207</v>
      </c>
      <c r="P2475" t="s">
        <v>29</v>
      </c>
    </row>
    <row r="2476" spans="1:16" hidden="1" x14ac:dyDescent="0.25">
      <c r="A2476">
        <f t="shared" si="76"/>
        <v>2</v>
      </c>
      <c r="B2476" s="1">
        <v>41232</v>
      </c>
      <c r="C2476" s="2">
        <v>0.5</v>
      </c>
      <c r="D2476" t="s">
        <v>1145</v>
      </c>
      <c r="E2476" t="s">
        <v>2180</v>
      </c>
      <c r="G2476">
        <v>0</v>
      </c>
      <c r="H2476">
        <v>0</v>
      </c>
      <c r="I2476">
        <v>0</v>
      </c>
      <c r="J2476">
        <v>1</v>
      </c>
      <c r="K2476">
        <f t="shared" si="77"/>
        <v>0</v>
      </c>
      <c r="L2476" t="s">
        <v>151</v>
      </c>
      <c r="M2476" t="s">
        <v>152</v>
      </c>
      <c r="N2476" t="s">
        <v>143</v>
      </c>
      <c r="O2476" t="s">
        <v>144</v>
      </c>
      <c r="P2476" t="s">
        <v>22</v>
      </c>
    </row>
    <row r="2477" spans="1:16" hidden="1" x14ac:dyDescent="0.25">
      <c r="A2477">
        <f t="shared" si="76"/>
        <v>2</v>
      </c>
      <c r="B2477" s="1">
        <v>41232</v>
      </c>
      <c r="C2477" s="2">
        <v>0.5</v>
      </c>
      <c r="D2477" t="s">
        <v>1184</v>
      </c>
      <c r="E2477" t="s">
        <v>2183</v>
      </c>
      <c r="G2477">
        <v>1</v>
      </c>
      <c r="H2477">
        <v>0</v>
      </c>
      <c r="I2477">
        <v>0</v>
      </c>
      <c r="J2477">
        <v>0</v>
      </c>
      <c r="K2477">
        <f t="shared" si="77"/>
        <v>0</v>
      </c>
      <c r="M2477" t="s">
        <v>172</v>
      </c>
      <c r="N2477" s="6" t="s">
        <v>189</v>
      </c>
      <c r="O2477" s="6" t="s">
        <v>190</v>
      </c>
      <c r="P2477" t="s">
        <v>29</v>
      </c>
    </row>
    <row r="2478" spans="1:16" hidden="1" x14ac:dyDescent="0.25">
      <c r="A2478">
        <f t="shared" si="76"/>
        <v>2</v>
      </c>
      <c r="B2478" s="1">
        <v>41232</v>
      </c>
      <c r="C2478" s="2">
        <v>0.52083333333333337</v>
      </c>
      <c r="D2478" t="s">
        <v>1242</v>
      </c>
      <c r="E2478" t="s">
        <v>2182</v>
      </c>
      <c r="G2478">
        <v>1</v>
      </c>
      <c r="H2478">
        <v>0</v>
      </c>
      <c r="I2478">
        <v>0</v>
      </c>
      <c r="J2478">
        <v>0</v>
      </c>
      <c r="K2478">
        <f t="shared" si="77"/>
        <v>0</v>
      </c>
      <c r="M2478" t="s">
        <v>87</v>
      </c>
      <c r="N2478" s="6" t="s">
        <v>358</v>
      </c>
      <c r="O2478" s="6" t="s">
        <v>854</v>
      </c>
      <c r="P2478" t="s">
        <v>22</v>
      </c>
    </row>
    <row r="2479" spans="1:16" hidden="1" x14ac:dyDescent="0.25">
      <c r="A2479">
        <f t="shared" si="76"/>
        <v>2</v>
      </c>
      <c r="B2479" s="1">
        <v>41232</v>
      </c>
      <c r="C2479" s="2">
        <v>0.52083333333333337</v>
      </c>
      <c r="G2479">
        <v>0</v>
      </c>
      <c r="H2479">
        <v>0</v>
      </c>
      <c r="I2479">
        <v>0</v>
      </c>
      <c r="J2479">
        <v>0</v>
      </c>
      <c r="K2479">
        <f t="shared" si="77"/>
        <v>1</v>
      </c>
      <c r="L2479" t="s">
        <v>151</v>
      </c>
      <c r="M2479" t="s">
        <v>152</v>
      </c>
    </row>
    <row r="2480" spans="1:16" hidden="1" x14ac:dyDescent="0.25">
      <c r="A2480">
        <f t="shared" si="76"/>
        <v>2</v>
      </c>
      <c r="B2480" s="1">
        <v>41232</v>
      </c>
      <c r="C2480" s="2">
        <v>0.52083333333333337</v>
      </c>
      <c r="G2480">
        <v>0</v>
      </c>
      <c r="H2480">
        <v>0</v>
      </c>
      <c r="I2480">
        <v>0</v>
      </c>
      <c r="J2480">
        <v>0</v>
      </c>
      <c r="K2480">
        <f t="shared" si="77"/>
        <v>1</v>
      </c>
      <c r="M2480" t="s">
        <v>136</v>
      </c>
    </row>
    <row r="2481" spans="1:16" hidden="1" x14ac:dyDescent="0.25">
      <c r="A2481">
        <f t="shared" si="76"/>
        <v>2</v>
      </c>
      <c r="B2481" s="1">
        <v>41232</v>
      </c>
      <c r="C2481" s="2">
        <v>0.54166666666666663</v>
      </c>
      <c r="D2481" t="s">
        <v>1145</v>
      </c>
      <c r="E2481" t="s">
        <v>2184</v>
      </c>
      <c r="G2481">
        <v>1</v>
      </c>
      <c r="H2481">
        <v>0</v>
      </c>
      <c r="I2481">
        <v>1</v>
      </c>
      <c r="J2481">
        <v>0</v>
      </c>
      <c r="K2481">
        <f t="shared" si="77"/>
        <v>0</v>
      </c>
      <c r="L2481" t="s">
        <v>151</v>
      </c>
      <c r="M2481" t="s">
        <v>152</v>
      </c>
      <c r="N2481" s="6" t="s">
        <v>30</v>
      </c>
      <c r="O2481" s="6" t="s">
        <v>31</v>
      </c>
      <c r="P2481" t="s">
        <v>22</v>
      </c>
    </row>
    <row r="2482" spans="1:16" hidden="1" x14ac:dyDescent="0.25">
      <c r="A2482">
        <f t="shared" si="76"/>
        <v>2</v>
      </c>
      <c r="B2482" s="1">
        <v>41232</v>
      </c>
      <c r="C2482" s="2">
        <v>0.54166666666666663</v>
      </c>
      <c r="D2482" t="s">
        <v>1276</v>
      </c>
      <c r="E2482" t="s">
        <v>2185</v>
      </c>
      <c r="G2482">
        <v>1</v>
      </c>
      <c r="H2482">
        <v>0</v>
      </c>
      <c r="I2482">
        <v>0</v>
      </c>
      <c r="J2482">
        <v>0</v>
      </c>
      <c r="K2482">
        <f t="shared" si="77"/>
        <v>0</v>
      </c>
      <c r="M2482" t="s">
        <v>56</v>
      </c>
      <c r="N2482" s="6" t="s">
        <v>458</v>
      </c>
      <c r="O2482" s="6" t="s">
        <v>459</v>
      </c>
      <c r="P2482" t="s">
        <v>110</v>
      </c>
    </row>
    <row r="2483" spans="1:16" hidden="1" x14ac:dyDescent="0.25">
      <c r="A2483">
        <f t="shared" si="76"/>
        <v>2</v>
      </c>
      <c r="B2483" s="1">
        <v>41232</v>
      </c>
      <c r="C2483" s="2">
        <v>0.54166666666666663</v>
      </c>
      <c r="G2483">
        <v>0</v>
      </c>
      <c r="H2483">
        <v>0</v>
      </c>
      <c r="I2483">
        <v>0</v>
      </c>
      <c r="J2483">
        <v>0</v>
      </c>
      <c r="K2483">
        <f t="shared" si="77"/>
        <v>1</v>
      </c>
      <c r="M2483" t="s">
        <v>87</v>
      </c>
    </row>
    <row r="2484" spans="1:16" hidden="1" x14ac:dyDescent="0.25">
      <c r="A2484">
        <f t="shared" si="76"/>
        <v>2</v>
      </c>
      <c r="B2484" s="1">
        <v>41232</v>
      </c>
      <c r="C2484" s="2">
        <v>0.5625</v>
      </c>
      <c r="D2484" t="s">
        <v>1145</v>
      </c>
      <c r="E2484" t="s">
        <v>2184</v>
      </c>
      <c r="G2484">
        <v>1</v>
      </c>
      <c r="H2484">
        <v>0</v>
      </c>
      <c r="I2484">
        <v>0</v>
      </c>
      <c r="J2484">
        <v>0</v>
      </c>
      <c r="K2484">
        <f t="shared" si="77"/>
        <v>0</v>
      </c>
      <c r="L2484" t="s">
        <v>151</v>
      </c>
      <c r="M2484" t="s">
        <v>152</v>
      </c>
      <c r="N2484" s="6" t="s">
        <v>30</v>
      </c>
      <c r="O2484" s="6" t="s">
        <v>31</v>
      </c>
      <c r="P2484" t="s">
        <v>22</v>
      </c>
    </row>
    <row r="2485" spans="1:16" hidden="1" x14ac:dyDescent="0.25">
      <c r="A2485">
        <f t="shared" si="76"/>
        <v>2</v>
      </c>
      <c r="B2485" s="1">
        <v>41232</v>
      </c>
      <c r="C2485" s="2">
        <v>0.5625</v>
      </c>
      <c r="D2485" t="s">
        <v>1242</v>
      </c>
      <c r="E2485" t="s">
        <v>2091</v>
      </c>
      <c r="G2485">
        <v>1</v>
      </c>
      <c r="H2485">
        <v>0</v>
      </c>
      <c r="I2485">
        <v>0</v>
      </c>
      <c r="J2485">
        <v>0</v>
      </c>
      <c r="K2485">
        <f t="shared" si="77"/>
        <v>0</v>
      </c>
      <c r="M2485" t="s">
        <v>87</v>
      </c>
      <c r="N2485" s="6" t="s">
        <v>466</v>
      </c>
      <c r="O2485" s="6" t="s">
        <v>711</v>
      </c>
      <c r="P2485" t="s">
        <v>22</v>
      </c>
    </row>
    <row r="2486" spans="1:16" hidden="1" x14ac:dyDescent="0.25">
      <c r="A2486">
        <f t="shared" si="76"/>
        <v>2</v>
      </c>
      <c r="B2486" s="1">
        <v>41232</v>
      </c>
      <c r="C2486" s="2">
        <v>0.5625</v>
      </c>
      <c r="D2486" t="s">
        <v>1276</v>
      </c>
      <c r="E2486" t="s">
        <v>2186</v>
      </c>
      <c r="G2486">
        <v>1</v>
      </c>
      <c r="H2486">
        <v>0</v>
      </c>
      <c r="I2486">
        <v>0</v>
      </c>
      <c r="J2486">
        <v>0</v>
      </c>
      <c r="K2486">
        <f t="shared" si="77"/>
        <v>0</v>
      </c>
      <c r="M2486" t="s">
        <v>56</v>
      </c>
      <c r="N2486" s="6" t="s">
        <v>458</v>
      </c>
      <c r="O2486" s="6" t="s">
        <v>459</v>
      </c>
      <c r="P2486" t="s">
        <v>110</v>
      </c>
    </row>
    <row r="2487" spans="1:16" hidden="1" x14ac:dyDescent="0.25">
      <c r="A2487">
        <f t="shared" si="76"/>
        <v>2</v>
      </c>
      <c r="B2487" s="1">
        <v>41232</v>
      </c>
      <c r="C2487" s="2">
        <v>0.58333333333333337</v>
      </c>
      <c r="D2487" t="s">
        <v>1147</v>
      </c>
      <c r="E2487" t="s">
        <v>2187</v>
      </c>
      <c r="G2487">
        <v>0</v>
      </c>
      <c r="H2487">
        <v>0</v>
      </c>
      <c r="I2487">
        <v>0</v>
      </c>
      <c r="J2487">
        <v>1</v>
      </c>
      <c r="K2487">
        <f t="shared" si="77"/>
        <v>0</v>
      </c>
      <c r="M2487" t="s">
        <v>56</v>
      </c>
      <c r="N2487" t="s">
        <v>1048</v>
      </c>
      <c r="O2487" t="s">
        <v>42</v>
      </c>
      <c r="P2487" t="s">
        <v>16</v>
      </c>
    </row>
    <row r="2488" spans="1:16" hidden="1" x14ac:dyDescent="0.25">
      <c r="A2488">
        <f t="shared" si="76"/>
        <v>2</v>
      </c>
      <c r="B2488" s="1">
        <v>41232</v>
      </c>
      <c r="C2488" s="2">
        <v>0.58333333333333337</v>
      </c>
      <c r="D2488" t="s">
        <v>1242</v>
      </c>
      <c r="E2488" t="s">
        <v>2091</v>
      </c>
      <c r="G2488">
        <v>1</v>
      </c>
      <c r="H2488">
        <v>0</v>
      </c>
      <c r="I2488">
        <v>0</v>
      </c>
      <c r="J2488">
        <v>0</v>
      </c>
      <c r="K2488">
        <f t="shared" si="77"/>
        <v>0</v>
      </c>
      <c r="M2488" t="s">
        <v>87</v>
      </c>
      <c r="N2488" s="6" t="s">
        <v>466</v>
      </c>
      <c r="O2488" s="6" t="s">
        <v>711</v>
      </c>
      <c r="P2488" t="s">
        <v>22</v>
      </c>
    </row>
    <row r="2489" spans="1:16" hidden="1" x14ac:dyDescent="0.25">
      <c r="A2489">
        <f t="shared" si="76"/>
        <v>2</v>
      </c>
      <c r="B2489" s="1">
        <v>41232</v>
      </c>
      <c r="C2489" s="2">
        <v>0.58333333333333337</v>
      </c>
      <c r="D2489" t="s">
        <v>1145</v>
      </c>
      <c r="E2489" t="s">
        <v>2188</v>
      </c>
      <c r="G2489">
        <v>1</v>
      </c>
      <c r="H2489">
        <v>0</v>
      </c>
      <c r="I2489">
        <v>0</v>
      </c>
      <c r="J2489">
        <v>0</v>
      </c>
      <c r="K2489">
        <f t="shared" si="77"/>
        <v>0</v>
      </c>
      <c r="L2489" t="s">
        <v>151</v>
      </c>
      <c r="M2489" t="s">
        <v>152</v>
      </c>
      <c r="N2489" s="6" t="s">
        <v>1010</v>
      </c>
      <c r="O2489" s="6" t="s">
        <v>459</v>
      </c>
      <c r="P2489" t="s">
        <v>22</v>
      </c>
    </row>
    <row r="2490" spans="1:16" hidden="1" x14ac:dyDescent="0.25">
      <c r="A2490">
        <f t="shared" si="76"/>
        <v>2</v>
      </c>
      <c r="B2490" s="1">
        <v>41232</v>
      </c>
      <c r="C2490" s="2">
        <v>0.60416666666666663</v>
      </c>
      <c r="D2490" t="s">
        <v>1320</v>
      </c>
      <c r="E2490" t="s">
        <v>2189</v>
      </c>
      <c r="G2490">
        <v>1</v>
      </c>
      <c r="H2490">
        <v>0</v>
      </c>
      <c r="I2490">
        <v>1</v>
      </c>
      <c r="J2490">
        <v>0</v>
      </c>
      <c r="K2490">
        <f t="shared" si="77"/>
        <v>0</v>
      </c>
      <c r="M2490" t="s">
        <v>56</v>
      </c>
      <c r="N2490" s="6" t="s">
        <v>1060</v>
      </c>
      <c r="O2490" s="6" t="s">
        <v>1061</v>
      </c>
      <c r="P2490" t="s">
        <v>155</v>
      </c>
    </row>
    <row r="2491" spans="1:16" hidden="1" x14ac:dyDescent="0.25">
      <c r="A2491">
        <f t="shared" si="76"/>
        <v>2</v>
      </c>
      <c r="B2491" s="1">
        <v>41232</v>
      </c>
      <c r="C2491" s="2">
        <v>0.60416666666666663</v>
      </c>
      <c r="G2491">
        <v>0</v>
      </c>
      <c r="H2491">
        <v>0</v>
      </c>
      <c r="I2491">
        <v>0</v>
      </c>
      <c r="J2491">
        <v>0</v>
      </c>
      <c r="K2491">
        <f t="shared" si="77"/>
        <v>1</v>
      </c>
      <c r="L2491" t="s">
        <v>151</v>
      </c>
      <c r="M2491" t="s">
        <v>152</v>
      </c>
    </row>
    <row r="2492" spans="1:16" hidden="1" x14ac:dyDescent="0.25">
      <c r="A2492">
        <f t="shared" si="76"/>
        <v>2</v>
      </c>
      <c r="B2492" s="1">
        <v>41232</v>
      </c>
      <c r="C2492" s="2">
        <v>0.60416666666666663</v>
      </c>
      <c r="G2492">
        <v>0</v>
      </c>
      <c r="H2492">
        <v>0</v>
      </c>
      <c r="I2492">
        <v>0</v>
      </c>
      <c r="J2492">
        <v>0</v>
      </c>
      <c r="K2492">
        <f t="shared" si="77"/>
        <v>1</v>
      </c>
      <c r="M2492" t="s">
        <v>87</v>
      </c>
    </row>
    <row r="2493" spans="1:16" hidden="1" x14ac:dyDescent="0.25">
      <c r="A2493">
        <f t="shared" si="76"/>
        <v>2</v>
      </c>
      <c r="B2493" s="1">
        <v>41232</v>
      </c>
      <c r="C2493" s="2">
        <v>0.625</v>
      </c>
      <c r="D2493" t="s">
        <v>1147</v>
      </c>
      <c r="E2493" t="s">
        <v>2191</v>
      </c>
      <c r="G2493">
        <v>1</v>
      </c>
      <c r="H2493">
        <v>0</v>
      </c>
      <c r="I2493">
        <v>0</v>
      </c>
      <c r="J2493">
        <v>0</v>
      </c>
      <c r="K2493">
        <f t="shared" si="77"/>
        <v>0</v>
      </c>
      <c r="M2493" t="s">
        <v>56</v>
      </c>
      <c r="N2493" s="6" t="s">
        <v>840</v>
      </c>
      <c r="O2493" s="6" t="s">
        <v>841</v>
      </c>
      <c r="P2493" t="s">
        <v>16</v>
      </c>
    </row>
    <row r="2494" spans="1:16" hidden="1" x14ac:dyDescent="0.25">
      <c r="A2494">
        <f t="shared" si="76"/>
        <v>2</v>
      </c>
      <c r="B2494" s="1">
        <v>41232</v>
      </c>
      <c r="C2494" s="2">
        <v>0.625</v>
      </c>
      <c r="D2494" t="s">
        <v>1145</v>
      </c>
      <c r="E2494" t="s">
        <v>2190</v>
      </c>
      <c r="G2494">
        <v>0</v>
      </c>
      <c r="H2494">
        <v>0</v>
      </c>
      <c r="I2494">
        <v>0</v>
      </c>
      <c r="J2494">
        <v>1</v>
      </c>
      <c r="K2494">
        <f t="shared" si="77"/>
        <v>0</v>
      </c>
      <c r="L2494" t="s">
        <v>151</v>
      </c>
      <c r="M2494" t="s">
        <v>152</v>
      </c>
      <c r="N2494" t="s">
        <v>1063</v>
      </c>
      <c r="O2494" t="s">
        <v>1064</v>
      </c>
      <c r="P2494" t="s">
        <v>22</v>
      </c>
    </row>
    <row r="2495" spans="1:16" hidden="1" x14ac:dyDescent="0.25">
      <c r="A2495">
        <f t="shared" si="76"/>
        <v>2</v>
      </c>
      <c r="B2495" s="1">
        <v>41232</v>
      </c>
      <c r="C2495" s="2">
        <v>0.625</v>
      </c>
      <c r="D2495" t="s">
        <v>1140</v>
      </c>
      <c r="E2495" t="s">
        <v>2192</v>
      </c>
      <c r="G2495">
        <v>1</v>
      </c>
      <c r="H2495">
        <v>0</v>
      </c>
      <c r="I2495">
        <v>0</v>
      </c>
      <c r="J2495">
        <v>0</v>
      </c>
      <c r="K2495">
        <f t="shared" si="77"/>
        <v>0</v>
      </c>
      <c r="M2495" t="s">
        <v>87</v>
      </c>
      <c r="N2495" s="6" t="s">
        <v>108</v>
      </c>
      <c r="O2495" s="6" t="s">
        <v>109</v>
      </c>
      <c r="P2495" t="s">
        <v>110</v>
      </c>
    </row>
    <row r="2496" spans="1:16" hidden="1" x14ac:dyDescent="0.25">
      <c r="A2496">
        <f t="shared" si="76"/>
        <v>2</v>
      </c>
      <c r="B2496" s="1">
        <v>41232</v>
      </c>
      <c r="C2496" s="2">
        <v>0.64583333333333337</v>
      </c>
      <c r="D2496" t="s">
        <v>1147</v>
      </c>
      <c r="E2496" t="s">
        <v>2191</v>
      </c>
      <c r="G2496">
        <v>1</v>
      </c>
      <c r="H2496">
        <v>0</v>
      </c>
      <c r="I2496">
        <v>0</v>
      </c>
      <c r="J2496">
        <v>0</v>
      </c>
      <c r="K2496">
        <f t="shared" si="77"/>
        <v>0</v>
      </c>
      <c r="M2496" t="s">
        <v>56</v>
      </c>
      <c r="N2496" s="6" t="s">
        <v>840</v>
      </c>
      <c r="O2496" s="6" t="s">
        <v>841</v>
      </c>
      <c r="P2496" t="s">
        <v>16</v>
      </c>
    </row>
    <row r="2497" spans="1:18" hidden="1" x14ac:dyDescent="0.25">
      <c r="A2497">
        <f t="shared" si="76"/>
        <v>2</v>
      </c>
      <c r="B2497" s="1">
        <v>41232</v>
      </c>
      <c r="C2497" s="2">
        <v>0.64583333333333337</v>
      </c>
      <c r="D2497" t="s">
        <v>1145</v>
      </c>
      <c r="E2497" t="s">
        <v>2190</v>
      </c>
      <c r="G2497">
        <v>0</v>
      </c>
      <c r="H2497">
        <v>0</v>
      </c>
      <c r="I2497">
        <v>0</v>
      </c>
      <c r="J2497">
        <v>1</v>
      </c>
      <c r="K2497">
        <f t="shared" si="77"/>
        <v>0</v>
      </c>
      <c r="L2497" t="s">
        <v>151</v>
      </c>
      <c r="M2497" t="s">
        <v>152</v>
      </c>
      <c r="N2497" t="s">
        <v>1063</v>
      </c>
      <c r="O2497" t="s">
        <v>1064</v>
      </c>
      <c r="P2497" t="s">
        <v>22</v>
      </c>
    </row>
    <row r="2498" spans="1:18" hidden="1" x14ac:dyDescent="0.25">
      <c r="A2498">
        <f t="shared" si="76"/>
        <v>2</v>
      </c>
      <c r="B2498" s="1">
        <v>41232</v>
      </c>
      <c r="C2498" s="2">
        <v>0.64583333333333337</v>
      </c>
      <c r="D2498" t="s">
        <v>1140</v>
      </c>
      <c r="E2498" t="s">
        <v>2192</v>
      </c>
      <c r="G2498">
        <v>1</v>
      </c>
      <c r="H2498">
        <v>0</v>
      </c>
      <c r="I2498">
        <v>0</v>
      </c>
      <c r="J2498">
        <v>0</v>
      </c>
      <c r="K2498">
        <f t="shared" si="77"/>
        <v>0</v>
      </c>
      <c r="M2498" t="s">
        <v>87</v>
      </c>
      <c r="N2498" s="6" t="s">
        <v>108</v>
      </c>
      <c r="O2498" s="6" t="s">
        <v>109</v>
      </c>
      <c r="P2498" t="s">
        <v>110</v>
      </c>
    </row>
    <row r="2499" spans="1:18" hidden="1" x14ac:dyDescent="0.25">
      <c r="A2499">
        <f t="shared" ref="A2499:A2562" si="78">WEEKDAY(B2499)</f>
        <v>2</v>
      </c>
      <c r="B2499" s="1">
        <v>41232</v>
      </c>
      <c r="C2499" s="2">
        <v>0.66666666666666663</v>
      </c>
      <c r="D2499" t="s">
        <v>1147</v>
      </c>
      <c r="E2499" t="s">
        <v>2193</v>
      </c>
      <c r="G2499">
        <v>1</v>
      </c>
      <c r="H2499">
        <v>0</v>
      </c>
      <c r="I2499">
        <v>0</v>
      </c>
      <c r="J2499">
        <v>0</v>
      </c>
      <c r="K2499">
        <f t="shared" ref="K2499:K2562" si="79">IF(AND(NOT(G:G), NOT(J:J)), 1, 0)</f>
        <v>0</v>
      </c>
      <c r="M2499" t="s">
        <v>56</v>
      </c>
      <c r="N2499" s="6" t="s">
        <v>120</v>
      </c>
      <c r="O2499" s="6" t="s">
        <v>121</v>
      </c>
      <c r="P2499" t="s">
        <v>16</v>
      </c>
    </row>
    <row r="2500" spans="1:18" hidden="1" x14ac:dyDescent="0.25">
      <c r="A2500">
        <f t="shared" si="78"/>
        <v>2</v>
      </c>
      <c r="B2500" s="1">
        <v>41232</v>
      </c>
      <c r="C2500" s="2">
        <v>0.66666666666666663</v>
      </c>
      <c r="D2500" t="s">
        <v>1326</v>
      </c>
      <c r="E2500" t="s">
        <v>2194</v>
      </c>
      <c r="G2500">
        <v>1</v>
      </c>
      <c r="H2500">
        <v>0</v>
      </c>
      <c r="I2500">
        <v>1</v>
      </c>
      <c r="J2500">
        <v>0</v>
      </c>
      <c r="K2500">
        <f t="shared" si="79"/>
        <v>0</v>
      </c>
      <c r="L2500" t="s">
        <v>90</v>
      </c>
      <c r="M2500" t="s">
        <v>91</v>
      </c>
      <c r="N2500" s="6" t="s">
        <v>1050</v>
      </c>
      <c r="O2500" s="6" t="s">
        <v>1051</v>
      </c>
      <c r="P2500" t="s">
        <v>16</v>
      </c>
    </row>
    <row r="2501" spans="1:18" hidden="1" x14ac:dyDescent="0.25">
      <c r="A2501">
        <f t="shared" si="78"/>
        <v>2</v>
      </c>
      <c r="B2501" s="1">
        <v>41232</v>
      </c>
      <c r="C2501" s="2">
        <v>0.66666666666666663</v>
      </c>
      <c r="D2501" t="s">
        <v>1456</v>
      </c>
      <c r="E2501" t="s">
        <v>2195</v>
      </c>
      <c r="G2501">
        <v>1</v>
      </c>
      <c r="H2501">
        <v>0</v>
      </c>
      <c r="I2501">
        <v>1</v>
      </c>
      <c r="J2501">
        <v>0</v>
      </c>
      <c r="K2501">
        <f t="shared" si="79"/>
        <v>0</v>
      </c>
      <c r="L2501" t="s">
        <v>51</v>
      </c>
      <c r="M2501" t="s">
        <v>52</v>
      </c>
      <c r="N2501" s="6" t="s">
        <v>1065</v>
      </c>
      <c r="O2501" s="6" t="s">
        <v>1066</v>
      </c>
      <c r="P2501" t="s">
        <v>16</v>
      </c>
    </row>
    <row r="2502" spans="1:18" s="6" customFormat="1" hidden="1" x14ac:dyDescent="0.25">
      <c r="A2502">
        <f t="shared" si="78"/>
        <v>2</v>
      </c>
      <c r="B2502" s="1">
        <v>41232</v>
      </c>
      <c r="C2502" s="2">
        <v>0.6875</v>
      </c>
      <c r="D2502" t="s">
        <v>1147</v>
      </c>
      <c r="E2502" s="6" t="s">
        <v>2193</v>
      </c>
      <c r="F2502"/>
      <c r="G2502">
        <v>1</v>
      </c>
      <c r="H2502">
        <v>0</v>
      </c>
      <c r="I2502">
        <v>0</v>
      </c>
      <c r="J2502">
        <v>0</v>
      </c>
      <c r="K2502">
        <f t="shared" si="79"/>
        <v>0</v>
      </c>
      <c r="L2502"/>
      <c r="M2502" t="s">
        <v>56</v>
      </c>
      <c r="N2502" s="6" t="s">
        <v>120</v>
      </c>
      <c r="O2502" s="6" t="s">
        <v>121</v>
      </c>
      <c r="P2502" t="s">
        <v>16</v>
      </c>
      <c r="Q2502"/>
      <c r="R2502"/>
    </row>
    <row r="2503" spans="1:18" hidden="1" x14ac:dyDescent="0.25">
      <c r="A2503">
        <f t="shared" si="78"/>
        <v>2</v>
      </c>
      <c r="B2503" s="1">
        <v>41232</v>
      </c>
      <c r="C2503" s="2">
        <v>0.6875</v>
      </c>
      <c r="D2503" t="s">
        <v>1364</v>
      </c>
      <c r="E2503" t="s">
        <v>2196</v>
      </c>
      <c r="G2503">
        <v>1</v>
      </c>
      <c r="H2503">
        <v>0</v>
      </c>
      <c r="I2503">
        <v>0</v>
      </c>
      <c r="J2503">
        <v>0</v>
      </c>
      <c r="K2503">
        <f t="shared" si="79"/>
        <v>0</v>
      </c>
      <c r="L2503" t="s">
        <v>51</v>
      </c>
      <c r="M2503" t="s">
        <v>52</v>
      </c>
      <c r="N2503" s="6" t="s">
        <v>159</v>
      </c>
      <c r="O2503" s="6" t="s">
        <v>234</v>
      </c>
      <c r="P2503" t="s">
        <v>22</v>
      </c>
    </row>
    <row r="2504" spans="1:18" hidden="1" x14ac:dyDescent="0.25">
      <c r="A2504">
        <f t="shared" si="78"/>
        <v>2</v>
      </c>
      <c r="B2504" s="1">
        <v>41232</v>
      </c>
      <c r="C2504" s="2">
        <v>0.6875</v>
      </c>
      <c r="G2504">
        <v>0</v>
      </c>
      <c r="H2504">
        <v>0</v>
      </c>
      <c r="I2504">
        <v>0</v>
      </c>
      <c r="J2504">
        <v>0</v>
      </c>
      <c r="K2504">
        <f t="shared" si="79"/>
        <v>1</v>
      </c>
      <c r="M2504" t="s">
        <v>91</v>
      </c>
    </row>
    <row r="2505" spans="1:18" hidden="1" x14ac:dyDescent="0.25">
      <c r="A2505">
        <f t="shared" si="78"/>
        <v>2</v>
      </c>
      <c r="B2505" s="1">
        <v>41232</v>
      </c>
      <c r="C2505" s="2">
        <v>0.70833333333333337</v>
      </c>
      <c r="D2505" t="s">
        <v>1364</v>
      </c>
      <c r="E2505" t="s">
        <v>2196</v>
      </c>
      <c r="G2505">
        <v>1</v>
      </c>
      <c r="H2505">
        <v>0</v>
      </c>
      <c r="I2505">
        <v>0</v>
      </c>
      <c r="J2505">
        <v>0</v>
      </c>
      <c r="K2505">
        <f t="shared" si="79"/>
        <v>0</v>
      </c>
      <c r="L2505" t="s">
        <v>51</v>
      </c>
      <c r="M2505" t="s">
        <v>52</v>
      </c>
      <c r="N2505" s="6" t="s">
        <v>159</v>
      </c>
      <c r="O2505" s="6" t="s">
        <v>234</v>
      </c>
      <c r="P2505" t="s">
        <v>22</v>
      </c>
    </row>
    <row r="2506" spans="1:18" hidden="1" x14ac:dyDescent="0.25">
      <c r="A2506">
        <f t="shared" si="78"/>
        <v>2</v>
      </c>
      <c r="B2506" s="1">
        <v>41232</v>
      </c>
      <c r="C2506" s="2">
        <v>0.70833333333333337</v>
      </c>
      <c r="D2506" t="s">
        <v>1619</v>
      </c>
      <c r="E2506" t="s">
        <v>2197</v>
      </c>
      <c r="G2506">
        <v>0</v>
      </c>
      <c r="H2506">
        <v>0</v>
      </c>
      <c r="I2506">
        <v>0</v>
      </c>
      <c r="J2506">
        <v>1</v>
      </c>
      <c r="K2506">
        <f t="shared" si="79"/>
        <v>0</v>
      </c>
      <c r="M2506" t="s">
        <v>149</v>
      </c>
      <c r="N2506" t="s">
        <v>344</v>
      </c>
      <c r="O2506" t="s">
        <v>345</v>
      </c>
      <c r="P2506" t="s">
        <v>16</v>
      </c>
    </row>
    <row r="2507" spans="1:18" hidden="1" x14ac:dyDescent="0.25">
      <c r="A2507">
        <f t="shared" si="78"/>
        <v>2</v>
      </c>
      <c r="B2507" s="1">
        <v>41232</v>
      </c>
      <c r="C2507" s="2">
        <v>0.70833333333333337</v>
      </c>
      <c r="G2507">
        <v>0</v>
      </c>
      <c r="H2507">
        <v>0</v>
      </c>
      <c r="I2507">
        <v>0</v>
      </c>
      <c r="J2507">
        <v>0</v>
      </c>
      <c r="K2507">
        <f t="shared" si="79"/>
        <v>1</v>
      </c>
      <c r="M2507" t="s">
        <v>91</v>
      </c>
    </row>
    <row r="2508" spans="1:18" hidden="1" x14ac:dyDescent="0.25">
      <c r="A2508">
        <f t="shared" si="78"/>
        <v>2</v>
      </c>
      <c r="B2508" s="1">
        <v>41232</v>
      </c>
      <c r="C2508" s="2">
        <v>0.72916666666666663</v>
      </c>
      <c r="D2508" t="s">
        <v>1619</v>
      </c>
      <c r="E2508" t="s">
        <v>2198</v>
      </c>
      <c r="G2508">
        <v>0</v>
      </c>
      <c r="H2508">
        <v>0</v>
      </c>
      <c r="I2508">
        <v>0</v>
      </c>
      <c r="J2508">
        <v>1</v>
      </c>
      <c r="K2508">
        <f t="shared" si="79"/>
        <v>0</v>
      </c>
      <c r="M2508" t="s">
        <v>149</v>
      </c>
      <c r="N2508" t="s">
        <v>999</v>
      </c>
      <c r="O2508" t="s">
        <v>1000</v>
      </c>
      <c r="P2508" t="s">
        <v>16</v>
      </c>
    </row>
    <row r="2509" spans="1:18" hidden="1" x14ac:dyDescent="0.25">
      <c r="A2509">
        <f t="shared" si="78"/>
        <v>2</v>
      </c>
      <c r="B2509" s="1">
        <v>41232</v>
      </c>
      <c r="C2509" s="2">
        <v>0.75</v>
      </c>
      <c r="D2509" t="s">
        <v>1156</v>
      </c>
      <c r="E2509" t="s">
        <v>1735</v>
      </c>
      <c r="G2509">
        <v>1</v>
      </c>
      <c r="H2509">
        <v>0</v>
      </c>
      <c r="I2509">
        <v>0</v>
      </c>
      <c r="J2509">
        <v>0</v>
      </c>
      <c r="K2509">
        <f t="shared" si="79"/>
        <v>0</v>
      </c>
      <c r="M2509" t="s">
        <v>149</v>
      </c>
      <c r="N2509" s="6" t="s">
        <v>38</v>
      </c>
      <c r="O2509" s="6" t="s">
        <v>39</v>
      </c>
      <c r="P2509" t="s">
        <v>22</v>
      </c>
    </row>
    <row r="2510" spans="1:18" hidden="1" x14ac:dyDescent="0.25">
      <c r="A2510">
        <f t="shared" si="78"/>
        <v>2</v>
      </c>
      <c r="B2510" s="1">
        <v>41232</v>
      </c>
      <c r="C2510" s="2">
        <v>0.77083333333333337</v>
      </c>
      <c r="D2510" t="s">
        <v>1156</v>
      </c>
      <c r="E2510" t="s">
        <v>1735</v>
      </c>
      <c r="G2510">
        <v>1</v>
      </c>
      <c r="H2510">
        <v>0</v>
      </c>
      <c r="I2510">
        <v>0</v>
      </c>
      <c r="J2510">
        <v>0</v>
      </c>
      <c r="K2510">
        <f t="shared" si="79"/>
        <v>0</v>
      </c>
      <c r="M2510" t="s">
        <v>149</v>
      </c>
      <c r="N2510" s="6" t="s">
        <v>38</v>
      </c>
      <c r="O2510" s="6" t="s">
        <v>39</v>
      </c>
      <c r="P2510" t="s">
        <v>22</v>
      </c>
      <c r="R2510" s="9"/>
    </row>
    <row r="2511" spans="1:18" hidden="1" x14ac:dyDescent="0.25">
      <c r="A2511">
        <f t="shared" si="78"/>
        <v>2</v>
      </c>
      <c r="B2511" s="1">
        <v>41232</v>
      </c>
      <c r="C2511" s="2">
        <v>0.77083333333333337</v>
      </c>
      <c r="D2511" t="s">
        <v>1202</v>
      </c>
      <c r="E2511" t="s">
        <v>2199</v>
      </c>
      <c r="G2511">
        <v>1</v>
      </c>
      <c r="H2511">
        <v>0</v>
      </c>
      <c r="I2511">
        <v>0</v>
      </c>
      <c r="J2511">
        <v>0</v>
      </c>
      <c r="K2511">
        <f t="shared" si="79"/>
        <v>0</v>
      </c>
      <c r="M2511" t="s">
        <v>24</v>
      </c>
      <c r="N2511" s="6" t="s">
        <v>435</v>
      </c>
      <c r="O2511" s="6" t="s">
        <v>436</v>
      </c>
      <c r="P2511" t="s">
        <v>29</v>
      </c>
    </row>
    <row r="2512" spans="1:18" hidden="1" x14ac:dyDescent="0.25">
      <c r="A2512">
        <f t="shared" si="78"/>
        <v>2</v>
      </c>
      <c r="B2512" s="1">
        <v>41232</v>
      </c>
      <c r="C2512" s="2">
        <v>0.79166666666666663</v>
      </c>
      <c r="D2512" t="s">
        <v>1202</v>
      </c>
      <c r="E2512" t="s">
        <v>2199</v>
      </c>
      <c r="G2512">
        <v>1</v>
      </c>
      <c r="H2512">
        <v>0</v>
      </c>
      <c r="I2512">
        <v>0</v>
      </c>
      <c r="J2512">
        <v>0</v>
      </c>
      <c r="K2512">
        <f t="shared" si="79"/>
        <v>0</v>
      </c>
      <c r="M2512" t="s">
        <v>24</v>
      </c>
      <c r="N2512" s="6" t="s">
        <v>435</v>
      </c>
      <c r="O2512" s="6" t="s">
        <v>436</v>
      </c>
      <c r="P2512" t="s">
        <v>29</v>
      </c>
    </row>
    <row r="2513" spans="1:16" hidden="1" x14ac:dyDescent="0.25">
      <c r="A2513">
        <f t="shared" si="78"/>
        <v>2</v>
      </c>
      <c r="B2513" s="1">
        <v>41232</v>
      </c>
      <c r="C2513" s="2">
        <v>0.8125</v>
      </c>
      <c r="D2513" t="s">
        <v>1202</v>
      </c>
      <c r="E2513" t="s">
        <v>2199</v>
      </c>
      <c r="G2513">
        <v>1</v>
      </c>
      <c r="H2513">
        <v>0</v>
      </c>
      <c r="I2513">
        <v>0</v>
      </c>
      <c r="J2513">
        <v>0</v>
      </c>
      <c r="K2513">
        <f t="shared" si="79"/>
        <v>0</v>
      </c>
      <c r="M2513" t="s">
        <v>24</v>
      </c>
      <c r="N2513" s="6" t="s">
        <v>435</v>
      </c>
      <c r="O2513" s="6" t="s">
        <v>436</v>
      </c>
      <c r="P2513" t="s">
        <v>29</v>
      </c>
    </row>
    <row r="2514" spans="1:16" hidden="1" x14ac:dyDescent="0.25">
      <c r="A2514">
        <f t="shared" si="78"/>
        <v>2</v>
      </c>
      <c r="B2514" s="1">
        <v>41232</v>
      </c>
      <c r="C2514" s="2">
        <v>0.8125</v>
      </c>
      <c r="D2514" t="s">
        <v>1172</v>
      </c>
      <c r="E2514" t="s">
        <v>2200</v>
      </c>
      <c r="G2514">
        <v>1</v>
      </c>
      <c r="H2514">
        <v>0</v>
      </c>
      <c r="I2514">
        <v>1</v>
      </c>
      <c r="J2514">
        <v>0</v>
      </c>
      <c r="K2514">
        <f t="shared" si="79"/>
        <v>0</v>
      </c>
      <c r="L2514" t="s">
        <v>135</v>
      </c>
      <c r="M2514" t="s">
        <v>136</v>
      </c>
      <c r="N2514" s="6" t="s">
        <v>148</v>
      </c>
      <c r="O2514" s="6" t="s">
        <v>281</v>
      </c>
      <c r="P2514" t="s">
        <v>22</v>
      </c>
    </row>
    <row r="2515" spans="1:16" hidden="1" x14ac:dyDescent="0.25">
      <c r="A2515">
        <f t="shared" si="78"/>
        <v>2</v>
      </c>
      <c r="B2515" s="1">
        <v>41232</v>
      </c>
      <c r="C2515" s="2">
        <v>0.83333333333333337</v>
      </c>
      <c r="D2515" t="s">
        <v>1326</v>
      </c>
      <c r="E2515" t="s">
        <v>2201</v>
      </c>
      <c r="G2515">
        <v>1</v>
      </c>
      <c r="H2515">
        <v>0</v>
      </c>
      <c r="I2515">
        <v>0</v>
      </c>
      <c r="J2515">
        <v>0</v>
      </c>
      <c r="K2515">
        <f t="shared" si="79"/>
        <v>0</v>
      </c>
      <c r="M2515" t="s">
        <v>24</v>
      </c>
      <c r="N2515" s="6" t="s">
        <v>708</v>
      </c>
      <c r="O2515" s="6" t="s">
        <v>709</v>
      </c>
      <c r="P2515" t="s">
        <v>16</v>
      </c>
    </row>
    <row r="2516" spans="1:16" hidden="1" x14ac:dyDescent="0.25">
      <c r="A2516">
        <f t="shared" si="78"/>
        <v>2</v>
      </c>
      <c r="B2516" s="1">
        <v>41232</v>
      </c>
      <c r="C2516" s="2">
        <v>0.83333333333333337</v>
      </c>
      <c r="D2516" t="s">
        <v>1172</v>
      </c>
      <c r="E2516" t="s">
        <v>2200</v>
      </c>
      <c r="G2516">
        <v>1</v>
      </c>
      <c r="H2516">
        <v>0</v>
      </c>
      <c r="I2516">
        <v>0</v>
      </c>
      <c r="J2516">
        <v>0</v>
      </c>
      <c r="K2516">
        <f t="shared" si="79"/>
        <v>0</v>
      </c>
      <c r="L2516" t="s">
        <v>135</v>
      </c>
      <c r="M2516" t="s">
        <v>136</v>
      </c>
      <c r="N2516" s="6" t="s">
        <v>148</v>
      </c>
      <c r="O2516" s="6" t="s">
        <v>281</v>
      </c>
      <c r="P2516" t="s">
        <v>22</v>
      </c>
    </row>
    <row r="2517" spans="1:16" hidden="1" x14ac:dyDescent="0.25">
      <c r="A2517">
        <f t="shared" si="78"/>
        <v>2</v>
      </c>
      <c r="B2517" s="1">
        <v>41232</v>
      </c>
      <c r="C2517" s="2">
        <v>0.85416666666666663</v>
      </c>
      <c r="D2517" t="s">
        <v>1326</v>
      </c>
      <c r="E2517" t="s">
        <v>2202</v>
      </c>
      <c r="G2517">
        <v>1</v>
      </c>
      <c r="H2517">
        <v>0</v>
      </c>
      <c r="I2517">
        <v>0</v>
      </c>
      <c r="J2517">
        <v>0</v>
      </c>
      <c r="K2517">
        <f t="shared" si="79"/>
        <v>0</v>
      </c>
      <c r="M2517" t="s">
        <v>24</v>
      </c>
      <c r="N2517" s="6" t="s">
        <v>708</v>
      </c>
      <c r="O2517" s="6" t="s">
        <v>709</v>
      </c>
      <c r="P2517" t="s">
        <v>16</v>
      </c>
    </row>
    <row r="2518" spans="1:16" hidden="1" x14ac:dyDescent="0.25">
      <c r="A2518">
        <f t="shared" si="78"/>
        <v>2</v>
      </c>
      <c r="B2518" s="1">
        <v>41232</v>
      </c>
      <c r="C2518" s="2">
        <v>0.85416666666666663</v>
      </c>
      <c r="G2518">
        <v>0</v>
      </c>
      <c r="H2518">
        <v>0</v>
      </c>
      <c r="I2518">
        <v>0</v>
      </c>
      <c r="J2518">
        <v>0</v>
      </c>
      <c r="K2518">
        <f t="shared" si="79"/>
        <v>1</v>
      </c>
      <c r="M2518" t="s">
        <v>136</v>
      </c>
    </row>
    <row r="2519" spans="1:16" hidden="1" x14ac:dyDescent="0.25">
      <c r="A2519">
        <f t="shared" si="78"/>
        <v>3</v>
      </c>
      <c r="B2519" s="1">
        <v>41233</v>
      </c>
      <c r="C2519" s="2">
        <v>0.4375</v>
      </c>
      <c r="G2519">
        <v>0</v>
      </c>
      <c r="H2519">
        <v>0</v>
      </c>
      <c r="I2519">
        <v>0</v>
      </c>
      <c r="J2519">
        <v>0</v>
      </c>
      <c r="K2519">
        <f t="shared" si="79"/>
        <v>1</v>
      </c>
      <c r="M2519" t="s">
        <v>91</v>
      </c>
    </row>
    <row r="2520" spans="1:16" hidden="1" x14ac:dyDescent="0.25">
      <c r="A2520">
        <f t="shared" si="78"/>
        <v>3</v>
      </c>
      <c r="B2520" s="1">
        <v>41233</v>
      </c>
      <c r="C2520" s="2">
        <v>0.45833333333333331</v>
      </c>
      <c r="G2520">
        <v>0</v>
      </c>
      <c r="H2520">
        <v>0</v>
      </c>
      <c r="I2520">
        <v>0</v>
      </c>
      <c r="J2520">
        <v>0</v>
      </c>
      <c r="K2520">
        <f t="shared" si="79"/>
        <v>1</v>
      </c>
      <c r="M2520" t="s">
        <v>91</v>
      </c>
    </row>
    <row r="2521" spans="1:16" hidden="1" x14ac:dyDescent="0.25">
      <c r="A2521">
        <f t="shared" si="78"/>
        <v>3</v>
      </c>
      <c r="B2521" s="1">
        <v>41233</v>
      </c>
      <c r="C2521" s="2">
        <v>0.47916666666666669</v>
      </c>
      <c r="G2521">
        <v>0</v>
      </c>
      <c r="H2521">
        <v>0</v>
      </c>
      <c r="I2521">
        <v>0</v>
      </c>
      <c r="J2521">
        <v>0</v>
      </c>
      <c r="K2521">
        <f t="shared" si="79"/>
        <v>1</v>
      </c>
      <c r="M2521" t="s">
        <v>91</v>
      </c>
    </row>
    <row r="2522" spans="1:16" hidden="1" x14ac:dyDescent="0.25">
      <c r="A2522">
        <f t="shared" si="78"/>
        <v>3</v>
      </c>
      <c r="B2522" s="1">
        <v>41233</v>
      </c>
      <c r="C2522" s="2">
        <v>0.5</v>
      </c>
      <c r="G2522">
        <v>0</v>
      </c>
      <c r="H2522">
        <v>0</v>
      </c>
      <c r="I2522">
        <v>0</v>
      </c>
      <c r="J2522">
        <v>0</v>
      </c>
      <c r="K2522">
        <f t="shared" si="79"/>
        <v>1</v>
      </c>
      <c r="M2522" t="s">
        <v>91</v>
      </c>
    </row>
    <row r="2523" spans="1:16" hidden="1" x14ac:dyDescent="0.25">
      <c r="A2523">
        <f t="shared" si="78"/>
        <v>3</v>
      </c>
      <c r="B2523" s="1">
        <v>41233</v>
      </c>
      <c r="C2523" s="2">
        <v>0.5</v>
      </c>
      <c r="G2523">
        <v>0</v>
      </c>
      <c r="H2523">
        <v>0</v>
      </c>
      <c r="I2523">
        <v>0</v>
      </c>
      <c r="J2523">
        <v>0</v>
      </c>
      <c r="K2523">
        <f t="shared" si="79"/>
        <v>1</v>
      </c>
      <c r="L2523" t="s">
        <v>44</v>
      </c>
      <c r="M2523" t="s">
        <v>45</v>
      </c>
    </row>
    <row r="2524" spans="1:16" hidden="1" x14ac:dyDescent="0.25">
      <c r="A2524">
        <f t="shared" si="78"/>
        <v>3</v>
      </c>
      <c r="B2524" s="1">
        <v>41233</v>
      </c>
      <c r="C2524" s="2">
        <v>0.52083333333333337</v>
      </c>
      <c r="G2524">
        <v>0</v>
      </c>
      <c r="H2524">
        <v>0</v>
      </c>
      <c r="I2524">
        <v>0</v>
      </c>
      <c r="J2524">
        <v>0</v>
      </c>
      <c r="K2524">
        <f t="shared" si="79"/>
        <v>1</v>
      </c>
      <c r="M2524" t="s">
        <v>91</v>
      </c>
    </row>
    <row r="2525" spans="1:16" hidden="1" x14ac:dyDescent="0.25">
      <c r="A2525">
        <f t="shared" si="78"/>
        <v>3</v>
      </c>
      <c r="B2525" s="1">
        <v>41233</v>
      </c>
      <c r="C2525" s="2">
        <v>0.52083333333333337</v>
      </c>
      <c r="G2525">
        <v>0</v>
      </c>
      <c r="H2525">
        <v>0</v>
      </c>
      <c r="I2525">
        <v>0</v>
      </c>
      <c r="J2525">
        <v>0</v>
      </c>
      <c r="K2525">
        <f t="shared" si="79"/>
        <v>1</v>
      </c>
      <c r="L2525" t="s">
        <v>44</v>
      </c>
      <c r="M2525" t="s">
        <v>45</v>
      </c>
    </row>
    <row r="2526" spans="1:16" hidden="1" x14ac:dyDescent="0.25">
      <c r="A2526">
        <f t="shared" si="78"/>
        <v>3</v>
      </c>
      <c r="B2526" s="1">
        <v>41233</v>
      </c>
      <c r="C2526" s="2">
        <v>0.54166666666666663</v>
      </c>
      <c r="G2526">
        <v>0</v>
      </c>
      <c r="H2526">
        <v>0</v>
      </c>
      <c r="I2526">
        <v>0</v>
      </c>
      <c r="J2526">
        <v>0</v>
      </c>
      <c r="K2526">
        <f t="shared" si="79"/>
        <v>1</v>
      </c>
      <c r="M2526" t="s">
        <v>91</v>
      </c>
    </row>
    <row r="2527" spans="1:16" hidden="1" x14ac:dyDescent="0.25">
      <c r="A2527">
        <f t="shared" si="78"/>
        <v>3</v>
      </c>
      <c r="B2527" s="1">
        <v>41233</v>
      </c>
      <c r="C2527" s="2">
        <v>0.54166666666666663</v>
      </c>
      <c r="G2527">
        <v>0</v>
      </c>
      <c r="H2527">
        <v>0</v>
      </c>
      <c r="I2527">
        <v>0</v>
      </c>
      <c r="J2527">
        <v>0</v>
      </c>
      <c r="K2527">
        <f t="shared" si="79"/>
        <v>1</v>
      </c>
      <c r="L2527" t="s">
        <v>44</v>
      </c>
      <c r="M2527" t="s">
        <v>45</v>
      </c>
    </row>
    <row r="2528" spans="1:16" hidden="1" x14ac:dyDescent="0.25">
      <c r="A2528">
        <f t="shared" si="78"/>
        <v>3</v>
      </c>
      <c r="B2528" s="1">
        <v>41233</v>
      </c>
      <c r="C2528" s="2">
        <v>0.5625</v>
      </c>
      <c r="G2528">
        <v>0</v>
      </c>
      <c r="H2528">
        <v>0</v>
      </c>
      <c r="I2528">
        <v>0</v>
      </c>
      <c r="J2528">
        <v>0</v>
      </c>
      <c r="K2528">
        <f t="shared" si="79"/>
        <v>1</v>
      </c>
      <c r="L2528" t="s">
        <v>44</v>
      </c>
      <c r="M2528" t="s">
        <v>45</v>
      </c>
    </row>
    <row r="2529" spans="1:16" hidden="1" x14ac:dyDescent="0.25">
      <c r="A2529">
        <f t="shared" si="78"/>
        <v>3</v>
      </c>
      <c r="B2529" s="1">
        <v>41233</v>
      </c>
      <c r="C2529" s="2">
        <v>0.58333333333333337</v>
      </c>
      <c r="G2529">
        <v>0</v>
      </c>
      <c r="H2529">
        <v>0</v>
      </c>
      <c r="I2529">
        <v>0</v>
      </c>
      <c r="J2529">
        <v>0</v>
      </c>
      <c r="K2529">
        <f t="shared" si="79"/>
        <v>1</v>
      </c>
      <c r="M2529" t="s">
        <v>65</v>
      </c>
    </row>
    <row r="2530" spans="1:16" hidden="1" x14ac:dyDescent="0.25">
      <c r="A2530">
        <f t="shared" si="78"/>
        <v>3</v>
      </c>
      <c r="B2530" s="1">
        <v>41233</v>
      </c>
      <c r="C2530" s="2">
        <v>0.60416666666666663</v>
      </c>
      <c r="G2530">
        <v>0</v>
      </c>
      <c r="H2530">
        <v>0</v>
      </c>
      <c r="I2530">
        <v>0</v>
      </c>
      <c r="J2530">
        <v>0</v>
      </c>
      <c r="K2530">
        <f t="shared" si="79"/>
        <v>1</v>
      </c>
      <c r="M2530" t="s">
        <v>65</v>
      </c>
    </row>
    <row r="2531" spans="1:16" hidden="1" x14ac:dyDescent="0.25">
      <c r="A2531">
        <f t="shared" si="78"/>
        <v>3</v>
      </c>
      <c r="B2531" s="1">
        <v>41233</v>
      </c>
      <c r="C2531" s="2">
        <v>0.625</v>
      </c>
      <c r="G2531">
        <v>0</v>
      </c>
      <c r="H2531">
        <v>0</v>
      </c>
      <c r="I2531">
        <v>0</v>
      </c>
      <c r="J2531">
        <v>0</v>
      </c>
      <c r="K2531">
        <f t="shared" si="79"/>
        <v>1</v>
      </c>
      <c r="M2531" t="s">
        <v>65</v>
      </c>
    </row>
    <row r="2532" spans="1:16" hidden="1" x14ac:dyDescent="0.25">
      <c r="A2532">
        <f t="shared" si="78"/>
        <v>3</v>
      </c>
      <c r="B2532" s="1">
        <v>41233</v>
      </c>
      <c r="C2532" s="2">
        <v>0.64583333333333337</v>
      </c>
      <c r="D2532" t="s">
        <v>1170</v>
      </c>
      <c r="E2532" t="s">
        <v>2203</v>
      </c>
      <c r="G2532">
        <v>1</v>
      </c>
      <c r="H2532">
        <v>0</v>
      </c>
      <c r="I2532">
        <v>0</v>
      </c>
      <c r="J2532">
        <v>0</v>
      </c>
      <c r="K2532">
        <f t="shared" si="79"/>
        <v>0</v>
      </c>
      <c r="L2532" t="s">
        <v>64</v>
      </c>
      <c r="M2532" t="s">
        <v>65</v>
      </c>
      <c r="N2532" s="6" t="s">
        <v>165</v>
      </c>
      <c r="O2532" s="6" t="s">
        <v>166</v>
      </c>
      <c r="P2532" t="s">
        <v>22</v>
      </c>
    </row>
    <row r="2533" spans="1:16" hidden="1" x14ac:dyDescent="0.25">
      <c r="A2533">
        <f t="shared" si="78"/>
        <v>3</v>
      </c>
      <c r="B2533" s="1">
        <v>41233</v>
      </c>
      <c r="C2533" s="2">
        <v>0.6875</v>
      </c>
      <c r="G2533">
        <v>0</v>
      </c>
      <c r="H2533">
        <v>0</v>
      </c>
      <c r="I2533">
        <v>0</v>
      </c>
      <c r="J2533">
        <v>0</v>
      </c>
      <c r="K2533">
        <f t="shared" si="79"/>
        <v>1</v>
      </c>
      <c r="M2533" t="s">
        <v>56</v>
      </c>
    </row>
    <row r="2534" spans="1:16" hidden="1" x14ac:dyDescent="0.25">
      <c r="A2534">
        <f t="shared" si="78"/>
        <v>3</v>
      </c>
      <c r="B2534" s="1">
        <v>41233</v>
      </c>
      <c r="C2534" s="2">
        <v>0.70833333333333337</v>
      </c>
      <c r="D2534" t="s">
        <v>1147</v>
      </c>
      <c r="E2534" t="s">
        <v>2204</v>
      </c>
      <c r="G2534">
        <v>0</v>
      </c>
      <c r="H2534">
        <v>0</v>
      </c>
      <c r="I2534">
        <v>0</v>
      </c>
      <c r="J2534">
        <v>1</v>
      </c>
      <c r="K2534">
        <f t="shared" si="79"/>
        <v>0</v>
      </c>
      <c r="M2534" t="s">
        <v>56</v>
      </c>
      <c r="N2534" t="s">
        <v>840</v>
      </c>
      <c r="O2534" t="s">
        <v>841</v>
      </c>
      <c r="P2534" t="s">
        <v>16</v>
      </c>
    </row>
    <row r="2535" spans="1:16" hidden="1" x14ac:dyDescent="0.25">
      <c r="A2535">
        <f t="shared" si="78"/>
        <v>3</v>
      </c>
      <c r="B2535" s="1">
        <v>41233</v>
      </c>
      <c r="C2535" s="2">
        <v>0.72916666666666663</v>
      </c>
      <c r="D2535" t="s">
        <v>1147</v>
      </c>
      <c r="E2535" t="s">
        <v>2204</v>
      </c>
      <c r="G2535">
        <v>0</v>
      </c>
      <c r="H2535">
        <v>0</v>
      </c>
      <c r="I2535">
        <v>0</v>
      </c>
      <c r="J2535">
        <v>1</v>
      </c>
      <c r="K2535">
        <f t="shared" si="79"/>
        <v>0</v>
      </c>
      <c r="M2535" t="s">
        <v>56</v>
      </c>
      <c r="N2535" t="s">
        <v>840</v>
      </c>
      <c r="O2535" t="s">
        <v>841</v>
      </c>
      <c r="P2535" t="s">
        <v>16</v>
      </c>
    </row>
    <row r="2536" spans="1:16" hidden="1" x14ac:dyDescent="0.25">
      <c r="A2536">
        <f t="shared" si="78"/>
        <v>3</v>
      </c>
      <c r="B2536" s="1">
        <v>41233</v>
      </c>
      <c r="C2536" s="2">
        <v>0.75</v>
      </c>
      <c r="G2536">
        <v>0</v>
      </c>
      <c r="H2536">
        <v>0</v>
      </c>
      <c r="I2536">
        <v>0</v>
      </c>
      <c r="J2536">
        <v>0</v>
      </c>
      <c r="K2536">
        <f t="shared" si="79"/>
        <v>1</v>
      </c>
      <c r="M2536" t="s">
        <v>172</v>
      </c>
    </row>
    <row r="2537" spans="1:16" hidden="1" x14ac:dyDescent="0.25">
      <c r="A2537">
        <f t="shared" si="78"/>
        <v>3</v>
      </c>
      <c r="B2537" s="1">
        <v>41233</v>
      </c>
      <c r="C2537" s="2">
        <v>0.75</v>
      </c>
      <c r="G2537">
        <v>0</v>
      </c>
      <c r="H2537">
        <v>0</v>
      </c>
      <c r="I2537">
        <v>0</v>
      </c>
      <c r="J2537">
        <v>0</v>
      </c>
      <c r="K2537">
        <f t="shared" si="79"/>
        <v>1</v>
      </c>
      <c r="M2537" t="s">
        <v>56</v>
      </c>
    </row>
    <row r="2538" spans="1:16" hidden="1" x14ac:dyDescent="0.25">
      <c r="A2538">
        <f t="shared" si="78"/>
        <v>3</v>
      </c>
      <c r="B2538" s="1">
        <v>41233</v>
      </c>
      <c r="C2538" s="2">
        <v>0.77083333333333337</v>
      </c>
      <c r="G2538">
        <v>0</v>
      </c>
      <c r="H2538">
        <v>0</v>
      </c>
      <c r="I2538">
        <v>0</v>
      </c>
      <c r="J2538">
        <v>0</v>
      </c>
      <c r="K2538">
        <f t="shared" si="79"/>
        <v>1</v>
      </c>
      <c r="M2538" t="s">
        <v>172</v>
      </c>
    </row>
    <row r="2539" spans="1:16" hidden="1" x14ac:dyDescent="0.25">
      <c r="A2539">
        <f t="shared" si="78"/>
        <v>3</v>
      </c>
      <c r="B2539" s="1">
        <v>41233</v>
      </c>
      <c r="C2539" s="2">
        <v>0.77083333333333337</v>
      </c>
      <c r="G2539">
        <v>0</v>
      </c>
      <c r="H2539">
        <v>0</v>
      </c>
      <c r="I2539">
        <v>0</v>
      </c>
      <c r="J2539">
        <v>0</v>
      </c>
      <c r="K2539">
        <f t="shared" si="79"/>
        <v>1</v>
      </c>
      <c r="M2539" t="s">
        <v>56</v>
      </c>
    </row>
    <row r="2540" spans="1:16" hidden="1" x14ac:dyDescent="0.25">
      <c r="A2540">
        <f t="shared" si="78"/>
        <v>3</v>
      </c>
      <c r="B2540" s="1">
        <v>41233</v>
      </c>
      <c r="C2540" s="2">
        <v>0.79166666666666663</v>
      </c>
      <c r="D2540" t="s">
        <v>1156</v>
      </c>
      <c r="E2540" t="s">
        <v>2205</v>
      </c>
      <c r="G2540">
        <v>1</v>
      </c>
      <c r="H2540">
        <v>0</v>
      </c>
      <c r="I2540">
        <v>0</v>
      </c>
      <c r="J2540">
        <v>0</v>
      </c>
      <c r="K2540">
        <f t="shared" si="79"/>
        <v>0</v>
      </c>
      <c r="M2540" t="s">
        <v>149</v>
      </c>
      <c r="N2540" s="6" t="s">
        <v>713</v>
      </c>
      <c r="O2540" s="6" t="s">
        <v>714</v>
      </c>
      <c r="P2540" t="s">
        <v>110</v>
      </c>
    </row>
    <row r="2541" spans="1:16" hidden="1" x14ac:dyDescent="0.25">
      <c r="A2541">
        <f t="shared" si="78"/>
        <v>3</v>
      </c>
      <c r="B2541" s="1">
        <v>41233</v>
      </c>
      <c r="C2541" s="2">
        <v>0.79166666666666663</v>
      </c>
      <c r="G2541">
        <v>0</v>
      </c>
      <c r="H2541">
        <v>0</v>
      </c>
      <c r="I2541">
        <v>0</v>
      </c>
      <c r="J2541">
        <v>0</v>
      </c>
      <c r="K2541">
        <f t="shared" si="79"/>
        <v>1</v>
      </c>
      <c r="M2541" t="s">
        <v>172</v>
      </c>
    </row>
    <row r="2542" spans="1:16" hidden="1" x14ac:dyDescent="0.25">
      <c r="A2542">
        <f t="shared" si="78"/>
        <v>3</v>
      </c>
      <c r="B2542" s="1">
        <v>41233</v>
      </c>
      <c r="C2542" s="2">
        <v>0.79166666666666663</v>
      </c>
      <c r="G2542">
        <v>0</v>
      </c>
      <c r="H2542">
        <v>0</v>
      </c>
      <c r="I2542">
        <v>0</v>
      </c>
      <c r="J2542">
        <v>0</v>
      </c>
      <c r="K2542">
        <f t="shared" si="79"/>
        <v>1</v>
      </c>
      <c r="M2542" t="s">
        <v>56</v>
      </c>
    </row>
    <row r="2543" spans="1:16" hidden="1" x14ac:dyDescent="0.25">
      <c r="A2543">
        <f t="shared" si="78"/>
        <v>3</v>
      </c>
      <c r="B2543" s="1">
        <v>41233</v>
      </c>
      <c r="C2543" s="2">
        <v>0.8125</v>
      </c>
      <c r="D2543" t="s">
        <v>1156</v>
      </c>
      <c r="E2543" t="s">
        <v>2205</v>
      </c>
      <c r="G2543">
        <v>1</v>
      </c>
      <c r="H2543">
        <v>0</v>
      </c>
      <c r="I2543">
        <v>0</v>
      </c>
      <c r="J2543">
        <v>0</v>
      </c>
      <c r="K2543">
        <f t="shared" si="79"/>
        <v>0</v>
      </c>
      <c r="M2543" t="s">
        <v>149</v>
      </c>
      <c r="N2543" s="6" t="s">
        <v>713</v>
      </c>
      <c r="O2543" s="6" t="s">
        <v>714</v>
      </c>
      <c r="P2543" t="s">
        <v>110</v>
      </c>
    </row>
    <row r="2544" spans="1:16" hidden="1" x14ac:dyDescent="0.25">
      <c r="A2544">
        <f t="shared" si="78"/>
        <v>3</v>
      </c>
      <c r="B2544" s="1">
        <v>41233</v>
      </c>
      <c r="C2544" s="2">
        <v>0.8125</v>
      </c>
      <c r="G2544">
        <v>0</v>
      </c>
      <c r="H2544">
        <v>0</v>
      </c>
      <c r="I2544">
        <v>0</v>
      </c>
      <c r="J2544">
        <v>0</v>
      </c>
      <c r="K2544">
        <f t="shared" si="79"/>
        <v>1</v>
      </c>
      <c r="M2544" t="s">
        <v>172</v>
      </c>
    </row>
    <row r="2545" spans="1:16" hidden="1" x14ac:dyDescent="0.25">
      <c r="A2545">
        <f t="shared" si="78"/>
        <v>3</v>
      </c>
      <c r="B2545" s="1">
        <v>41233</v>
      </c>
      <c r="C2545" s="2">
        <v>0.8125</v>
      </c>
      <c r="G2545">
        <v>0</v>
      </c>
      <c r="H2545">
        <v>0</v>
      </c>
      <c r="I2545">
        <v>0</v>
      </c>
      <c r="J2545">
        <v>0</v>
      </c>
      <c r="K2545">
        <f t="shared" si="79"/>
        <v>1</v>
      </c>
      <c r="M2545" t="s">
        <v>56</v>
      </c>
    </row>
    <row r="2546" spans="1:16" hidden="1" x14ac:dyDescent="0.25">
      <c r="A2546">
        <f t="shared" si="78"/>
        <v>3</v>
      </c>
      <c r="B2546" s="1">
        <v>41233</v>
      </c>
      <c r="C2546" s="2">
        <v>0.83333333333333337</v>
      </c>
      <c r="G2546">
        <v>0</v>
      </c>
      <c r="H2546">
        <v>0</v>
      </c>
      <c r="I2546">
        <v>0</v>
      </c>
      <c r="J2546">
        <v>0</v>
      </c>
      <c r="K2546">
        <f t="shared" si="79"/>
        <v>1</v>
      </c>
      <c r="M2546" t="s">
        <v>172</v>
      </c>
    </row>
    <row r="2547" spans="1:16" hidden="1" x14ac:dyDescent="0.25">
      <c r="A2547">
        <f t="shared" si="78"/>
        <v>3</v>
      </c>
      <c r="B2547" s="1">
        <v>41233</v>
      </c>
      <c r="C2547" s="2">
        <v>0.83333333333333337</v>
      </c>
      <c r="G2547">
        <v>0</v>
      </c>
      <c r="H2547">
        <v>0</v>
      </c>
      <c r="I2547">
        <v>0</v>
      </c>
      <c r="J2547">
        <v>0</v>
      </c>
      <c r="K2547">
        <f t="shared" si="79"/>
        <v>1</v>
      </c>
      <c r="M2547" t="s">
        <v>149</v>
      </c>
    </row>
    <row r="2548" spans="1:16" hidden="1" x14ac:dyDescent="0.25">
      <c r="A2548">
        <f t="shared" si="78"/>
        <v>3</v>
      </c>
      <c r="B2548" s="1">
        <v>41233</v>
      </c>
      <c r="C2548" s="2">
        <v>0.83333333333333337</v>
      </c>
      <c r="G2548">
        <v>0</v>
      </c>
      <c r="H2548">
        <v>0</v>
      </c>
      <c r="I2548">
        <v>0</v>
      </c>
      <c r="J2548">
        <v>0</v>
      </c>
      <c r="K2548">
        <f t="shared" si="79"/>
        <v>1</v>
      </c>
      <c r="M2548" t="s">
        <v>56</v>
      </c>
    </row>
    <row r="2549" spans="1:16" hidden="1" x14ac:dyDescent="0.25">
      <c r="A2549">
        <f t="shared" si="78"/>
        <v>3</v>
      </c>
      <c r="B2549" s="1">
        <v>41233</v>
      </c>
      <c r="C2549" s="2">
        <v>0.85416666666666663</v>
      </c>
      <c r="G2549">
        <v>0</v>
      </c>
      <c r="H2549">
        <v>0</v>
      </c>
      <c r="I2549">
        <v>0</v>
      </c>
      <c r="J2549">
        <v>0</v>
      </c>
      <c r="K2549">
        <f t="shared" si="79"/>
        <v>1</v>
      </c>
      <c r="M2549" t="s">
        <v>172</v>
      </c>
    </row>
    <row r="2550" spans="1:16" hidden="1" x14ac:dyDescent="0.25">
      <c r="A2550">
        <f t="shared" si="78"/>
        <v>3</v>
      </c>
      <c r="B2550" s="1">
        <v>41233</v>
      </c>
      <c r="C2550" s="2">
        <v>0.85416666666666663</v>
      </c>
      <c r="G2550">
        <v>0</v>
      </c>
      <c r="H2550">
        <v>0</v>
      </c>
      <c r="I2550">
        <v>0</v>
      </c>
      <c r="J2550">
        <v>0</v>
      </c>
      <c r="K2550">
        <f t="shared" si="79"/>
        <v>1</v>
      </c>
      <c r="M2550" t="s">
        <v>149</v>
      </c>
    </row>
    <row r="2551" spans="1:16" hidden="1" x14ac:dyDescent="0.25">
      <c r="A2551">
        <f t="shared" si="78"/>
        <v>2</v>
      </c>
      <c r="B2551" s="1">
        <v>41239</v>
      </c>
      <c r="C2551" s="2">
        <v>0.375</v>
      </c>
      <c r="G2551">
        <v>0</v>
      </c>
      <c r="H2551">
        <v>0</v>
      </c>
      <c r="I2551">
        <v>0</v>
      </c>
      <c r="J2551">
        <v>0</v>
      </c>
      <c r="K2551">
        <f t="shared" si="79"/>
        <v>1</v>
      </c>
      <c r="L2551" t="s">
        <v>151</v>
      </c>
      <c r="M2551" t="s">
        <v>152</v>
      </c>
    </row>
    <row r="2552" spans="1:16" hidden="1" x14ac:dyDescent="0.25">
      <c r="A2552">
        <f t="shared" si="78"/>
        <v>2</v>
      </c>
      <c r="B2552" s="1">
        <v>41239</v>
      </c>
      <c r="C2552" s="2">
        <v>0.375</v>
      </c>
      <c r="G2552">
        <v>0</v>
      </c>
      <c r="H2552">
        <v>0</v>
      </c>
      <c r="I2552">
        <v>0</v>
      </c>
      <c r="J2552">
        <v>0</v>
      </c>
      <c r="K2552">
        <f t="shared" si="79"/>
        <v>1</v>
      </c>
      <c r="M2552" t="s">
        <v>172</v>
      </c>
    </row>
    <row r="2553" spans="1:16" hidden="1" x14ac:dyDescent="0.25">
      <c r="A2553">
        <f t="shared" si="78"/>
        <v>2</v>
      </c>
      <c r="B2553" s="1">
        <v>41239</v>
      </c>
      <c r="C2553" s="2">
        <v>0.39583333333333331</v>
      </c>
      <c r="G2553">
        <v>0</v>
      </c>
      <c r="H2553">
        <v>0</v>
      </c>
      <c r="I2553">
        <v>0</v>
      </c>
      <c r="J2553">
        <v>0</v>
      </c>
      <c r="K2553">
        <f t="shared" si="79"/>
        <v>1</v>
      </c>
      <c r="L2553" t="s">
        <v>151</v>
      </c>
      <c r="M2553" t="s">
        <v>152</v>
      </c>
    </row>
    <row r="2554" spans="1:16" hidden="1" x14ac:dyDescent="0.25">
      <c r="A2554">
        <f t="shared" si="78"/>
        <v>2</v>
      </c>
      <c r="B2554" s="1">
        <v>41239</v>
      </c>
      <c r="C2554" s="2">
        <v>0.39583333333333331</v>
      </c>
      <c r="G2554">
        <v>0</v>
      </c>
      <c r="H2554">
        <v>0</v>
      </c>
      <c r="I2554">
        <v>0</v>
      </c>
      <c r="J2554">
        <v>0</v>
      </c>
      <c r="K2554">
        <f t="shared" si="79"/>
        <v>1</v>
      </c>
      <c r="M2554" t="s">
        <v>172</v>
      </c>
    </row>
    <row r="2555" spans="1:16" hidden="1" x14ac:dyDescent="0.25">
      <c r="A2555">
        <f t="shared" si="78"/>
        <v>2</v>
      </c>
      <c r="B2555" s="1">
        <v>41239</v>
      </c>
      <c r="C2555" s="2">
        <v>0.41666666666666669</v>
      </c>
      <c r="D2555" t="s">
        <v>1184</v>
      </c>
      <c r="E2555" t="s">
        <v>2206</v>
      </c>
      <c r="G2555">
        <v>1</v>
      </c>
      <c r="H2555">
        <v>0</v>
      </c>
      <c r="I2555">
        <v>0</v>
      </c>
      <c r="J2555">
        <v>0</v>
      </c>
      <c r="K2555">
        <f t="shared" si="79"/>
        <v>0</v>
      </c>
      <c r="M2555" t="s">
        <v>172</v>
      </c>
      <c r="N2555" s="6" t="s">
        <v>264</v>
      </c>
      <c r="O2555" s="6" t="s">
        <v>265</v>
      </c>
      <c r="P2555" t="s">
        <v>16</v>
      </c>
    </row>
    <row r="2556" spans="1:16" hidden="1" x14ac:dyDescent="0.25">
      <c r="A2556">
        <f t="shared" si="78"/>
        <v>2</v>
      </c>
      <c r="B2556" s="1">
        <v>41239</v>
      </c>
      <c r="C2556" s="2">
        <v>0.41666666666666669</v>
      </c>
      <c r="D2556" t="s">
        <v>1218</v>
      </c>
      <c r="E2556" t="s">
        <v>2207</v>
      </c>
      <c r="G2556">
        <v>1</v>
      </c>
      <c r="H2556">
        <v>0</v>
      </c>
      <c r="I2556">
        <v>0</v>
      </c>
      <c r="J2556">
        <v>0</v>
      </c>
      <c r="K2556">
        <f t="shared" si="79"/>
        <v>0</v>
      </c>
      <c r="L2556" t="s">
        <v>151</v>
      </c>
      <c r="M2556" t="s">
        <v>152</v>
      </c>
      <c r="N2556" s="6" t="s">
        <v>220</v>
      </c>
      <c r="O2556" s="6" t="s">
        <v>221</v>
      </c>
      <c r="P2556" t="s">
        <v>16</v>
      </c>
    </row>
    <row r="2557" spans="1:16" hidden="1" x14ac:dyDescent="0.25">
      <c r="A2557">
        <f t="shared" si="78"/>
        <v>2</v>
      </c>
      <c r="B2557" s="1">
        <v>41239</v>
      </c>
      <c r="C2557" s="2">
        <v>0.41666666666666669</v>
      </c>
      <c r="G2557">
        <v>0</v>
      </c>
      <c r="H2557">
        <v>0</v>
      </c>
      <c r="I2557">
        <v>0</v>
      </c>
      <c r="J2557">
        <v>0</v>
      </c>
      <c r="K2557">
        <f t="shared" si="79"/>
        <v>1</v>
      </c>
      <c r="M2557" t="s">
        <v>136</v>
      </c>
    </row>
    <row r="2558" spans="1:16" hidden="1" x14ac:dyDescent="0.25">
      <c r="A2558">
        <f t="shared" si="78"/>
        <v>2</v>
      </c>
      <c r="B2558" s="1">
        <v>41239</v>
      </c>
      <c r="C2558" s="2">
        <v>0.4375</v>
      </c>
      <c r="D2558" t="s">
        <v>1184</v>
      </c>
      <c r="E2558" t="s">
        <v>2208</v>
      </c>
      <c r="G2558">
        <v>1</v>
      </c>
      <c r="H2558">
        <v>0</v>
      </c>
      <c r="I2558">
        <v>0</v>
      </c>
      <c r="J2558">
        <v>0</v>
      </c>
      <c r="K2558">
        <f t="shared" si="79"/>
        <v>0</v>
      </c>
      <c r="M2558" t="s">
        <v>172</v>
      </c>
      <c r="N2558" s="6" t="s">
        <v>264</v>
      </c>
      <c r="O2558" s="6" t="s">
        <v>265</v>
      </c>
      <c r="P2558" t="s">
        <v>16</v>
      </c>
    </row>
    <row r="2559" spans="1:16" hidden="1" x14ac:dyDescent="0.25">
      <c r="A2559">
        <f t="shared" si="78"/>
        <v>2</v>
      </c>
      <c r="B2559" s="1">
        <v>41239</v>
      </c>
      <c r="C2559" s="2">
        <v>0.4375</v>
      </c>
      <c r="G2559">
        <v>0</v>
      </c>
      <c r="H2559">
        <v>0</v>
      </c>
      <c r="I2559">
        <v>0</v>
      </c>
      <c r="J2559">
        <v>0</v>
      </c>
      <c r="K2559">
        <f t="shared" si="79"/>
        <v>1</v>
      </c>
      <c r="L2559" t="s">
        <v>151</v>
      </c>
      <c r="M2559" t="s">
        <v>152</v>
      </c>
    </row>
    <row r="2560" spans="1:16" hidden="1" x14ac:dyDescent="0.25">
      <c r="A2560">
        <f t="shared" si="78"/>
        <v>2</v>
      </c>
      <c r="B2560" s="1">
        <v>41239</v>
      </c>
      <c r="C2560" s="2">
        <v>0.4375</v>
      </c>
      <c r="G2560">
        <v>0</v>
      </c>
      <c r="H2560">
        <v>0</v>
      </c>
      <c r="I2560">
        <v>0</v>
      </c>
      <c r="J2560">
        <v>0</v>
      </c>
      <c r="K2560">
        <f t="shared" si="79"/>
        <v>1</v>
      </c>
      <c r="M2560" t="s">
        <v>136</v>
      </c>
    </row>
    <row r="2561" spans="1:16" hidden="1" x14ac:dyDescent="0.25">
      <c r="A2561">
        <f t="shared" si="78"/>
        <v>2</v>
      </c>
      <c r="B2561" s="1">
        <v>41239</v>
      </c>
      <c r="C2561" s="2">
        <v>0.45833333333333331</v>
      </c>
      <c r="D2561" t="s">
        <v>1405</v>
      </c>
      <c r="E2561" t="s">
        <v>2209</v>
      </c>
      <c r="G2561">
        <v>0</v>
      </c>
      <c r="H2561">
        <v>0</v>
      </c>
      <c r="I2561">
        <v>0</v>
      </c>
      <c r="J2561">
        <v>1</v>
      </c>
      <c r="K2561">
        <f t="shared" si="79"/>
        <v>0</v>
      </c>
      <c r="L2561" t="s">
        <v>135</v>
      </c>
      <c r="M2561" t="s">
        <v>136</v>
      </c>
      <c r="N2561" t="s">
        <v>686</v>
      </c>
      <c r="O2561" t="s">
        <v>59</v>
      </c>
      <c r="P2561" t="s">
        <v>16</v>
      </c>
    </row>
    <row r="2562" spans="1:16" hidden="1" x14ac:dyDescent="0.25">
      <c r="A2562">
        <f t="shared" si="78"/>
        <v>2</v>
      </c>
      <c r="B2562" s="1">
        <v>41239</v>
      </c>
      <c r="C2562" s="2">
        <v>0.45833333333333331</v>
      </c>
      <c r="G2562">
        <v>0</v>
      </c>
      <c r="H2562">
        <v>0</v>
      </c>
      <c r="I2562">
        <v>0</v>
      </c>
      <c r="J2562">
        <v>0</v>
      </c>
      <c r="K2562">
        <f t="shared" si="79"/>
        <v>1</v>
      </c>
      <c r="L2562" t="s">
        <v>151</v>
      </c>
      <c r="M2562" t="s">
        <v>152</v>
      </c>
    </row>
    <row r="2563" spans="1:16" hidden="1" x14ac:dyDescent="0.25">
      <c r="A2563">
        <f t="shared" ref="A2563:A2626" si="80">WEEKDAY(B2563)</f>
        <v>2</v>
      </c>
      <c r="B2563" s="1">
        <v>41239</v>
      </c>
      <c r="C2563" s="2">
        <v>0.45833333333333331</v>
      </c>
      <c r="G2563">
        <v>0</v>
      </c>
      <c r="H2563">
        <v>0</v>
      </c>
      <c r="I2563">
        <v>0</v>
      </c>
      <c r="J2563">
        <v>0</v>
      </c>
      <c r="K2563">
        <f t="shared" ref="K2563:K2626" si="81">IF(AND(NOT(G:G), NOT(J:J)), 1, 0)</f>
        <v>1</v>
      </c>
      <c r="M2563" t="s">
        <v>172</v>
      </c>
    </row>
    <row r="2564" spans="1:16" hidden="1" x14ac:dyDescent="0.25">
      <c r="A2564">
        <f t="shared" si="80"/>
        <v>2</v>
      </c>
      <c r="B2564" s="1">
        <v>41239</v>
      </c>
      <c r="C2564" s="2">
        <v>0.45833333333333331</v>
      </c>
      <c r="G2564">
        <v>0</v>
      </c>
      <c r="H2564">
        <v>0</v>
      </c>
      <c r="I2564">
        <v>0</v>
      </c>
      <c r="J2564">
        <v>0</v>
      </c>
      <c r="K2564">
        <f t="shared" si="81"/>
        <v>1</v>
      </c>
      <c r="M2564" t="s">
        <v>87</v>
      </c>
    </row>
    <row r="2565" spans="1:16" hidden="1" x14ac:dyDescent="0.25">
      <c r="A2565">
        <f t="shared" si="80"/>
        <v>2</v>
      </c>
      <c r="B2565" s="1">
        <v>41239</v>
      </c>
      <c r="C2565" s="2">
        <v>0.47916666666666669</v>
      </c>
      <c r="D2565" t="s">
        <v>1405</v>
      </c>
      <c r="E2565" t="s">
        <v>2209</v>
      </c>
      <c r="G2565">
        <v>1</v>
      </c>
      <c r="H2565">
        <v>0</v>
      </c>
      <c r="I2565">
        <v>0</v>
      </c>
      <c r="J2565">
        <v>0</v>
      </c>
      <c r="K2565">
        <f t="shared" si="81"/>
        <v>0</v>
      </c>
      <c r="L2565" t="s">
        <v>135</v>
      </c>
      <c r="M2565" t="s">
        <v>136</v>
      </c>
      <c r="N2565" s="6" t="s">
        <v>686</v>
      </c>
      <c r="O2565" s="6" t="s">
        <v>59</v>
      </c>
      <c r="P2565" t="s">
        <v>16</v>
      </c>
    </row>
    <row r="2566" spans="1:16" hidden="1" x14ac:dyDescent="0.25">
      <c r="A2566">
        <f t="shared" si="80"/>
        <v>2</v>
      </c>
      <c r="B2566" s="1">
        <v>41239</v>
      </c>
      <c r="C2566" s="2">
        <v>0.47916666666666669</v>
      </c>
      <c r="G2566">
        <v>0</v>
      </c>
      <c r="H2566">
        <v>0</v>
      </c>
      <c r="I2566">
        <v>0</v>
      </c>
      <c r="J2566">
        <v>0</v>
      </c>
      <c r="K2566">
        <f t="shared" si="81"/>
        <v>1</v>
      </c>
      <c r="L2566" t="s">
        <v>151</v>
      </c>
      <c r="M2566" t="s">
        <v>152</v>
      </c>
    </row>
    <row r="2567" spans="1:16" hidden="1" x14ac:dyDescent="0.25">
      <c r="A2567">
        <f t="shared" si="80"/>
        <v>2</v>
      </c>
      <c r="B2567" s="1">
        <v>41239</v>
      </c>
      <c r="C2567" s="2">
        <v>0.47916666666666669</v>
      </c>
      <c r="G2567">
        <v>0</v>
      </c>
      <c r="H2567">
        <v>0</v>
      </c>
      <c r="I2567">
        <v>0</v>
      </c>
      <c r="J2567">
        <v>0</v>
      </c>
      <c r="K2567">
        <f t="shared" si="81"/>
        <v>1</v>
      </c>
      <c r="M2567" t="s">
        <v>172</v>
      </c>
    </row>
    <row r="2568" spans="1:16" hidden="1" x14ac:dyDescent="0.25">
      <c r="A2568">
        <f t="shared" si="80"/>
        <v>2</v>
      </c>
      <c r="B2568" s="1">
        <v>41239</v>
      </c>
      <c r="C2568" s="2">
        <v>0.47916666666666669</v>
      </c>
      <c r="G2568">
        <v>0</v>
      </c>
      <c r="H2568">
        <v>0</v>
      </c>
      <c r="I2568">
        <v>0</v>
      </c>
      <c r="J2568">
        <v>0</v>
      </c>
      <c r="K2568">
        <f t="shared" si="81"/>
        <v>1</v>
      </c>
      <c r="M2568" t="s">
        <v>87</v>
      </c>
    </row>
    <row r="2569" spans="1:16" hidden="1" x14ac:dyDescent="0.25">
      <c r="A2569">
        <f t="shared" si="80"/>
        <v>2</v>
      </c>
      <c r="B2569" s="1">
        <v>41239</v>
      </c>
      <c r="C2569" s="2">
        <v>0.5</v>
      </c>
      <c r="G2569">
        <v>0</v>
      </c>
      <c r="H2569">
        <v>0</v>
      </c>
      <c r="I2569">
        <v>0</v>
      </c>
      <c r="J2569">
        <v>0</v>
      </c>
      <c r="K2569">
        <f t="shared" si="81"/>
        <v>1</v>
      </c>
      <c r="L2569" t="s">
        <v>151</v>
      </c>
      <c r="M2569" t="s">
        <v>152</v>
      </c>
    </row>
    <row r="2570" spans="1:16" hidden="1" x14ac:dyDescent="0.25">
      <c r="A2570">
        <f t="shared" si="80"/>
        <v>2</v>
      </c>
      <c r="B2570" s="1">
        <v>41239</v>
      </c>
      <c r="C2570" s="2">
        <v>0.5</v>
      </c>
      <c r="G2570">
        <v>0</v>
      </c>
      <c r="H2570">
        <v>0</v>
      </c>
      <c r="I2570">
        <v>0</v>
      </c>
      <c r="J2570">
        <v>0</v>
      </c>
      <c r="K2570">
        <f t="shared" si="81"/>
        <v>1</v>
      </c>
      <c r="M2570" t="s">
        <v>172</v>
      </c>
    </row>
    <row r="2571" spans="1:16" hidden="1" x14ac:dyDescent="0.25">
      <c r="A2571">
        <f t="shared" si="80"/>
        <v>2</v>
      </c>
      <c r="B2571" s="1">
        <v>41239</v>
      </c>
      <c r="C2571" s="2">
        <v>0.5</v>
      </c>
      <c r="G2571">
        <v>0</v>
      </c>
      <c r="H2571">
        <v>0</v>
      </c>
      <c r="I2571">
        <v>0</v>
      </c>
      <c r="J2571">
        <v>0</v>
      </c>
      <c r="K2571">
        <f t="shared" si="81"/>
        <v>1</v>
      </c>
      <c r="M2571" t="s">
        <v>87</v>
      </c>
    </row>
    <row r="2572" spans="1:16" hidden="1" x14ac:dyDescent="0.25">
      <c r="A2572">
        <f t="shared" si="80"/>
        <v>2</v>
      </c>
      <c r="B2572" s="1">
        <v>41239</v>
      </c>
      <c r="C2572" s="2">
        <v>0.5</v>
      </c>
      <c r="G2572">
        <v>0</v>
      </c>
      <c r="H2572">
        <v>0</v>
      </c>
      <c r="I2572">
        <v>0</v>
      </c>
      <c r="J2572">
        <v>0</v>
      </c>
      <c r="K2572">
        <f t="shared" si="81"/>
        <v>1</v>
      </c>
      <c r="M2572" t="s">
        <v>136</v>
      </c>
    </row>
    <row r="2573" spans="1:16" hidden="1" x14ac:dyDescent="0.25">
      <c r="A2573">
        <f t="shared" si="80"/>
        <v>2</v>
      </c>
      <c r="B2573" s="1">
        <v>41239</v>
      </c>
      <c r="C2573" s="2">
        <v>0.52083333333333337</v>
      </c>
      <c r="D2573" t="s">
        <v>1135</v>
      </c>
      <c r="E2573" t="s">
        <v>2210</v>
      </c>
      <c r="G2573">
        <v>1</v>
      </c>
      <c r="H2573">
        <v>0</v>
      </c>
      <c r="I2573">
        <v>1</v>
      </c>
      <c r="J2573">
        <v>0</v>
      </c>
      <c r="K2573">
        <f t="shared" si="81"/>
        <v>0</v>
      </c>
      <c r="L2573" t="s">
        <v>135</v>
      </c>
      <c r="M2573" t="s">
        <v>136</v>
      </c>
      <c r="N2573" s="6" t="s">
        <v>1074</v>
      </c>
      <c r="O2573" s="6" t="s">
        <v>1075</v>
      </c>
      <c r="P2573" t="s">
        <v>29</v>
      </c>
    </row>
    <row r="2574" spans="1:16" hidden="1" x14ac:dyDescent="0.25">
      <c r="A2574">
        <f t="shared" si="80"/>
        <v>2</v>
      </c>
      <c r="B2574" s="1">
        <v>41239</v>
      </c>
      <c r="C2574" s="2">
        <v>0.52083333333333337</v>
      </c>
      <c r="G2574">
        <v>0</v>
      </c>
      <c r="H2574">
        <v>0</v>
      </c>
      <c r="I2574">
        <v>0</v>
      </c>
      <c r="J2574">
        <v>0</v>
      </c>
      <c r="K2574">
        <f t="shared" si="81"/>
        <v>1</v>
      </c>
      <c r="L2574" t="s">
        <v>151</v>
      </c>
      <c r="M2574" t="s">
        <v>152</v>
      </c>
    </row>
    <row r="2575" spans="1:16" hidden="1" x14ac:dyDescent="0.25">
      <c r="A2575">
        <f t="shared" si="80"/>
        <v>2</v>
      </c>
      <c r="B2575" s="1">
        <v>41239</v>
      </c>
      <c r="C2575" s="2">
        <v>0.52083333333333337</v>
      </c>
      <c r="G2575">
        <v>0</v>
      </c>
      <c r="H2575">
        <v>0</v>
      </c>
      <c r="I2575">
        <v>0</v>
      </c>
      <c r="J2575">
        <v>0</v>
      </c>
      <c r="K2575">
        <f t="shared" si="81"/>
        <v>1</v>
      </c>
      <c r="M2575" t="s">
        <v>87</v>
      </c>
    </row>
    <row r="2576" spans="1:16" hidden="1" x14ac:dyDescent="0.25">
      <c r="A2576">
        <f t="shared" si="80"/>
        <v>2</v>
      </c>
      <c r="B2576" s="1">
        <v>41239</v>
      </c>
      <c r="C2576" s="2">
        <v>0.54166666666666663</v>
      </c>
      <c r="D2576" t="s">
        <v>1320</v>
      </c>
      <c r="E2576" t="s">
        <v>2211</v>
      </c>
      <c r="G2576">
        <v>1</v>
      </c>
      <c r="H2576">
        <v>0</v>
      </c>
      <c r="I2576">
        <v>0</v>
      </c>
      <c r="J2576">
        <v>0</v>
      </c>
      <c r="K2576">
        <f t="shared" si="81"/>
        <v>0</v>
      </c>
      <c r="M2576" t="s">
        <v>56</v>
      </c>
      <c r="N2576" s="6" t="s">
        <v>1060</v>
      </c>
      <c r="O2576" s="6" t="s">
        <v>1061</v>
      </c>
      <c r="P2576" t="s">
        <v>155</v>
      </c>
    </row>
    <row r="2577" spans="1:16" hidden="1" x14ac:dyDescent="0.25">
      <c r="A2577">
        <f t="shared" si="80"/>
        <v>2</v>
      </c>
      <c r="B2577" s="1">
        <v>41239</v>
      </c>
      <c r="C2577" s="2">
        <v>0.54166666666666663</v>
      </c>
      <c r="G2577">
        <v>0</v>
      </c>
      <c r="H2577">
        <v>0</v>
      </c>
      <c r="I2577">
        <v>0</v>
      </c>
      <c r="J2577">
        <v>0</v>
      </c>
      <c r="K2577">
        <f t="shared" si="81"/>
        <v>1</v>
      </c>
      <c r="L2577" t="s">
        <v>151</v>
      </c>
      <c r="M2577" t="s">
        <v>152</v>
      </c>
    </row>
    <row r="2578" spans="1:16" hidden="1" x14ac:dyDescent="0.25">
      <c r="A2578">
        <f t="shared" si="80"/>
        <v>2</v>
      </c>
      <c r="B2578" s="1">
        <v>41239</v>
      </c>
      <c r="C2578" s="2">
        <v>0.54166666666666663</v>
      </c>
      <c r="G2578">
        <v>0</v>
      </c>
      <c r="H2578">
        <v>0</v>
      </c>
      <c r="I2578">
        <v>0</v>
      </c>
      <c r="J2578">
        <v>0</v>
      </c>
      <c r="K2578">
        <f t="shared" si="81"/>
        <v>1</v>
      </c>
      <c r="M2578" t="s">
        <v>87</v>
      </c>
    </row>
    <row r="2579" spans="1:16" hidden="1" x14ac:dyDescent="0.25">
      <c r="A2579">
        <f t="shared" si="80"/>
        <v>2</v>
      </c>
      <c r="B2579" s="1">
        <v>41239</v>
      </c>
      <c r="C2579" s="2">
        <v>0.5625</v>
      </c>
      <c r="D2579" t="s">
        <v>1242</v>
      </c>
      <c r="E2579" t="s">
        <v>2212</v>
      </c>
      <c r="G2579">
        <v>0</v>
      </c>
      <c r="H2579">
        <v>0</v>
      </c>
      <c r="I2579">
        <v>0</v>
      </c>
      <c r="J2579">
        <v>1</v>
      </c>
      <c r="K2579">
        <f t="shared" si="81"/>
        <v>0</v>
      </c>
      <c r="M2579" t="s">
        <v>87</v>
      </c>
      <c r="N2579" t="s">
        <v>466</v>
      </c>
      <c r="O2579" t="s">
        <v>711</v>
      </c>
      <c r="P2579" t="s">
        <v>22</v>
      </c>
    </row>
    <row r="2580" spans="1:16" hidden="1" x14ac:dyDescent="0.25">
      <c r="A2580">
        <f t="shared" si="80"/>
        <v>2</v>
      </c>
      <c r="B2580" s="1">
        <v>41239</v>
      </c>
      <c r="C2580" s="2">
        <v>0.5625</v>
      </c>
      <c r="D2580" t="s">
        <v>1158</v>
      </c>
      <c r="E2580" t="s">
        <v>2213</v>
      </c>
      <c r="G2580">
        <v>1</v>
      </c>
      <c r="H2580">
        <v>0</v>
      </c>
      <c r="I2580">
        <v>1</v>
      </c>
      <c r="J2580">
        <v>0</v>
      </c>
      <c r="K2580">
        <f t="shared" si="81"/>
        <v>0</v>
      </c>
      <c r="M2580" t="s">
        <v>56</v>
      </c>
      <c r="N2580" s="6" t="s">
        <v>1079</v>
      </c>
      <c r="O2580" s="6" t="s">
        <v>1080</v>
      </c>
      <c r="P2580" t="s">
        <v>16</v>
      </c>
    </row>
    <row r="2581" spans="1:16" hidden="1" x14ac:dyDescent="0.25">
      <c r="A2581">
        <f t="shared" si="80"/>
        <v>2</v>
      </c>
      <c r="B2581" s="1">
        <v>41239</v>
      </c>
      <c r="C2581" s="2">
        <v>0.5625</v>
      </c>
      <c r="G2581">
        <v>0</v>
      </c>
      <c r="H2581">
        <v>0</v>
      </c>
      <c r="I2581">
        <v>0</v>
      </c>
      <c r="J2581">
        <v>0</v>
      </c>
      <c r="K2581">
        <f t="shared" si="81"/>
        <v>1</v>
      </c>
      <c r="L2581" t="s">
        <v>151</v>
      </c>
      <c r="M2581" t="s">
        <v>152</v>
      </c>
    </row>
    <row r="2582" spans="1:16" hidden="1" x14ac:dyDescent="0.25">
      <c r="A2582">
        <f t="shared" si="80"/>
        <v>2</v>
      </c>
      <c r="B2582" s="1">
        <v>41239</v>
      </c>
      <c r="C2582" s="2">
        <v>0.58333333333333337</v>
      </c>
      <c r="D2582" t="s">
        <v>1320</v>
      </c>
      <c r="E2582" t="s">
        <v>2214</v>
      </c>
      <c r="G2582">
        <v>1</v>
      </c>
      <c r="H2582">
        <v>0</v>
      </c>
      <c r="I2582">
        <v>0</v>
      </c>
      <c r="J2582">
        <v>0</v>
      </c>
      <c r="K2582">
        <f t="shared" si="81"/>
        <v>0</v>
      </c>
      <c r="M2582" t="s">
        <v>56</v>
      </c>
      <c r="N2582" s="6" t="s">
        <v>1060</v>
      </c>
      <c r="O2582" s="6" t="s">
        <v>1061</v>
      </c>
      <c r="P2582" t="s">
        <v>155</v>
      </c>
    </row>
    <row r="2583" spans="1:16" hidden="1" x14ac:dyDescent="0.25">
      <c r="A2583">
        <f t="shared" si="80"/>
        <v>2</v>
      </c>
      <c r="B2583" s="1">
        <v>41239</v>
      </c>
      <c r="C2583" s="2">
        <v>0.58333333333333337</v>
      </c>
      <c r="D2583" t="s">
        <v>1140</v>
      </c>
      <c r="E2583" t="s">
        <v>2215</v>
      </c>
      <c r="G2583">
        <v>1</v>
      </c>
      <c r="H2583">
        <v>0</v>
      </c>
      <c r="I2583">
        <v>0</v>
      </c>
      <c r="J2583">
        <v>0</v>
      </c>
      <c r="K2583">
        <f t="shared" si="81"/>
        <v>0</v>
      </c>
      <c r="M2583" t="s">
        <v>87</v>
      </c>
      <c r="N2583" s="6" t="s">
        <v>108</v>
      </c>
      <c r="O2583" s="6" t="s">
        <v>109</v>
      </c>
      <c r="P2583" t="s">
        <v>110</v>
      </c>
    </row>
    <row r="2584" spans="1:16" hidden="1" x14ac:dyDescent="0.25">
      <c r="A2584">
        <f t="shared" si="80"/>
        <v>2</v>
      </c>
      <c r="B2584" s="1">
        <v>41239</v>
      </c>
      <c r="C2584" s="2">
        <v>0.58333333333333337</v>
      </c>
      <c r="G2584">
        <v>0</v>
      </c>
      <c r="H2584">
        <v>0</v>
      </c>
      <c r="I2584">
        <v>0</v>
      </c>
      <c r="J2584">
        <v>0</v>
      </c>
      <c r="K2584">
        <f t="shared" si="81"/>
        <v>1</v>
      </c>
      <c r="L2584" t="s">
        <v>151</v>
      </c>
      <c r="M2584" t="s">
        <v>152</v>
      </c>
    </row>
    <row r="2585" spans="1:16" hidden="1" x14ac:dyDescent="0.25">
      <c r="A2585">
        <f t="shared" si="80"/>
        <v>2</v>
      </c>
      <c r="B2585" s="1">
        <v>41239</v>
      </c>
      <c r="C2585" s="2">
        <v>0.60416666666666663</v>
      </c>
      <c r="D2585" t="s">
        <v>1158</v>
      </c>
      <c r="E2585" t="s">
        <v>2216</v>
      </c>
      <c r="G2585">
        <v>1</v>
      </c>
      <c r="H2585">
        <v>0</v>
      </c>
      <c r="I2585">
        <v>0</v>
      </c>
      <c r="J2585">
        <v>0</v>
      </c>
      <c r="K2585">
        <f t="shared" si="81"/>
        <v>0</v>
      </c>
      <c r="M2585" t="s">
        <v>56</v>
      </c>
      <c r="N2585" s="6" t="s">
        <v>650</v>
      </c>
      <c r="O2585" s="6" t="s">
        <v>651</v>
      </c>
      <c r="P2585" t="s">
        <v>16</v>
      </c>
    </row>
    <row r="2586" spans="1:16" hidden="1" x14ac:dyDescent="0.25">
      <c r="A2586">
        <f t="shared" si="80"/>
        <v>2</v>
      </c>
      <c r="B2586" s="1">
        <v>41239</v>
      </c>
      <c r="C2586" s="2">
        <v>0.60416666666666663</v>
      </c>
      <c r="D2586" t="s">
        <v>1140</v>
      </c>
      <c r="E2586" t="s">
        <v>2215</v>
      </c>
      <c r="G2586">
        <v>1</v>
      </c>
      <c r="H2586">
        <v>0</v>
      </c>
      <c r="I2586">
        <v>0</v>
      </c>
      <c r="J2586">
        <v>0</v>
      </c>
      <c r="K2586">
        <f t="shared" si="81"/>
        <v>0</v>
      </c>
      <c r="M2586" t="s">
        <v>87</v>
      </c>
      <c r="N2586" s="6" t="s">
        <v>108</v>
      </c>
      <c r="O2586" s="6" t="s">
        <v>109</v>
      </c>
      <c r="P2586" t="s">
        <v>110</v>
      </c>
    </row>
    <row r="2587" spans="1:16" hidden="1" x14ac:dyDescent="0.25">
      <c r="A2587">
        <f t="shared" si="80"/>
        <v>2</v>
      </c>
      <c r="B2587" s="1">
        <v>41239</v>
      </c>
      <c r="C2587" s="2">
        <v>0.60416666666666663</v>
      </c>
      <c r="G2587">
        <v>0</v>
      </c>
      <c r="H2587">
        <v>0</v>
      </c>
      <c r="I2587">
        <v>0</v>
      </c>
      <c r="J2587">
        <v>0</v>
      </c>
      <c r="K2587">
        <f t="shared" si="81"/>
        <v>1</v>
      </c>
      <c r="L2587" t="s">
        <v>151</v>
      </c>
      <c r="M2587" t="s">
        <v>152</v>
      </c>
    </row>
    <row r="2588" spans="1:16" hidden="1" x14ac:dyDescent="0.25">
      <c r="A2588">
        <f t="shared" si="80"/>
        <v>2</v>
      </c>
      <c r="B2588" s="1">
        <v>41239</v>
      </c>
      <c r="C2588" s="2">
        <v>0.60416666666666663</v>
      </c>
      <c r="G2588">
        <v>0</v>
      </c>
      <c r="H2588">
        <v>0</v>
      </c>
      <c r="I2588">
        <v>0</v>
      </c>
      <c r="J2588">
        <v>0</v>
      </c>
      <c r="K2588">
        <f t="shared" si="81"/>
        <v>1</v>
      </c>
      <c r="L2588" t="s">
        <v>151</v>
      </c>
      <c r="M2588" t="s">
        <v>152</v>
      </c>
    </row>
    <row r="2589" spans="1:16" hidden="1" x14ac:dyDescent="0.25">
      <c r="A2589">
        <f t="shared" si="80"/>
        <v>2</v>
      </c>
      <c r="B2589" s="1">
        <v>41239</v>
      </c>
      <c r="C2589" s="2">
        <v>0.625</v>
      </c>
      <c r="D2589" t="s">
        <v>1158</v>
      </c>
      <c r="E2589" t="s">
        <v>2216</v>
      </c>
      <c r="G2589">
        <v>1</v>
      </c>
      <c r="H2589">
        <v>0</v>
      </c>
      <c r="I2589">
        <v>0</v>
      </c>
      <c r="J2589">
        <v>0</v>
      </c>
      <c r="K2589">
        <f t="shared" si="81"/>
        <v>0</v>
      </c>
      <c r="M2589" t="s">
        <v>56</v>
      </c>
      <c r="N2589" s="6" t="s">
        <v>650</v>
      </c>
      <c r="O2589" s="6" t="s">
        <v>651</v>
      </c>
      <c r="P2589" t="s">
        <v>16</v>
      </c>
    </row>
    <row r="2590" spans="1:16" hidden="1" x14ac:dyDescent="0.25">
      <c r="A2590">
        <f t="shared" si="80"/>
        <v>2</v>
      </c>
      <c r="B2590" s="1">
        <v>41239</v>
      </c>
      <c r="C2590" s="2">
        <v>0.625</v>
      </c>
      <c r="D2590" t="s">
        <v>479</v>
      </c>
      <c r="E2590" t="s">
        <v>2217</v>
      </c>
      <c r="G2590">
        <v>1</v>
      </c>
      <c r="H2590">
        <v>0</v>
      </c>
      <c r="I2590">
        <v>0</v>
      </c>
      <c r="J2590">
        <v>0</v>
      </c>
      <c r="K2590">
        <f t="shared" si="81"/>
        <v>0</v>
      </c>
      <c r="M2590" t="s">
        <v>87</v>
      </c>
      <c r="N2590" s="6" t="s">
        <v>38</v>
      </c>
      <c r="O2590" s="6" t="s">
        <v>39</v>
      </c>
      <c r="P2590" t="s">
        <v>22</v>
      </c>
    </row>
    <row r="2591" spans="1:16" hidden="1" x14ac:dyDescent="0.25">
      <c r="A2591">
        <f t="shared" si="80"/>
        <v>2</v>
      </c>
      <c r="B2591" s="1">
        <v>41239</v>
      </c>
      <c r="C2591" s="2">
        <v>0.625</v>
      </c>
      <c r="G2591">
        <v>0</v>
      </c>
      <c r="H2591">
        <v>0</v>
      </c>
      <c r="I2591">
        <v>0</v>
      </c>
      <c r="J2591">
        <v>0</v>
      </c>
      <c r="K2591">
        <f t="shared" si="81"/>
        <v>1</v>
      </c>
      <c r="L2591" t="s">
        <v>151</v>
      </c>
      <c r="M2591" t="s">
        <v>152</v>
      </c>
    </row>
    <row r="2592" spans="1:16" hidden="1" x14ac:dyDescent="0.25">
      <c r="A2592">
        <f t="shared" si="80"/>
        <v>2</v>
      </c>
      <c r="B2592" s="1">
        <v>41239</v>
      </c>
      <c r="C2592" s="2">
        <v>0.64583333333333337</v>
      </c>
      <c r="D2592" t="s">
        <v>479</v>
      </c>
      <c r="E2592" t="s">
        <v>2217</v>
      </c>
      <c r="G2592">
        <v>1</v>
      </c>
      <c r="H2592">
        <v>0</v>
      </c>
      <c r="I2592">
        <v>0</v>
      </c>
      <c r="J2592">
        <v>0</v>
      </c>
      <c r="K2592">
        <f t="shared" si="81"/>
        <v>0</v>
      </c>
      <c r="M2592" t="s">
        <v>87</v>
      </c>
      <c r="N2592" s="6" t="s">
        <v>38</v>
      </c>
      <c r="O2592" s="6" t="s">
        <v>39</v>
      </c>
      <c r="P2592" t="s">
        <v>22</v>
      </c>
    </row>
    <row r="2593" spans="1:16" hidden="1" x14ac:dyDescent="0.25">
      <c r="A2593">
        <f t="shared" si="80"/>
        <v>2</v>
      </c>
      <c r="B2593" s="1">
        <v>41239</v>
      </c>
      <c r="C2593" s="2">
        <v>0.64583333333333337</v>
      </c>
      <c r="D2593" t="s">
        <v>1147</v>
      </c>
      <c r="E2593" t="s">
        <v>2218</v>
      </c>
      <c r="G2593">
        <v>1</v>
      </c>
      <c r="H2593">
        <v>0</v>
      </c>
      <c r="I2593">
        <v>0</v>
      </c>
      <c r="J2593">
        <v>0</v>
      </c>
      <c r="K2593">
        <f t="shared" si="81"/>
        <v>0</v>
      </c>
      <c r="M2593" t="s">
        <v>56</v>
      </c>
      <c r="N2593" s="6" t="s">
        <v>817</v>
      </c>
      <c r="O2593" s="6" t="s">
        <v>818</v>
      </c>
      <c r="P2593" t="s">
        <v>16</v>
      </c>
    </row>
    <row r="2594" spans="1:16" hidden="1" x14ac:dyDescent="0.25">
      <c r="A2594">
        <f t="shared" si="80"/>
        <v>2</v>
      </c>
      <c r="B2594" s="1">
        <v>41239</v>
      </c>
      <c r="C2594" s="2">
        <v>0.64583333333333337</v>
      </c>
      <c r="G2594">
        <v>0</v>
      </c>
      <c r="H2594">
        <v>0</v>
      </c>
      <c r="I2594">
        <v>0</v>
      </c>
      <c r="J2594">
        <v>0</v>
      </c>
      <c r="K2594">
        <f t="shared" si="81"/>
        <v>1</v>
      </c>
      <c r="L2594" t="s">
        <v>151</v>
      </c>
      <c r="M2594" t="s">
        <v>152</v>
      </c>
    </row>
    <row r="2595" spans="1:16" hidden="1" x14ac:dyDescent="0.25">
      <c r="A2595">
        <f t="shared" si="80"/>
        <v>2</v>
      </c>
      <c r="B2595" s="1">
        <v>41239</v>
      </c>
      <c r="C2595" s="2">
        <v>0.66666666666666663</v>
      </c>
      <c r="D2595" t="s">
        <v>1147</v>
      </c>
      <c r="E2595" t="s">
        <v>2219</v>
      </c>
      <c r="G2595">
        <v>1</v>
      </c>
      <c r="H2595">
        <v>0</v>
      </c>
      <c r="I2595">
        <v>0</v>
      </c>
      <c r="J2595">
        <v>0</v>
      </c>
      <c r="K2595">
        <f t="shared" si="81"/>
        <v>0</v>
      </c>
      <c r="M2595" t="s">
        <v>56</v>
      </c>
      <c r="N2595" s="6" t="s">
        <v>167</v>
      </c>
      <c r="O2595" s="6" t="s">
        <v>168</v>
      </c>
      <c r="P2595" t="s">
        <v>29</v>
      </c>
    </row>
    <row r="2596" spans="1:16" hidden="1" x14ac:dyDescent="0.25">
      <c r="A2596">
        <f t="shared" si="80"/>
        <v>2</v>
      </c>
      <c r="B2596" s="1">
        <v>41239</v>
      </c>
      <c r="C2596" s="2">
        <v>0.66666666666666663</v>
      </c>
      <c r="D2596" t="s">
        <v>1172</v>
      </c>
      <c r="E2596" t="s">
        <v>2220</v>
      </c>
      <c r="G2596">
        <v>1</v>
      </c>
      <c r="H2596">
        <v>0</v>
      </c>
      <c r="I2596">
        <v>1</v>
      </c>
      <c r="J2596">
        <v>0</v>
      </c>
      <c r="K2596">
        <f t="shared" si="81"/>
        <v>0</v>
      </c>
      <c r="L2596" t="s">
        <v>51</v>
      </c>
      <c r="M2596" t="s">
        <v>52</v>
      </c>
      <c r="N2596" s="6" t="s">
        <v>1084</v>
      </c>
      <c r="O2596" s="6" t="s">
        <v>1085</v>
      </c>
      <c r="P2596" t="s">
        <v>155</v>
      </c>
    </row>
    <row r="2597" spans="1:16" hidden="1" x14ac:dyDescent="0.25">
      <c r="A2597">
        <f t="shared" si="80"/>
        <v>2</v>
      </c>
      <c r="B2597" s="1">
        <v>41239</v>
      </c>
      <c r="C2597" s="2">
        <v>0.66666666666666663</v>
      </c>
      <c r="G2597">
        <v>0</v>
      </c>
      <c r="H2597">
        <v>0</v>
      </c>
      <c r="I2597">
        <v>0</v>
      </c>
      <c r="J2597">
        <v>0</v>
      </c>
      <c r="K2597">
        <f t="shared" si="81"/>
        <v>1</v>
      </c>
      <c r="M2597" t="s">
        <v>91</v>
      </c>
    </row>
    <row r="2598" spans="1:16" hidden="1" x14ac:dyDescent="0.25">
      <c r="A2598">
        <f t="shared" si="80"/>
        <v>2</v>
      </c>
      <c r="B2598" s="1">
        <v>41239</v>
      </c>
      <c r="C2598" s="2">
        <v>0.6875</v>
      </c>
      <c r="D2598" t="s">
        <v>1147</v>
      </c>
      <c r="E2598" t="s">
        <v>2219</v>
      </c>
      <c r="G2598">
        <v>1</v>
      </c>
      <c r="H2598">
        <v>0</v>
      </c>
      <c r="I2598">
        <v>0</v>
      </c>
      <c r="J2598">
        <v>0</v>
      </c>
      <c r="K2598">
        <f t="shared" si="81"/>
        <v>0</v>
      </c>
      <c r="M2598" t="s">
        <v>56</v>
      </c>
      <c r="N2598" s="6" t="s">
        <v>167</v>
      </c>
      <c r="O2598" s="6" t="s">
        <v>168</v>
      </c>
      <c r="P2598" t="s">
        <v>29</v>
      </c>
    </row>
    <row r="2599" spans="1:16" hidden="1" x14ac:dyDescent="0.25">
      <c r="A2599">
        <f t="shared" si="80"/>
        <v>2</v>
      </c>
      <c r="B2599" s="1">
        <v>41239</v>
      </c>
      <c r="C2599" s="2">
        <v>0.6875</v>
      </c>
      <c r="G2599">
        <v>0</v>
      </c>
      <c r="H2599">
        <v>0</v>
      </c>
      <c r="I2599">
        <v>0</v>
      </c>
      <c r="J2599">
        <v>0</v>
      </c>
      <c r="K2599">
        <f t="shared" si="81"/>
        <v>1</v>
      </c>
      <c r="M2599" t="s">
        <v>52</v>
      </c>
    </row>
    <row r="2600" spans="1:16" hidden="1" x14ac:dyDescent="0.25">
      <c r="A2600">
        <f t="shared" si="80"/>
        <v>2</v>
      </c>
      <c r="B2600" s="1">
        <v>41239</v>
      </c>
      <c r="C2600" s="2">
        <v>0.6875</v>
      </c>
      <c r="G2600">
        <v>0</v>
      </c>
      <c r="H2600">
        <v>0</v>
      </c>
      <c r="I2600">
        <v>0</v>
      </c>
      <c r="J2600">
        <v>0</v>
      </c>
      <c r="K2600">
        <f t="shared" si="81"/>
        <v>1</v>
      </c>
      <c r="M2600" t="s">
        <v>91</v>
      </c>
    </row>
    <row r="2601" spans="1:16" hidden="1" x14ac:dyDescent="0.25">
      <c r="A2601">
        <f t="shared" si="80"/>
        <v>2</v>
      </c>
      <c r="B2601" s="1">
        <v>41239</v>
      </c>
      <c r="C2601" s="2">
        <v>0.70833333333333337</v>
      </c>
      <c r="D2601" t="s">
        <v>1160</v>
      </c>
      <c r="E2601" t="s">
        <v>2221</v>
      </c>
      <c r="G2601">
        <v>1</v>
      </c>
      <c r="H2601">
        <v>0</v>
      </c>
      <c r="I2601">
        <v>0</v>
      </c>
      <c r="J2601">
        <v>0</v>
      </c>
      <c r="K2601">
        <f t="shared" si="81"/>
        <v>0</v>
      </c>
      <c r="L2601" t="s">
        <v>90</v>
      </c>
      <c r="M2601" t="s">
        <v>91</v>
      </c>
      <c r="N2601" s="6" t="s">
        <v>167</v>
      </c>
      <c r="O2601" s="6" t="s">
        <v>168</v>
      </c>
      <c r="P2601" t="s">
        <v>29</v>
      </c>
    </row>
    <row r="2602" spans="1:16" hidden="1" x14ac:dyDescent="0.25">
      <c r="A2602">
        <f t="shared" si="80"/>
        <v>2</v>
      </c>
      <c r="B2602" s="1">
        <v>41239</v>
      </c>
      <c r="C2602" s="2">
        <v>0.70833333333333337</v>
      </c>
      <c r="D2602" t="s">
        <v>1156</v>
      </c>
      <c r="E2602" t="s">
        <v>2222</v>
      </c>
      <c r="G2602">
        <v>1</v>
      </c>
      <c r="H2602">
        <v>0</v>
      </c>
      <c r="I2602">
        <v>0</v>
      </c>
      <c r="J2602">
        <v>0</v>
      </c>
      <c r="K2602">
        <f t="shared" si="81"/>
        <v>0</v>
      </c>
      <c r="M2602" t="s">
        <v>149</v>
      </c>
      <c r="N2602" s="6" t="s">
        <v>202</v>
      </c>
      <c r="O2602" s="6" t="s">
        <v>203</v>
      </c>
      <c r="P2602" t="s">
        <v>155</v>
      </c>
    </row>
    <row r="2603" spans="1:16" hidden="1" x14ac:dyDescent="0.25">
      <c r="A2603">
        <f t="shared" si="80"/>
        <v>2</v>
      </c>
      <c r="B2603" s="1">
        <v>41239</v>
      </c>
      <c r="C2603" s="2">
        <v>0.70833333333333337</v>
      </c>
      <c r="G2603">
        <v>0</v>
      </c>
      <c r="H2603">
        <v>0</v>
      </c>
      <c r="I2603">
        <v>0</v>
      </c>
      <c r="J2603">
        <v>0</v>
      </c>
      <c r="K2603">
        <f t="shared" si="81"/>
        <v>1</v>
      </c>
      <c r="M2603" t="s">
        <v>52</v>
      </c>
    </row>
    <row r="2604" spans="1:16" hidden="1" x14ac:dyDescent="0.25">
      <c r="A2604">
        <f t="shared" si="80"/>
        <v>2</v>
      </c>
      <c r="B2604" s="1">
        <v>41239</v>
      </c>
      <c r="C2604" s="2">
        <v>0.72916666666666663</v>
      </c>
      <c r="D2604" t="s">
        <v>1326</v>
      </c>
      <c r="E2604" t="s">
        <v>2223</v>
      </c>
      <c r="G2604">
        <v>1</v>
      </c>
      <c r="H2604">
        <v>0</v>
      </c>
      <c r="I2604">
        <v>0</v>
      </c>
      <c r="J2604">
        <v>0</v>
      </c>
      <c r="K2604">
        <f t="shared" si="81"/>
        <v>0</v>
      </c>
      <c r="L2604" t="s">
        <v>90</v>
      </c>
      <c r="M2604" t="s">
        <v>91</v>
      </c>
      <c r="N2604" s="6" t="s">
        <v>655</v>
      </c>
      <c r="O2604" s="6" t="s">
        <v>1022</v>
      </c>
      <c r="P2604" t="s">
        <v>16</v>
      </c>
    </row>
    <row r="2605" spans="1:16" hidden="1" x14ac:dyDescent="0.25">
      <c r="A2605">
        <f t="shared" si="80"/>
        <v>2</v>
      </c>
      <c r="B2605" s="1">
        <v>41239</v>
      </c>
      <c r="C2605" s="2">
        <v>0.72916666666666663</v>
      </c>
      <c r="G2605">
        <v>0</v>
      </c>
      <c r="H2605">
        <v>0</v>
      </c>
      <c r="I2605">
        <v>0</v>
      </c>
      <c r="J2605">
        <v>0</v>
      </c>
      <c r="K2605">
        <f t="shared" si="81"/>
        <v>1</v>
      </c>
      <c r="M2605" t="s">
        <v>149</v>
      </c>
    </row>
    <row r="2606" spans="1:16" hidden="1" x14ac:dyDescent="0.25">
      <c r="A2606">
        <f t="shared" si="80"/>
        <v>2</v>
      </c>
      <c r="B2606" s="1">
        <v>41239</v>
      </c>
      <c r="C2606" s="2">
        <v>0.75</v>
      </c>
      <c r="D2606" t="s">
        <v>1326</v>
      </c>
      <c r="E2606" t="s">
        <v>2223</v>
      </c>
      <c r="G2606">
        <v>1</v>
      </c>
      <c r="H2606">
        <v>0</v>
      </c>
      <c r="I2606">
        <v>0</v>
      </c>
      <c r="J2606">
        <v>0</v>
      </c>
      <c r="K2606">
        <f t="shared" si="81"/>
        <v>0</v>
      </c>
      <c r="L2606" t="s">
        <v>90</v>
      </c>
      <c r="M2606" t="s">
        <v>91</v>
      </c>
      <c r="N2606" s="6" t="s">
        <v>655</v>
      </c>
      <c r="O2606" s="6" t="s">
        <v>1022</v>
      </c>
      <c r="P2606" t="s">
        <v>16</v>
      </c>
    </row>
    <row r="2607" spans="1:16" hidden="1" x14ac:dyDescent="0.25">
      <c r="A2607">
        <f t="shared" si="80"/>
        <v>2</v>
      </c>
      <c r="B2607" s="1">
        <v>41239</v>
      </c>
      <c r="C2607" s="2">
        <v>0.75</v>
      </c>
      <c r="D2607" t="s">
        <v>1156</v>
      </c>
      <c r="E2607" t="s">
        <v>2224</v>
      </c>
      <c r="G2607">
        <v>1</v>
      </c>
      <c r="H2607">
        <v>0</v>
      </c>
      <c r="I2607">
        <v>0</v>
      </c>
      <c r="J2607">
        <v>0</v>
      </c>
      <c r="K2607">
        <f t="shared" si="81"/>
        <v>0</v>
      </c>
      <c r="M2607" t="s">
        <v>149</v>
      </c>
      <c r="N2607" s="6" t="s">
        <v>38</v>
      </c>
      <c r="O2607" s="6" t="s">
        <v>39</v>
      </c>
      <c r="P2607" t="s">
        <v>22</v>
      </c>
    </row>
    <row r="2608" spans="1:16" hidden="1" x14ac:dyDescent="0.25">
      <c r="A2608">
        <f t="shared" si="80"/>
        <v>2</v>
      </c>
      <c r="B2608" s="1">
        <v>41239</v>
      </c>
      <c r="C2608" s="2">
        <v>0.77083333333333337</v>
      </c>
      <c r="D2608" t="s">
        <v>1187</v>
      </c>
      <c r="E2608" t="s">
        <v>2225</v>
      </c>
      <c r="G2608">
        <v>1</v>
      </c>
      <c r="H2608">
        <v>0</v>
      </c>
      <c r="I2608">
        <v>0</v>
      </c>
      <c r="J2608">
        <v>0</v>
      </c>
      <c r="K2608">
        <f t="shared" si="81"/>
        <v>0</v>
      </c>
      <c r="M2608" t="s">
        <v>24</v>
      </c>
      <c r="N2608" s="6" t="s">
        <v>655</v>
      </c>
      <c r="O2608" s="6" t="s">
        <v>1022</v>
      </c>
      <c r="P2608" t="s">
        <v>16</v>
      </c>
    </row>
    <row r="2609" spans="1:16" hidden="1" x14ac:dyDescent="0.25">
      <c r="A2609">
        <f t="shared" si="80"/>
        <v>2</v>
      </c>
      <c r="B2609" s="1">
        <v>41239</v>
      </c>
      <c r="C2609" s="2">
        <v>0.77083333333333337</v>
      </c>
      <c r="D2609" t="s">
        <v>1156</v>
      </c>
      <c r="E2609" t="s">
        <v>2224</v>
      </c>
      <c r="G2609">
        <v>1</v>
      </c>
      <c r="H2609">
        <v>0</v>
      </c>
      <c r="I2609">
        <v>0</v>
      </c>
      <c r="J2609">
        <v>0</v>
      </c>
      <c r="K2609">
        <f t="shared" si="81"/>
        <v>0</v>
      </c>
      <c r="M2609" t="s">
        <v>149</v>
      </c>
      <c r="N2609" s="6" t="s">
        <v>38</v>
      </c>
      <c r="O2609" s="6" t="s">
        <v>39</v>
      </c>
      <c r="P2609" t="s">
        <v>22</v>
      </c>
    </row>
    <row r="2610" spans="1:16" hidden="1" x14ac:dyDescent="0.25">
      <c r="A2610">
        <f t="shared" si="80"/>
        <v>2</v>
      </c>
      <c r="B2610" s="1">
        <v>41239</v>
      </c>
      <c r="C2610" s="2">
        <v>0.77083333333333337</v>
      </c>
      <c r="G2610">
        <v>0</v>
      </c>
      <c r="H2610">
        <v>0</v>
      </c>
      <c r="I2610">
        <v>0</v>
      </c>
      <c r="J2610">
        <v>0</v>
      </c>
      <c r="K2610">
        <f t="shared" si="81"/>
        <v>1</v>
      </c>
      <c r="M2610" t="s">
        <v>91</v>
      </c>
    </row>
    <row r="2611" spans="1:16" hidden="1" x14ac:dyDescent="0.25">
      <c r="A2611">
        <f t="shared" si="80"/>
        <v>2</v>
      </c>
      <c r="B2611" s="1">
        <v>41239</v>
      </c>
      <c r="C2611" s="2">
        <v>0.79166666666666663</v>
      </c>
      <c r="D2611" t="s">
        <v>1187</v>
      </c>
      <c r="E2611" t="s">
        <v>2225</v>
      </c>
      <c r="G2611">
        <v>1</v>
      </c>
      <c r="H2611">
        <v>0</v>
      </c>
      <c r="I2611">
        <v>0</v>
      </c>
      <c r="J2611">
        <v>0</v>
      </c>
      <c r="K2611">
        <f t="shared" si="81"/>
        <v>0</v>
      </c>
      <c r="M2611" t="s">
        <v>24</v>
      </c>
      <c r="N2611" s="6" t="s">
        <v>655</v>
      </c>
      <c r="O2611" s="6" t="s">
        <v>1022</v>
      </c>
      <c r="P2611" t="s">
        <v>16</v>
      </c>
    </row>
    <row r="2612" spans="1:16" hidden="1" x14ac:dyDescent="0.25">
      <c r="A2612">
        <f t="shared" si="80"/>
        <v>2</v>
      </c>
      <c r="B2612" s="1">
        <v>41239</v>
      </c>
      <c r="C2612" s="2">
        <v>0.8125</v>
      </c>
      <c r="D2612" t="s">
        <v>1135</v>
      </c>
      <c r="E2612" t="s">
        <v>2226</v>
      </c>
      <c r="G2612">
        <v>1</v>
      </c>
      <c r="H2612">
        <v>0</v>
      </c>
      <c r="I2612">
        <v>0</v>
      </c>
      <c r="J2612">
        <v>0</v>
      </c>
      <c r="K2612">
        <f t="shared" si="81"/>
        <v>0</v>
      </c>
      <c r="L2612" t="s">
        <v>135</v>
      </c>
      <c r="M2612" t="s">
        <v>136</v>
      </c>
      <c r="N2612" s="6" t="s">
        <v>1074</v>
      </c>
      <c r="O2612" s="6" t="s">
        <v>1075</v>
      </c>
      <c r="P2612" t="s">
        <v>29</v>
      </c>
    </row>
    <row r="2613" spans="1:16" hidden="1" x14ac:dyDescent="0.25">
      <c r="A2613">
        <f t="shared" si="80"/>
        <v>2</v>
      </c>
      <c r="B2613" s="1">
        <v>41239</v>
      </c>
      <c r="C2613" s="2">
        <v>0.8125</v>
      </c>
      <c r="G2613">
        <v>0</v>
      </c>
      <c r="H2613">
        <v>0</v>
      </c>
      <c r="I2613">
        <v>0</v>
      </c>
      <c r="J2613">
        <v>0</v>
      </c>
      <c r="K2613">
        <f t="shared" si="81"/>
        <v>1</v>
      </c>
      <c r="M2613" t="s">
        <v>24</v>
      </c>
    </row>
    <row r="2614" spans="1:16" hidden="1" x14ac:dyDescent="0.25">
      <c r="A2614">
        <f t="shared" si="80"/>
        <v>2</v>
      </c>
      <c r="B2614" s="1">
        <v>41239</v>
      </c>
      <c r="C2614" s="2">
        <v>0.83333333333333337</v>
      </c>
      <c r="D2614" t="s">
        <v>1405</v>
      </c>
      <c r="E2614" t="s">
        <v>2227</v>
      </c>
      <c r="G2614">
        <v>1</v>
      </c>
      <c r="H2614">
        <v>0</v>
      </c>
      <c r="I2614">
        <v>0</v>
      </c>
      <c r="J2614">
        <v>0</v>
      </c>
      <c r="K2614">
        <f t="shared" si="81"/>
        <v>0</v>
      </c>
      <c r="L2614" t="s">
        <v>135</v>
      </c>
      <c r="M2614" t="s">
        <v>136</v>
      </c>
      <c r="N2614" s="6" t="s">
        <v>85</v>
      </c>
      <c r="O2614" s="6" t="s">
        <v>86</v>
      </c>
      <c r="P2614" t="s">
        <v>16</v>
      </c>
    </row>
    <row r="2615" spans="1:16" hidden="1" x14ac:dyDescent="0.25">
      <c r="A2615">
        <f t="shared" si="80"/>
        <v>2</v>
      </c>
      <c r="B2615" s="1">
        <v>41239</v>
      </c>
      <c r="C2615" s="2">
        <v>0.83333333333333337</v>
      </c>
      <c r="D2615" t="s">
        <v>1218</v>
      </c>
      <c r="E2615" t="s">
        <v>2228</v>
      </c>
      <c r="F2615" t="s">
        <v>1089</v>
      </c>
      <c r="G2615">
        <v>1</v>
      </c>
      <c r="H2615">
        <v>0</v>
      </c>
      <c r="I2615">
        <v>1</v>
      </c>
      <c r="J2615">
        <v>0</v>
      </c>
      <c r="K2615">
        <f t="shared" si="81"/>
        <v>0</v>
      </c>
      <c r="M2615" t="s">
        <v>24</v>
      </c>
      <c r="N2615" s="6" t="s">
        <v>1090</v>
      </c>
      <c r="O2615" s="6" t="s">
        <v>1091</v>
      </c>
      <c r="P2615" t="s">
        <v>16</v>
      </c>
    </row>
    <row r="2616" spans="1:16" hidden="1" x14ac:dyDescent="0.25">
      <c r="A2616">
        <f t="shared" si="80"/>
        <v>2</v>
      </c>
      <c r="B2616" s="1">
        <v>41239</v>
      </c>
      <c r="C2616" s="2">
        <v>0.85416666666666663</v>
      </c>
      <c r="D2616" t="s">
        <v>1405</v>
      </c>
      <c r="E2616" t="s">
        <v>2227</v>
      </c>
      <c r="G2616">
        <v>1</v>
      </c>
      <c r="H2616">
        <v>0</v>
      </c>
      <c r="I2616">
        <v>0</v>
      </c>
      <c r="J2616">
        <v>0</v>
      </c>
      <c r="K2616">
        <f t="shared" si="81"/>
        <v>0</v>
      </c>
      <c r="L2616" t="s">
        <v>135</v>
      </c>
      <c r="M2616" t="s">
        <v>136</v>
      </c>
      <c r="N2616" s="6" t="s">
        <v>85</v>
      </c>
      <c r="O2616" s="6" t="s">
        <v>86</v>
      </c>
      <c r="P2616" t="s">
        <v>16</v>
      </c>
    </row>
    <row r="2617" spans="1:16" hidden="1" x14ac:dyDescent="0.25">
      <c r="A2617">
        <f t="shared" si="80"/>
        <v>2</v>
      </c>
      <c r="B2617" s="1">
        <v>41239</v>
      </c>
      <c r="C2617" s="2">
        <v>0.85416666666666663</v>
      </c>
      <c r="D2617" t="s">
        <v>1218</v>
      </c>
      <c r="E2617" t="s">
        <v>2229</v>
      </c>
      <c r="G2617">
        <v>1</v>
      </c>
      <c r="H2617">
        <v>0</v>
      </c>
      <c r="I2617">
        <v>0</v>
      </c>
      <c r="J2617">
        <v>0</v>
      </c>
      <c r="K2617">
        <f t="shared" si="81"/>
        <v>0</v>
      </c>
      <c r="M2617" t="s">
        <v>24</v>
      </c>
      <c r="N2617" s="6" t="s">
        <v>817</v>
      </c>
      <c r="O2617" s="6" t="s">
        <v>818</v>
      </c>
      <c r="P2617" t="s">
        <v>16</v>
      </c>
    </row>
    <row r="2618" spans="1:16" hidden="1" x14ac:dyDescent="0.25">
      <c r="A2618">
        <f t="shared" si="80"/>
        <v>3</v>
      </c>
      <c r="B2618" s="1">
        <v>41240</v>
      </c>
      <c r="C2618" s="2">
        <v>0.4375</v>
      </c>
      <c r="D2618" t="s">
        <v>479</v>
      </c>
      <c r="E2618" t="s">
        <v>2217</v>
      </c>
      <c r="G2618">
        <v>1</v>
      </c>
      <c r="H2618">
        <v>0</v>
      </c>
      <c r="I2618">
        <v>0</v>
      </c>
      <c r="J2618">
        <v>0</v>
      </c>
      <c r="K2618">
        <f t="shared" si="81"/>
        <v>0</v>
      </c>
      <c r="L2618" t="s">
        <v>90</v>
      </c>
      <c r="M2618" t="s">
        <v>91</v>
      </c>
      <c r="N2618" s="6" t="s">
        <v>38</v>
      </c>
      <c r="O2618" s="6" t="s">
        <v>39</v>
      </c>
      <c r="P2618" t="s">
        <v>22</v>
      </c>
    </row>
    <row r="2619" spans="1:16" hidden="1" x14ac:dyDescent="0.25">
      <c r="A2619">
        <f t="shared" si="80"/>
        <v>3</v>
      </c>
      <c r="B2619" s="1">
        <v>41240</v>
      </c>
      <c r="C2619" s="2">
        <v>0.45833333333333331</v>
      </c>
      <c r="D2619" t="s">
        <v>479</v>
      </c>
      <c r="E2619" t="s">
        <v>2217</v>
      </c>
      <c r="G2619">
        <v>1</v>
      </c>
      <c r="H2619">
        <v>0</v>
      </c>
      <c r="I2619">
        <v>0</v>
      </c>
      <c r="J2619">
        <v>0</v>
      </c>
      <c r="K2619">
        <f t="shared" si="81"/>
        <v>0</v>
      </c>
      <c r="L2619" t="s">
        <v>90</v>
      </c>
      <c r="M2619" t="s">
        <v>91</v>
      </c>
      <c r="N2619" s="6" t="s">
        <v>38</v>
      </c>
      <c r="O2619" s="6" t="s">
        <v>39</v>
      </c>
      <c r="P2619" t="s">
        <v>22</v>
      </c>
    </row>
    <row r="2620" spans="1:16" hidden="1" x14ac:dyDescent="0.25">
      <c r="A2620">
        <f t="shared" si="80"/>
        <v>3</v>
      </c>
      <c r="B2620" s="1">
        <v>41240</v>
      </c>
      <c r="C2620" s="2">
        <v>0.47916666666666669</v>
      </c>
      <c r="G2620">
        <v>0</v>
      </c>
      <c r="H2620">
        <v>0</v>
      </c>
      <c r="I2620">
        <v>0</v>
      </c>
      <c r="J2620">
        <v>0</v>
      </c>
      <c r="K2620">
        <f t="shared" si="81"/>
        <v>1</v>
      </c>
      <c r="M2620" t="s">
        <v>52</v>
      </c>
    </row>
    <row r="2621" spans="1:16" hidden="1" x14ac:dyDescent="0.25">
      <c r="A2621">
        <f t="shared" si="80"/>
        <v>3</v>
      </c>
      <c r="B2621" s="1">
        <v>41240</v>
      </c>
      <c r="C2621" s="2">
        <v>0.47916666666666669</v>
      </c>
      <c r="G2621">
        <v>0</v>
      </c>
      <c r="H2621">
        <v>0</v>
      </c>
      <c r="I2621">
        <v>0</v>
      </c>
      <c r="J2621">
        <v>0</v>
      </c>
      <c r="K2621">
        <f t="shared" si="81"/>
        <v>1</v>
      </c>
      <c r="M2621" t="s">
        <v>91</v>
      </c>
    </row>
    <row r="2622" spans="1:16" hidden="1" x14ac:dyDescent="0.25">
      <c r="A2622">
        <f t="shared" si="80"/>
        <v>3</v>
      </c>
      <c r="B2622" s="1">
        <v>41240</v>
      </c>
      <c r="C2622" s="2">
        <v>0.5</v>
      </c>
      <c r="D2622" t="s">
        <v>479</v>
      </c>
      <c r="E2622" t="s">
        <v>2230</v>
      </c>
      <c r="G2622">
        <v>1</v>
      </c>
      <c r="H2622">
        <v>0</v>
      </c>
      <c r="I2622">
        <v>0</v>
      </c>
      <c r="J2622">
        <v>0</v>
      </c>
      <c r="K2622">
        <f t="shared" si="81"/>
        <v>0</v>
      </c>
      <c r="L2622" t="s">
        <v>44</v>
      </c>
      <c r="M2622" t="s">
        <v>45</v>
      </c>
      <c r="N2622" s="6" t="s">
        <v>579</v>
      </c>
      <c r="O2622" s="6" t="s">
        <v>580</v>
      </c>
      <c r="P2622" t="s">
        <v>22</v>
      </c>
    </row>
    <row r="2623" spans="1:16" hidden="1" x14ac:dyDescent="0.25">
      <c r="A2623">
        <f t="shared" si="80"/>
        <v>3</v>
      </c>
      <c r="B2623" s="1">
        <v>41240</v>
      </c>
      <c r="C2623" s="2">
        <v>0.5</v>
      </c>
      <c r="G2623">
        <v>0</v>
      </c>
      <c r="H2623">
        <v>0</v>
      </c>
      <c r="I2623">
        <v>0</v>
      </c>
      <c r="J2623">
        <v>0</v>
      </c>
      <c r="K2623">
        <f t="shared" si="81"/>
        <v>1</v>
      </c>
      <c r="M2623" t="s">
        <v>52</v>
      </c>
    </row>
    <row r="2624" spans="1:16" hidden="1" x14ac:dyDescent="0.25">
      <c r="A2624">
        <f t="shared" si="80"/>
        <v>3</v>
      </c>
      <c r="B2624" s="1">
        <v>41240</v>
      </c>
      <c r="C2624" s="2">
        <v>0.5</v>
      </c>
      <c r="G2624">
        <v>0</v>
      </c>
      <c r="H2624">
        <v>0</v>
      </c>
      <c r="I2624">
        <v>0</v>
      </c>
      <c r="J2624">
        <v>0</v>
      </c>
      <c r="K2624">
        <f t="shared" si="81"/>
        <v>1</v>
      </c>
      <c r="M2624" t="s">
        <v>91</v>
      </c>
    </row>
    <row r="2625" spans="1:16" hidden="1" x14ac:dyDescent="0.25">
      <c r="A2625">
        <f t="shared" si="80"/>
        <v>3</v>
      </c>
      <c r="B2625" s="1">
        <v>41240</v>
      </c>
      <c r="C2625" s="2">
        <v>0.52083333333333337</v>
      </c>
      <c r="D2625" t="s">
        <v>479</v>
      </c>
      <c r="E2625" t="s">
        <v>2230</v>
      </c>
      <c r="G2625">
        <v>1</v>
      </c>
      <c r="H2625">
        <v>0</v>
      </c>
      <c r="I2625">
        <v>0</v>
      </c>
      <c r="J2625">
        <v>0</v>
      </c>
      <c r="K2625">
        <f t="shared" si="81"/>
        <v>0</v>
      </c>
      <c r="L2625" t="s">
        <v>44</v>
      </c>
      <c r="M2625" t="s">
        <v>45</v>
      </c>
      <c r="N2625" s="6" t="s">
        <v>579</v>
      </c>
      <c r="O2625" s="6" t="s">
        <v>580</v>
      </c>
      <c r="P2625" t="s">
        <v>22</v>
      </c>
    </row>
    <row r="2626" spans="1:16" hidden="1" x14ac:dyDescent="0.25">
      <c r="A2626">
        <f t="shared" si="80"/>
        <v>3</v>
      </c>
      <c r="B2626" s="1">
        <v>41240</v>
      </c>
      <c r="C2626" s="2">
        <v>0.52083333333333337</v>
      </c>
      <c r="G2626">
        <v>0</v>
      </c>
      <c r="H2626">
        <v>0</v>
      </c>
      <c r="I2626">
        <v>0</v>
      </c>
      <c r="J2626">
        <v>0</v>
      </c>
      <c r="K2626">
        <f t="shared" si="81"/>
        <v>1</v>
      </c>
      <c r="M2626" t="s">
        <v>52</v>
      </c>
    </row>
    <row r="2627" spans="1:16" hidden="1" x14ac:dyDescent="0.25">
      <c r="A2627">
        <f t="shared" ref="A2627:A2690" si="82">WEEKDAY(B2627)</f>
        <v>3</v>
      </c>
      <c r="B2627" s="1">
        <v>41240</v>
      </c>
      <c r="C2627" s="2">
        <v>0.52083333333333337</v>
      </c>
      <c r="G2627">
        <v>0</v>
      </c>
      <c r="H2627">
        <v>0</v>
      </c>
      <c r="I2627">
        <v>0</v>
      </c>
      <c r="J2627">
        <v>0</v>
      </c>
      <c r="K2627">
        <f t="shared" ref="K2627:K2690" si="83">IF(AND(NOT(G:G), NOT(J:J)), 1, 0)</f>
        <v>1</v>
      </c>
      <c r="M2627" t="s">
        <v>91</v>
      </c>
    </row>
    <row r="2628" spans="1:16" hidden="1" x14ac:dyDescent="0.25">
      <c r="A2628">
        <f t="shared" si="82"/>
        <v>3</v>
      </c>
      <c r="B2628" s="1">
        <v>41240</v>
      </c>
      <c r="C2628" s="2">
        <v>0.54166666666666663</v>
      </c>
      <c r="D2628" t="s">
        <v>1326</v>
      </c>
      <c r="E2628" t="s">
        <v>2231</v>
      </c>
      <c r="G2628">
        <v>1</v>
      </c>
      <c r="H2628">
        <v>0</v>
      </c>
      <c r="I2628">
        <v>0</v>
      </c>
      <c r="J2628">
        <v>0</v>
      </c>
      <c r="K2628">
        <f t="shared" si="83"/>
        <v>0</v>
      </c>
      <c r="L2628" t="s">
        <v>44</v>
      </c>
      <c r="M2628" t="s">
        <v>45</v>
      </c>
      <c r="N2628" s="6" t="s">
        <v>708</v>
      </c>
      <c r="O2628" s="6" t="s">
        <v>709</v>
      </c>
      <c r="P2628" t="s">
        <v>16</v>
      </c>
    </row>
    <row r="2629" spans="1:16" hidden="1" x14ac:dyDescent="0.25">
      <c r="A2629">
        <f t="shared" si="82"/>
        <v>3</v>
      </c>
      <c r="B2629" s="1">
        <v>41240</v>
      </c>
      <c r="C2629" s="2">
        <v>0.54166666666666663</v>
      </c>
      <c r="D2629" t="s">
        <v>1170</v>
      </c>
      <c r="E2629" t="s">
        <v>2232</v>
      </c>
      <c r="G2629">
        <v>1</v>
      </c>
      <c r="H2629">
        <v>0</v>
      </c>
      <c r="I2629">
        <v>0</v>
      </c>
      <c r="J2629">
        <v>0</v>
      </c>
      <c r="K2629">
        <f t="shared" si="83"/>
        <v>0</v>
      </c>
      <c r="L2629" t="s">
        <v>51</v>
      </c>
      <c r="M2629" t="s">
        <v>52</v>
      </c>
      <c r="N2629" s="6" t="s">
        <v>1020</v>
      </c>
      <c r="O2629" s="6" t="s">
        <v>59</v>
      </c>
      <c r="P2629" t="s">
        <v>16</v>
      </c>
    </row>
    <row r="2630" spans="1:16" hidden="1" x14ac:dyDescent="0.25">
      <c r="A2630">
        <f t="shared" si="82"/>
        <v>3</v>
      </c>
      <c r="B2630" s="1">
        <v>41240</v>
      </c>
      <c r="C2630" s="2">
        <v>0.54166666666666663</v>
      </c>
      <c r="G2630">
        <v>0</v>
      </c>
      <c r="H2630">
        <v>0</v>
      </c>
      <c r="I2630">
        <v>0</v>
      </c>
      <c r="J2630">
        <v>0</v>
      </c>
      <c r="K2630">
        <f t="shared" si="83"/>
        <v>1</v>
      </c>
      <c r="M2630" t="s">
        <v>91</v>
      </c>
    </row>
    <row r="2631" spans="1:16" hidden="1" x14ac:dyDescent="0.25">
      <c r="A2631">
        <f t="shared" si="82"/>
        <v>3</v>
      </c>
      <c r="B2631" s="1">
        <v>41240</v>
      </c>
      <c r="C2631" s="2">
        <v>0.5625</v>
      </c>
      <c r="D2631" t="s">
        <v>1326</v>
      </c>
      <c r="E2631" t="s">
        <v>2231</v>
      </c>
      <c r="G2631">
        <v>1</v>
      </c>
      <c r="H2631">
        <v>0</v>
      </c>
      <c r="I2631">
        <v>0</v>
      </c>
      <c r="J2631">
        <v>0</v>
      </c>
      <c r="K2631">
        <f t="shared" si="83"/>
        <v>0</v>
      </c>
      <c r="L2631" t="s">
        <v>44</v>
      </c>
      <c r="M2631" t="s">
        <v>45</v>
      </c>
      <c r="N2631" s="6" t="s">
        <v>708</v>
      </c>
      <c r="O2631" s="6" t="s">
        <v>709</v>
      </c>
      <c r="P2631" t="s">
        <v>16</v>
      </c>
    </row>
    <row r="2632" spans="1:16" hidden="1" x14ac:dyDescent="0.25">
      <c r="A2632">
        <f t="shared" si="82"/>
        <v>3</v>
      </c>
      <c r="B2632" s="1">
        <v>41240</v>
      </c>
      <c r="C2632" s="2">
        <v>0.5625</v>
      </c>
      <c r="D2632" t="s">
        <v>1170</v>
      </c>
      <c r="E2632" t="s">
        <v>2232</v>
      </c>
      <c r="G2632">
        <v>1</v>
      </c>
      <c r="H2632">
        <v>0</v>
      </c>
      <c r="I2632">
        <v>0</v>
      </c>
      <c r="J2632">
        <v>0</v>
      </c>
      <c r="K2632">
        <f t="shared" si="83"/>
        <v>0</v>
      </c>
      <c r="L2632" t="s">
        <v>51</v>
      </c>
      <c r="M2632" t="s">
        <v>52</v>
      </c>
      <c r="N2632" s="6" t="s">
        <v>1020</v>
      </c>
      <c r="O2632" s="6" t="s">
        <v>59</v>
      </c>
      <c r="P2632" t="s">
        <v>16</v>
      </c>
    </row>
    <row r="2633" spans="1:16" hidden="1" x14ac:dyDescent="0.25">
      <c r="A2633">
        <f t="shared" si="82"/>
        <v>3</v>
      </c>
      <c r="B2633" s="1">
        <v>41240</v>
      </c>
      <c r="C2633" s="2">
        <v>0.58333333333333337</v>
      </c>
      <c r="G2633">
        <v>0</v>
      </c>
      <c r="H2633">
        <v>0</v>
      </c>
      <c r="I2633">
        <v>0</v>
      </c>
      <c r="J2633">
        <v>0</v>
      </c>
      <c r="K2633">
        <f t="shared" si="83"/>
        <v>1</v>
      </c>
      <c r="M2633" t="s">
        <v>52</v>
      </c>
    </row>
    <row r="2634" spans="1:16" hidden="1" x14ac:dyDescent="0.25">
      <c r="A2634">
        <f t="shared" si="82"/>
        <v>3</v>
      </c>
      <c r="B2634" s="1">
        <v>41240</v>
      </c>
      <c r="C2634" s="2">
        <v>0.58333333333333337</v>
      </c>
      <c r="G2634">
        <v>0</v>
      </c>
      <c r="H2634">
        <v>0</v>
      </c>
      <c r="I2634">
        <v>0</v>
      </c>
      <c r="J2634">
        <v>0</v>
      </c>
      <c r="K2634">
        <f t="shared" si="83"/>
        <v>1</v>
      </c>
      <c r="M2634" t="s">
        <v>65</v>
      </c>
    </row>
    <row r="2635" spans="1:16" hidden="1" x14ac:dyDescent="0.25">
      <c r="A2635">
        <f t="shared" si="82"/>
        <v>3</v>
      </c>
      <c r="B2635" s="1">
        <v>41240</v>
      </c>
      <c r="C2635" s="2">
        <v>0.60416666666666663</v>
      </c>
      <c r="G2635">
        <v>0</v>
      </c>
      <c r="H2635">
        <v>0</v>
      </c>
      <c r="I2635">
        <v>0</v>
      </c>
      <c r="J2635">
        <v>0</v>
      </c>
      <c r="K2635">
        <f t="shared" si="83"/>
        <v>1</v>
      </c>
      <c r="M2635" t="s">
        <v>52</v>
      </c>
    </row>
    <row r="2636" spans="1:16" hidden="1" x14ac:dyDescent="0.25">
      <c r="A2636">
        <f t="shared" si="82"/>
        <v>3</v>
      </c>
      <c r="B2636" s="1">
        <v>41240</v>
      </c>
      <c r="C2636" s="2">
        <v>0.60416666666666663</v>
      </c>
      <c r="G2636">
        <v>0</v>
      </c>
      <c r="H2636">
        <v>0</v>
      </c>
      <c r="I2636">
        <v>0</v>
      </c>
      <c r="J2636">
        <v>0</v>
      </c>
      <c r="K2636">
        <f t="shared" si="83"/>
        <v>1</v>
      </c>
      <c r="M2636" t="s">
        <v>65</v>
      </c>
    </row>
    <row r="2637" spans="1:16" hidden="1" x14ac:dyDescent="0.25">
      <c r="A2637">
        <f t="shared" si="82"/>
        <v>3</v>
      </c>
      <c r="B2637" s="1">
        <v>41240</v>
      </c>
      <c r="C2637" s="2">
        <v>0.625</v>
      </c>
      <c r="D2637" t="s">
        <v>1170</v>
      </c>
      <c r="E2637" t="s">
        <v>2233</v>
      </c>
      <c r="G2637">
        <v>1</v>
      </c>
      <c r="H2637">
        <v>0</v>
      </c>
      <c r="I2637">
        <v>0</v>
      </c>
      <c r="J2637">
        <v>0</v>
      </c>
      <c r="K2637">
        <f t="shared" si="83"/>
        <v>0</v>
      </c>
      <c r="L2637" t="s">
        <v>51</v>
      </c>
      <c r="M2637" t="s">
        <v>52</v>
      </c>
      <c r="N2637" s="6" t="s">
        <v>862</v>
      </c>
      <c r="O2637" s="6" t="s">
        <v>863</v>
      </c>
      <c r="P2637" t="s">
        <v>22</v>
      </c>
    </row>
    <row r="2638" spans="1:16" hidden="1" x14ac:dyDescent="0.25">
      <c r="A2638">
        <f t="shared" si="82"/>
        <v>3</v>
      </c>
      <c r="B2638" s="1">
        <v>41240</v>
      </c>
      <c r="C2638" s="2">
        <v>0.625</v>
      </c>
      <c r="D2638" t="s">
        <v>1187</v>
      </c>
      <c r="E2638" t="s">
        <v>2234</v>
      </c>
      <c r="G2638">
        <v>1</v>
      </c>
      <c r="H2638">
        <v>0</v>
      </c>
      <c r="I2638">
        <v>0</v>
      </c>
      <c r="J2638">
        <v>0</v>
      </c>
      <c r="K2638">
        <f t="shared" si="83"/>
        <v>0</v>
      </c>
      <c r="L2638" t="s">
        <v>64</v>
      </c>
      <c r="M2638" t="s">
        <v>65</v>
      </c>
      <c r="N2638" s="6" t="s">
        <v>253</v>
      </c>
      <c r="O2638" s="6" t="s">
        <v>254</v>
      </c>
      <c r="P2638" t="s">
        <v>22</v>
      </c>
    </row>
    <row r="2639" spans="1:16" hidden="1" x14ac:dyDescent="0.25">
      <c r="A2639">
        <f t="shared" si="82"/>
        <v>3</v>
      </c>
      <c r="B2639" s="1">
        <v>41240</v>
      </c>
      <c r="C2639" s="2">
        <v>0.64583333333333337</v>
      </c>
      <c r="D2639" t="s">
        <v>1170</v>
      </c>
      <c r="E2639" t="s">
        <v>2233</v>
      </c>
      <c r="G2639">
        <v>1</v>
      </c>
      <c r="H2639">
        <v>0</v>
      </c>
      <c r="I2639">
        <v>0</v>
      </c>
      <c r="J2639">
        <v>0</v>
      </c>
      <c r="K2639">
        <f t="shared" si="83"/>
        <v>0</v>
      </c>
      <c r="L2639" t="s">
        <v>51</v>
      </c>
      <c r="M2639" t="s">
        <v>52</v>
      </c>
      <c r="N2639" s="6" t="s">
        <v>862</v>
      </c>
      <c r="O2639" s="6" t="s">
        <v>863</v>
      </c>
      <c r="P2639" t="s">
        <v>22</v>
      </c>
    </row>
    <row r="2640" spans="1:16" hidden="1" x14ac:dyDescent="0.25">
      <c r="A2640">
        <f t="shared" si="82"/>
        <v>3</v>
      </c>
      <c r="B2640" s="1">
        <v>41240</v>
      </c>
      <c r="C2640" s="2">
        <v>0.64583333333333337</v>
      </c>
      <c r="D2640" t="s">
        <v>1187</v>
      </c>
      <c r="E2640" t="s">
        <v>1794</v>
      </c>
      <c r="G2640">
        <v>1</v>
      </c>
      <c r="H2640">
        <v>0</v>
      </c>
      <c r="I2640">
        <v>0</v>
      </c>
      <c r="J2640">
        <v>0</v>
      </c>
      <c r="K2640">
        <f t="shared" si="83"/>
        <v>0</v>
      </c>
      <c r="L2640" t="s">
        <v>64</v>
      </c>
      <c r="M2640" t="s">
        <v>65</v>
      </c>
      <c r="N2640" s="6" t="s">
        <v>253</v>
      </c>
      <c r="O2640" s="6" t="s">
        <v>254</v>
      </c>
      <c r="P2640" t="s">
        <v>22</v>
      </c>
    </row>
    <row r="2641" spans="1:16" hidden="1" x14ac:dyDescent="0.25">
      <c r="A2641">
        <f t="shared" si="82"/>
        <v>3</v>
      </c>
      <c r="B2641" s="1">
        <v>41240</v>
      </c>
      <c r="C2641" s="2">
        <v>0.66666666666666663</v>
      </c>
      <c r="D2641" t="s">
        <v>1170</v>
      </c>
      <c r="E2641" t="s">
        <v>2233</v>
      </c>
      <c r="G2641">
        <v>1</v>
      </c>
      <c r="H2641">
        <v>0</v>
      </c>
      <c r="I2641">
        <v>0</v>
      </c>
      <c r="J2641">
        <v>0</v>
      </c>
      <c r="K2641">
        <f t="shared" si="83"/>
        <v>0</v>
      </c>
      <c r="L2641" t="s">
        <v>51</v>
      </c>
      <c r="M2641" t="s">
        <v>52</v>
      </c>
      <c r="N2641" s="6" t="s">
        <v>862</v>
      </c>
      <c r="O2641" s="6" t="s">
        <v>863</v>
      </c>
      <c r="P2641" t="s">
        <v>22</v>
      </c>
    </row>
    <row r="2642" spans="1:16" hidden="1" x14ac:dyDescent="0.25">
      <c r="A2642">
        <f t="shared" si="82"/>
        <v>3</v>
      </c>
      <c r="B2642" s="1">
        <v>41240</v>
      </c>
      <c r="C2642" s="2">
        <v>0.66666666666666663</v>
      </c>
      <c r="D2642" t="s">
        <v>1147</v>
      </c>
      <c r="E2642" t="s">
        <v>2235</v>
      </c>
      <c r="G2642">
        <v>1</v>
      </c>
      <c r="H2642">
        <v>0</v>
      </c>
      <c r="I2642">
        <v>0</v>
      </c>
      <c r="J2642">
        <v>0</v>
      </c>
      <c r="K2642">
        <f t="shared" si="83"/>
        <v>0</v>
      </c>
      <c r="M2642" t="s">
        <v>56</v>
      </c>
      <c r="N2642" s="6" t="s">
        <v>118</v>
      </c>
      <c r="O2642" s="6" t="s">
        <v>119</v>
      </c>
      <c r="P2642" t="s">
        <v>22</v>
      </c>
    </row>
    <row r="2643" spans="1:16" hidden="1" x14ac:dyDescent="0.25">
      <c r="A2643">
        <f t="shared" si="82"/>
        <v>3</v>
      </c>
      <c r="B2643" s="1">
        <v>41240</v>
      </c>
      <c r="C2643" s="2">
        <v>0.6875</v>
      </c>
      <c r="D2643" t="s">
        <v>1147</v>
      </c>
      <c r="E2643" t="s">
        <v>2235</v>
      </c>
      <c r="G2643">
        <v>1</v>
      </c>
      <c r="H2643">
        <v>0</v>
      </c>
      <c r="I2643">
        <v>0</v>
      </c>
      <c r="J2643">
        <v>0</v>
      </c>
      <c r="K2643">
        <f t="shared" si="83"/>
        <v>0</v>
      </c>
      <c r="M2643" t="s">
        <v>56</v>
      </c>
      <c r="N2643" s="6" t="s">
        <v>118</v>
      </c>
      <c r="O2643" s="6" t="s">
        <v>119</v>
      </c>
      <c r="P2643" t="s">
        <v>22</v>
      </c>
    </row>
    <row r="2644" spans="1:16" hidden="1" x14ac:dyDescent="0.25">
      <c r="A2644">
        <f t="shared" si="82"/>
        <v>3</v>
      </c>
      <c r="B2644" s="1">
        <v>41240</v>
      </c>
      <c r="C2644" s="2">
        <v>0.70833333333333337</v>
      </c>
      <c r="D2644" t="s">
        <v>1320</v>
      </c>
      <c r="E2644" t="s">
        <v>2236</v>
      </c>
      <c r="G2644">
        <v>1</v>
      </c>
      <c r="H2644">
        <v>0</v>
      </c>
      <c r="I2644">
        <v>0</v>
      </c>
      <c r="J2644">
        <v>0</v>
      </c>
      <c r="K2644">
        <f t="shared" si="83"/>
        <v>0</v>
      </c>
      <c r="M2644" t="s">
        <v>56</v>
      </c>
      <c r="N2644" s="6" t="s">
        <v>341</v>
      </c>
      <c r="O2644" s="6" t="s">
        <v>342</v>
      </c>
      <c r="P2644" t="s">
        <v>155</v>
      </c>
    </row>
    <row r="2645" spans="1:16" hidden="1" x14ac:dyDescent="0.25">
      <c r="A2645">
        <f t="shared" si="82"/>
        <v>3</v>
      </c>
      <c r="B2645" s="1">
        <v>41240</v>
      </c>
      <c r="C2645" s="2">
        <v>0.72916666666666663</v>
      </c>
      <c r="D2645" t="s">
        <v>1320</v>
      </c>
      <c r="E2645" t="s">
        <v>2236</v>
      </c>
      <c r="G2645">
        <v>1</v>
      </c>
      <c r="H2645">
        <v>0</v>
      </c>
      <c r="I2645">
        <v>0</v>
      </c>
      <c r="J2645">
        <v>0</v>
      </c>
      <c r="K2645">
        <f t="shared" si="83"/>
        <v>0</v>
      </c>
      <c r="M2645" t="s">
        <v>56</v>
      </c>
      <c r="N2645" s="6" t="s">
        <v>341</v>
      </c>
      <c r="O2645" s="6" t="s">
        <v>342</v>
      </c>
      <c r="P2645" t="s">
        <v>155</v>
      </c>
    </row>
    <row r="2646" spans="1:16" hidden="1" x14ac:dyDescent="0.25">
      <c r="A2646">
        <f t="shared" si="82"/>
        <v>3</v>
      </c>
      <c r="B2646" s="1">
        <v>41240</v>
      </c>
      <c r="C2646" s="2">
        <v>0.75</v>
      </c>
      <c r="D2646" t="s">
        <v>1326</v>
      </c>
      <c r="E2646" t="s">
        <v>2237</v>
      </c>
      <c r="G2646">
        <v>1</v>
      </c>
      <c r="H2646">
        <v>0</v>
      </c>
      <c r="I2646">
        <v>0</v>
      </c>
      <c r="J2646">
        <v>0</v>
      </c>
      <c r="K2646">
        <f t="shared" si="83"/>
        <v>0</v>
      </c>
      <c r="M2646" t="s">
        <v>172</v>
      </c>
      <c r="N2646" s="6" t="s">
        <v>443</v>
      </c>
      <c r="O2646" s="6" t="s">
        <v>444</v>
      </c>
      <c r="P2646" t="s">
        <v>16</v>
      </c>
    </row>
    <row r="2647" spans="1:16" hidden="1" x14ac:dyDescent="0.25">
      <c r="A2647">
        <f t="shared" si="82"/>
        <v>3</v>
      </c>
      <c r="B2647" s="1">
        <v>41240</v>
      </c>
      <c r="C2647" s="2">
        <v>0.75</v>
      </c>
      <c r="D2647" t="s">
        <v>1320</v>
      </c>
      <c r="E2647" t="s">
        <v>2236</v>
      </c>
      <c r="G2647">
        <v>1</v>
      </c>
      <c r="H2647">
        <v>0</v>
      </c>
      <c r="I2647">
        <v>0</v>
      </c>
      <c r="J2647">
        <v>0</v>
      </c>
      <c r="K2647">
        <f t="shared" si="83"/>
        <v>0</v>
      </c>
      <c r="M2647" t="s">
        <v>56</v>
      </c>
      <c r="N2647" s="6" t="s">
        <v>341</v>
      </c>
      <c r="O2647" s="6" t="s">
        <v>342</v>
      </c>
      <c r="P2647" t="s">
        <v>155</v>
      </c>
    </row>
    <row r="2648" spans="1:16" hidden="1" x14ac:dyDescent="0.25">
      <c r="A2648">
        <f t="shared" si="82"/>
        <v>3</v>
      </c>
      <c r="B2648" s="1">
        <v>41240</v>
      </c>
      <c r="C2648" s="2">
        <v>0.77083333333333337</v>
      </c>
      <c r="D2648" t="s">
        <v>1247</v>
      </c>
      <c r="E2648" t="s">
        <v>2238</v>
      </c>
      <c r="G2648">
        <v>1</v>
      </c>
      <c r="H2648">
        <v>0</v>
      </c>
      <c r="I2648">
        <v>0</v>
      </c>
      <c r="J2648">
        <v>0</v>
      </c>
      <c r="K2648">
        <f t="shared" si="83"/>
        <v>0</v>
      </c>
      <c r="M2648" t="s">
        <v>127</v>
      </c>
      <c r="N2648" s="6" t="s">
        <v>137</v>
      </c>
      <c r="O2648" s="6" t="s">
        <v>1030</v>
      </c>
      <c r="P2648" t="s">
        <v>29</v>
      </c>
    </row>
    <row r="2649" spans="1:16" hidden="1" x14ac:dyDescent="0.25">
      <c r="A2649">
        <f t="shared" si="82"/>
        <v>3</v>
      </c>
      <c r="B2649" s="1">
        <v>41240</v>
      </c>
      <c r="C2649" s="2">
        <v>0.77083333333333337</v>
      </c>
      <c r="D2649" t="s">
        <v>1326</v>
      </c>
      <c r="E2649" t="s">
        <v>2239</v>
      </c>
      <c r="G2649">
        <v>1</v>
      </c>
      <c r="H2649">
        <v>0</v>
      </c>
      <c r="I2649">
        <v>0</v>
      </c>
      <c r="J2649">
        <v>0</v>
      </c>
      <c r="K2649">
        <f t="shared" si="83"/>
        <v>0</v>
      </c>
      <c r="M2649" t="s">
        <v>172</v>
      </c>
      <c r="N2649" s="6" t="s">
        <v>655</v>
      </c>
      <c r="O2649" s="6" t="s">
        <v>1022</v>
      </c>
      <c r="P2649" t="s">
        <v>16</v>
      </c>
    </row>
    <row r="2650" spans="1:16" hidden="1" x14ac:dyDescent="0.25">
      <c r="A2650">
        <f t="shared" si="82"/>
        <v>3</v>
      </c>
      <c r="B2650" s="1">
        <v>41240</v>
      </c>
      <c r="C2650" s="2">
        <v>0.77083333333333337</v>
      </c>
      <c r="D2650" t="s">
        <v>1147</v>
      </c>
      <c r="E2650" t="s">
        <v>2240</v>
      </c>
      <c r="G2650">
        <v>1</v>
      </c>
      <c r="H2650">
        <v>0</v>
      </c>
      <c r="I2650">
        <v>0</v>
      </c>
      <c r="J2650">
        <v>0</v>
      </c>
      <c r="K2650">
        <f t="shared" si="83"/>
        <v>0</v>
      </c>
      <c r="M2650" t="s">
        <v>56</v>
      </c>
      <c r="N2650" s="6" t="s">
        <v>817</v>
      </c>
      <c r="O2650" s="6" t="s">
        <v>818</v>
      </c>
      <c r="P2650" t="s">
        <v>16</v>
      </c>
    </row>
    <row r="2651" spans="1:16" hidden="1" x14ac:dyDescent="0.25">
      <c r="A2651">
        <f t="shared" si="82"/>
        <v>3</v>
      </c>
      <c r="B2651" s="1">
        <v>41240</v>
      </c>
      <c r="C2651" s="2">
        <v>0.79166666666666663</v>
      </c>
      <c r="D2651" t="s">
        <v>1147</v>
      </c>
      <c r="E2651" t="s">
        <v>2241</v>
      </c>
      <c r="G2651">
        <v>1</v>
      </c>
      <c r="H2651">
        <v>0</v>
      </c>
      <c r="I2651">
        <v>0</v>
      </c>
      <c r="J2651">
        <v>0</v>
      </c>
      <c r="K2651">
        <f t="shared" si="83"/>
        <v>0</v>
      </c>
      <c r="M2651" t="s">
        <v>56</v>
      </c>
      <c r="N2651" s="6" t="s">
        <v>601</v>
      </c>
      <c r="O2651" s="6" t="s">
        <v>602</v>
      </c>
      <c r="P2651" t="s">
        <v>16</v>
      </c>
    </row>
    <row r="2652" spans="1:16" hidden="1" x14ac:dyDescent="0.25">
      <c r="A2652">
        <f t="shared" si="82"/>
        <v>3</v>
      </c>
      <c r="B2652" s="1">
        <v>41240</v>
      </c>
      <c r="C2652" s="2">
        <v>0.79166666666666663</v>
      </c>
      <c r="D2652" t="s">
        <v>1247</v>
      </c>
      <c r="E2652" t="s">
        <v>2238</v>
      </c>
      <c r="G2652">
        <v>1</v>
      </c>
      <c r="H2652">
        <v>0</v>
      </c>
      <c r="I2652">
        <v>0</v>
      </c>
      <c r="J2652">
        <v>0</v>
      </c>
      <c r="K2652">
        <f t="shared" si="83"/>
        <v>0</v>
      </c>
      <c r="M2652" t="s">
        <v>127</v>
      </c>
      <c r="N2652" s="6" t="s">
        <v>137</v>
      </c>
      <c r="O2652" s="6" t="s">
        <v>1030</v>
      </c>
      <c r="P2652" t="s">
        <v>29</v>
      </c>
    </row>
    <row r="2653" spans="1:16" hidden="1" x14ac:dyDescent="0.25">
      <c r="A2653">
        <f t="shared" si="82"/>
        <v>3</v>
      </c>
      <c r="B2653" s="1">
        <v>41240</v>
      </c>
      <c r="C2653" s="2">
        <v>0.79166666666666663</v>
      </c>
      <c r="D2653" t="s">
        <v>1326</v>
      </c>
      <c r="E2653" t="s">
        <v>2239</v>
      </c>
      <c r="G2653">
        <v>1</v>
      </c>
      <c r="H2653">
        <v>0</v>
      </c>
      <c r="I2653">
        <v>0</v>
      </c>
      <c r="J2653">
        <v>0</v>
      </c>
      <c r="K2653">
        <f t="shared" si="83"/>
        <v>0</v>
      </c>
      <c r="M2653" t="s">
        <v>172</v>
      </c>
      <c r="N2653" s="6" t="s">
        <v>655</v>
      </c>
      <c r="O2653" s="6" t="s">
        <v>1022</v>
      </c>
      <c r="P2653" t="s">
        <v>16</v>
      </c>
    </row>
    <row r="2654" spans="1:16" hidden="1" x14ac:dyDescent="0.25">
      <c r="A2654">
        <f t="shared" si="82"/>
        <v>3</v>
      </c>
      <c r="B2654" s="1">
        <v>41240</v>
      </c>
      <c r="C2654" s="2">
        <v>0.8125</v>
      </c>
      <c r="D2654" t="s">
        <v>1158</v>
      </c>
      <c r="E2654" t="s">
        <v>2242</v>
      </c>
      <c r="G2654">
        <v>1</v>
      </c>
      <c r="H2654">
        <v>0</v>
      </c>
      <c r="I2654">
        <v>0</v>
      </c>
      <c r="J2654">
        <v>0</v>
      </c>
      <c r="K2654">
        <f t="shared" si="83"/>
        <v>0</v>
      </c>
      <c r="M2654" t="s">
        <v>56</v>
      </c>
      <c r="N2654" s="6" t="s">
        <v>85</v>
      </c>
      <c r="O2654" s="6" t="s">
        <v>86</v>
      </c>
      <c r="P2654" t="s">
        <v>16</v>
      </c>
    </row>
    <row r="2655" spans="1:16" hidden="1" x14ac:dyDescent="0.25">
      <c r="A2655">
        <f t="shared" si="82"/>
        <v>3</v>
      </c>
      <c r="B2655" s="1">
        <v>41240</v>
      </c>
      <c r="C2655" s="2">
        <v>0.8125</v>
      </c>
      <c r="G2655">
        <v>0</v>
      </c>
      <c r="H2655">
        <v>0</v>
      </c>
      <c r="I2655">
        <v>0</v>
      </c>
      <c r="J2655">
        <v>0</v>
      </c>
      <c r="K2655">
        <f t="shared" si="83"/>
        <v>1</v>
      </c>
      <c r="M2655" t="s">
        <v>172</v>
      </c>
    </row>
    <row r="2656" spans="1:16" hidden="1" x14ac:dyDescent="0.25">
      <c r="A2656">
        <f t="shared" si="82"/>
        <v>3</v>
      </c>
      <c r="B2656" s="1">
        <v>41240</v>
      </c>
      <c r="C2656" s="2">
        <v>0.8125</v>
      </c>
      <c r="G2656">
        <v>0</v>
      </c>
      <c r="H2656">
        <v>0</v>
      </c>
      <c r="I2656">
        <v>0</v>
      </c>
      <c r="J2656">
        <v>0</v>
      </c>
      <c r="K2656">
        <f t="shared" si="83"/>
        <v>1</v>
      </c>
      <c r="M2656" t="s">
        <v>127</v>
      </c>
    </row>
    <row r="2657" spans="1:16" hidden="1" x14ac:dyDescent="0.25">
      <c r="A2657">
        <f t="shared" si="82"/>
        <v>3</v>
      </c>
      <c r="B2657" s="1">
        <v>41240</v>
      </c>
      <c r="C2657" s="2">
        <v>0.83333333333333337</v>
      </c>
      <c r="D2657" t="s">
        <v>1326</v>
      </c>
      <c r="E2657" t="s">
        <v>2231</v>
      </c>
      <c r="G2657">
        <v>1</v>
      </c>
      <c r="H2657">
        <v>0</v>
      </c>
      <c r="I2657">
        <v>0</v>
      </c>
      <c r="J2657">
        <v>0</v>
      </c>
      <c r="K2657">
        <f t="shared" si="83"/>
        <v>0</v>
      </c>
      <c r="M2657" t="s">
        <v>172</v>
      </c>
      <c r="N2657" s="6" t="s">
        <v>708</v>
      </c>
      <c r="O2657" s="6" t="s">
        <v>709</v>
      </c>
      <c r="P2657" t="s">
        <v>16</v>
      </c>
    </row>
    <row r="2658" spans="1:16" hidden="1" x14ac:dyDescent="0.25">
      <c r="A2658">
        <f t="shared" si="82"/>
        <v>3</v>
      </c>
      <c r="B2658" s="1">
        <v>41240</v>
      </c>
      <c r="C2658" s="2">
        <v>0.83333333333333337</v>
      </c>
      <c r="G2658">
        <v>0</v>
      </c>
      <c r="H2658">
        <v>0</v>
      </c>
      <c r="I2658">
        <v>0</v>
      </c>
      <c r="J2658">
        <v>0</v>
      </c>
      <c r="K2658">
        <f t="shared" si="83"/>
        <v>1</v>
      </c>
      <c r="M2658" t="s">
        <v>127</v>
      </c>
    </row>
    <row r="2659" spans="1:16" hidden="1" x14ac:dyDescent="0.25">
      <c r="A2659">
        <f t="shared" si="82"/>
        <v>3</v>
      </c>
      <c r="B2659" s="1">
        <v>41240</v>
      </c>
      <c r="C2659" s="2">
        <v>0.85416666666666663</v>
      </c>
      <c r="D2659" t="s">
        <v>1326</v>
      </c>
      <c r="E2659" t="s">
        <v>2231</v>
      </c>
      <c r="G2659">
        <v>1</v>
      </c>
      <c r="H2659">
        <v>0</v>
      </c>
      <c r="I2659">
        <v>0</v>
      </c>
      <c r="J2659">
        <v>0</v>
      </c>
      <c r="K2659">
        <f t="shared" si="83"/>
        <v>0</v>
      </c>
      <c r="M2659" t="s">
        <v>172</v>
      </c>
      <c r="N2659" s="6" t="s">
        <v>708</v>
      </c>
      <c r="O2659" s="6" t="s">
        <v>709</v>
      </c>
      <c r="P2659" t="s">
        <v>16</v>
      </c>
    </row>
    <row r="2660" spans="1:16" hidden="1" x14ac:dyDescent="0.25">
      <c r="A2660">
        <f t="shared" si="82"/>
        <v>3</v>
      </c>
      <c r="B2660" s="1">
        <v>41240</v>
      </c>
      <c r="C2660" s="2">
        <v>0.85416666666666663</v>
      </c>
      <c r="G2660">
        <v>0</v>
      </c>
      <c r="H2660">
        <v>0</v>
      </c>
      <c r="I2660">
        <v>0</v>
      </c>
      <c r="J2660">
        <v>0</v>
      </c>
      <c r="K2660">
        <f t="shared" si="83"/>
        <v>1</v>
      </c>
      <c r="M2660" t="s">
        <v>127</v>
      </c>
    </row>
    <row r="2661" spans="1:16" hidden="1" x14ac:dyDescent="0.25">
      <c r="A2661">
        <f t="shared" si="82"/>
        <v>4</v>
      </c>
      <c r="B2661" s="1">
        <v>41241</v>
      </c>
      <c r="C2661" s="2">
        <v>0.375</v>
      </c>
      <c r="G2661">
        <v>0</v>
      </c>
      <c r="H2661">
        <v>0</v>
      </c>
      <c r="I2661">
        <v>0</v>
      </c>
      <c r="J2661">
        <v>0</v>
      </c>
      <c r="K2661">
        <f t="shared" si="83"/>
        <v>1</v>
      </c>
      <c r="L2661" t="s">
        <v>151</v>
      </c>
      <c r="M2661" t="s">
        <v>152</v>
      </c>
    </row>
    <row r="2662" spans="1:16" hidden="1" x14ac:dyDescent="0.25">
      <c r="A2662">
        <f t="shared" si="82"/>
        <v>4</v>
      </c>
      <c r="B2662" s="1">
        <v>41241</v>
      </c>
      <c r="C2662" s="2">
        <v>0.39583333333333331</v>
      </c>
      <c r="G2662">
        <v>0</v>
      </c>
      <c r="H2662">
        <v>0</v>
      </c>
      <c r="I2662">
        <v>0</v>
      </c>
      <c r="J2662">
        <v>0</v>
      </c>
      <c r="K2662">
        <f t="shared" si="83"/>
        <v>1</v>
      </c>
      <c r="L2662" t="s">
        <v>151</v>
      </c>
      <c r="M2662" t="s">
        <v>152</v>
      </c>
    </row>
    <row r="2663" spans="1:16" hidden="1" x14ac:dyDescent="0.25">
      <c r="A2663">
        <f t="shared" si="82"/>
        <v>4</v>
      </c>
      <c r="B2663" s="1">
        <v>41241</v>
      </c>
      <c r="C2663" s="2">
        <v>0.41666666666666669</v>
      </c>
      <c r="G2663">
        <v>0</v>
      </c>
      <c r="H2663">
        <v>0</v>
      </c>
      <c r="I2663">
        <v>0</v>
      </c>
      <c r="J2663">
        <v>0</v>
      </c>
      <c r="K2663">
        <f t="shared" si="83"/>
        <v>1</v>
      </c>
      <c r="L2663" t="s">
        <v>151</v>
      </c>
      <c r="M2663" t="s">
        <v>152</v>
      </c>
    </row>
    <row r="2664" spans="1:16" hidden="1" x14ac:dyDescent="0.25">
      <c r="A2664">
        <f t="shared" si="82"/>
        <v>4</v>
      </c>
      <c r="B2664" s="1">
        <v>41241</v>
      </c>
      <c r="C2664" s="2">
        <v>0.41666666666666669</v>
      </c>
      <c r="G2664">
        <v>0</v>
      </c>
      <c r="H2664">
        <v>0</v>
      </c>
      <c r="I2664">
        <v>0</v>
      </c>
      <c r="J2664">
        <v>0</v>
      </c>
      <c r="K2664">
        <f t="shared" si="83"/>
        <v>1</v>
      </c>
      <c r="M2664" t="s">
        <v>136</v>
      </c>
    </row>
    <row r="2665" spans="1:16" hidden="1" x14ac:dyDescent="0.25">
      <c r="A2665">
        <f t="shared" si="82"/>
        <v>4</v>
      </c>
      <c r="B2665" s="1">
        <v>41241</v>
      </c>
      <c r="C2665" s="2">
        <v>0.4375</v>
      </c>
      <c r="D2665" t="s">
        <v>1145</v>
      </c>
      <c r="E2665" t="s">
        <v>2243</v>
      </c>
      <c r="G2665">
        <v>1</v>
      </c>
      <c r="H2665">
        <v>0</v>
      </c>
      <c r="I2665">
        <v>0</v>
      </c>
      <c r="J2665">
        <v>0</v>
      </c>
      <c r="K2665">
        <f t="shared" si="83"/>
        <v>0</v>
      </c>
      <c r="L2665" t="s">
        <v>151</v>
      </c>
      <c r="M2665" t="s">
        <v>152</v>
      </c>
      <c r="N2665" s="6" t="s">
        <v>652</v>
      </c>
      <c r="O2665" s="6" t="s">
        <v>653</v>
      </c>
      <c r="P2665" t="s">
        <v>110</v>
      </c>
    </row>
    <row r="2666" spans="1:16" hidden="1" x14ac:dyDescent="0.25">
      <c r="A2666">
        <f t="shared" si="82"/>
        <v>4</v>
      </c>
      <c r="B2666" s="1">
        <v>41241</v>
      </c>
      <c r="C2666" s="2">
        <v>0.4375</v>
      </c>
      <c r="D2666" t="s">
        <v>1405</v>
      </c>
      <c r="E2666" t="s">
        <v>2244</v>
      </c>
      <c r="G2666">
        <v>1</v>
      </c>
      <c r="H2666">
        <v>0</v>
      </c>
      <c r="I2666">
        <v>0</v>
      </c>
      <c r="J2666">
        <v>0</v>
      </c>
      <c r="K2666">
        <f t="shared" si="83"/>
        <v>0</v>
      </c>
      <c r="L2666" t="s">
        <v>135</v>
      </c>
      <c r="M2666" t="s">
        <v>136</v>
      </c>
      <c r="N2666" s="6" t="s">
        <v>654</v>
      </c>
      <c r="O2666" s="6" t="s">
        <v>459</v>
      </c>
      <c r="P2666" t="s">
        <v>22</v>
      </c>
    </row>
    <row r="2667" spans="1:16" hidden="1" x14ac:dyDescent="0.25">
      <c r="A2667">
        <f t="shared" si="82"/>
        <v>4</v>
      </c>
      <c r="B2667" s="1">
        <v>41241</v>
      </c>
      <c r="C2667" s="2">
        <v>0.45833333333333331</v>
      </c>
      <c r="D2667" t="s">
        <v>1326</v>
      </c>
      <c r="E2667" t="s">
        <v>2245</v>
      </c>
      <c r="G2667">
        <v>1</v>
      </c>
      <c r="H2667">
        <v>0</v>
      </c>
      <c r="I2667">
        <v>0</v>
      </c>
      <c r="J2667">
        <v>0</v>
      </c>
      <c r="K2667">
        <f t="shared" si="83"/>
        <v>0</v>
      </c>
      <c r="L2667" t="s">
        <v>151</v>
      </c>
      <c r="M2667" t="s">
        <v>152</v>
      </c>
      <c r="N2667" s="6" t="s">
        <v>655</v>
      </c>
      <c r="O2667" s="6" t="s">
        <v>1022</v>
      </c>
      <c r="P2667" t="s">
        <v>16</v>
      </c>
    </row>
    <row r="2668" spans="1:16" hidden="1" x14ac:dyDescent="0.25">
      <c r="A2668">
        <f t="shared" si="82"/>
        <v>4</v>
      </c>
      <c r="B2668" s="1">
        <v>41241</v>
      </c>
      <c r="C2668" s="2">
        <v>0.45833333333333331</v>
      </c>
      <c r="G2668">
        <v>0</v>
      </c>
      <c r="H2668">
        <v>0</v>
      </c>
      <c r="I2668">
        <v>0</v>
      </c>
      <c r="J2668">
        <v>0</v>
      </c>
      <c r="K2668">
        <f t="shared" si="83"/>
        <v>1</v>
      </c>
      <c r="M2668" t="s">
        <v>136</v>
      </c>
    </row>
    <row r="2669" spans="1:16" hidden="1" x14ac:dyDescent="0.25">
      <c r="A2669">
        <f t="shared" si="82"/>
        <v>4</v>
      </c>
      <c r="B2669" s="1">
        <v>41241</v>
      </c>
      <c r="C2669" s="2">
        <v>0.47916666666666669</v>
      </c>
      <c r="D2669" t="s">
        <v>1326</v>
      </c>
      <c r="E2669" t="s">
        <v>2245</v>
      </c>
      <c r="G2669">
        <v>1</v>
      </c>
      <c r="H2669">
        <v>0</v>
      </c>
      <c r="I2669">
        <v>0</v>
      </c>
      <c r="J2669">
        <v>0</v>
      </c>
      <c r="K2669">
        <f t="shared" si="83"/>
        <v>0</v>
      </c>
      <c r="L2669" t="s">
        <v>151</v>
      </c>
      <c r="M2669" t="s">
        <v>152</v>
      </c>
      <c r="N2669" s="6" t="s">
        <v>655</v>
      </c>
      <c r="O2669" s="6" t="s">
        <v>1022</v>
      </c>
      <c r="P2669" t="s">
        <v>16</v>
      </c>
    </row>
    <row r="2670" spans="1:16" hidden="1" x14ac:dyDescent="0.25">
      <c r="A2670">
        <f t="shared" si="82"/>
        <v>4</v>
      </c>
      <c r="B2670" s="1">
        <v>41241</v>
      </c>
      <c r="C2670" s="2">
        <v>0.47916666666666669</v>
      </c>
      <c r="D2670" t="s">
        <v>1405</v>
      </c>
      <c r="E2670" t="s">
        <v>2246</v>
      </c>
      <c r="G2670">
        <v>1</v>
      </c>
      <c r="H2670">
        <v>0</v>
      </c>
      <c r="I2670">
        <v>0</v>
      </c>
      <c r="J2670">
        <v>0</v>
      </c>
      <c r="K2670">
        <f t="shared" si="83"/>
        <v>0</v>
      </c>
      <c r="L2670" t="s">
        <v>135</v>
      </c>
      <c r="M2670" t="s">
        <v>136</v>
      </c>
      <c r="N2670" s="6" t="s">
        <v>85</v>
      </c>
      <c r="O2670" s="6" t="s">
        <v>86</v>
      </c>
      <c r="P2670" t="s">
        <v>16</v>
      </c>
    </row>
    <row r="2671" spans="1:16" hidden="1" x14ac:dyDescent="0.25">
      <c r="A2671">
        <f t="shared" si="82"/>
        <v>4</v>
      </c>
      <c r="B2671" s="1">
        <v>41241</v>
      </c>
      <c r="C2671" s="2">
        <v>0.47916666666666669</v>
      </c>
      <c r="D2671" t="s">
        <v>1326</v>
      </c>
      <c r="E2671" t="s">
        <v>2293</v>
      </c>
      <c r="G2671">
        <v>1</v>
      </c>
      <c r="H2671">
        <v>0</v>
      </c>
      <c r="I2671">
        <v>0</v>
      </c>
      <c r="J2671">
        <v>0</v>
      </c>
      <c r="K2671">
        <f t="shared" si="83"/>
        <v>0</v>
      </c>
      <c r="L2671" t="s">
        <v>12</v>
      </c>
      <c r="M2671" t="s">
        <v>19</v>
      </c>
      <c r="N2671" s="6" t="s">
        <v>825</v>
      </c>
      <c r="O2671" s="6" t="s">
        <v>826</v>
      </c>
      <c r="P2671" t="s">
        <v>22</v>
      </c>
    </row>
    <row r="2672" spans="1:16" hidden="1" x14ac:dyDescent="0.25">
      <c r="A2672">
        <f t="shared" si="82"/>
        <v>4</v>
      </c>
      <c r="B2672" s="1">
        <v>41241</v>
      </c>
      <c r="C2672" s="2">
        <v>0.5</v>
      </c>
      <c r="D2672" t="s">
        <v>1405</v>
      </c>
      <c r="E2672" t="s">
        <v>2246</v>
      </c>
      <c r="G2672">
        <v>1</v>
      </c>
      <c r="H2672">
        <v>0</v>
      </c>
      <c r="I2672">
        <v>0</v>
      </c>
      <c r="J2672">
        <v>0</v>
      </c>
      <c r="K2672">
        <f t="shared" si="83"/>
        <v>0</v>
      </c>
      <c r="L2672" t="s">
        <v>135</v>
      </c>
      <c r="M2672" t="s">
        <v>136</v>
      </c>
      <c r="N2672" s="6" t="s">
        <v>85</v>
      </c>
      <c r="O2672" s="6" t="s">
        <v>86</v>
      </c>
      <c r="P2672" t="s">
        <v>16</v>
      </c>
    </row>
    <row r="2673" spans="1:16" hidden="1" x14ac:dyDescent="0.25">
      <c r="A2673">
        <f t="shared" si="82"/>
        <v>4</v>
      </c>
      <c r="B2673" s="1">
        <v>41241</v>
      </c>
      <c r="C2673" s="2">
        <v>0.5</v>
      </c>
      <c r="D2673" t="s">
        <v>1326</v>
      </c>
      <c r="E2673" t="s">
        <v>2293</v>
      </c>
      <c r="G2673">
        <v>1</v>
      </c>
      <c r="H2673">
        <v>0</v>
      </c>
      <c r="I2673">
        <v>0</v>
      </c>
      <c r="J2673">
        <v>0</v>
      </c>
      <c r="K2673">
        <f t="shared" si="83"/>
        <v>0</v>
      </c>
      <c r="L2673" t="s">
        <v>12</v>
      </c>
      <c r="M2673" t="s">
        <v>19</v>
      </c>
      <c r="N2673" s="6" t="s">
        <v>825</v>
      </c>
      <c r="O2673" s="6" t="s">
        <v>826</v>
      </c>
      <c r="P2673" t="s">
        <v>22</v>
      </c>
    </row>
    <row r="2674" spans="1:16" hidden="1" x14ac:dyDescent="0.25">
      <c r="A2674">
        <f t="shared" si="82"/>
        <v>4</v>
      </c>
      <c r="B2674" s="1">
        <v>41241</v>
      </c>
      <c r="C2674" s="2">
        <v>0.5</v>
      </c>
      <c r="G2674">
        <v>0</v>
      </c>
      <c r="H2674">
        <v>0</v>
      </c>
      <c r="I2674">
        <v>0</v>
      </c>
      <c r="J2674">
        <v>0</v>
      </c>
      <c r="K2674">
        <f t="shared" si="83"/>
        <v>1</v>
      </c>
      <c r="L2674" t="s">
        <v>151</v>
      </c>
      <c r="M2674" t="s">
        <v>152</v>
      </c>
    </row>
    <row r="2675" spans="1:16" hidden="1" x14ac:dyDescent="0.25">
      <c r="A2675">
        <f t="shared" si="82"/>
        <v>4</v>
      </c>
      <c r="B2675" s="1">
        <v>41241</v>
      </c>
      <c r="C2675" s="2">
        <v>0.52083333333333337</v>
      </c>
      <c r="G2675">
        <v>0</v>
      </c>
      <c r="H2675">
        <v>0</v>
      </c>
      <c r="I2675">
        <v>0</v>
      </c>
      <c r="J2675">
        <v>0</v>
      </c>
      <c r="K2675">
        <f t="shared" si="83"/>
        <v>1</v>
      </c>
      <c r="L2675" t="s">
        <v>151</v>
      </c>
      <c r="M2675" t="s">
        <v>152</v>
      </c>
    </row>
    <row r="2676" spans="1:16" hidden="1" x14ac:dyDescent="0.25">
      <c r="A2676">
        <f t="shared" si="82"/>
        <v>4</v>
      </c>
      <c r="B2676" s="1">
        <v>41241</v>
      </c>
      <c r="C2676" s="2">
        <v>0.52083333333333337</v>
      </c>
      <c r="G2676">
        <v>0</v>
      </c>
      <c r="H2676">
        <v>0</v>
      </c>
      <c r="I2676">
        <v>0</v>
      </c>
      <c r="J2676">
        <v>0</v>
      </c>
      <c r="K2676">
        <f t="shared" si="83"/>
        <v>1</v>
      </c>
      <c r="L2676" t="s">
        <v>44</v>
      </c>
      <c r="M2676" t="s">
        <v>45</v>
      </c>
    </row>
    <row r="2677" spans="1:16" hidden="1" x14ac:dyDescent="0.25">
      <c r="A2677">
        <f t="shared" si="82"/>
        <v>4</v>
      </c>
      <c r="B2677" s="1">
        <v>41241</v>
      </c>
      <c r="C2677" s="2">
        <v>0.52083333333333337</v>
      </c>
      <c r="G2677">
        <v>0</v>
      </c>
      <c r="H2677">
        <v>0</v>
      </c>
      <c r="I2677">
        <v>0</v>
      </c>
      <c r="J2677">
        <v>0</v>
      </c>
      <c r="K2677">
        <f t="shared" si="83"/>
        <v>1</v>
      </c>
      <c r="M2677" t="s">
        <v>136</v>
      </c>
    </row>
    <row r="2678" spans="1:16" hidden="1" x14ac:dyDescent="0.25">
      <c r="A2678">
        <f t="shared" si="82"/>
        <v>4</v>
      </c>
      <c r="B2678" s="1">
        <v>41241</v>
      </c>
      <c r="C2678" s="2">
        <v>0.54166666666666663</v>
      </c>
      <c r="D2678" t="s">
        <v>1187</v>
      </c>
      <c r="E2678" t="s">
        <v>2247</v>
      </c>
      <c r="G2678">
        <v>1</v>
      </c>
      <c r="H2678">
        <v>0</v>
      </c>
      <c r="I2678">
        <v>0</v>
      </c>
      <c r="J2678">
        <v>0</v>
      </c>
      <c r="K2678">
        <f t="shared" si="83"/>
        <v>0</v>
      </c>
      <c r="L2678" t="s">
        <v>151</v>
      </c>
      <c r="M2678" t="s">
        <v>152</v>
      </c>
      <c r="N2678" s="6" t="s">
        <v>660</v>
      </c>
      <c r="O2678" s="6" t="s">
        <v>661</v>
      </c>
      <c r="P2678" t="s">
        <v>22</v>
      </c>
    </row>
    <row r="2679" spans="1:16" hidden="1" x14ac:dyDescent="0.25">
      <c r="A2679">
        <f t="shared" si="82"/>
        <v>4</v>
      </c>
      <c r="B2679" s="1">
        <v>41241</v>
      </c>
      <c r="C2679" s="2">
        <v>0.54166666666666663</v>
      </c>
      <c r="G2679">
        <v>0</v>
      </c>
      <c r="H2679">
        <v>0</v>
      </c>
      <c r="I2679">
        <v>0</v>
      </c>
      <c r="J2679">
        <v>0</v>
      </c>
      <c r="K2679">
        <f t="shared" si="83"/>
        <v>1</v>
      </c>
      <c r="M2679" t="s">
        <v>91</v>
      </c>
    </row>
    <row r="2680" spans="1:16" hidden="1" x14ac:dyDescent="0.25">
      <c r="A2680">
        <f t="shared" si="82"/>
        <v>4</v>
      </c>
      <c r="B2680" s="1">
        <v>41241</v>
      </c>
      <c r="C2680" s="2">
        <v>0.54166666666666663</v>
      </c>
      <c r="G2680">
        <v>0</v>
      </c>
      <c r="H2680">
        <v>0</v>
      </c>
      <c r="I2680">
        <v>0</v>
      </c>
      <c r="J2680">
        <v>0</v>
      </c>
      <c r="K2680">
        <f t="shared" si="83"/>
        <v>1</v>
      </c>
      <c r="M2680" t="s">
        <v>31</v>
      </c>
    </row>
    <row r="2681" spans="1:16" hidden="1" x14ac:dyDescent="0.25">
      <c r="A2681">
        <f t="shared" si="82"/>
        <v>4</v>
      </c>
      <c r="B2681" s="1">
        <v>41241</v>
      </c>
      <c r="C2681" s="2">
        <v>0.54166666666666663</v>
      </c>
      <c r="G2681">
        <v>0</v>
      </c>
      <c r="H2681">
        <v>0</v>
      </c>
      <c r="I2681">
        <v>0</v>
      </c>
      <c r="J2681">
        <v>0</v>
      </c>
      <c r="K2681">
        <f t="shared" si="83"/>
        <v>1</v>
      </c>
      <c r="L2681" t="s">
        <v>44</v>
      </c>
      <c r="M2681" t="s">
        <v>45</v>
      </c>
    </row>
    <row r="2682" spans="1:16" hidden="1" x14ac:dyDescent="0.25">
      <c r="A2682">
        <f t="shared" si="82"/>
        <v>4</v>
      </c>
      <c r="B2682" s="1">
        <v>41241</v>
      </c>
      <c r="C2682" s="2">
        <v>0.5625</v>
      </c>
      <c r="G2682">
        <v>0</v>
      </c>
      <c r="H2682">
        <v>0</v>
      </c>
      <c r="I2682">
        <v>0</v>
      </c>
      <c r="J2682">
        <v>0</v>
      </c>
      <c r="K2682">
        <f t="shared" si="83"/>
        <v>1</v>
      </c>
      <c r="L2682" t="s">
        <v>151</v>
      </c>
      <c r="M2682" t="s">
        <v>152</v>
      </c>
    </row>
    <row r="2683" spans="1:16" hidden="1" x14ac:dyDescent="0.25">
      <c r="A2683">
        <f t="shared" si="82"/>
        <v>4</v>
      </c>
      <c r="B2683" s="1">
        <v>41241</v>
      </c>
      <c r="C2683" s="2">
        <v>0.5625</v>
      </c>
      <c r="G2683">
        <v>0</v>
      </c>
      <c r="H2683">
        <v>0</v>
      </c>
      <c r="I2683">
        <v>0</v>
      </c>
      <c r="J2683">
        <v>0</v>
      </c>
      <c r="K2683">
        <f t="shared" si="83"/>
        <v>1</v>
      </c>
      <c r="M2683" t="s">
        <v>91</v>
      </c>
    </row>
    <row r="2684" spans="1:16" hidden="1" x14ac:dyDescent="0.25">
      <c r="A2684">
        <f t="shared" si="82"/>
        <v>4</v>
      </c>
      <c r="B2684" s="1">
        <v>41241</v>
      </c>
      <c r="C2684" s="2">
        <v>0.5625</v>
      </c>
      <c r="G2684">
        <v>0</v>
      </c>
      <c r="H2684">
        <v>0</v>
      </c>
      <c r="I2684">
        <v>0</v>
      </c>
      <c r="J2684">
        <v>0</v>
      </c>
      <c r="K2684">
        <f t="shared" si="83"/>
        <v>1</v>
      </c>
      <c r="M2684" t="s">
        <v>31</v>
      </c>
    </row>
    <row r="2685" spans="1:16" hidden="1" x14ac:dyDescent="0.25">
      <c r="A2685">
        <f t="shared" si="82"/>
        <v>4</v>
      </c>
      <c r="B2685" s="1">
        <v>41241</v>
      </c>
      <c r="C2685" s="2">
        <v>0.5625</v>
      </c>
      <c r="G2685">
        <v>0</v>
      </c>
      <c r="H2685">
        <v>0</v>
      </c>
      <c r="I2685">
        <v>0</v>
      </c>
      <c r="J2685">
        <v>0</v>
      </c>
      <c r="K2685">
        <f t="shared" si="83"/>
        <v>1</v>
      </c>
      <c r="L2685" t="s">
        <v>44</v>
      </c>
      <c r="M2685" t="s">
        <v>45</v>
      </c>
    </row>
    <row r="2686" spans="1:16" hidden="1" x14ac:dyDescent="0.25">
      <c r="A2686">
        <f t="shared" si="82"/>
        <v>4</v>
      </c>
      <c r="B2686" s="1">
        <v>41241</v>
      </c>
      <c r="C2686" s="2">
        <v>0.58333333333333337</v>
      </c>
      <c r="D2686" t="s">
        <v>1160</v>
      </c>
      <c r="E2686" t="s">
        <v>1664</v>
      </c>
      <c r="G2686">
        <v>1</v>
      </c>
      <c r="H2686">
        <v>0</v>
      </c>
      <c r="I2686">
        <v>0</v>
      </c>
      <c r="J2686">
        <v>0</v>
      </c>
      <c r="K2686">
        <f t="shared" si="83"/>
        <v>0</v>
      </c>
      <c r="L2686" t="s">
        <v>90</v>
      </c>
      <c r="M2686" t="s">
        <v>91</v>
      </c>
      <c r="N2686" s="6" t="s">
        <v>167</v>
      </c>
      <c r="O2686" s="6" t="s">
        <v>168</v>
      </c>
      <c r="P2686" t="s">
        <v>29</v>
      </c>
    </row>
    <row r="2687" spans="1:16" hidden="1" x14ac:dyDescent="0.25">
      <c r="A2687">
        <f t="shared" si="82"/>
        <v>4</v>
      </c>
      <c r="B2687" s="1">
        <v>41241</v>
      </c>
      <c r="C2687" s="2">
        <v>0.58333333333333337</v>
      </c>
      <c r="D2687" t="s">
        <v>1187</v>
      </c>
      <c r="E2687" t="s">
        <v>1273</v>
      </c>
      <c r="G2687">
        <v>1</v>
      </c>
      <c r="H2687">
        <v>0</v>
      </c>
      <c r="I2687">
        <v>0</v>
      </c>
      <c r="J2687">
        <v>0</v>
      </c>
      <c r="K2687">
        <f t="shared" si="83"/>
        <v>0</v>
      </c>
      <c r="L2687" t="s">
        <v>151</v>
      </c>
      <c r="M2687" t="s">
        <v>152</v>
      </c>
      <c r="N2687" s="6" t="s">
        <v>652</v>
      </c>
      <c r="O2687" s="6" t="s">
        <v>1002</v>
      </c>
      <c r="P2687" t="s">
        <v>16</v>
      </c>
    </row>
    <row r="2688" spans="1:16" hidden="1" x14ac:dyDescent="0.25">
      <c r="A2688">
        <f t="shared" si="82"/>
        <v>4</v>
      </c>
      <c r="B2688" s="1">
        <v>41241</v>
      </c>
      <c r="C2688" s="2">
        <v>0.58333333333333337</v>
      </c>
      <c r="G2688">
        <v>0</v>
      </c>
      <c r="H2688">
        <v>0</v>
      </c>
      <c r="I2688">
        <v>0</v>
      </c>
      <c r="J2688">
        <v>0</v>
      </c>
      <c r="K2688">
        <f t="shared" si="83"/>
        <v>1</v>
      </c>
      <c r="M2688" t="s">
        <v>31</v>
      </c>
    </row>
    <row r="2689" spans="1:16" hidden="1" x14ac:dyDescent="0.25">
      <c r="A2689">
        <f t="shared" si="82"/>
        <v>4</v>
      </c>
      <c r="B2689" s="1">
        <v>41241</v>
      </c>
      <c r="C2689" s="2">
        <v>0.60416666666666663</v>
      </c>
      <c r="D2689" t="s">
        <v>1187</v>
      </c>
      <c r="E2689" t="s">
        <v>1258</v>
      </c>
      <c r="G2689">
        <v>1</v>
      </c>
      <c r="H2689">
        <v>0</v>
      </c>
      <c r="I2689">
        <v>0</v>
      </c>
      <c r="J2689">
        <v>0</v>
      </c>
      <c r="K2689">
        <f t="shared" si="83"/>
        <v>0</v>
      </c>
      <c r="L2689" t="s">
        <v>151</v>
      </c>
      <c r="M2689" t="s">
        <v>152</v>
      </c>
      <c r="N2689" s="6" t="s">
        <v>652</v>
      </c>
      <c r="O2689" s="6" t="s">
        <v>1002</v>
      </c>
      <c r="P2689" t="s">
        <v>16</v>
      </c>
    </row>
    <row r="2690" spans="1:16" hidden="1" x14ac:dyDescent="0.25">
      <c r="A2690">
        <f t="shared" si="82"/>
        <v>4</v>
      </c>
      <c r="B2690" s="1">
        <v>41241</v>
      </c>
      <c r="C2690" s="2">
        <v>0.60416666666666663</v>
      </c>
      <c r="G2690">
        <v>0</v>
      </c>
      <c r="H2690">
        <v>0</v>
      </c>
      <c r="I2690">
        <v>0</v>
      </c>
      <c r="J2690">
        <v>0</v>
      </c>
      <c r="K2690">
        <f t="shared" si="83"/>
        <v>1</v>
      </c>
      <c r="M2690" t="s">
        <v>91</v>
      </c>
    </row>
    <row r="2691" spans="1:16" hidden="1" x14ac:dyDescent="0.25">
      <c r="A2691">
        <f t="shared" ref="A2691:A2754" si="84">WEEKDAY(B2691)</f>
        <v>4</v>
      </c>
      <c r="B2691" s="1">
        <v>41241</v>
      </c>
      <c r="C2691" s="2">
        <v>0.60416666666666663</v>
      </c>
      <c r="G2691">
        <v>0</v>
      </c>
      <c r="H2691">
        <v>0</v>
      </c>
      <c r="I2691">
        <v>0</v>
      </c>
      <c r="J2691">
        <v>0</v>
      </c>
      <c r="K2691">
        <f t="shared" ref="K2691:K2754" si="85">IF(AND(NOT(G:G), NOT(J:J)), 1, 0)</f>
        <v>1</v>
      </c>
      <c r="M2691" t="s">
        <v>31</v>
      </c>
    </row>
    <row r="2692" spans="1:16" hidden="1" x14ac:dyDescent="0.25">
      <c r="A2692">
        <f t="shared" si="84"/>
        <v>4</v>
      </c>
      <c r="B2692" s="1">
        <v>41241</v>
      </c>
      <c r="C2692" s="2">
        <v>0.625</v>
      </c>
      <c r="D2692" t="s">
        <v>1218</v>
      </c>
      <c r="E2692" t="s">
        <v>2248</v>
      </c>
      <c r="G2692">
        <v>1</v>
      </c>
      <c r="H2692">
        <v>0</v>
      </c>
      <c r="I2692">
        <v>0</v>
      </c>
      <c r="J2692">
        <v>0</v>
      </c>
      <c r="K2692">
        <f t="shared" si="85"/>
        <v>0</v>
      </c>
      <c r="L2692" t="s">
        <v>151</v>
      </c>
      <c r="M2692" t="s">
        <v>152</v>
      </c>
      <c r="N2692" s="6" t="s">
        <v>779</v>
      </c>
      <c r="O2692" s="6" t="s">
        <v>780</v>
      </c>
      <c r="P2692" t="s">
        <v>16</v>
      </c>
    </row>
    <row r="2693" spans="1:16" hidden="1" x14ac:dyDescent="0.25">
      <c r="A2693">
        <f t="shared" si="84"/>
        <v>4</v>
      </c>
      <c r="B2693" s="1">
        <v>41241</v>
      </c>
      <c r="C2693" s="2">
        <v>0.625</v>
      </c>
      <c r="D2693" t="s">
        <v>479</v>
      </c>
      <c r="E2693" t="s">
        <v>2294</v>
      </c>
      <c r="G2693">
        <v>1</v>
      </c>
      <c r="H2693">
        <v>0</v>
      </c>
      <c r="I2693">
        <v>0</v>
      </c>
      <c r="J2693">
        <v>0</v>
      </c>
      <c r="K2693">
        <f t="shared" si="85"/>
        <v>0</v>
      </c>
      <c r="L2693" t="s">
        <v>30</v>
      </c>
      <c r="M2693" t="s">
        <v>31</v>
      </c>
      <c r="N2693" s="6" t="s">
        <v>579</v>
      </c>
      <c r="O2693" s="6" t="s">
        <v>580</v>
      </c>
      <c r="P2693" t="s">
        <v>22</v>
      </c>
    </row>
    <row r="2694" spans="1:16" hidden="1" x14ac:dyDescent="0.25">
      <c r="A2694">
        <f t="shared" si="84"/>
        <v>4</v>
      </c>
      <c r="B2694" s="1">
        <v>41241</v>
      </c>
      <c r="C2694" s="2">
        <v>0.625</v>
      </c>
      <c r="D2694" t="s">
        <v>1326</v>
      </c>
      <c r="E2694" t="s">
        <v>2249</v>
      </c>
      <c r="G2694">
        <v>1</v>
      </c>
      <c r="H2694">
        <v>0</v>
      </c>
      <c r="I2694">
        <v>0</v>
      </c>
      <c r="J2694">
        <v>0</v>
      </c>
      <c r="K2694">
        <f t="shared" si="85"/>
        <v>0</v>
      </c>
      <c r="L2694" t="s">
        <v>90</v>
      </c>
      <c r="M2694" t="s">
        <v>91</v>
      </c>
      <c r="N2694" s="6" t="s">
        <v>146</v>
      </c>
      <c r="O2694" s="6" t="s">
        <v>147</v>
      </c>
      <c r="P2694" t="s">
        <v>16</v>
      </c>
    </row>
    <row r="2695" spans="1:16" hidden="1" x14ac:dyDescent="0.25">
      <c r="A2695">
        <f t="shared" si="84"/>
        <v>4</v>
      </c>
      <c r="B2695" s="1">
        <v>41241</v>
      </c>
      <c r="C2695" s="2">
        <v>0.64583333333333337</v>
      </c>
      <c r="D2695" t="s">
        <v>479</v>
      </c>
      <c r="E2695" t="s">
        <v>2250</v>
      </c>
      <c r="G2695">
        <v>1</v>
      </c>
      <c r="H2695">
        <v>0</v>
      </c>
      <c r="I2695">
        <v>1</v>
      </c>
      <c r="J2695">
        <v>0</v>
      </c>
      <c r="K2695">
        <f t="shared" si="85"/>
        <v>0</v>
      </c>
      <c r="L2695" t="s">
        <v>44</v>
      </c>
      <c r="M2695" t="s">
        <v>45</v>
      </c>
      <c r="N2695" s="6" t="s">
        <v>1112</v>
      </c>
      <c r="O2695" s="6" t="s">
        <v>1113</v>
      </c>
      <c r="P2695" t="s">
        <v>22</v>
      </c>
    </row>
    <row r="2696" spans="1:16" hidden="1" x14ac:dyDescent="0.25">
      <c r="A2696">
        <f t="shared" si="84"/>
        <v>4</v>
      </c>
      <c r="B2696" s="1">
        <v>41241</v>
      </c>
      <c r="C2696" s="2">
        <v>0.64583333333333337</v>
      </c>
      <c r="D2696" t="s">
        <v>479</v>
      </c>
      <c r="E2696" t="s">
        <v>2294</v>
      </c>
      <c r="G2696">
        <v>1</v>
      </c>
      <c r="H2696">
        <v>0</v>
      </c>
      <c r="I2696">
        <v>0</v>
      </c>
      <c r="J2696">
        <v>0</v>
      </c>
      <c r="K2696">
        <f t="shared" si="85"/>
        <v>0</v>
      </c>
      <c r="L2696" t="s">
        <v>30</v>
      </c>
      <c r="M2696" t="s">
        <v>31</v>
      </c>
      <c r="N2696" s="6" t="s">
        <v>579</v>
      </c>
      <c r="O2696" s="6" t="s">
        <v>580</v>
      </c>
      <c r="P2696" t="s">
        <v>22</v>
      </c>
    </row>
    <row r="2697" spans="1:16" hidden="1" x14ac:dyDescent="0.25">
      <c r="A2697">
        <f t="shared" si="84"/>
        <v>4</v>
      </c>
      <c r="B2697" s="1">
        <v>41241</v>
      </c>
      <c r="C2697" s="2">
        <v>0.64583333333333337</v>
      </c>
      <c r="D2697" t="s">
        <v>1326</v>
      </c>
      <c r="E2697" t="s">
        <v>2251</v>
      </c>
      <c r="G2697">
        <v>1</v>
      </c>
      <c r="H2697">
        <v>0</v>
      </c>
      <c r="I2697">
        <v>0</v>
      </c>
      <c r="J2697">
        <v>0</v>
      </c>
      <c r="K2697">
        <f t="shared" si="85"/>
        <v>0</v>
      </c>
      <c r="L2697" t="s">
        <v>90</v>
      </c>
      <c r="M2697" t="s">
        <v>91</v>
      </c>
      <c r="N2697" s="6" t="s">
        <v>159</v>
      </c>
      <c r="O2697" s="6" t="s">
        <v>542</v>
      </c>
      <c r="P2697" t="s">
        <v>16</v>
      </c>
    </row>
    <row r="2698" spans="1:16" hidden="1" x14ac:dyDescent="0.25">
      <c r="A2698">
        <f t="shared" si="84"/>
        <v>4</v>
      </c>
      <c r="B2698" s="1">
        <v>41241</v>
      </c>
      <c r="C2698" s="2">
        <v>0.66666666666666663</v>
      </c>
      <c r="D2698" t="s">
        <v>1326</v>
      </c>
      <c r="E2698" t="s">
        <v>2252</v>
      </c>
      <c r="G2698">
        <v>1</v>
      </c>
      <c r="H2698">
        <v>0</v>
      </c>
      <c r="I2698">
        <v>0</v>
      </c>
      <c r="J2698">
        <v>0</v>
      </c>
      <c r="K2698">
        <f t="shared" si="85"/>
        <v>0</v>
      </c>
      <c r="L2698" t="s">
        <v>44</v>
      </c>
      <c r="M2698" t="s">
        <v>45</v>
      </c>
      <c r="N2698" s="6" t="s">
        <v>64</v>
      </c>
      <c r="O2698" s="6" t="s">
        <v>574</v>
      </c>
      <c r="P2698" t="s">
        <v>16</v>
      </c>
    </row>
    <row r="2699" spans="1:16" hidden="1" x14ac:dyDescent="0.25">
      <c r="A2699">
        <f t="shared" si="84"/>
        <v>4</v>
      </c>
      <c r="B2699" s="1">
        <v>41241</v>
      </c>
      <c r="C2699" s="2">
        <v>0.66666666666666663</v>
      </c>
      <c r="D2699" t="s">
        <v>479</v>
      </c>
      <c r="E2699" t="s">
        <v>2294</v>
      </c>
      <c r="G2699">
        <v>1</v>
      </c>
      <c r="H2699">
        <v>0</v>
      </c>
      <c r="I2699">
        <v>0</v>
      </c>
      <c r="J2699">
        <v>0</v>
      </c>
      <c r="K2699">
        <f t="shared" si="85"/>
        <v>0</v>
      </c>
      <c r="L2699" t="s">
        <v>30</v>
      </c>
      <c r="M2699" t="s">
        <v>31</v>
      </c>
      <c r="N2699" s="6" t="s">
        <v>579</v>
      </c>
      <c r="O2699" s="6" t="s">
        <v>580</v>
      </c>
      <c r="P2699" t="s">
        <v>22</v>
      </c>
    </row>
    <row r="2700" spans="1:16" hidden="1" x14ac:dyDescent="0.25">
      <c r="A2700">
        <f t="shared" si="84"/>
        <v>4</v>
      </c>
      <c r="B2700" s="1">
        <v>41241</v>
      </c>
      <c r="C2700" s="2">
        <v>0.66666666666666663</v>
      </c>
      <c r="G2700">
        <v>0</v>
      </c>
      <c r="H2700">
        <v>0</v>
      </c>
      <c r="I2700">
        <v>0</v>
      </c>
      <c r="J2700">
        <v>0</v>
      </c>
      <c r="K2700">
        <f t="shared" si="85"/>
        <v>1</v>
      </c>
      <c r="M2700" t="s">
        <v>91</v>
      </c>
    </row>
    <row r="2701" spans="1:16" hidden="1" x14ac:dyDescent="0.25">
      <c r="A2701">
        <f t="shared" si="84"/>
        <v>4</v>
      </c>
      <c r="B2701" s="1">
        <v>41241</v>
      </c>
      <c r="C2701" s="2">
        <v>0.6875</v>
      </c>
      <c r="D2701" t="s">
        <v>479</v>
      </c>
      <c r="E2701" t="s">
        <v>2253</v>
      </c>
      <c r="G2701">
        <v>1</v>
      </c>
      <c r="H2701">
        <v>0</v>
      </c>
      <c r="I2701">
        <v>0</v>
      </c>
      <c r="J2701">
        <v>0</v>
      </c>
      <c r="K2701">
        <f t="shared" si="85"/>
        <v>0</v>
      </c>
      <c r="L2701" t="s">
        <v>30</v>
      </c>
      <c r="M2701" t="s">
        <v>31</v>
      </c>
      <c r="N2701" s="6" t="s">
        <v>360</v>
      </c>
      <c r="O2701" s="6" t="s">
        <v>361</v>
      </c>
      <c r="P2701" t="s">
        <v>16</v>
      </c>
    </row>
    <row r="2702" spans="1:16" hidden="1" x14ac:dyDescent="0.25">
      <c r="A2702">
        <f t="shared" si="84"/>
        <v>4</v>
      </c>
      <c r="B2702" s="1">
        <v>41241</v>
      </c>
      <c r="C2702" s="2">
        <v>0.6875</v>
      </c>
      <c r="D2702" t="s">
        <v>1326</v>
      </c>
      <c r="E2702" t="s">
        <v>2252</v>
      </c>
      <c r="G2702">
        <v>1</v>
      </c>
      <c r="H2702">
        <v>0</v>
      </c>
      <c r="I2702">
        <v>0</v>
      </c>
      <c r="J2702">
        <v>0</v>
      </c>
      <c r="K2702">
        <f t="shared" si="85"/>
        <v>0</v>
      </c>
      <c r="L2702" t="s">
        <v>44</v>
      </c>
      <c r="M2702" t="s">
        <v>45</v>
      </c>
      <c r="N2702" s="6" t="s">
        <v>64</v>
      </c>
      <c r="O2702" s="6" t="s">
        <v>574</v>
      </c>
      <c r="P2702" t="s">
        <v>16</v>
      </c>
    </row>
    <row r="2703" spans="1:16" hidden="1" x14ac:dyDescent="0.25">
      <c r="A2703">
        <f t="shared" si="84"/>
        <v>4</v>
      </c>
      <c r="B2703" s="1">
        <v>41241</v>
      </c>
      <c r="C2703" s="2">
        <v>0.6875</v>
      </c>
      <c r="G2703">
        <v>0</v>
      </c>
      <c r="H2703">
        <v>0</v>
      </c>
      <c r="I2703">
        <v>0</v>
      </c>
      <c r="J2703">
        <v>0</v>
      </c>
      <c r="K2703">
        <f t="shared" si="85"/>
        <v>1</v>
      </c>
      <c r="M2703" t="s">
        <v>91</v>
      </c>
    </row>
    <row r="2704" spans="1:16" hidden="1" x14ac:dyDescent="0.25">
      <c r="A2704">
        <f t="shared" si="84"/>
        <v>4</v>
      </c>
      <c r="B2704" s="1">
        <v>41241</v>
      </c>
      <c r="C2704" s="2">
        <v>0.70833333333333337</v>
      </c>
      <c r="D2704" t="s">
        <v>479</v>
      </c>
      <c r="E2704" t="s">
        <v>2253</v>
      </c>
      <c r="G2704">
        <v>1</v>
      </c>
      <c r="H2704">
        <v>0</v>
      </c>
      <c r="I2704">
        <v>0</v>
      </c>
      <c r="J2704">
        <v>0</v>
      </c>
      <c r="K2704">
        <f t="shared" si="85"/>
        <v>0</v>
      </c>
      <c r="L2704" t="s">
        <v>30</v>
      </c>
      <c r="M2704" t="s">
        <v>31</v>
      </c>
      <c r="N2704" s="6" t="s">
        <v>360</v>
      </c>
      <c r="O2704" s="6" t="s">
        <v>361</v>
      </c>
      <c r="P2704" t="s">
        <v>16</v>
      </c>
    </row>
    <row r="2705" spans="1:16" hidden="1" x14ac:dyDescent="0.25">
      <c r="A2705">
        <f t="shared" si="84"/>
        <v>4</v>
      </c>
      <c r="B2705" s="1">
        <v>41241</v>
      </c>
      <c r="C2705" s="2">
        <v>0.70833333333333337</v>
      </c>
      <c r="D2705" t="s">
        <v>1326</v>
      </c>
      <c r="E2705" t="s">
        <v>2254</v>
      </c>
      <c r="G2705">
        <v>1</v>
      </c>
      <c r="H2705">
        <v>0</v>
      </c>
      <c r="I2705">
        <v>0</v>
      </c>
      <c r="J2705">
        <v>0</v>
      </c>
      <c r="K2705">
        <f t="shared" si="85"/>
        <v>0</v>
      </c>
      <c r="L2705" t="s">
        <v>44</v>
      </c>
      <c r="M2705" t="s">
        <v>45</v>
      </c>
      <c r="N2705" s="6" t="s">
        <v>655</v>
      </c>
      <c r="O2705" s="6" t="s">
        <v>1022</v>
      </c>
      <c r="P2705" t="s">
        <v>16</v>
      </c>
    </row>
    <row r="2706" spans="1:16" hidden="1" x14ac:dyDescent="0.25">
      <c r="A2706">
        <f t="shared" si="84"/>
        <v>4</v>
      </c>
      <c r="B2706" s="1">
        <v>41241</v>
      </c>
      <c r="C2706" s="2">
        <v>0.70833333333333337</v>
      </c>
      <c r="D2706" t="s">
        <v>1147</v>
      </c>
      <c r="E2706" t="s">
        <v>1903</v>
      </c>
      <c r="G2706">
        <v>1</v>
      </c>
      <c r="H2706">
        <v>0</v>
      </c>
      <c r="I2706">
        <v>0</v>
      </c>
      <c r="J2706">
        <v>0</v>
      </c>
      <c r="K2706">
        <f t="shared" si="85"/>
        <v>0</v>
      </c>
      <c r="M2706" t="s">
        <v>56</v>
      </c>
      <c r="N2706" s="6" t="s">
        <v>167</v>
      </c>
      <c r="O2706" s="6" t="s">
        <v>168</v>
      </c>
      <c r="P2706" t="s">
        <v>29</v>
      </c>
    </row>
    <row r="2707" spans="1:16" hidden="1" x14ac:dyDescent="0.25">
      <c r="A2707">
        <f t="shared" si="84"/>
        <v>4</v>
      </c>
      <c r="B2707" s="1">
        <v>41241</v>
      </c>
      <c r="C2707" s="2">
        <v>0.70833333333333337</v>
      </c>
      <c r="D2707" t="s">
        <v>1257</v>
      </c>
      <c r="E2707" t="s">
        <v>2255</v>
      </c>
      <c r="G2707">
        <v>1</v>
      </c>
      <c r="H2707">
        <v>0</v>
      </c>
      <c r="I2707">
        <v>0</v>
      </c>
      <c r="J2707">
        <v>0</v>
      </c>
      <c r="K2707">
        <f t="shared" si="85"/>
        <v>0</v>
      </c>
      <c r="L2707" t="s">
        <v>90</v>
      </c>
      <c r="M2707" t="s">
        <v>91</v>
      </c>
      <c r="N2707" s="6" t="s">
        <v>315</v>
      </c>
      <c r="O2707" s="6" t="s">
        <v>316</v>
      </c>
      <c r="P2707" t="s">
        <v>22</v>
      </c>
    </row>
    <row r="2708" spans="1:16" hidden="1" x14ac:dyDescent="0.25">
      <c r="A2708">
        <f t="shared" si="84"/>
        <v>4</v>
      </c>
      <c r="B2708" s="1">
        <v>41241</v>
      </c>
      <c r="C2708" s="2">
        <v>0.70833333333333337</v>
      </c>
      <c r="G2708">
        <v>0</v>
      </c>
      <c r="H2708">
        <v>0</v>
      </c>
      <c r="I2708">
        <v>0</v>
      </c>
      <c r="J2708">
        <v>0</v>
      </c>
      <c r="K2708">
        <f t="shared" si="85"/>
        <v>1</v>
      </c>
      <c r="M2708" t="s">
        <v>24</v>
      </c>
    </row>
    <row r="2709" spans="1:16" hidden="1" x14ac:dyDescent="0.25">
      <c r="A2709">
        <f t="shared" si="84"/>
        <v>4</v>
      </c>
      <c r="B2709" s="1">
        <v>41241</v>
      </c>
      <c r="C2709" s="2">
        <v>0.72916666666666663</v>
      </c>
      <c r="D2709" t="s">
        <v>1326</v>
      </c>
      <c r="E2709" t="s">
        <v>2254</v>
      </c>
      <c r="G2709">
        <v>1</v>
      </c>
      <c r="H2709">
        <v>0</v>
      </c>
      <c r="I2709">
        <v>0</v>
      </c>
      <c r="J2709">
        <v>0</v>
      </c>
      <c r="K2709">
        <f t="shared" si="85"/>
        <v>0</v>
      </c>
      <c r="L2709" t="s">
        <v>44</v>
      </c>
      <c r="M2709" t="s">
        <v>45</v>
      </c>
      <c r="N2709" s="6" t="s">
        <v>655</v>
      </c>
      <c r="O2709" s="6" t="s">
        <v>1022</v>
      </c>
      <c r="P2709" t="s">
        <v>16</v>
      </c>
    </row>
    <row r="2710" spans="1:16" hidden="1" x14ac:dyDescent="0.25">
      <c r="A2710">
        <f t="shared" si="84"/>
        <v>4</v>
      </c>
      <c r="B2710" s="1">
        <v>41241</v>
      </c>
      <c r="C2710" s="2">
        <v>0.72916666666666663</v>
      </c>
      <c r="D2710" t="s">
        <v>1147</v>
      </c>
      <c r="E2710" t="s">
        <v>1903</v>
      </c>
      <c r="G2710">
        <v>1</v>
      </c>
      <c r="H2710">
        <v>0</v>
      </c>
      <c r="I2710">
        <v>0</v>
      </c>
      <c r="J2710">
        <v>0</v>
      </c>
      <c r="K2710">
        <f t="shared" si="85"/>
        <v>0</v>
      </c>
      <c r="M2710" t="s">
        <v>56</v>
      </c>
      <c r="N2710" s="6" t="s">
        <v>167</v>
      </c>
      <c r="O2710" s="6" t="s">
        <v>168</v>
      </c>
      <c r="P2710" t="s">
        <v>29</v>
      </c>
    </row>
    <row r="2711" spans="1:16" hidden="1" x14ac:dyDescent="0.25">
      <c r="A2711">
        <f t="shared" si="84"/>
        <v>4</v>
      </c>
      <c r="B2711" s="1">
        <v>41241</v>
      </c>
      <c r="C2711" s="2">
        <v>0.72916666666666663</v>
      </c>
      <c r="D2711" t="s">
        <v>1196</v>
      </c>
      <c r="E2711" t="s">
        <v>2256</v>
      </c>
      <c r="G2711">
        <v>1</v>
      </c>
      <c r="H2711">
        <v>0</v>
      </c>
      <c r="I2711">
        <v>0</v>
      </c>
      <c r="J2711">
        <v>0</v>
      </c>
      <c r="K2711">
        <f t="shared" si="85"/>
        <v>0</v>
      </c>
      <c r="M2711" t="s">
        <v>24</v>
      </c>
      <c r="N2711" s="6" t="s">
        <v>700</v>
      </c>
      <c r="O2711" s="6" t="s">
        <v>701</v>
      </c>
      <c r="P2711" t="s">
        <v>22</v>
      </c>
    </row>
    <row r="2712" spans="1:16" hidden="1" x14ac:dyDescent="0.25">
      <c r="A2712">
        <f t="shared" si="84"/>
        <v>4</v>
      </c>
      <c r="B2712" s="1">
        <v>41241</v>
      </c>
      <c r="C2712" s="2">
        <v>0.75</v>
      </c>
      <c r="D2712" t="s">
        <v>1187</v>
      </c>
      <c r="E2712" t="s">
        <v>2257</v>
      </c>
      <c r="G2712">
        <v>1</v>
      </c>
      <c r="H2712">
        <v>0</v>
      </c>
      <c r="I2712">
        <v>0</v>
      </c>
      <c r="J2712">
        <v>0</v>
      </c>
      <c r="K2712">
        <f t="shared" si="85"/>
        <v>0</v>
      </c>
      <c r="L2712" t="s">
        <v>12</v>
      </c>
      <c r="M2712" t="s">
        <v>19</v>
      </c>
      <c r="N2712" s="6" t="s">
        <v>655</v>
      </c>
      <c r="O2712" s="6" t="s">
        <v>1022</v>
      </c>
      <c r="P2712" t="s">
        <v>16</v>
      </c>
    </row>
    <row r="2713" spans="1:16" hidden="1" x14ac:dyDescent="0.25">
      <c r="A2713">
        <f t="shared" si="84"/>
        <v>4</v>
      </c>
      <c r="B2713" s="1">
        <v>41241</v>
      </c>
      <c r="C2713" s="2">
        <v>0.75</v>
      </c>
      <c r="G2713">
        <v>0</v>
      </c>
      <c r="H2713">
        <v>0</v>
      </c>
      <c r="I2713">
        <v>0</v>
      </c>
      <c r="J2713">
        <v>0</v>
      </c>
      <c r="K2713">
        <f t="shared" si="85"/>
        <v>1</v>
      </c>
      <c r="M2713" t="s">
        <v>56</v>
      </c>
    </row>
    <row r="2714" spans="1:16" hidden="1" x14ac:dyDescent="0.25">
      <c r="A2714">
        <f t="shared" si="84"/>
        <v>4</v>
      </c>
      <c r="B2714" s="1">
        <v>41241</v>
      </c>
      <c r="C2714" s="2">
        <v>0.77083333333333337</v>
      </c>
      <c r="D2714" t="s">
        <v>1187</v>
      </c>
      <c r="E2714" t="s">
        <v>2177</v>
      </c>
      <c r="G2714">
        <v>1</v>
      </c>
      <c r="H2714">
        <v>0</v>
      </c>
      <c r="I2714">
        <v>0</v>
      </c>
      <c r="J2714">
        <v>0</v>
      </c>
      <c r="K2714">
        <f t="shared" si="85"/>
        <v>0</v>
      </c>
      <c r="L2714" t="s">
        <v>12</v>
      </c>
      <c r="M2714" t="s">
        <v>19</v>
      </c>
      <c r="N2714" s="6" t="s">
        <v>655</v>
      </c>
      <c r="O2714" s="6" t="s">
        <v>1022</v>
      </c>
      <c r="P2714" t="s">
        <v>16</v>
      </c>
    </row>
    <row r="2715" spans="1:16" hidden="1" x14ac:dyDescent="0.25">
      <c r="A2715">
        <f t="shared" si="84"/>
        <v>4</v>
      </c>
      <c r="B2715" s="1">
        <v>41241</v>
      </c>
      <c r="C2715" s="2">
        <v>0.77083333333333337</v>
      </c>
      <c r="G2715">
        <v>0</v>
      </c>
      <c r="H2715">
        <v>0</v>
      </c>
      <c r="I2715">
        <v>0</v>
      </c>
      <c r="J2715">
        <v>0</v>
      </c>
      <c r="K2715">
        <f t="shared" si="85"/>
        <v>1</v>
      </c>
      <c r="M2715" t="s">
        <v>56</v>
      </c>
    </row>
    <row r="2716" spans="1:16" hidden="1" x14ac:dyDescent="0.25">
      <c r="A2716">
        <f t="shared" si="84"/>
        <v>4</v>
      </c>
      <c r="B2716" s="1">
        <v>41241</v>
      </c>
      <c r="C2716" s="2">
        <v>0.79166666666666663</v>
      </c>
      <c r="D2716" t="s">
        <v>1276</v>
      </c>
      <c r="E2716" t="s">
        <v>2258</v>
      </c>
      <c r="G2716">
        <v>1</v>
      </c>
      <c r="H2716">
        <v>0</v>
      </c>
      <c r="I2716">
        <v>1</v>
      </c>
      <c r="J2716">
        <v>0</v>
      </c>
      <c r="K2716">
        <f t="shared" si="85"/>
        <v>0</v>
      </c>
      <c r="M2716" t="s">
        <v>56</v>
      </c>
      <c r="N2716" s="6" t="s">
        <v>441</v>
      </c>
      <c r="O2716" s="6" t="s">
        <v>442</v>
      </c>
      <c r="P2716" t="s">
        <v>29</v>
      </c>
    </row>
    <row r="2717" spans="1:16" hidden="1" x14ac:dyDescent="0.25">
      <c r="A2717">
        <f t="shared" si="84"/>
        <v>4</v>
      </c>
      <c r="B2717" s="1">
        <v>41241</v>
      </c>
      <c r="C2717" s="2">
        <v>0.8125</v>
      </c>
      <c r="D2717" t="s">
        <v>1276</v>
      </c>
      <c r="E2717" t="s">
        <v>2258</v>
      </c>
      <c r="G2717">
        <v>1</v>
      </c>
      <c r="H2717">
        <v>0</v>
      </c>
      <c r="I2717">
        <v>1</v>
      </c>
      <c r="J2717">
        <v>0</v>
      </c>
      <c r="K2717">
        <f t="shared" si="85"/>
        <v>0</v>
      </c>
      <c r="M2717" t="s">
        <v>56</v>
      </c>
      <c r="N2717" s="6" t="s">
        <v>441</v>
      </c>
      <c r="O2717" s="6" t="s">
        <v>442</v>
      </c>
      <c r="P2717" t="s">
        <v>29</v>
      </c>
    </row>
    <row r="2718" spans="1:16" hidden="1" x14ac:dyDescent="0.25">
      <c r="A2718">
        <f t="shared" si="84"/>
        <v>4</v>
      </c>
      <c r="B2718" s="1">
        <v>41241</v>
      </c>
      <c r="C2718" s="2">
        <v>0.83333333333333337</v>
      </c>
      <c r="D2718" t="s">
        <v>1326</v>
      </c>
      <c r="E2718" t="s">
        <v>2259</v>
      </c>
      <c r="G2718">
        <v>1</v>
      </c>
      <c r="H2718">
        <v>0</v>
      </c>
      <c r="I2718">
        <v>0</v>
      </c>
      <c r="J2718">
        <v>0</v>
      </c>
      <c r="K2718">
        <f t="shared" si="85"/>
        <v>0</v>
      </c>
      <c r="M2718" t="s">
        <v>24</v>
      </c>
      <c r="N2718" s="6" t="s">
        <v>655</v>
      </c>
      <c r="O2718" s="6" t="s">
        <v>1022</v>
      </c>
      <c r="P2718" t="s">
        <v>16</v>
      </c>
    </row>
    <row r="2719" spans="1:16" hidden="1" x14ac:dyDescent="0.25">
      <c r="A2719">
        <f t="shared" si="84"/>
        <v>4</v>
      </c>
      <c r="B2719" s="1">
        <v>41241</v>
      </c>
      <c r="C2719" s="2">
        <v>0.85416666666666663</v>
      </c>
      <c r="D2719" t="s">
        <v>1326</v>
      </c>
      <c r="E2719" t="s">
        <v>2259</v>
      </c>
      <c r="G2719">
        <v>1</v>
      </c>
      <c r="H2719">
        <v>0</v>
      </c>
      <c r="I2719">
        <v>0</v>
      </c>
      <c r="J2719">
        <v>0</v>
      </c>
      <c r="K2719">
        <f t="shared" si="85"/>
        <v>0</v>
      </c>
      <c r="M2719" t="s">
        <v>24</v>
      </c>
      <c r="N2719" s="6" t="s">
        <v>655</v>
      </c>
      <c r="O2719" s="6" t="s">
        <v>1022</v>
      </c>
      <c r="P2719" t="s">
        <v>16</v>
      </c>
    </row>
    <row r="2720" spans="1:16" hidden="1" x14ac:dyDescent="0.25">
      <c r="A2720">
        <f t="shared" si="84"/>
        <v>5</v>
      </c>
      <c r="B2720" s="1">
        <v>41242</v>
      </c>
      <c r="C2720" s="2">
        <v>0.41666666666666669</v>
      </c>
      <c r="D2720" t="s">
        <v>1405</v>
      </c>
      <c r="E2720" t="s">
        <v>2209</v>
      </c>
      <c r="G2720">
        <v>0</v>
      </c>
      <c r="H2720">
        <v>0</v>
      </c>
      <c r="I2720">
        <v>0</v>
      </c>
      <c r="J2720">
        <v>1</v>
      </c>
      <c r="K2720">
        <f t="shared" si="85"/>
        <v>0</v>
      </c>
      <c r="L2720" t="s">
        <v>12</v>
      </c>
      <c r="M2720" t="s">
        <v>13</v>
      </c>
      <c r="N2720" t="s">
        <v>686</v>
      </c>
      <c r="O2720" t="s">
        <v>59</v>
      </c>
      <c r="P2720" t="s">
        <v>16</v>
      </c>
    </row>
    <row r="2721" spans="1:17" hidden="1" x14ac:dyDescent="0.25">
      <c r="A2721">
        <f t="shared" si="84"/>
        <v>5</v>
      </c>
      <c r="B2721" s="1">
        <v>41242</v>
      </c>
      <c r="C2721" s="2">
        <v>0.41666666666666669</v>
      </c>
      <c r="D2721" t="s">
        <v>1196</v>
      </c>
      <c r="E2721" t="s">
        <v>2260</v>
      </c>
      <c r="G2721">
        <v>1</v>
      </c>
      <c r="H2721">
        <v>0</v>
      </c>
      <c r="I2721">
        <v>0</v>
      </c>
      <c r="J2721">
        <v>0</v>
      </c>
      <c r="K2721">
        <f t="shared" si="85"/>
        <v>0</v>
      </c>
      <c r="L2721" t="s">
        <v>64</v>
      </c>
      <c r="M2721" t="s">
        <v>65</v>
      </c>
      <c r="N2721" s="6" t="s">
        <v>38</v>
      </c>
      <c r="O2721" s="6" t="s">
        <v>39</v>
      </c>
      <c r="P2721" t="s">
        <v>22</v>
      </c>
    </row>
    <row r="2722" spans="1:17" hidden="1" x14ac:dyDescent="0.25">
      <c r="A2722">
        <f t="shared" si="84"/>
        <v>5</v>
      </c>
      <c r="B2722" s="1">
        <v>41242</v>
      </c>
      <c r="C2722" s="2">
        <v>0.4375</v>
      </c>
      <c r="D2722" t="s">
        <v>1405</v>
      </c>
      <c r="E2722" t="s">
        <v>2209</v>
      </c>
      <c r="G2722">
        <v>0</v>
      </c>
      <c r="H2722">
        <v>0</v>
      </c>
      <c r="I2722">
        <v>0</v>
      </c>
      <c r="J2722">
        <v>1</v>
      </c>
      <c r="K2722">
        <f t="shared" si="85"/>
        <v>0</v>
      </c>
      <c r="L2722" t="s">
        <v>12</v>
      </c>
      <c r="M2722" t="s">
        <v>13</v>
      </c>
      <c r="N2722" t="s">
        <v>686</v>
      </c>
      <c r="O2722" t="s">
        <v>59</v>
      </c>
      <c r="P2722" t="s">
        <v>16</v>
      </c>
    </row>
    <row r="2723" spans="1:17" hidden="1" x14ac:dyDescent="0.25">
      <c r="A2723">
        <f t="shared" si="84"/>
        <v>5</v>
      </c>
      <c r="B2723" s="1">
        <v>41242</v>
      </c>
      <c r="C2723" s="2">
        <v>0.4375</v>
      </c>
      <c r="D2723" t="s">
        <v>1196</v>
      </c>
      <c r="E2723" t="s">
        <v>2260</v>
      </c>
      <c r="G2723">
        <v>1</v>
      </c>
      <c r="H2723">
        <v>0</v>
      </c>
      <c r="I2723">
        <v>0</v>
      </c>
      <c r="J2723">
        <v>0</v>
      </c>
      <c r="K2723">
        <f t="shared" si="85"/>
        <v>0</v>
      </c>
      <c r="L2723" t="s">
        <v>64</v>
      </c>
      <c r="M2723" t="s">
        <v>65</v>
      </c>
      <c r="N2723" s="6" t="s">
        <v>38</v>
      </c>
      <c r="O2723" s="6" t="s">
        <v>39</v>
      </c>
      <c r="P2723" t="s">
        <v>22</v>
      </c>
    </row>
    <row r="2724" spans="1:17" hidden="1" x14ac:dyDescent="0.25">
      <c r="A2724">
        <f t="shared" si="84"/>
        <v>5</v>
      </c>
      <c r="B2724" s="1">
        <v>41242</v>
      </c>
      <c r="C2724" s="2">
        <v>0.45833333333333331</v>
      </c>
      <c r="D2724" t="s">
        <v>1405</v>
      </c>
      <c r="E2724" t="s">
        <v>2261</v>
      </c>
      <c r="G2724">
        <v>1</v>
      </c>
      <c r="H2724">
        <v>0</v>
      </c>
      <c r="I2724">
        <v>0</v>
      </c>
      <c r="J2724">
        <v>0</v>
      </c>
      <c r="K2724">
        <f t="shared" si="85"/>
        <v>0</v>
      </c>
      <c r="L2724" t="s">
        <v>12</v>
      </c>
      <c r="M2724" t="s">
        <v>13</v>
      </c>
      <c r="N2724" s="6" t="s">
        <v>403</v>
      </c>
      <c r="O2724" s="6" t="s">
        <v>404</v>
      </c>
      <c r="P2724" t="s">
        <v>16</v>
      </c>
    </row>
    <row r="2725" spans="1:17" hidden="1" x14ac:dyDescent="0.25">
      <c r="A2725">
        <f t="shared" si="84"/>
        <v>5</v>
      </c>
      <c r="B2725" s="1">
        <v>41242</v>
      </c>
      <c r="C2725" s="2">
        <v>0.45833333333333331</v>
      </c>
      <c r="D2725" t="s">
        <v>479</v>
      </c>
      <c r="E2725" t="s">
        <v>2217</v>
      </c>
      <c r="G2725">
        <v>1</v>
      </c>
      <c r="H2725">
        <v>0</v>
      </c>
      <c r="I2725">
        <v>0</v>
      </c>
      <c r="J2725">
        <v>0</v>
      </c>
      <c r="K2725">
        <f t="shared" si="85"/>
        <v>0</v>
      </c>
      <c r="M2725" t="s">
        <v>87</v>
      </c>
      <c r="N2725" s="6" t="s">
        <v>38</v>
      </c>
      <c r="O2725" s="6" t="s">
        <v>39</v>
      </c>
      <c r="P2725" t="s">
        <v>22</v>
      </c>
    </row>
    <row r="2726" spans="1:17" hidden="1" x14ac:dyDescent="0.25">
      <c r="A2726">
        <f t="shared" si="84"/>
        <v>5</v>
      </c>
      <c r="B2726" s="1">
        <v>41242</v>
      </c>
      <c r="C2726" s="2">
        <v>0.47916666666666669</v>
      </c>
      <c r="D2726" t="s">
        <v>1405</v>
      </c>
      <c r="E2726" t="s">
        <v>2263</v>
      </c>
      <c r="G2726">
        <v>1</v>
      </c>
      <c r="H2726">
        <v>0</v>
      </c>
      <c r="I2726">
        <v>0</v>
      </c>
      <c r="J2726">
        <v>0</v>
      </c>
      <c r="K2726">
        <f t="shared" si="85"/>
        <v>0</v>
      </c>
      <c r="L2726" t="s">
        <v>12</v>
      </c>
      <c r="M2726" t="s">
        <v>13</v>
      </c>
      <c r="N2726" s="6" t="s">
        <v>403</v>
      </c>
      <c r="O2726" s="6" t="s">
        <v>404</v>
      </c>
      <c r="P2726" t="s">
        <v>16</v>
      </c>
    </row>
    <row r="2727" spans="1:17" hidden="1" x14ac:dyDescent="0.25">
      <c r="A2727">
        <f t="shared" si="84"/>
        <v>5</v>
      </c>
      <c r="B2727" s="1">
        <v>41242</v>
      </c>
      <c r="C2727" s="2">
        <v>0.47916666666666669</v>
      </c>
      <c r="D2727" t="s">
        <v>1170</v>
      </c>
      <c r="E2727" t="s">
        <v>2262</v>
      </c>
      <c r="G2727">
        <v>0</v>
      </c>
      <c r="H2727">
        <v>0</v>
      </c>
      <c r="I2727">
        <v>0</v>
      </c>
      <c r="J2727">
        <v>1</v>
      </c>
      <c r="K2727">
        <f t="shared" si="85"/>
        <v>0</v>
      </c>
      <c r="L2727" t="s">
        <v>51</v>
      </c>
      <c r="M2727" t="s">
        <v>52</v>
      </c>
      <c r="N2727" t="s">
        <v>938</v>
      </c>
      <c r="O2727" t="s">
        <v>939</v>
      </c>
      <c r="P2727" t="s">
        <v>22</v>
      </c>
    </row>
    <row r="2728" spans="1:17" hidden="1" x14ac:dyDescent="0.25">
      <c r="A2728">
        <f t="shared" si="84"/>
        <v>5</v>
      </c>
      <c r="B2728" s="1">
        <v>41242</v>
      </c>
      <c r="C2728" s="2">
        <v>0.47916666666666669</v>
      </c>
      <c r="D2728" t="s">
        <v>479</v>
      </c>
      <c r="E2728" t="s">
        <v>2217</v>
      </c>
      <c r="G2728">
        <v>1</v>
      </c>
      <c r="H2728">
        <v>0</v>
      </c>
      <c r="I2728">
        <v>0</v>
      </c>
      <c r="J2728">
        <v>0</v>
      </c>
      <c r="K2728">
        <f t="shared" si="85"/>
        <v>0</v>
      </c>
      <c r="M2728" t="s">
        <v>87</v>
      </c>
      <c r="N2728" s="6" t="s">
        <v>38</v>
      </c>
      <c r="O2728" s="6" t="s">
        <v>39</v>
      </c>
      <c r="P2728" t="s">
        <v>22</v>
      </c>
    </row>
    <row r="2729" spans="1:17" hidden="1" x14ac:dyDescent="0.25">
      <c r="A2729">
        <f t="shared" si="84"/>
        <v>5</v>
      </c>
      <c r="B2729" s="1">
        <v>41242</v>
      </c>
      <c r="C2729" s="2">
        <v>0.5</v>
      </c>
      <c r="D2729" t="s">
        <v>1170</v>
      </c>
      <c r="E2729" t="s">
        <v>2262</v>
      </c>
      <c r="G2729">
        <v>0</v>
      </c>
      <c r="H2729">
        <v>0</v>
      </c>
      <c r="I2729">
        <v>0</v>
      </c>
      <c r="J2729">
        <v>1</v>
      </c>
      <c r="K2729">
        <f t="shared" si="85"/>
        <v>0</v>
      </c>
      <c r="L2729" t="s">
        <v>51</v>
      </c>
      <c r="M2729" t="s">
        <v>52</v>
      </c>
      <c r="N2729" t="s">
        <v>938</v>
      </c>
      <c r="O2729" t="s">
        <v>939</v>
      </c>
      <c r="P2729" t="s">
        <v>22</v>
      </c>
    </row>
    <row r="2730" spans="1:17" hidden="1" x14ac:dyDescent="0.25">
      <c r="A2730">
        <f t="shared" si="84"/>
        <v>5</v>
      </c>
      <c r="B2730" s="1">
        <v>41242</v>
      </c>
      <c r="C2730" s="2">
        <v>0.5</v>
      </c>
      <c r="D2730" t="s">
        <v>2264</v>
      </c>
      <c r="E2730" t="s">
        <v>2265</v>
      </c>
      <c r="G2730">
        <v>1</v>
      </c>
      <c r="H2730">
        <v>0</v>
      </c>
      <c r="I2730">
        <v>0</v>
      </c>
      <c r="J2730">
        <v>0</v>
      </c>
      <c r="K2730">
        <f t="shared" si="85"/>
        <v>0</v>
      </c>
      <c r="M2730" t="s">
        <v>87</v>
      </c>
      <c r="N2730" s="6" t="s">
        <v>157</v>
      </c>
      <c r="O2730" s="6" t="s">
        <v>158</v>
      </c>
      <c r="P2730" t="s">
        <v>29</v>
      </c>
    </row>
    <row r="2731" spans="1:17" hidden="1" x14ac:dyDescent="0.25">
      <c r="A2731">
        <f t="shared" si="84"/>
        <v>5</v>
      </c>
      <c r="B2731" s="1">
        <v>41242</v>
      </c>
      <c r="C2731" s="2">
        <v>0.52083333333333337</v>
      </c>
      <c r="D2731" t="s">
        <v>1242</v>
      </c>
      <c r="E2731" t="s">
        <v>2266</v>
      </c>
      <c r="G2731">
        <v>1</v>
      </c>
      <c r="H2731">
        <v>0</v>
      </c>
      <c r="I2731">
        <v>1</v>
      </c>
      <c r="J2731">
        <v>0</v>
      </c>
      <c r="K2731">
        <f t="shared" si="85"/>
        <v>0</v>
      </c>
      <c r="M2731" t="s">
        <v>87</v>
      </c>
      <c r="N2731" s="6" t="s">
        <v>1115</v>
      </c>
      <c r="O2731" s="6" t="s">
        <v>1116</v>
      </c>
      <c r="P2731" t="s">
        <v>29</v>
      </c>
    </row>
    <row r="2732" spans="1:17" hidden="1" x14ac:dyDescent="0.25">
      <c r="A2732">
        <f t="shared" si="84"/>
        <v>5</v>
      </c>
      <c r="B2732" s="1">
        <v>41242</v>
      </c>
      <c r="C2732" s="2">
        <v>0.52083333333333337</v>
      </c>
      <c r="D2732" t="s">
        <v>1162</v>
      </c>
      <c r="E2732" t="s">
        <v>2267</v>
      </c>
      <c r="G2732">
        <v>1</v>
      </c>
      <c r="H2732">
        <v>0</v>
      </c>
      <c r="I2732">
        <v>0</v>
      </c>
      <c r="J2732">
        <v>0</v>
      </c>
      <c r="K2732">
        <f t="shared" si="85"/>
        <v>0</v>
      </c>
      <c r="L2732" t="s">
        <v>51</v>
      </c>
      <c r="M2732" t="s">
        <v>52</v>
      </c>
      <c r="N2732" s="6" t="s">
        <v>313</v>
      </c>
      <c r="O2732" s="6" t="s">
        <v>314</v>
      </c>
      <c r="P2732" t="s">
        <v>29</v>
      </c>
    </row>
    <row r="2733" spans="1:17" hidden="1" x14ac:dyDescent="0.25">
      <c r="A2733">
        <f t="shared" si="84"/>
        <v>5</v>
      </c>
      <c r="B2733" s="1">
        <v>41242</v>
      </c>
      <c r="C2733" s="2">
        <v>0.54166666666666663</v>
      </c>
      <c r="D2733" t="s">
        <v>1242</v>
      </c>
      <c r="E2733" t="s">
        <v>2268</v>
      </c>
      <c r="G2733">
        <v>1</v>
      </c>
      <c r="H2733">
        <v>0</v>
      </c>
      <c r="I2733">
        <v>0</v>
      </c>
      <c r="J2733">
        <v>0</v>
      </c>
      <c r="K2733">
        <f t="shared" si="85"/>
        <v>0</v>
      </c>
      <c r="M2733" t="s">
        <v>87</v>
      </c>
      <c r="N2733" s="6" t="s">
        <v>358</v>
      </c>
      <c r="O2733" s="6" t="s">
        <v>854</v>
      </c>
      <c r="P2733" t="s">
        <v>22</v>
      </c>
    </row>
    <row r="2734" spans="1:17" hidden="1" x14ac:dyDescent="0.25">
      <c r="A2734">
        <f t="shared" si="84"/>
        <v>5</v>
      </c>
      <c r="B2734" s="1">
        <v>41242</v>
      </c>
      <c r="C2734" s="2">
        <v>0.54166666666666663</v>
      </c>
      <c r="D2734" t="s">
        <v>1196</v>
      </c>
      <c r="E2734" t="s">
        <v>2269</v>
      </c>
      <c r="G2734">
        <v>1</v>
      </c>
      <c r="H2734">
        <v>0</v>
      </c>
      <c r="I2734">
        <v>0</v>
      </c>
      <c r="J2734">
        <v>0</v>
      </c>
      <c r="K2734">
        <f t="shared" si="85"/>
        <v>0</v>
      </c>
      <c r="L2734" t="s">
        <v>51</v>
      </c>
      <c r="M2734" t="s">
        <v>52</v>
      </c>
      <c r="N2734" s="6" t="s">
        <v>58</v>
      </c>
      <c r="O2734" s="6" t="s">
        <v>59</v>
      </c>
      <c r="P2734" t="s">
        <v>22</v>
      </c>
      <c r="Q2734" s="6"/>
    </row>
    <row r="2735" spans="1:17" hidden="1" x14ac:dyDescent="0.25">
      <c r="A2735">
        <f t="shared" si="84"/>
        <v>5</v>
      </c>
      <c r="B2735" s="1">
        <v>41242</v>
      </c>
      <c r="C2735" s="2">
        <v>0.54166666666666663</v>
      </c>
      <c r="D2735" t="s">
        <v>1276</v>
      </c>
      <c r="E2735" t="s">
        <v>2270</v>
      </c>
      <c r="G2735">
        <v>1</v>
      </c>
      <c r="H2735">
        <v>0</v>
      </c>
      <c r="I2735">
        <v>0</v>
      </c>
      <c r="J2735">
        <v>0</v>
      </c>
      <c r="K2735">
        <f t="shared" si="85"/>
        <v>0</v>
      </c>
      <c r="M2735" t="s">
        <v>56</v>
      </c>
      <c r="N2735" s="6" t="s">
        <v>458</v>
      </c>
      <c r="O2735" s="6" t="s">
        <v>459</v>
      </c>
      <c r="P2735" t="s">
        <v>110</v>
      </c>
    </row>
    <row r="2736" spans="1:17" hidden="1" x14ac:dyDescent="0.25">
      <c r="A2736">
        <f t="shared" si="84"/>
        <v>5</v>
      </c>
      <c r="B2736" s="1">
        <v>41242</v>
      </c>
      <c r="C2736" s="2">
        <v>0.5625</v>
      </c>
      <c r="D2736" t="s">
        <v>1242</v>
      </c>
      <c r="E2736" t="s">
        <v>2268</v>
      </c>
      <c r="G2736">
        <v>1</v>
      </c>
      <c r="H2736">
        <v>0</v>
      </c>
      <c r="I2736">
        <v>0</v>
      </c>
      <c r="J2736">
        <v>0</v>
      </c>
      <c r="K2736">
        <f t="shared" si="85"/>
        <v>0</v>
      </c>
      <c r="M2736" t="s">
        <v>87</v>
      </c>
      <c r="N2736" s="6" t="s">
        <v>358</v>
      </c>
      <c r="O2736" s="6" t="s">
        <v>854</v>
      </c>
      <c r="P2736" t="s">
        <v>22</v>
      </c>
    </row>
    <row r="2737" spans="1:16" hidden="1" x14ac:dyDescent="0.25">
      <c r="A2737">
        <f t="shared" si="84"/>
        <v>5</v>
      </c>
      <c r="B2737" s="1">
        <v>41242</v>
      </c>
      <c r="C2737" s="2">
        <v>0.5625</v>
      </c>
      <c r="D2737" t="s">
        <v>1196</v>
      </c>
      <c r="E2737" t="s">
        <v>2269</v>
      </c>
      <c r="G2737">
        <v>1</v>
      </c>
      <c r="H2737">
        <v>0</v>
      </c>
      <c r="I2737">
        <v>0</v>
      </c>
      <c r="J2737">
        <v>0</v>
      </c>
      <c r="K2737">
        <f t="shared" si="85"/>
        <v>0</v>
      </c>
      <c r="L2737" t="s">
        <v>51</v>
      </c>
      <c r="M2737" t="s">
        <v>52</v>
      </c>
      <c r="N2737" s="6" t="s">
        <v>58</v>
      </c>
      <c r="O2737" s="6" t="s">
        <v>59</v>
      </c>
      <c r="P2737" t="s">
        <v>22</v>
      </c>
    </row>
    <row r="2738" spans="1:16" hidden="1" x14ac:dyDescent="0.25">
      <c r="A2738">
        <f t="shared" si="84"/>
        <v>5</v>
      </c>
      <c r="B2738" s="1">
        <v>41242</v>
      </c>
      <c r="C2738" s="2">
        <v>0.5625</v>
      </c>
      <c r="D2738" t="s">
        <v>1276</v>
      </c>
      <c r="E2738" t="s">
        <v>2270</v>
      </c>
      <c r="G2738">
        <v>1</v>
      </c>
      <c r="H2738">
        <v>0</v>
      </c>
      <c r="I2738">
        <v>0</v>
      </c>
      <c r="J2738">
        <v>0</v>
      </c>
      <c r="K2738">
        <f t="shared" si="85"/>
        <v>0</v>
      </c>
      <c r="M2738" t="s">
        <v>56</v>
      </c>
      <c r="N2738" s="6" t="s">
        <v>458</v>
      </c>
      <c r="O2738" s="6" t="s">
        <v>459</v>
      </c>
      <c r="P2738" t="s">
        <v>110</v>
      </c>
    </row>
    <row r="2739" spans="1:16" hidden="1" x14ac:dyDescent="0.25">
      <c r="A2739">
        <f t="shared" si="84"/>
        <v>5</v>
      </c>
      <c r="B2739" s="1">
        <v>41242</v>
      </c>
      <c r="C2739" s="2">
        <v>0.58333333333333337</v>
      </c>
      <c r="D2739" t="s">
        <v>1242</v>
      </c>
      <c r="E2739" t="s">
        <v>2212</v>
      </c>
      <c r="G2739">
        <v>1</v>
      </c>
      <c r="H2739">
        <v>0</v>
      </c>
      <c r="I2739">
        <v>0</v>
      </c>
      <c r="J2739">
        <v>0</v>
      </c>
      <c r="K2739">
        <f t="shared" si="85"/>
        <v>0</v>
      </c>
      <c r="M2739" t="s">
        <v>87</v>
      </c>
      <c r="N2739" s="6" t="s">
        <v>466</v>
      </c>
      <c r="O2739" s="6" t="s">
        <v>711</v>
      </c>
      <c r="P2739" t="s">
        <v>22</v>
      </c>
    </row>
    <row r="2740" spans="1:16" hidden="1" x14ac:dyDescent="0.25">
      <c r="A2740">
        <f t="shared" si="84"/>
        <v>5</v>
      </c>
      <c r="B2740" s="1">
        <v>41242</v>
      </c>
      <c r="C2740" s="2">
        <v>0.58333333333333337</v>
      </c>
      <c r="D2740" t="s">
        <v>1320</v>
      </c>
      <c r="E2740" t="s">
        <v>2271</v>
      </c>
      <c r="G2740">
        <v>1</v>
      </c>
      <c r="H2740">
        <v>0</v>
      </c>
      <c r="I2740">
        <v>0</v>
      </c>
      <c r="J2740">
        <v>0</v>
      </c>
      <c r="K2740">
        <f t="shared" si="85"/>
        <v>0</v>
      </c>
      <c r="M2740" t="s">
        <v>56</v>
      </c>
      <c r="N2740" s="6" t="s">
        <v>1084</v>
      </c>
      <c r="O2740" s="6" t="s">
        <v>1085</v>
      </c>
      <c r="P2740" t="s">
        <v>155</v>
      </c>
    </row>
    <row r="2741" spans="1:16" hidden="1" x14ac:dyDescent="0.25">
      <c r="A2741">
        <f t="shared" si="84"/>
        <v>5</v>
      </c>
      <c r="B2741" s="1">
        <v>41242</v>
      </c>
      <c r="C2741" s="2">
        <v>0.60416666666666663</v>
      </c>
      <c r="D2741" t="s">
        <v>1242</v>
      </c>
      <c r="E2741" t="s">
        <v>2212</v>
      </c>
      <c r="G2741">
        <v>1</v>
      </c>
      <c r="H2741">
        <v>0</v>
      </c>
      <c r="I2741">
        <v>0</v>
      </c>
      <c r="J2741">
        <v>0</v>
      </c>
      <c r="K2741">
        <f t="shared" si="85"/>
        <v>0</v>
      </c>
      <c r="M2741" t="s">
        <v>87</v>
      </c>
      <c r="N2741" s="6" t="s">
        <v>466</v>
      </c>
      <c r="O2741" s="6" t="s">
        <v>711</v>
      </c>
      <c r="P2741" t="s">
        <v>22</v>
      </c>
    </row>
    <row r="2742" spans="1:16" hidden="1" x14ac:dyDescent="0.25">
      <c r="A2742">
        <f t="shared" si="84"/>
        <v>5</v>
      </c>
      <c r="B2742" s="1">
        <v>41242</v>
      </c>
      <c r="C2742" s="2">
        <v>0.60416666666666663</v>
      </c>
      <c r="G2742">
        <v>0</v>
      </c>
      <c r="H2742">
        <v>0</v>
      </c>
      <c r="I2742">
        <v>0</v>
      </c>
      <c r="J2742">
        <v>0</v>
      </c>
      <c r="K2742">
        <f t="shared" si="85"/>
        <v>1</v>
      </c>
      <c r="M2742" t="s">
        <v>56</v>
      </c>
    </row>
    <row r="2743" spans="1:16" hidden="1" x14ac:dyDescent="0.25">
      <c r="A2743">
        <f t="shared" si="84"/>
        <v>5</v>
      </c>
      <c r="B2743" s="1">
        <v>41242</v>
      </c>
      <c r="C2743" s="2">
        <v>0.625</v>
      </c>
      <c r="D2743" t="s">
        <v>1282</v>
      </c>
      <c r="E2743" t="s">
        <v>2272</v>
      </c>
      <c r="G2743">
        <v>1</v>
      </c>
      <c r="H2743">
        <v>0</v>
      </c>
      <c r="I2743">
        <v>0</v>
      </c>
      <c r="J2743">
        <v>0</v>
      </c>
      <c r="K2743">
        <f t="shared" si="85"/>
        <v>0</v>
      </c>
      <c r="M2743" t="s">
        <v>87</v>
      </c>
      <c r="N2743" s="6" t="s">
        <v>77</v>
      </c>
      <c r="O2743" s="6" t="s">
        <v>78</v>
      </c>
      <c r="P2743" t="s">
        <v>22</v>
      </c>
    </row>
    <row r="2744" spans="1:16" hidden="1" x14ac:dyDescent="0.25">
      <c r="A2744">
        <f t="shared" si="84"/>
        <v>5</v>
      </c>
      <c r="B2744" s="1">
        <v>41242</v>
      </c>
      <c r="C2744" s="2">
        <v>0.625</v>
      </c>
      <c r="D2744" t="s">
        <v>1158</v>
      </c>
      <c r="E2744" t="s">
        <v>2273</v>
      </c>
      <c r="G2744">
        <v>1</v>
      </c>
      <c r="H2744">
        <v>0</v>
      </c>
      <c r="I2744">
        <v>0</v>
      </c>
      <c r="J2744">
        <v>0</v>
      </c>
      <c r="K2744">
        <f t="shared" si="85"/>
        <v>0</v>
      </c>
      <c r="M2744" t="s">
        <v>56</v>
      </c>
      <c r="N2744" s="6" t="s">
        <v>85</v>
      </c>
      <c r="O2744" s="6" t="s">
        <v>86</v>
      </c>
      <c r="P2744" t="s">
        <v>16</v>
      </c>
    </row>
    <row r="2745" spans="1:16" hidden="1" x14ac:dyDescent="0.25">
      <c r="A2745">
        <f t="shared" si="84"/>
        <v>5</v>
      </c>
      <c r="B2745" s="1">
        <v>41242</v>
      </c>
      <c r="C2745" s="2">
        <v>0.625</v>
      </c>
      <c r="G2745">
        <v>0</v>
      </c>
      <c r="H2745">
        <v>0</v>
      </c>
      <c r="I2745">
        <v>0</v>
      </c>
      <c r="J2745">
        <v>0</v>
      </c>
      <c r="K2745">
        <f t="shared" si="85"/>
        <v>1</v>
      </c>
      <c r="L2745" t="s">
        <v>12</v>
      </c>
      <c r="M2745" t="s">
        <v>19</v>
      </c>
    </row>
    <row r="2746" spans="1:16" hidden="1" x14ac:dyDescent="0.25">
      <c r="A2746">
        <f t="shared" si="84"/>
        <v>5</v>
      </c>
      <c r="B2746" s="1">
        <v>41242</v>
      </c>
      <c r="C2746" s="2">
        <v>0.64583333333333337</v>
      </c>
      <c r="D2746" t="s">
        <v>1247</v>
      </c>
      <c r="E2746" t="s">
        <v>2274</v>
      </c>
      <c r="G2746">
        <v>1</v>
      </c>
      <c r="H2746">
        <v>0</v>
      </c>
      <c r="I2746">
        <v>0</v>
      </c>
      <c r="J2746">
        <v>0</v>
      </c>
      <c r="K2746">
        <f t="shared" si="85"/>
        <v>0</v>
      </c>
      <c r="M2746" t="s">
        <v>127</v>
      </c>
      <c r="N2746" s="6" t="s">
        <v>137</v>
      </c>
      <c r="O2746" s="6" t="s">
        <v>1030</v>
      </c>
      <c r="P2746" t="s">
        <v>29</v>
      </c>
    </row>
    <row r="2747" spans="1:16" hidden="1" x14ac:dyDescent="0.25">
      <c r="A2747">
        <f t="shared" si="84"/>
        <v>5</v>
      </c>
      <c r="B2747" s="1">
        <v>41242</v>
      </c>
      <c r="C2747" s="2">
        <v>0.64583333333333337</v>
      </c>
      <c r="D2747" t="s">
        <v>1282</v>
      </c>
      <c r="E2747" t="s">
        <v>2272</v>
      </c>
      <c r="G2747">
        <v>1</v>
      </c>
      <c r="H2747">
        <v>0</v>
      </c>
      <c r="I2747">
        <v>0</v>
      </c>
      <c r="J2747">
        <v>0</v>
      </c>
      <c r="K2747">
        <f t="shared" si="85"/>
        <v>0</v>
      </c>
      <c r="M2747" t="s">
        <v>87</v>
      </c>
      <c r="N2747" s="6" t="s">
        <v>77</v>
      </c>
      <c r="O2747" s="6" t="s">
        <v>78</v>
      </c>
      <c r="P2747" t="s">
        <v>22</v>
      </c>
    </row>
    <row r="2748" spans="1:16" hidden="1" x14ac:dyDescent="0.25">
      <c r="A2748">
        <f t="shared" si="84"/>
        <v>5</v>
      </c>
      <c r="B2748" s="1">
        <v>41242</v>
      </c>
      <c r="C2748" s="2">
        <v>0.64583333333333337</v>
      </c>
      <c r="D2748" t="s">
        <v>1158</v>
      </c>
      <c r="E2748" t="s">
        <v>2273</v>
      </c>
      <c r="G2748">
        <v>1</v>
      </c>
      <c r="H2748">
        <v>0</v>
      </c>
      <c r="I2748">
        <v>0</v>
      </c>
      <c r="J2748">
        <v>0</v>
      </c>
      <c r="K2748">
        <f t="shared" si="85"/>
        <v>0</v>
      </c>
      <c r="M2748" t="s">
        <v>56</v>
      </c>
      <c r="N2748" s="6" t="s">
        <v>85</v>
      </c>
      <c r="O2748" s="6" t="s">
        <v>86</v>
      </c>
      <c r="P2748" t="s">
        <v>16</v>
      </c>
    </row>
    <row r="2749" spans="1:16" hidden="1" x14ac:dyDescent="0.25">
      <c r="A2749">
        <f t="shared" si="84"/>
        <v>5</v>
      </c>
      <c r="B2749" s="1">
        <v>41242</v>
      </c>
      <c r="C2749" s="2">
        <v>0.64583333333333337</v>
      </c>
      <c r="G2749">
        <v>0</v>
      </c>
      <c r="H2749">
        <v>0</v>
      </c>
      <c r="I2749">
        <v>0</v>
      </c>
      <c r="J2749">
        <v>0</v>
      </c>
      <c r="K2749">
        <f t="shared" si="85"/>
        <v>1</v>
      </c>
      <c r="L2749" t="s">
        <v>12</v>
      </c>
      <c r="M2749" t="s">
        <v>19</v>
      </c>
    </row>
    <row r="2750" spans="1:16" hidden="1" x14ac:dyDescent="0.25">
      <c r="A2750">
        <f t="shared" si="84"/>
        <v>5</v>
      </c>
      <c r="B2750" s="1">
        <v>41242</v>
      </c>
      <c r="C2750" s="2">
        <v>0.66666666666666663</v>
      </c>
      <c r="D2750" t="s">
        <v>1196</v>
      </c>
      <c r="E2750" t="s">
        <v>2276</v>
      </c>
      <c r="G2750">
        <v>1</v>
      </c>
      <c r="H2750">
        <v>0</v>
      </c>
      <c r="I2750">
        <v>1</v>
      </c>
      <c r="J2750">
        <v>0</v>
      </c>
      <c r="K2750">
        <f t="shared" si="85"/>
        <v>0</v>
      </c>
      <c r="M2750" t="s">
        <v>127</v>
      </c>
      <c r="N2750" s="6" t="s">
        <v>1119</v>
      </c>
      <c r="O2750" s="6" t="s">
        <v>1120</v>
      </c>
      <c r="P2750" t="s">
        <v>22</v>
      </c>
    </row>
    <row r="2751" spans="1:16" hidden="1" x14ac:dyDescent="0.25">
      <c r="A2751">
        <f t="shared" si="84"/>
        <v>5</v>
      </c>
      <c r="B2751" s="1">
        <v>41242</v>
      </c>
      <c r="C2751" s="2">
        <v>0.66666666666666663</v>
      </c>
      <c r="D2751" t="s">
        <v>1147</v>
      </c>
      <c r="E2751" t="s">
        <v>2235</v>
      </c>
      <c r="G2751">
        <v>1</v>
      </c>
      <c r="H2751">
        <v>0</v>
      </c>
      <c r="I2751">
        <v>0</v>
      </c>
      <c r="J2751">
        <v>0</v>
      </c>
      <c r="K2751">
        <f t="shared" si="85"/>
        <v>0</v>
      </c>
      <c r="M2751" t="s">
        <v>56</v>
      </c>
      <c r="N2751" s="6" t="s">
        <v>118</v>
      </c>
      <c r="O2751" s="6" t="s">
        <v>119</v>
      </c>
      <c r="P2751" t="s">
        <v>22</v>
      </c>
    </row>
    <row r="2752" spans="1:16" hidden="1" x14ac:dyDescent="0.25">
      <c r="A2752">
        <f t="shared" si="84"/>
        <v>5</v>
      </c>
      <c r="B2752" s="1">
        <v>41242</v>
      </c>
      <c r="C2752" s="2">
        <v>0.66666666666666663</v>
      </c>
      <c r="D2752" t="s">
        <v>479</v>
      </c>
      <c r="E2752" t="s">
        <v>2275</v>
      </c>
      <c r="G2752">
        <v>0</v>
      </c>
      <c r="H2752">
        <v>0</v>
      </c>
      <c r="I2752">
        <v>0</v>
      </c>
      <c r="J2752">
        <v>1</v>
      </c>
      <c r="K2752">
        <f t="shared" si="85"/>
        <v>0</v>
      </c>
      <c r="L2752" t="s">
        <v>12</v>
      </c>
      <c r="M2752" t="s">
        <v>19</v>
      </c>
      <c r="N2752" t="s">
        <v>344</v>
      </c>
      <c r="O2752" t="s">
        <v>345</v>
      </c>
      <c r="P2752" t="s">
        <v>16</v>
      </c>
    </row>
    <row r="2753" spans="1:16" hidden="1" x14ac:dyDescent="0.25">
      <c r="A2753">
        <f t="shared" si="84"/>
        <v>5</v>
      </c>
      <c r="B2753" s="1">
        <v>41242</v>
      </c>
      <c r="C2753" s="2">
        <v>0.66666666666666663</v>
      </c>
      <c r="G2753">
        <v>0</v>
      </c>
      <c r="H2753">
        <v>0</v>
      </c>
      <c r="I2753">
        <v>0</v>
      </c>
      <c r="J2753">
        <v>0</v>
      </c>
      <c r="K2753">
        <f t="shared" si="85"/>
        <v>1</v>
      </c>
      <c r="L2753" t="s">
        <v>44</v>
      </c>
      <c r="M2753" t="s">
        <v>45</v>
      </c>
    </row>
    <row r="2754" spans="1:16" hidden="1" x14ac:dyDescent="0.25">
      <c r="A2754">
        <f t="shared" si="84"/>
        <v>5</v>
      </c>
      <c r="B2754" s="1">
        <v>41242</v>
      </c>
      <c r="C2754" s="2">
        <v>0.6875</v>
      </c>
      <c r="D2754" t="s">
        <v>1196</v>
      </c>
      <c r="E2754" t="s">
        <v>2277</v>
      </c>
      <c r="G2754">
        <v>1</v>
      </c>
      <c r="H2754">
        <v>0</v>
      </c>
      <c r="I2754">
        <v>0</v>
      </c>
      <c r="J2754">
        <v>0</v>
      </c>
      <c r="K2754">
        <f t="shared" si="85"/>
        <v>0</v>
      </c>
      <c r="M2754" t="s">
        <v>127</v>
      </c>
      <c r="N2754" s="6" t="s">
        <v>583</v>
      </c>
      <c r="O2754" s="6" t="s">
        <v>584</v>
      </c>
      <c r="P2754" t="s">
        <v>22</v>
      </c>
    </row>
    <row r="2755" spans="1:16" hidden="1" x14ac:dyDescent="0.25">
      <c r="A2755">
        <f t="shared" ref="A2755:A2818" si="86">WEEKDAY(B2755)</f>
        <v>5</v>
      </c>
      <c r="B2755" s="1">
        <v>41242</v>
      </c>
      <c r="C2755" s="2">
        <v>0.6875</v>
      </c>
      <c r="D2755" t="s">
        <v>1147</v>
      </c>
      <c r="E2755" t="s">
        <v>2235</v>
      </c>
      <c r="G2755">
        <v>1</v>
      </c>
      <c r="H2755">
        <v>0</v>
      </c>
      <c r="I2755">
        <v>0</v>
      </c>
      <c r="J2755">
        <v>0</v>
      </c>
      <c r="K2755">
        <f t="shared" ref="K2755:K2818" si="87">IF(AND(NOT(G:G), NOT(J:J)), 1, 0)</f>
        <v>0</v>
      </c>
      <c r="M2755" t="s">
        <v>56</v>
      </c>
      <c r="N2755" s="6" t="s">
        <v>118</v>
      </c>
      <c r="O2755" s="6" t="s">
        <v>119</v>
      </c>
      <c r="P2755" t="s">
        <v>22</v>
      </c>
    </row>
    <row r="2756" spans="1:16" hidden="1" x14ac:dyDescent="0.25">
      <c r="A2756">
        <f t="shared" si="86"/>
        <v>5</v>
      </c>
      <c r="B2756" s="1">
        <v>41242</v>
      </c>
      <c r="C2756" s="2">
        <v>0.6875</v>
      </c>
      <c r="D2756" t="s">
        <v>479</v>
      </c>
      <c r="E2756" t="s">
        <v>2275</v>
      </c>
      <c r="G2756">
        <v>0</v>
      </c>
      <c r="H2756">
        <v>0</v>
      </c>
      <c r="I2756">
        <v>0</v>
      </c>
      <c r="J2756">
        <v>1</v>
      </c>
      <c r="K2756">
        <f t="shared" si="87"/>
        <v>0</v>
      </c>
      <c r="L2756" t="s">
        <v>12</v>
      </c>
      <c r="M2756" t="s">
        <v>19</v>
      </c>
      <c r="N2756" t="s">
        <v>344</v>
      </c>
      <c r="O2756" t="s">
        <v>345</v>
      </c>
      <c r="P2756" t="s">
        <v>16</v>
      </c>
    </row>
    <row r="2757" spans="1:16" hidden="1" x14ac:dyDescent="0.25">
      <c r="A2757">
        <f t="shared" si="86"/>
        <v>5</v>
      </c>
      <c r="B2757" s="1">
        <v>41242</v>
      </c>
      <c r="C2757" s="2">
        <v>0.6875</v>
      </c>
      <c r="G2757">
        <v>0</v>
      </c>
      <c r="H2757">
        <v>0</v>
      </c>
      <c r="I2757">
        <v>0</v>
      </c>
      <c r="J2757">
        <v>0</v>
      </c>
      <c r="K2757">
        <f t="shared" si="87"/>
        <v>1</v>
      </c>
      <c r="L2757" t="s">
        <v>44</v>
      </c>
      <c r="M2757" t="s">
        <v>45</v>
      </c>
    </row>
    <row r="2758" spans="1:16" hidden="1" x14ac:dyDescent="0.25">
      <c r="A2758">
        <f t="shared" si="86"/>
        <v>5</v>
      </c>
      <c r="B2758" s="1">
        <v>41242</v>
      </c>
      <c r="C2758" s="2">
        <v>0.70833333333333337</v>
      </c>
      <c r="D2758" t="s">
        <v>1196</v>
      </c>
      <c r="E2758" t="s">
        <v>2277</v>
      </c>
      <c r="G2758">
        <v>1</v>
      </c>
      <c r="H2758">
        <v>0</v>
      </c>
      <c r="I2758">
        <v>0</v>
      </c>
      <c r="J2758">
        <v>0</v>
      </c>
      <c r="K2758">
        <f t="shared" si="87"/>
        <v>0</v>
      </c>
      <c r="M2758" t="s">
        <v>127</v>
      </c>
      <c r="N2758" s="6" t="s">
        <v>583</v>
      </c>
      <c r="O2758" s="6" t="s">
        <v>584</v>
      </c>
      <c r="P2758" t="s">
        <v>22</v>
      </c>
    </row>
    <row r="2759" spans="1:16" hidden="1" x14ac:dyDescent="0.25">
      <c r="A2759">
        <f t="shared" si="86"/>
        <v>5</v>
      </c>
      <c r="B2759" s="1">
        <v>41242</v>
      </c>
      <c r="C2759" s="2">
        <v>0.70833333333333337</v>
      </c>
      <c r="D2759" t="s">
        <v>1326</v>
      </c>
      <c r="E2759" t="s">
        <v>2278</v>
      </c>
      <c r="G2759">
        <v>1</v>
      </c>
      <c r="H2759">
        <v>0</v>
      </c>
      <c r="I2759">
        <v>0</v>
      </c>
      <c r="J2759">
        <v>0</v>
      </c>
      <c r="K2759">
        <f t="shared" si="87"/>
        <v>0</v>
      </c>
      <c r="L2759" t="s">
        <v>44</v>
      </c>
      <c r="M2759" t="s">
        <v>45</v>
      </c>
      <c r="N2759" s="6" t="s">
        <v>655</v>
      </c>
      <c r="O2759" s="6" t="s">
        <v>1022</v>
      </c>
      <c r="P2759" t="s">
        <v>16</v>
      </c>
    </row>
    <row r="2760" spans="1:16" hidden="1" x14ac:dyDescent="0.25">
      <c r="A2760">
        <f t="shared" si="86"/>
        <v>5</v>
      </c>
      <c r="B2760" s="1">
        <v>41242</v>
      </c>
      <c r="C2760" s="2">
        <v>0.70833333333333337</v>
      </c>
      <c r="D2760" t="s">
        <v>2046</v>
      </c>
      <c r="E2760" t="s">
        <v>1295</v>
      </c>
      <c r="G2760">
        <v>1</v>
      </c>
      <c r="H2760">
        <v>0</v>
      </c>
      <c r="I2760">
        <v>1</v>
      </c>
      <c r="J2760">
        <v>0</v>
      </c>
      <c r="K2760">
        <f t="shared" si="87"/>
        <v>0</v>
      </c>
      <c r="L2760" t="s">
        <v>90</v>
      </c>
      <c r="M2760" t="s">
        <v>91</v>
      </c>
      <c r="N2760" s="6" t="s">
        <v>1121</v>
      </c>
      <c r="O2760" s="6" t="s">
        <v>738</v>
      </c>
      <c r="P2760" t="s">
        <v>29</v>
      </c>
    </row>
    <row r="2761" spans="1:16" hidden="1" x14ac:dyDescent="0.25">
      <c r="A2761">
        <f t="shared" si="86"/>
        <v>5</v>
      </c>
      <c r="B2761" s="1">
        <v>41242</v>
      </c>
      <c r="C2761" s="2">
        <v>0.72916666666666663</v>
      </c>
      <c r="D2761" t="s">
        <v>1326</v>
      </c>
      <c r="E2761" t="s">
        <v>2278</v>
      </c>
      <c r="G2761">
        <v>1</v>
      </c>
      <c r="H2761">
        <v>0</v>
      </c>
      <c r="I2761">
        <v>0</v>
      </c>
      <c r="J2761">
        <v>0</v>
      </c>
      <c r="K2761">
        <f t="shared" si="87"/>
        <v>0</v>
      </c>
      <c r="L2761" t="s">
        <v>44</v>
      </c>
      <c r="M2761" t="s">
        <v>45</v>
      </c>
      <c r="N2761" s="6" t="s">
        <v>655</v>
      </c>
      <c r="O2761" s="6" t="s">
        <v>1022</v>
      </c>
      <c r="P2761" t="s">
        <v>16</v>
      </c>
    </row>
    <row r="2762" spans="1:16" hidden="1" x14ac:dyDescent="0.25">
      <c r="A2762">
        <f t="shared" si="86"/>
        <v>5</v>
      </c>
      <c r="B2762" s="1">
        <v>41242</v>
      </c>
      <c r="C2762" s="2">
        <v>0.72916666666666663</v>
      </c>
      <c r="D2762" t="s">
        <v>2046</v>
      </c>
      <c r="E2762" t="s">
        <v>1295</v>
      </c>
      <c r="G2762">
        <v>1</v>
      </c>
      <c r="H2762">
        <v>0</v>
      </c>
      <c r="I2762">
        <v>0</v>
      </c>
      <c r="J2762">
        <v>0</v>
      </c>
      <c r="K2762">
        <f t="shared" si="87"/>
        <v>0</v>
      </c>
      <c r="L2762" t="s">
        <v>90</v>
      </c>
      <c r="M2762" t="s">
        <v>91</v>
      </c>
      <c r="N2762" s="6" t="s">
        <v>1121</v>
      </c>
      <c r="O2762" s="6" t="s">
        <v>738</v>
      </c>
      <c r="P2762" t="s">
        <v>29</v>
      </c>
    </row>
    <row r="2763" spans="1:16" hidden="1" x14ac:dyDescent="0.25">
      <c r="A2763">
        <f t="shared" si="86"/>
        <v>5</v>
      </c>
      <c r="B2763" s="1">
        <v>41242</v>
      </c>
      <c r="C2763" s="2">
        <v>0.72916666666666663</v>
      </c>
      <c r="G2763">
        <v>0</v>
      </c>
      <c r="H2763">
        <v>0</v>
      </c>
      <c r="I2763">
        <v>0</v>
      </c>
      <c r="J2763">
        <v>0</v>
      </c>
      <c r="K2763">
        <f t="shared" si="87"/>
        <v>1</v>
      </c>
      <c r="M2763" t="s">
        <v>127</v>
      </c>
    </row>
    <row r="2764" spans="1:16" hidden="1" x14ac:dyDescent="0.25">
      <c r="A2764">
        <f t="shared" si="86"/>
        <v>5</v>
      </c>
      <c r="B2764" s="1">
        <v>41242</v>
      </c>
      <c r="C2764" s="2">
        <v>0.75</v>
      </c>
      <c r="D2764" t="s">
        <v>1326</v>
      </c>
      <c r="E2764" t="s">
        <v>2278</v>
      </c>
      <c r="G2764">
        <v>1</v>
      </c>
      <c r="H2764">
        <v>0</v>
      </c>
      <c r="I2764">
        <v>0</v>
      </c>
      <c r="J2764">
        <v>0</v>
      </c>
      <c r="K2764">
        <f t="shared" si="87"/>
        <v>0</v>
      </c>
      <c r="L2764" t="s">
        <v>44</v>
      </c>
      <c r="M2764" t="s">
        <v>45</v>
      </c>
      <c r="N2764" s="6" t="s">
        <v>655</v>
      </c>
      <c r="O2764" s="6" t="s">
        <v>1022</v>
      </c>
      <c r="P2764" t="s">
        <v>16</v>
      </c>
    </row>
    <row r="2765" spans="1:16" hidden="1" x14ac:dyDescent="0.25">
      <c r="A2765">
        <f t="shared" si="86"/>
        <v>5</v>
      </c>
      <c r="B2765" s="1">
        <v>41242</v>
      </c>
      <c r="C2765" s="2">
        <v>0.77083333333333337</v>
      </c>
      <c r="G2765">
        <v>0</v>
      </c>
      <c r="H2765">
        <v>0</v>
      </c>
      <c r="I2765">
        <v>0</v>
      </c>
      <c r="J2765">
        <v>0</v>
      </c>
      <c r="K2765">
        <f t="shared" si="87"/>
        <v>1</v>
      </c>
      <c r="L2765" t="s">
        <v>44</v>
      </c>
      <c r="M2765" t="s">
        <v>45</v>
      </c>
    </row>
    <row r="2766" spans="1:16" hidden="1" x14ac:dyDescent="0.25">
      <c r="A2766">
        <f t="shared" si="86"/>
        <v>5</v>
      </c>
      <c r="B2766" s="1">
        <v>41242</v>
      </c>
      <c r="C2766" s="2">
        <v>0.79166666666666663</v>
      </c>
      <c r="D2766" t="s">
        <v>1619</v>
      </c>
      <c r="E2766" t="s">
        <v>2279</v>
      </c>
      <c r="G2766">
        <v>1</v>
      </c>
      <c r="H2766">
        <v>0</v>
      </c>
      <c r="I2766">
        <v>0</v>
      </c>
      <c r="J2766">
        <v>0</v>
      </c>
      <c r="K2766">
        <f t="shared" si="87"/>
        <v>0</v>
      </c>
      <c r="M2766" t="s">
        <v>149</v>
      </c>
      <c r="N2766" t="s">
        <v>655</v>
      </c>
      <c r="O2766" t="s">
        <v>1022</v>
      </c>
      <c r="P2766" t="s">
        <v>16</v>
      </c>
    </row>
    <row r="2767" spans="1:16" hidden="1" x14ac:dyDescent="0.25">
      <c r="A2767">
        <f t="shared" si="86"/>
        <v>5</v>
      </c>
      <c r="B2767" s="1">
        <v>41242</v>
      </c>
      <c r="C2767" s="2">
        <v>0.79166666666666663</v>
      </c>
      <c r="D2767" t="s">
        <v>1170</v>
      </c>
      <c r="E2767" t="s">
        <v>2280</v>
      </c>
      <c r="G2767">
        <v>1</v>
      </c>
      <c r="H2767">
        <v>0</v>
      </c>
      <c r="I2767">
        <v>0</v>
      </c>
      <c r="J2767">
        <v>0</v>
      </c>
      <c r="K2767">
        <f t="shared" si="87"/>
        <v>0</v>
      </c>
      <c r="L2767" t="s">
        <v>64</v>
      </c>
      <c r="M2767" t="s">
        <v>65</v>
      </c>
      <c r="N2767" s="6" t="s">
        <v>165</v>
      </c>
      <c r="O2767" s="6" t="s">
        <v>166</v>
      </c>
      <c r="P2767" t="s">
        <v>22</v>
      </c>
    </row>
    <row r="2768" spans="1:16" hidden="1" x14ac:dyDescent="0.25">
      <c r="A2768">
        <f t="shared" si="86"/>
        <v>5</v>
      </c>
      <c r="B2768" s="1">
        <v>41242</v>
      </c>
      <c r="C2768" s="2">
        <v>0.8125</v>
      </c>
      <c r="D2768" t="s">
        <v>1170</v>
      </c>
      <c r="E2768" t="s">
        <v>2281</v>
      </c>
      <c r="G2768">
        <v>1</v>
      </c>
      <c r="H2768">
        <v>0</v>
      </c>
      <c r="I2768">
        <v>0</v>
      </c>
      <c r="J2768">
        <v>0</v>
      </c>
      <c r="K2768">
        <f t="shared" si="87"/>
        <v>0</v>
      </c>
      <c r="L2768" t="s">
        <v>64</v>
      </c>
      <c r="M2768" t="s">
        <v>65</v>
      </c>
      <c r="N2768" s="6" t="s">
        <v>165</v>
      </c>
      <c r="O2768" s="6" t="s">
        <v>166</v>
      </c>
      <c r="P2768" t="s">
        <v>22</v>
      </c>
    </row>
    <row r="2769" spans="1:16" hidden="1" x14ac:dyDescent="0.25">
      <c r="A2769">
        <f t="shared" si="86"/>
        <v>5</v>
      </c>
      <c r="B2769" s="1">
        <v>41242</v>
      </c>
      <c r="C2769" s="2">
        <v>0.8125</v>
      </c>
      <c r="D2769" t="s">
        <v>1619</v>
      </c>
      <c r="E2769" t="s">
        <v>2282</v>
      </c>
      <c r="G2769">
        <v>1</v>
      </c>
      <c r="H2769">
        <v>0</v>
      </c>
      <c r="I2769">
        <v>0</v>
      </c>
      <c r="J2769">
        <v>0</v>
      </c>
      <c r="K2769">
        <f t="shared" si="87"/>
        <v>0</v>
      </c>
      <c r="M2769" t="s">
        <v>149</v>
      </c>
      <c r="N2769" s="6" t="s">
        <v>159</v>
      </c>
      <c r="O2769" s="6" t="s">
        <v>542</v>
      </c>
      <c r="P2769" t="s">
        <v>16</v>
      </c>
    </row>
    <row r="2770" spans="1:16" hidden="1" x14ac:dyDescent="0.25">
      <c r="A2770">
        <f t="shared" si="86"/>
        <v>5</v>
      </c>
      <c r="B2770" s="1">
        <v>41242</v>
      </c>
      <c r="C2770" s="2">
        <v>0.83333333333333337</v>
      </c>
      <c r="D2770" t="s">
        <v>1196</v>
      </c>
      <c r="E2770" t="s">
        <v>2277</v>
      </c>
      <c r="G2770">
        <v>1</v>
      </c>
      <c r="H2770">
        <v>0</v>
      </c>
      <c r="I2770">
        <v>0</v>
      </c>
      <c r="J2770">
        <v>0</v>
      </c>
      <c r="K2770">
        <f t="shared" si="87"/>
        <v>0</v>
      </c>
      <c r="M2770" t="s">
        <v>149</v>
      </c>
      <c r="N2770" s="6" t="s">
        <v>583</v>
      </c>
      <c r="O2770" s="6" t="s">
        <v>584</v>
      </c>
      <c r="P2770" t="s">
        <v>22</v>
      </c>
    </row>
    <row r="2771" spans="1:16" hidden="1" x14ac:dyDescent="0.25">
      <c r="A2771">
        <f t="shared" si="86"/>
        <v>5</v>
      </c>
      <c r="B2771" s="1">
        <v>41242</v>
      </c>
      <c r="C2771" s="2">
        <v>0.85416666666666663</v>
      </c>
      <c r="D2771" t="s">
        <v>1619</v>
      </c>
      <c r="E2771" t="s">
        <v>2283</v>
      </c>
      <c r="G2771">
        <v>1</v>
      </c>
      <c r="H2771">
        <v>0</v>
      </c>
      <c r="I2771">
        <v>0</v>
      </c>
      <c r="J2771">
        <v>0</v>
      </c>
      <c r="K2771">
        <f t="shared" si="87"/>
        <v>0</v>
      </c>
      <c r="M2771" t="s">
        <v>149</v>
      </c>
      <c r="N2771" s="6" t="s">
        <v>159</v>
      </c>
      <c r="O2771" s="6" t="s">
        <v>542</v>
      </c>
      <c r="P2771" t="s">
        <v>16</v>
      </c>
    </row>
    <row r="2772" spans="1:16" hidden="1" x14ac:dyDescent="0.25">
      <c r="A2772">
        <f t="shared" si="86"/>
        <v>6</v>
      </c>
      <c r="B2772" s="1">
        <v>41243</v>
      </c>
      <c r="C2772" s="2">
        <v>0.47916666666666669</v>
      </c>
      <c r="D2772" t="s">
        <v>1326</v>
      </c>
      <c r="E2772" t="s">
        <v>2284</v>
      </c>
      <c r="G2772">
        <v>1</v>
      </c>
      <c r="H2772">
        <v>0</v>
      </c>
      <c r="I2772">
        <v>0</v>
      </c>
      <c r="J2772">
        <v>0</v>
      </c>
      <c r="K2772">
        <f t="shared" si="87"/>
        <v>0</v>
      </c>
      <c r="L2772" t="s">
        <v>12</v>
      </c>
      <c r="M2772" t="s">
        <v>19</v>
      </c>
      <c r="N2772" s="6" t="s">
        <v>655</v>
      </c>
      <c r="O2772" s="6" t="s">
        <v>1022</v>
      </c>
      <c r="P2772" t="s">
        <v>16</v>
      </c>
    </row>
    <row r="2773" spans="1:16" hidden="1" x14ac:dyDescent="0.25">
      <c r="A2773">
        <f t="shared" si="86"/>
        <v>6</v>
      </c>
      <c r="B2773" s="1">
        <v>41243</v>
      </c>
      <c r="C2773" s="2">
        <v>0.47916666666666669</v>
      </c>
      <c r="D2773" t="s">
        <v>1218</v>
      </c>
      <c r="E2773" t="s">
        <v>2285</v>
      </c>
      <c r="G2773">
        <v>1</v>
      </c>
      <c r="H2773">
        <v>0</v>
      </c>
      <c r="I2773">
        <v>0</v>
      </c>
      <c r="J2773">
        <v>0</v>
      </c>
      <c r="K2773">
        <f t="shared" si="87"/>
        <v>0</v>
      </c>
      <c r="L2773" t="s">
        <v>30</v>
      </c>
      <c r="M2773" t="s">
        <v>31</v>
      </c>
      <c r="N2773" s="6" t="s">
        <v>817</v>
      </c>
      <c r="O2773" s="6" t="s">
        <v>818</v>
      </c>
      <c r="P2773" t="s">
        <v>16</v>
      </c>
    </row>
    <row r="2774" spans="1:16" hidden="1" x14ac:dyDescent="0.25">
      <c r="A2774">
        <f t="shared" si="86"/>
        <v>6</v>
      </c>
      <c r="B2774" s="1">
        <v>41243</v>
      </c>
      <c r="C2774" s="2">
        <v>0.5</v>
      </c>
      <c r="D2774" t="s">
        <v>1218</v>
      </c>
      <c r="E2774" t="s">
        <v>2286</v>
      </c>
      <c r="G2774">
        <v>1</v>
      </c>
      <c r="H2774">
        <v>0</v>
      </c>
      <c r="I2774">
        <v>0</v>
      </c>
      <c r="J2774">
        <v>0</v>
      </c>
      <c r="K2774">
        <f t="shared" si="87"/>
        <v>0</v>
      </c>
      <c r="L2774" t="s">
        <v>30</v>
      </c>
      <c r="M2774" t="s">
        <v>31</v>
      </c>
      <c r="N2774" s="6" t="s">
        <v>564</v>
      </c>
      <c r="O2774" s="6" t="s">
        <v>565</v>
      </c>
      <c r="P2774" t="s">
        <v>16</v>
      </c>
    </row>
    <row r="2775" spans="1:16" hidden="1" x14ac:dyDescent="0.25">
      <c r="A2775">
        <f t="shared" si="86"/>
        <v>6</v>
      </c>
      <c r="B2775" s="1">
        <v>41243</v>
      </c>
      <c r="C2775" s="2">
        <v>0.5</v>
      </c>
      <c r="G2775">
        <v>0</v>
      </c>
      <c r="H2775">
        <v>0</v>
      </c>
      <c r="I2775">
        <v>0</v>
      </c>
      <c r="J2775">
        <v>0</v>
      </c>
      <c r="K2775">
        <f t="shared" si="87"/>
        <v>1</v>
      </c>
      <c r="L2775" t="s">
        <v>12</v>
      </c>
      <c r="M2775" t="s">
        <v>19</v>
      </c>
    </row>
    <row r="2776" spans="1:16" hidden="1" x14ac:dyDescent="0.25">
      <c r="A2776">
        <f t="shared" si="86"/>
        <v>6</v>
      </c>
      <c r="B2776" s="1">
        <v>41243</v>
      </c>
      <c r="C2776" s="2">
        <v>0.52083333333333337</v>
      </c>
      <c r="D2776" t="s">
        <v>1218</v>
      </c>
      <c r="E2776" t="s">
        <v>2286</v>
      </c>
      <c r="G2776">
        <v>1</v>
      </c>
      <c r="H2776">
        <v>0</v>
      </c>
      <c r="I2776">
        <v>0</v>
      </c>
      <c r="J2776">
        <v>0</v>
      </c>
      <c r="K2776">
        <f t="shared" si="87"/>
        <v>0</v>
      </c>
      <c r="L2776" t="s">
        <v>30</v>
      </c>
      <c r="M2776" t="s">
        <v>31</v>
      </c>
      <c r="N2776" s="6" t="s">
        <v>564</v>
      </c>
      <c r="O2776" s="6" t="s">
        <v>565</v>
      </c>
      <c r="P2776" t="s">
        <v>16</v>
      </c>
    </row>
    <row r="2777" spans="1:16" hidden="1" x14ac:dyDescent="0.25">
      <c r="A2777">
        <f t="shared" si="86"/>
        <v>6</v>
      </c>
      <c r="B2777" s="1">
        <v>41243</v>
      </c>
      <c r="C2777" s="2">
        <v>0.60416666666666663</v>
      </c>
      <c r="D2777" t="s">
        <v>1196</v>
      </c>
      <c r="E2777" t="s">
        <v>2166</v>
      </c>
      <c r="G2777">
        <v>1</v>
      </c>
      <c r="H2777">
        <v>0</v>
      </c>
      <c r="I2777">
        <v>0</v>
      </c>
      <c r="J2777">
        <v>0</v>
      </c>
      <c r="K2777">
        <f t="shared" si="87"/>
        <v>0</v>
      </c>
      <c r="M2777" t="s">
        <v>24</v>
      </c>
      <c r="N2777" s="6" t="s">
        <v>313</v>
      </c>
      <c r="O2777" s="6" t="s">
        <v>314</v>
      </c>
      <c r="P2777" t="s">
        <v>29</v>
      </c>
    </row>
    <row r="2778" spans="1:16" hidden="1" x14ac:dyDescent="0.25">
      <c r="A2778">
        <f t="shared" si="86"/>
        <v>6</v>
      </c>
      <c r="B2778" s="1">
        <v>41243</v>
      </c>
      <c r="C2778" s="2">
        <v>0.60416666666666663</v>
      </c>
      <c r="G2778">
        <v>0</v>
      </c>
      <c r="H2778">
        <v>0</v>
      </c>
      <c r="I2778">
        <v>0</v>
      </c>
      <c r="J2778">
        <v>0</v>
      </c>
      <c r="K2778">
        <f t="shared" si="87"/>
        <v>1</v>
      </c>
      <c r="L2778" t="s">
        <v>12</v>
      </c>
      <c r="M2778" t="s">
        <v>19</v>
      </c>
    </row>
    <row r="2779" spans="1:16" hidden="1" x14ac:dyDescent="0.25">
      <c r="A2779">
        <f t="shared" si="86"/>
        <v>6</v>
      </c>
      <c r="B2779" s="1">
        <v>41243</v>
      </c>
      <c r="C2779" s="2">
        <v>0.625</v>
      </c>
      <c r="D2779" t="s">
        <v>479</v>
      </c>
      <c r="E2779" t="s">
        <v>2287</v>
      </c>
      <c r="G2779">
        <v>1</v>
      </c>
      <c r="H2779">
        <v>0</v>
      </c>
      <c r="I2779">
        <v>0</v>
      </c>
      <c r="J2779">
        <v>0</v>
      </c>
      <c r="K2779">
        <f t="shared" si="87"/>
        <v>0</v>
      </c>
      <c r="L2779" t="s">
        <v>12</v>
      </c>
      <c r="M2779" t="s">
        <v>19</v>
      </c>
      <c r="N2779" s="6" t="s">
        <v>579</v>
      </c>
      <c r="O2779" s="6" t="s">
        <v>580</v>
      </c>
      <c r="P2779" t="s">
        <v>22</v>
      </c>
    </row>
    <row r="2780" spans="1:16" hidden="1" x14ac:dyDescent="0.25">
      <c r="A2780">
        <f t="shared" si="86"/>
        <v>6</v>
      </c>
      <c r="B2780" s="1">
        <v>41243</v>
      </c>
      <c r="C2780" s="2">
        <v>0.625</v>
      </c>
      <c r="D2780" t="s">
        <v>1196</v>
      </c>
      <c r="E2780" t="s">
        <v>2288</v>
      </c>
      <c r="G2780">
        <v>1</v>
      </c>
      <c r="H2780">
        <v>0</v>
      </c>
      <c r="I2780">
        <v>0</v>
      </c>
      <c r="J2780">
        <v>0</v>
      </c>
      <c r="K2780">
        <f t="shared" si="87"/>
        <v>0</v>
      </c>
      <c r="M2780" t="s">
        <v>24</v>
      </c>
      <c r="N2780" s="6" t="s">
        <v>321</v>
      </c>
      <c r="O2780" s="6" t="s">
        <v>322</v>
      </c>
      <c r="P2780" t="s">
        <v>22</v>
      </c>
    </row>
    <row r="2781" spans="1:16" hidden="1" x14ac:dyDescent="0.25">
      <c r="A2781">
        <f t="shared" si="86"/>
        <v>6</v>
      </c>
      <c r="B2781" s="1">
        <v>41243</v>
      </c>
      <c r="C2781" s="2">
        <v>0.64583333333333337</v>
      </c>
      <c r="D2781" t="s">
        <v>1196</v>
      </c>
      <c r="E2781" t="s">
        <v>2289</v>
      </c>
      <c r="G2781">
        <v>1</v>
      </c>
      <c r="H2781">
        <v>0</v>
      </c>
      <c r="I2781">
        <v>1</v>
      </c>
      <c r="J2781">
        <v>0</v>
      </c>
      <c r="K2781">
        <f t="shared" si="87"/>
        <v>0</v>
      </c>
      <c r="L2781" t="s">
        <v>64</v>
      </c>
      <c r="M2781" t="s">
        <v>65</v>
      </c>
      <c r="N2781" s="6" t="s">
        <v>1060</v>
      </c>
      <c r="O2781" s="6" t="s">
        <v>1128</v>
      </c>
      <c r="P2781" t="s">
        <v>22</v>
      </c>
    </row>
    <row r="2782" spans="1:16" hidden="1" x14ac:dyDescent="0.25">
      <c r="A2782">
        <f t="shared" si="86"/>
        <v>6</v>
      </c>
      <c r="B2782" s="1">
        <v>41243</v>
      </c>
      <c r="C2782" s="2">
        <v>0.64583333333333337</v>
      </c>
      <c r="D2782" t="s">
        <v>479</v>
      </c>
      <c r="E2782" t="s">
        <v>2287</v>
      </c>
      <c r="G2782">
        <v>1</v>
      </c>
      <c r="H2782">
        <v>0</v>
      </c>
      <c r="I2782">
        <v>0</v>
      </c>
      <c r="J2782">
        <v>0</v>
      </c>
      <c r="K2782">
        <f t="shared" si="87"/>
        <v>0</v>
      </c>
      <c r="L2782" t="s">
        <v>12</v>
      </c>
      <c r="M2782" t="s">
        <v>19</v>
      </c>
      <c r="N2782" s="6" t="s">
        <v>579</v>
      </c>
      <c r="O2782" s="6" t="s">
        <v>580</v>
      </c>
      <c r="P2782" t="s">
        <v>22</v>
      </c>
    </row>
    <row r="2783" spans="1:16" hidden="1" x14ac:dyDescent="0.25">
      <c r="A2783">
        <f t="shared" si="86"/>
        <v>6</v>
      </c>
      <c r="B2783" s="1">
        <v>41243</v>
      </c>
      <c r="C2783" s="2">
        <v>0.64583333333333337</v>
      </c>
      <c r="D2783" t="s">
        <v>1196</v>
      </c>
      <c r="E2783" t="s">
        <v>2290</v>
      </c>
      <c r="G2783">
        <v>1</v>
      </c>
      <c r="H2783">
        <v>0</v>
      </c>
      <c r="I2783">
        <v>0</v>
      </c>
      <c r="J2783">
        <v>0</v>
      </c>
      <c r="K2783">
        <f t="shared" si="87"/>
        <v>0</v>
      </c>
      <c r="M2783" t="s">
        <v>24</v>
      </c>
      <c r="N2783" s="6" t="s">
        <v>321</v>
      </c>
      <c r="O2783" s="6" t="s">
        <v>322</v>
      </c>
      <c r="P2783" t="s">
        <v>22</v>
      </c>
    </row>
    <row r="2784" spans="1:16" hidden="1" x14ac:dyDescent="0.25">
      <c r="A2784">
        <f t="shared" si="86"/>
        <v>6</v>
      </c>
      <c r="B2784" s="1">
        <v>41243</v>
      </c>
      <c r="C2784" s="2">
        <v>0.66666666666666663</v>
      </c>
      <c r="D2784" t="s">
        <v>1184</v>
      </c>
      <c r="E2784" t="s">
        <v>2291</v>
      </c>
      <c r="G2784">
        <v>1</v>
      </c>
      <c r="H2784">
        <v>0</v>
      </c>
      <c r="I2784">
        <v>0</v>
      </c>
      <c r="J2784">
        <v>0</v>
      </c>
      <c r="K2784">
        <f t="shared" si="87"/>
        <v>0</v>
      </c>
      <c r="L2784" t="s">
        <v>64</v>
      </c>
      <c r="M2784" t="s">
        <v>65</v>
      </c>
      <c r="N2784" s="6" t="s">
        <v>708</v>
      </c>
      <c r="O2784" s="6" t="s">
        <v>709</v>
      </c>
      <c r="P2784" t="s">
        <v>16</v>
      </c>
    </row>
    <row r="2785" spans="1:16" hidden="1" x14ac:dyDescent="0.25">
      <c r="A2785">
        <f t="shared" si="86"/>
        <v>6</v>
      </c>
      <c r="B2785" s="1">
        <v>41243</v>
      </c>
      <c r="C2785" s="2">
        <v>0.66666666666666663</v>
      </c>
      <c r="G2785">
        <v>0</v>
      </c>
      <c r="H2785">
        <v>0</v>
      </c>
      <c r="I2785">
        <v>0</v>
      </c>
      <c r="J2785">
        <v>0</v>
      </c>
      <c r="K2785">
        <f t="shared" si="87"/>
        <v>1</v>
      </c>
      <c r="L2785" t="s">
        <v>12</v>
      </c>
      <c r="M2785" t="s">
        <v>19</v>
      </c>
    </row>
    <row r="2786" spans="1:16" hidden="1" x14ac:dyDescent="0.25">
      <c r="A2786">
        <f t="shared" si="86"/>
        <v>6</v>
      </c>
      <c r="B2786" s="1">
        <v>41243</v>
      </c>
      <c r="C2786" s="2">
        <v>0.6875</v>
      </c>
      <c r="D2786" t="s">
        <v>1184</v>
      </c>
      <c r="E2786" t="s">
        <v>2291</v>
      </c>
      <c r="G2786">
        <v>1</v>
      </c>
      <c r="H2786">
        <v>0</v>
      </c>
      <c r="I2786">
        <v>0</v>
      </c>
      <c r="J2786">
        <v>0</v>
      </c>
      <c r="K2786">
        <f t="shared" si="87"/>
        <v>0</v>
      </c>
      <c r="L2786" t="s">
        <v>64</v>
      </c>
      <c r="M2786" t="s">
        <v>65</v>
      </c>
      <c r="N2786" s="6" t="s">
        <v>708</v>
      </c>
      <c r="O2786" s="6" t="s">
        <v>709</v>
      </c>
      <c r="P2786" t="s">
        <v>16</v>
      </c>
    </row>
    <row r="2787" spans="1:16" hidden="1" x14ac:dyDescent="0.25">
      <c r="A2787">
        <f t="shared" si="86"/>
        <v>2</v>
      </c>
      <c r="B2787" s="1">
        <v>41246</v>
      </c>
      <c r="C2787" s="2">
        <v>0.375</v>
      </c>
      <c r="G2787">
        <v>0</v>
      </c>
      <c r="H2787">
        <v>0</v>
      </c>
      <c r="I2787">
        <v>0</v>
      </c>
      <c r="J2787">
        <v>0</v>
      </c>
      <c r="K2787">
        <f t="shared" si="87"/>
        <v>1</v>
      </c>
      <c r="L2787" t="s">
        <v>151</v>
      </c>
      <c r="M2787" t="s">
        <v>152</v>
      </c>
      <c r="N2787"/>
      <c r="O2787"/>
    </row>
    <row r="2788" spans="1:16" hidden="1" x14ac:dyDescent="0.25">
      <c r="A2788">
        <f t="shared" si="86"/>
        <v>2</v>
      </c>
      <c r="B2788" s="1">
        <v>41246</v>
      </c>
      <c r="C2788" s="2">
        <v>0.375</v>
      </c>
      <c r="G2788">
        <v>0</v>
      </c>
      <c r="H2788">
        <v>0</v>
      </c>
      <c r="I2788">
        <v>0</v>
      </c>
      <c r="J2788">
        <v>0</v>
      </c>
      <c r="K2788">
        <f t="shared" si="87"/>
        <v>1</v>
      </c>
      <c r="M2788" t="s">
        <v>172</v>
      </c>
      <c r="N2788"/>
      <c r="O2788"/>
    </row>
    <row r="2789" spans="1:16" hidden="1" x14ac:dyDescent="0.25">
      <c r="A2789">
        <f t="shared" si="86"/>
        <v>2</v>
      </c>
      <c r="B2789" s="1">
        <v>41246</v>
      </c>
      <c r="C2789" s="2">
        <v>0.39583333333333331</v>
      </c>
      <c r="D2789" t="s">
        <v>1184</v>
      </c>
      <c r="E2789" t="s">
        <v>2298</v>
      </c>
      <c r="G2789">
        <v>1</v>
      </c>
      <c r="H2789">
        <v>0</v>
      </c>
      <c r="I2789">
        <v>0</v>
      </c>
      <c r="J2789">
        <v>0</v>
      </c>
      <c r="K2789">
        <f t="shared" si="87"/>
        <v>0</v>
      </c>
      <c r="M2789" t="s">
        <v>172</v>
      </c>
      <c r="N2789" t="s">
        <v>654</v>
      </c>
      <c r="O2789" t="s">
        <v>698</v>
      </c>
      <c r="P2789" t="s">
        <v>16</v>
      </c>
    </row>
    <row r="2790" spans="1:16" hidden="1" x14ac:dyDescent="0.25">
      <c r="A2790">
        <f t="shared" si="86"/>
        <v>2</v>
      </c>
      <c r="B2790" s="1">
        <v>41246</v>
      </c>
      <c r="C2790" s="2">
        <v>0.39583333333333331</v>
      </c>
      <c r="G2790">
        <v>0</v>
      </c>
      <c r="H2790">
        <v>0</v>
      </c>
      <c r="I2790">
        <v>0</v>
      </c>
      <c r="J2790">
        <v>0</v>
      </c>
      <c r="K2790">
        <f t="shared" si="87"/>
        <v>1</v>
      </c>
      <c r="L2790" t="s">
        <v>151</v>
      </c>
      <c r="M2790" t="s">
        <v>152</v>
      </c>
      <c r="N2790"/>
      <c r="O2790"/>
    </row>
    <row r="2791" spans="1:16" hidden="1" x14ac:dyDescent="0.25">
      <c r="A2791">
        <f t="shared" si="86"/>
        <v>2</v>
      </c>
      <c r="B2791" s="1">
        <v>41246</v>
      </c>
      <c r="C2791" s="2">
        <v>0.41666666666666669</v>
      </c>
      <c r="D2791" t="s">
        <v>1135</v>
      </c>
      <c r="E2791" t="s">
        <v>2301</v>
      </c>
      <c r="G2791">
        <v>1</v>
      </c>
      <c r="H2791">
        <v>0</v>
      </c>
      <c r="I2791">
        <v>0</v>
      </c>
      <c r="J2791">
        <v>0</v>
      </c>
      <c r="K2791">
        <f t="shared" si="87"/>
        <v>0</v>
      </c>
      <c r="L2791" t="s">
        <v>135</v>
      </c>
      <c r="M2791" t="s">
        <v>136</v>
      </c>
      <c r="N2791" t="s">
        <v>1115</v>
      </c>
      <c r="O2791" t="s">
        <v>1116</v>
      </c>
      <c r="P2791" t="s">
        <v>29</v>
      </c>
    </row>
    <row r="2792" spans="1:16" hidden="1" x14ac:dyDescent="0.25">
      <c r="A2792">
        <f t="shared" si="86"/>
        <v>2</v>
      </c>
      <c r="B2792" s="1">
        <v>41246</v>
      </c>
      <c r="C2792" s="2">
        <v>0.41666666666666669</v>
      </c>
      <c r="D2792" t="s">
        <v>476</v>
      </c>
      <c r="E2792" t="s">
        <v>2300</v>
      </c>
      <c r="G2792">
        <v>1</v>
      </c>
      <c r="H2792">
        <v>0</v>
      </c>
      <c r="I2792">
        <v>0</v>
      </c>
      <c r="J2792">
        <v>0</v>
      </c>
      <c r="K2792">
        <f t="shared" si="87"/>
        <v>0</v>
      </c>
      <c r="M2792" t="s">
        <v>172</v>
      </c>
      <c r="N2792" t="s">
        <v>223</v>
      </c>
      <c r="O2792" t="s">
        <v>302</v>
      </c>
      <c r="P2792" t="s">
        <v>22</v>
      </c>
    </row>
    <row r="2793" spans="1:16" hidden="1" x14ac:dyDescent="0.25">
      <c r="A2793">
        <f t="shared" si="86"/>
        <v>2</v>
      </c>
      <c r="B2793" s="1">
        <v>41246</v>
      </c>
      <c r="C2793" s="2">
        <v>0.41666666666666669</v>
      </c>
      <c r="G2793">
        <v>0</v>
      </c>
      <c r="H2793">
        <v>0</v>
      </c>
      <c r="I2793">
        <v>0</v>
      </c>
      <c r="J2793">
        <v>0</v>
      </c>
      <c r="K2793">
        <f t="shared" si="87"/>
        <v>1</v>
      </c>
      <c r="L2793" t="s">
        <v>151</v>
      </c>
      <c r="M2793" t="s">
        <v>152</v>
      </c>
      <c r="N2793"/>
      <c r="O2793"/>
    </row>
    <row r="2794" spans="1:16" hidden="1" x14ac:dyDescent="0.25">
      <c r="A2794">
        <f t="shared" si="86"/>
        <v>2</v>
      </c>
      <c r="B2794" s="1">
        <v>41246</v>
      </c>
      <c r="C2794" s="2">
        <v>0.4375</v>
      </c>
      <c r="D2794" t="s">
        <v>1135</v>
      </c>
      <c r="E2794" t="s">
        <v>2301</v>
      </c>
      <c r="G2794">
        <v>1</v>
      </c>
      <c r="H2794">
        <v>0</v>
      </c>
      <c r="I2794">
        <v>0</v>
      </c>
      <c r="J2794">
        <v>0</v>
      </c>
      <c r="K2794">
        <f t="shared" si="87"/>
        <v>0</v>
      </c>
      <c r="L2794" t="s">
        <v>135</v>
      </c>
      <c r="M2794" t="s">
        <v>136</v>
      </c>
      <c r="N2794" t="s">
        <v>1115</v>
      </c>
      <c r="O2794" t="s">
        <v>1116</v>
      </c>
      <c r="P2794" t="s">
        <v>29</v>
      </c>
    </row>
    <row r="2795" spans="1:16" hidden="1" x14ac:dyDescent="0.25">
      <c r="A2795">
        <f t="shared" si="86"/>
        <v>2</v>
      </c>
      <c r="B2795" s="1">
        <v>41246</v>
      </c>
      <c r="C2795" s="2">
        <v>0.4375</v>
      </c>
      <c r="D2795" t="s">
        <v>476</v>
      </c>
      <c r="E2795" t="s">
        <v>2300</v>
      </c>
      <c r="G2795">
        <v>1</v>
      </c>
      <c r="H2795">
        <v>0</v>
      </c>
      <c r="I2795">
        <v>0</v>
      </c>
      <c r="J2795">
        <v>0</v>
      </c>
      <c r="K2795">
        <f t="shared" si="87"/>
        <v>0</v>
      </c>
      <c r="M2795" t="s">
        <v>172</v>
      </c>
      <c r="N2795" t="s">
        <v>223</v>
      </c>
      <c r="O2795" t="s">
        <v>302</v>
      </c>
      <c r="P2795" t="s">
        <v>22</v>
      </c>
    </row>
    <row r="2796" spans="1:16" hidden="1" x14ac:dyDescent="0.25">
      <c r="A2796">
        <f t="shared" si="86"/>
        <v>2</v>
      </c>
      <c r="B2796" s="1">
        <v>41246</v>
      </c>
      <c r="C2796" s="2">
        <v>0.4375</v>
      </c>
      <c r="G2796">
        <v>0</v>
      </c>
      <c r="H2796">
        <v>0</v>
      </c>
      <c r="I2796">
        <v>0</v>
      </c>
      <c r="J2796">
        <v>0</v>
      </c>
      <c r="K2796">
        <f t="shared" si="87"/>
        <v>1</v>
      </c>
      <c r="L2796" t="s">
        <v>151</v>
      </c>
      <c r="M2796" t="s">
        <v>152</v>
      </c>
      <c r="N2796"/>
      <c r="O2796"/>
    </row>
    <row r="2797" spans="1:16" hidden="1" x14ac:dyDescent="0.25">
      <c r="A2797">
        <f t="shared" si="86"/>
        <v>2</v>
      </c>
      <c r="B2797" s="1">
        <v>41246</v>
      </c>
      <c r="C2797" s="2">
        <v>0.45833333333333331</v>
      </c>
      <c r="D2797" t="s">
        <v>1196</v>
      </c>
      <c r="E2797" t="s">
        <v>2302</v>
      </c>
      <c r="G2797">
        <v>1</v>
      </c>
      <c r="H2797">
        <v>0</v>
      </c>
      <c r="I2797">
        <v>0</v>
      </c>
      <c r="J2797">
        <v>0</v>
      </c>
      <c r="K2797">
        <f t="shared" si="87"/>
        <v>0</v>
      </c>
      <c r="M2797" t="s">
        <v>172</v>
      </c>
      <c r="N2797" t="s">
        <v>1060</v>
      </c>
      <c r="O2797" t="s">
        <v>1128</v>
      </c>
      <c r="P2797" t="s">
        <v>22</v>
      </c>
    </row>
    <row r="2798" spans="1:16" hidden="1" x14ac:dyDescent="0.25">
      <c r="A2798">
        <f t="shared" si="86"/>
        <v>2</v>
      </c>
      <c r="B2798" s="1">
        <v>41246</v>
      </c>
      <c r="C2798" s="2">
        <v>0.45833333333333331</v>
      </c>
      <c r="D2798" t="s">
        <v>1405</v>
      </c>
      <c r="E2798" t="s">
        <v>2303</v>
      </c>
      <c r="G2798">
        <v>1</v>
      </c>
      <c r="H2798">
        <v>0</v>
      </c>
      <c r="I2798">
        <v>0</v>
      </c>
      <c r="J2798">
        <v>0</v>
      </c>
      <c r="K2798">
        <f t="shared" si="87"/>
        <v>0</v>
      </c>
      <c r="L2798" t="s">
        <v>135</v>
      </c>
      <c r="M2798" t="s">
        <v>136</v>
      </c>
      <c r="N2798" t="s">
        <v>46</v>
      </c>
      <c r="O2798" t="s">
        <v>738</v>
      </c>
      <c r="P2798" t="s">
        <v>22</v>
      </c>
    </row>
    <row r="2799" spans="1:16" hidden="1" x14ac:dyDescent="0.25">
      <c r="A2799">
        <f t="shared" si="86"/>
        <v>2</v>
      </c>
      <c r="B2799" s="1">
        <v>41246</v>
      </c>
      <c r="C2799" s="2">
        <v>0.45833333333333331</v>
      </c>
      <c r="G2799">
        <v>0</v>
      </c>
      <c r="H2799">
        <v>0</v>
      </c>
      <c r="I2799">
        <v>0</v>
      </c>
      <c r="J2799">
        <v>0</v>
      </c>
      <c r="K2799">
        <f t="shared" si="87"/>
        <v>1</v>
      </c>
      <c r="L2799" t="s">
        <v>151</v>
      </c>
      <c r="M2799" t="s">
        <v>152</v>
      </c>
      <c r="N2799"/>
      <c r="O2799"/>
    </row>
    <row r="2800" spans="1:16" hidden="1" x14ac:dyDescent="0.25">
      <c r="A2800">
        <f t="shared" si="86"/>
        <v>2</v>
      </c>
      <c r="B2800" s="1">
        <v>41246</v>
      </c>
      <c r="C2800" s="2">
        <v>0.45833333333333331</v>
      </c>
      <c r="G2800">
        <v>0</v>
      </c>
      <c r="H2800">
        <v>0</v>
      </c>
      <c r="I2800">
        <v>0</v>
      </c>
      <c r="J2800">
        <v>0</v>
      </c>
      <c r="K2800">
        <f t="shared" si="87"/>
        <v>1</v>
      </c>
      <c r="M2800" t="s">
        <v>87</v>
      </c>
      <c r="N2800"/>
      <c r="O2800"/>
    </row>
    <row r="2801" spans="1:16" hidden="1" x14ac:dyDescent="0.25">
      <c r="A2801">
        <f t="shared" si="86"/>
        <v>2</v>
      </c>
      <c r="B2801" s="1">
        <v>41246</v>
      </c>
      <c r="C2801" s="2">
        <v>0.47916666666666669</v>
      </c>
      <c r="D2801" t="s">
        <v>1196</v>
      </c>
      <c r="E2801" t="s">
        <v>2302</v>
      </c>
      <c r="G2801">
        <v>1</v>
      </c>
      <c r="H2801">
        <v>0</v>
      </c>
      <c r="I2801">
        <v>0</v>
      </c>
      <c r="J2801">
        <v>0</v>
      </c>
      <c r="K2801">
        <f t="shared" si="87"/>
        <v>0</v>
      </c>
      <c r="M2801" t="s">
        <v>172</v>
      </c>
      <c r="N2801" t="s">
        <v>1060</v>
      </c>
      <c r="O2801" t="s">
        <v>1128</v>
      </c>
      <c r="P2801" t="s">
        <v>22</v>
      </c>
    </row>
    <row r="2802" spans="1:16" hidden="1" x14ac:dyDescent="0.25">
      <c r="A2802">
        <f t="shared" si="86"/>
        <v>2</v>
      </c>
      <c r="B2802" s="1">
        <v>41246</v>
      </c>
      <c r="C2802" s="2">
        <v>0.47916666666666669</v>
      </c>
      <c r="D2802" t="s">
        <v>1405</v>
      </c>
      <c r="E2802" t="s">
        <v>2304</v>
      </c>
      <c r="G2802">
        <v>1</v>
      </c>
      <c r="H2802">
        <v>0</v>
      </c>
      <c r="I2802">
        <v>0</v>
      </c>
      <c r="J2802">
        <v>0</v>
      </c>
      <c r="K2802">
        <f t="shared" si="87"/>
        <v>0</v>
      </c>
      <c r="L2802" t="s">
        <v>135</v>
      </c>
      <c r="M2802" t="s">
        <v>136</v>
      </c>
      <c r="N2802" t="s">
        <v>46</v>
      </c>
      <c r="O2802" t="s">
        <v>738</v>
      </c>
      <c r="P2802" t="s">
        <v>22</v>
      </c>
    </row>
    <row r="2803" spans="1:16" hidden="1" x14ac:dyDescent="0.25">
      <c r="A2803">
        <f t="shared" si="86"/>
        <v>2</v>
      </c>
      <c r="B2803" s="1">
        <v>41246</v>
      </c>
      <c r="C2803" s="2">
        <v>0.47916666666666669</v>
      </c>
      <c r="G2803">
        <v>0</v>
      </c>
      <c r="H2803">
        <v>0</v>
      </c>
      <c r="I2803">
        <v>0</v>
      </c>
      <c r="J2803">
        <v>0</v>
      </c>
      <c r="K2803">
        <f t="shared" si="87"/>
        <v>1</v>
      </c>
      <c r="L2803" t="s">
        <v>151</v>
      </c>
      <c r="M2803" t="s">
        <v>152</v>
      </c>
      <c r="N2803"/>
      <c r="O2803"/>
    </row>
    <row r="2804" spans="1:16" hidden="1" x14ac:dyDescent="0.25">
      <c r="A2804">
        <f t="shared" si="86"/>
        <v>2</v>
      </c>
      <c r="B2804" s="1">
        <v>41246</v>
      </c>
      <c r="C2804" s="2">
        <v>0.47916666666666669</v>
      </c>
      <c r="G2804">
        <v>0</v>
      </c>
      <c r="H2804">
        <v>0</v>
      </c>
      <c r="I2804">
        <v>0</v>
      </c>
      <c r="J2804">
        <v>0</v>
      </c>
      <c r="K2804">
        <f t="shared" si="87"/>
        <v>1</v>
      </c>
      <c r="M2804" t="s">
        <v>87</v>
      </c>
      <c r="N2804"/>
      <c r="O2804"/>
    </row>
    <row r="2805" spans="1:16" hidden="1" x14ac:dyDescent="0.25">
      <c r="A2805">
        <f t="shared" si="86"/>
        <v>2</v>
      </c>
      <c r="B2805" s="1">
        <v>41246</v>
      </c>
      <c r="C2805" s="2">
        <v>0.5</v>
      </c>
      <c r="D2805" t="s">
        <v>1405</v>
      </c>
      <c r="E2805" t="s">
        <v>2307</v>
      </c>
      <c r="G2805">
        <v>1</v>
      </c>
      <c r="H2805">
        <v>0</v>
      </c>
      <c r="I2805">
        <v>1</v>
      </c>
      <c r="J2805">
        <v>0</v>
      </c>
      <c r="K2805">
        <f t="shared" si="87"/>
        <v>0</v>
      </c>
      <c r="L2805" t="s">
        <v>135</v>
      </c>
      <c r="M2805" t="s">
        <v>136</v>
      </c>
      <c r="N2805" t="s">
        <v>2308</v>
      </c>
      <c r="O2805" t="s">
        <v>2309</v>
      </c>
      <c r="P2805" t="s">
        <v>29</v>
      </c>
    </row>
    <row r="2806" spans="1:16" hidden="1" x14ac:dyDescent="0.25">
      <c r="A2806">
        <f t="shared" si="86"/>
        <v>2</v>
      </c>
      <c r="B2806" s="1">
        <v>41246</v>
      </c>
      <c r="C2806" s="2">
        <v>0.5</v>
      </c>
      <c r="D2806" t="s">
        <v>479</v>
      </c>
      <c r="E2806" t="s">
        <v>2306</v>
      </c>
      <c r="G2806">
        <v>1</v>
      </c>
      <c r="H2806">
        <v>0</v>
      </c>
      <c r="I2806">
        <v>0</v>
      </c>
      <c r="J2806">
        <v>0</v>
      </c>
      <c r="K2806">
        <f t="shared" si="87"/>
        <v>0</v>
      </c>
      <c r="M2806" t="s">
        <v>87</v>
      </c>
      <c r="N2806" t="s">
        <v>38</v>
      </c>
      <c r="O2806" t="s">
        <v>39</v>
      </c>
      <c r="P2806" t="s">
        <v>22</v>
      </c>
    </row>
    <row r="2807" spans="1:16" hidden="1" x14ac:dyDescent="0.25">
      <c r="A2807">
        <f t="shared" si="86"/>
        <v>2</v>
      </c>
      <c r="B2807" s="1">
        <v>41246</v>
      </c>
      <c r="C2807" s="2">
        <v>0.5</v>
      </c>
      <c r="G2807">
        <v>0</v>
      </c>
      <c r="H2807">
        <v>0</v>
      </c>
      <c r="I2807">
        <v>0</v>
      </c>
      <c r="J2807">
        <v>0</v>
      </c>
      <c r="K2807">
        <f t="shared" si="87"/>
        <v>1</v>
      </c>
      <c r="L2807" t="s">
        <v>151</v>
      </c>
      <c r="M2807" t="s">
        <v>152</v>
      </c>
      <c r="N2807"/>
      <c r="O2807"/>
    </row>
    <row r="2808" spans="1:16" hidden="1" x14ac:dyDescent="0.25">
      <c r="A2808">
        <f t="shared" si="86"/>
        <v>2</v>
      </c>
      <c r="B2808" s="1">
        <v>41246</v>
      </c>
      <c r="C2808" s="2">
        <v>0.5</v>
      </c>
      <c r="G2808">
        <v>0</v>
      </c>
      <c r="H2808">
        <v>0</v>
      </c>
      <c r="I2808">
        <v>0</v>
      </c>
      <c r="J2808">
        <v>0</v>
      </c>
      <c r="K2808">
        <f t="shared" si="87"/>
        <v>1</v>
      </c>
      <c r="M2808" t="s">
        <v>172</v>
      </c>
      <c r="N2808"/>
      <c r="O2808"/>
    </row>
    <row r="2809" spans="1:16" hidden="1" x14ac:dyDescent="0.25">
      <c r="A2809">
        <f t="shared" si="86"/>
        <v>2</v>
      </c>
      <c r="B2809" s="1">
        <v>41246</v>
      </c>
      <c r="C2809" s="2">
        <v>0.52083333333333337</v>
      </c>
      <c r="D2809" t="s">
        <v>1405</v>
      </c>
      <c r="E2809" t="s">
        <v>2310</v>
      </c>
      <c r="G2809">
        <v>1</v>
      </c>
      <c r="H2809">
        <v>0</v>
      </c>
      <c r="I2809">
        <v>0</v>
      </c>
      <c r="J2809">
        <v>0</v>
      </c>
      <c r="K2809">
        <f t="shared" si="87"/>
        <v>0</v>
      </c>
      <c r="L2809" t="s">
        <v>135</v>
      </c>
      <c r="M2809" t="s">
        <v>136</v>
      </c>
      <c r="N2809" t="s">
        <v>2308</v>
      </c>
      <c r="O2809" t="s">
        <v>2309</v>
      </c>
      <c r="P2809" t="s">
        <v>29</v>
      </c>
    </row>
    <row r="2810" spans="1:16" hidden="1" x14ac:dyDescent="0.25">
      <c r="A2810">
        <f t="shared" si="86"/>
        <v>2</v>
      </c>
      <c r="B2810" s="1">
        <v>41246</v>
      </c>
      <c r="C2810" s="2">
        <v>0.52083333333333337</v>
      </c>
      <c r="D2810" t="s">
        <v>479</v>
      </c>
      <c r="E2810" t="s">
        <v>2306</v>
      </c>
      <c r="G2810">
        <v>1</v>
      </c>
      <c r="H2810">
        <v>0</v>
      </c>
      <c r="I2810">
        <v>0</v>
      </c>
      <c r="J2810">
        <v>0</v>
      </c>
      <c r="K2810">
        <f t="shared" si="87"/>
        <v>0</v>
      </c>
      <c r="M2810" t="s">
        <v>87</v>
      </c>
      <c r="N2810" t="s">
        <v>38</v>
      </c>
      <c r="O2810" t="s">
        <v>39</v>
      </c>
      <c r="P2810" t="s">
        <v>22</v>
      </c>
    </row>
    <row r="2811" spans="1:16" hidden="1" x14ac:dyDescent="0.25">
      <c r="A2811">
        <f t="shared" si="86"/>
        <v>2</v>
      </c>
      <c r="B2811" s="1">
        <v>41246</v>
      </c>
      <c r="C2811" s="2">
        <v>0.52083333333333337</v>
      </c>
      <c r="G2811">
        <v>0</v>
      </c>
      <c r="H2811">
        <v>0</v>
      </c>
      <c r="I2811">
        <v>0</v>
      </c>
      <c r="J2811">
        <v>0</v>
      </c>
      <c r="K2811">
        <f t="shared" si="87"/>
        <v>1</v>
      </c>
      <c r="L2811" t="s">
        <v>151</v>
      </c>
      <c r="M2811" t="s">
        <v>152</v>
      </c>
      <c r="N2811"/>
      <c r="O2811"/>
    </row>
    <row r="2812" spans="1:16" hidden="1" x14ac:dyDescent="0.25">
      <c r="A2812">
        <f t="shared" si="86"/>
        <v>2</v>
      </c>
      <c r="B2812" s="1">
        <v>41246</v>
      </c>
      <c r="C2812" s="2">
        <v>0.54166666666666663</v>
      </c>
      <c r="D2812" t="s">
        <v>479</v>
      </c>
      <c r="E2812" t="s">
        <v>2312</v>
      </c>
      <c r="G2812">
        <v>1</v>
      </c>
      <c r="H2812">
        <v>0</v>
      </c>
      <c r="I2812">
        <v>0</v>
      </c>
      <c r="J2812">
        <v>0</v>
      </c>
      <c r="K2812">
        <f t="shared" si="87"/>
        <v>0</v>
      </c>
      <c r="M2812" t="s">
        <v>87</v>
      </c>
      <c r="N2812" t="s">
        <v>1112</v>
      </c>
      <c r="O2812" t="s">
        <v>1113</v>
      </c>
      <c r="P2812" t="s">
        <v>22</v>
      </c>
    </row>
    <row r="2813" spans="1:16" hidden="1" x14ac:dyDescent="0.25">
      <c r="A2813">
        <f t="shared" si="86"/>
        <v>2</v>
      </c>
      <c r="B2813" s="1">
        <v>41246</v>
      </c>
      <c r="C2813" s="2">
        <v>0.54166666666666663</v>
      </c>
      <c r="D2813" t="s">
        <v>1147</v>
      </c>
      <c r="E2813" t="s">
        <v>2311</v>
      </c>
      <c r="G2813">
        <v>0</v>
      </c>
      <c r="H2813">
        <v>0</v>
      </c>
      <c r="I2813">
        <v>0</v>
      </c>
      <c r="J2813">
        <v>1</v>
      </c>
      <c r="K2813">
        <f t="shared" si="87"/>
        <v>0</v>
      </c>
      <c r="M2813" t="s">
        <v>56</v>
      </c>
      <c r="N2813" t="s">
        <v>287</v>
      </c>
      <c r="O2813" t="s">
        <v>288</v>
      </c>
      <c r="P2813" t="s">
        <v>29</v>
      </c>
    </row>
    <row r="2814" spans="1:16" hidden="1" x14ac:dyDescent="0.25">
      <c r="A2814">
        <f t="shared" si="86"/>
        <v>2</v>
      </c>
      <c r="B2814" s="1">
        <v>41246</v>
      </c>
      <c r="C2814" s="2">
        <v>0.54166666666666663</v>
      </c>
      <c r="G2814">
        <v>0</v>
      </c>
      <c r="H2814">
        <v>0</v>
      </c>
      <c r="I2814">
        <v>0</v>
      </c>
      <c r="J2814">
        <v>0</v>
      </c>
      <c r="K2814">
        <f t="shared" si="87"/>
        <v>1</v>
      </c>
      <c r="L2814" t="s">
        <v>151</v>
      </c>
      <c r="M2814" t="s">
        <v>152</v>
      </c>
      <c r="N2814"/>
      <c r="O2814"/>
    </row>
    <row r="2815" spans="1:16" hidden="1" x14ac:dyDescent="0.25">
      <c r="A2815">
        <f t="shared" si="86"/>
        <v>2</v>
      </c>
      <c r="B2815" s="1">
        <v>41246</v>
      </c>
      <c r="C2815" s="2">
        <v>0.5625</v>
      </c>
      <c r="D2815" t="s">
        <v>1242</v>
      </c>
      <c r="E2815" t="s">
        <v>2313</v>
      </c>
      <c r="G2815">
        <v>1</v>
      </c>
      <c r="H2815">
        <v>0</v>
      </c>
      <c r="I2815">
        <v>0</v>
      </c>
      <c r="J2815">
        <v>0</v>
      </c>
      <c r="K2815">
        <f t="shared" si="87"/>
        <v>0</v>
      </c>
      <c r="M2815" t="s">
        <v>87</v>
      </c>
      <c r="N2815" t="s">
        <v>466</v>
      </c>
      <c r="O2815" t="s">
        <v>711</v>
      </c>
      <c r="P2815" t="s">
        <v>22</v>
      </c>
    </row>
    <row r="2816" spans="1:16" hidden="1" x14ac:dyDescent="0.25">
      <c r="A2816">
        <f t="shared" si="86"/>
        <v>2</v>
      </c>
      <c r="B2816" s="1">
        <v>41246</v>
      </c>
      <c r="C2816" s="2">
        <v>0.5625</v>
      </c>
      <c r="D2816" t="s">
        <v>1147</v>
      </c>
      <c r="E2816" t="s">
        <v>2311</v>
      </c>
      <c r="G2816">
        <v>0</v>
      </c>
      <c r="H2816">
        <v>0</v>
      </c>
      <c r="I2816">
        <v>0</v>
      </c>
      <c r="J2816">
        <v>1</v>
      </c>
      <c r="K2816">
        <f t="shared" si="87"/>
        <v>0</v>
      </c>
      <c r="M2816" t="s">
        <v>56</v>
      </c>
      <c r="N2816" t="s">
        <v>287</v>
      </c>
      <c r="O2816" t="s">
        <v>288</v>
      </c>
      <c r="P2816" t="s">
        <v>29</v>
      </c>
    </row>
    <row r="2817" spans="1:16" hidden="1" x14ac:dyDescent="0.25">
      <c r="A2817">
        <f t="shared" si="86"/>
        <v>2</v>
      </c>
      <c r="B2817" s="1">
        <v>41246</v>
      </c>
      <c r="C2817" s="2">
        <v>0.5625</v>
      </c>
      <c r="G2817">
        <v>0</v>
      </c>
      <c r="H2817">
        <v>0</v>
      </c>
      <c r="I2817">
        <v>0</v>
      </c>
      <c r="J2817">
        <v>0</v>
      </c>
      <c r="K2817">
        <f t="shared" si="87"/>
        <v>1</v>
      </c>
      <c r="L2817" t="s">
        <v>151</v>
      </c>
      <c r="M2817" t="s">
        <v>152</v>
      </c>
      <c r="N2817"/>
      <c r="O2817"/>
    </row>
    <row r="2818" spans="1:16" hidden="1" x14ac:dyDescent="0.25">
      <c r="A2818">
        <f t="shared" si="86"/>
        <v>2</v>
      </c>
      <c r="B2818" s="1">
        <v>41246</v>
      </c>
      <c r="C2818" s="2">
        <v>0.58333333333333337</v>
      </c>
      <c r="D2818" t="s">
        <v>1147</v>
      </c>
      <c r="E2818" t="s">
        <v>2314</v>
      </c>
      <c r="G2818">
        <v>1</v>
      </c>
      <c r="H2818">
        <v>0</v>
      </c>
      <c r="I2818">
        <v>0</v>
      </c>
      <c r="J2818">
        <v>0</v>
      </c>
      <c r="K2818">
        <f t="shared" si="87"/>
        <v>0</v>
      </c>
      <c r="M2818" t="s">
        <v>56</v>
      </c>
      <c r="N2818" t="s">
        <v>842</v>
      </c>
      <c r="O2818" t="s">
        <v>843</v>
      </c>
      <c r="P2818" t="s">
        <v>16</v>
      </c>
    </row>
    <row r="2819" spans="1:16" hidden="1" x14ac:dyDescent="0.25">
      <c r="A2819">
        <f t="shared" ref="A2819:A2882" si="88">WEEKDAY(B2819)</f>
        <v>2</v>
      </c>
      <c r="B2819" s="1">
        <v>41246</v>
      </c>
      <c r="C2819" s="2">
        <v>0.58333333333333337</v>
      </c>
      <c r="D2819" t="s">
        <v>1242</v>
      </c>
      <c r="E2819" t="s">
        <v>2313</v>
      </c>
      <c r="G2819">
        <v>1</v>
      </c>
      <c r="H2819">
        <v>0</v>
      </c>
      <c r="I2819">
        <v>0</v>
      </c>
      <c r="J2819">
        <v>0</v>
      </c>
      <c r="K2819">
        <f t="shared" ref="K2819:K2882" si="89">IF(AND(NOT(G:G), NOT(J:J)), 1, 0)</f>
        <v>0</v>
      </c>
      <c r="M2819" t="s">
        <v>87</v>
      </c>
      <c r="N2819" t="s">
        <v>466</v>
      </c>
      <c r="O2819" t="s">
        <v>711</v>
      </c>
      <c r="P2819" t="s">
        <v>22</v>
      </c>
    </row>
    <row r="2820" spans="1:16" hidden="1" x14ac:dyDescent="0.25">
      <c r="A2820">
        <f t="shared" si="88"/>
        <v>2</v>
      </c>
      <c r="B2820" s="1">
        <v>41246</v>
      </c>
      <c r="C2820" s="2">
        <v>0.58333333333333337</v>
      </c>
      <c r="G2820">
        <v>0</v>
      </c>
      <c r="H2820">
        <v>0</v>
      </c>
      <c r="I2820">
        <v>0</v>
      </c>
      <c r="J2820">
        <v>0</v>
      </c>
      <c r="K2820">
        <f t="shared" si="89"/>
        <v>1</v>
      </c>
      <c r="L2820" t="s">
        <v>151</v>
      </c>
      <c r="M2820" t="s">
        <v>152</v>
      </c>
      <c r="N2820"/>
      <c r="O2820"/>
    </row>
    <row r="2821" spans="1:16" hidden="1" x14ac:dyDescent="0.25">
      <c r="A2821">
        <f t="shared" si="88"/>
        <v>2</v>
      </c>
      <c r="B2821" s="1">
        <v>41246</v>
      </c>
      <c r="C2821" s="2">
        <v>0.60416666666666663</v>
      </c>
      <c r="D2821" t="s">
        <v>1147</v>
      </c>
      <c r="E2821" t="s">
        <v>2315</v>
      </c>
      <c r="G2821">
        <v>1</v>
      </c>
      <c r="H2821">
        <v>0</v>
      </c>
      <c r="I2821">
        <v>0</v>
      </c>
      <c r="J2821">
        <v>0</v>
      </c>
      <c r="K2821">
        <f t="shared" si="89"/>
        <v>0</v>
      </c>
      <c r="M2821" t="s">
        <v>56</v>
      </c>
      <c r="N2821" t="s">
        <v>842</v>
      </c>
      <c r="O2821" t="s">
        <v>843</v>
      </c>
      <c r="P2821" t="s">
        <v>16</v>
      </c>
    </row>
    <row r="2822" spans="1:16" hidden="1" x14ac:dyDescent="0.25">
      <c r="A2822">
        <f t="shared" si="88"/>
        <v>2</v>
      </c>
      <c r="B2822" s="1">
        <v>41246</v>
      </c>
      <c r="C2822" s="2">
        <v>0.60416666666666663</v>
      </c>
      <c r="D2822" t="s">
        <v>1140</v>
      </c>
      <c r="E2822" t="s">
        <v>2316</v>
      </c>
      <c r="G2822">
        <v>1</v>
      </c>
      <c r="H2822">
        <v>0</v>
      </c>
      <c r="I2822">
        <v>0</v>
      </c>
      <c r="J2822">
        <v>0</v>
      </c>
      <c r="K2822">
        <f t="shared" si="89"/>
        <v>0</v>
      </c>
      <c r="M2822" t="s">
        <v>87</v>
      </c>
      <c r="N2822" t="s">
        <v>108</v>
      </c>
      <c r="O2822" t="s">
        <v>109</v>
      </c>
      <c r="P2822" t="s">
        <v>110</v>
      </c>
    </row>
    <row r="2823" spans="1:16" hidden="1" x14ac:dyDescent="0.25">
      <c r="A2823">
        <f t="shared" si="88"/>
        <v>2</v>
      </c>
      <c r="B2823" s="1">
        <v>41246</v>
      </c>
      <c r="C2823" s="2">
        <v>0.60416666666666663</v>
      </c>
      <c r="G2823">
        <v>0</v>
      </c>
      <c r="H2823">
        <v>0</v>
      </c>
      <c r="I2823">
        <v>0</v>
      </c>
      <c r="J2823">
        <v>0</v>
      </c>
      <c r="K2823">
        <f t="shared" si="89"/>
        <v>1</v>
      </c>
      <c r="L2823" t="s">
        <v>151</v>
      </c>
      <c r="M2823" t="s">
        <v>152</v>
      </c>
      <c r="N2823"/>
      <c r="O2823"/>
    </row>
    <row r="2824" spans="1:16" hidden="1" x14ac:dyDescent="0.25">
      <c r="A2824">
        <f t="shared" si="88"/>
        <v>2</v>
      </c>
      <c r="B2824" s="1">
        <v>41246</v>
      </c>
      <c r="C2824" s="2">
        <v>0.625</v>
      </c>
      <c r="D2824" t="s">
        <v>1147</v>
      </c>
      <c r="E2824" t="s">
        <v>2317</v>
      </c>
      <c r="G2824">
        <v>1</v>
      </c>
      <c r="H2824">
        <v>0</v>
      </c>
      <c r="I2824">
        <v>0</v>
      </c>
      <c r="J2824">
        <v>0</v>
      </c>
      <c r="K2824">
        <f t="shared" si="89"/>
        <v>0</v>
      </c>
      <c r="M2824" t="s">
        <v>56</v>
      </c>
      <c r="N2824" t="s">
        <v>167</v>
      </c>
      <c r="O2824" t="s">
        <v>168</v>
      </c>
      <c r="P2824" t="s">
        <v>29</v>
      </c>
    </row>
    <row r="2825" spans="1:16" hidden="1" x14ac:dyDescent="0.25">
      <c r="A2825">
        <f t="shared" si="88"/>
        <v>2</v>
      </c>
      <c r="B2825" s="1">
        <v>41246</v>
      </c>
      <c r="C2825" s="2">
        <v>0.625</v>
      </c>
      <c r="D2825" t="s">
        <v>1140</v>
      </c>
      <c r="E2825" t="s">
        <v>2316</v>
      </c>
      <c r="G2825">
        <v>1</v>
      </c>
      <c r="H2825">
        <v>0</v>
      </c>
      <c r="I2825">
        <v>0</v>
      </c>
      <c r="J2825">
        <v>0</v>
      </c>
      <c r="K2825">
        <f t="shared" si="89"/>
        <v>0</v>
      </c>
      <c r="M2825" t="s">
        <v>87</v>
      </c>
      <c r="N2825" t="s">
        <v>108</v>
      </c>
      <c r="O2825" t="s">
        <v>109</v>
      </c>
      <c r="P2825" t="s">
        <v>110</v>
      </c>
    </row>
    <row r="2826" spans="1:16" hidden="1" x14ac:dyDescent="0.25">
      <c r="A2826">
        <f t="shared" si="88"/>
        <v>2</v>
      </c>
      <c r="B2826" s="1">
        <v>41246</v>
      </c>
      <c r="C2826" s="2">
        <v>0.625</v>
      </c>
      <c r="G2826">
        <v>0</v>
      </c>
      <c r="H2826">
        <v>0</v>
      </c>
      <c r="I2826">
        <v>0</v>
      </c>
      <c r="J2826">
        <v>0</v>
      </c>
      <c r="K2826">
        <f t="shared" si="89"/>
        <v>1</v>
      </c>
      <c r="L2826" t="s">
        <v>151</v>
      </c>
      <c r="M2826" t="s">
        <v>152</v>
      </c>
      <c r="N2826"/>
      <c r="O2826"/>
    </row>
    <row r="2827" spans="1:16" hidden="1" x14ac:dyDescent="0.25">
      <c r="A2827">
        <f t="shared" si="88"/>
        <v>2</v>
      </c>
      <c r="B2827" s="1">
        <v>41246</v>
      </c>
      <c r="C2827" s="2">
        <v>0.64583333333333337</v>
      </c>
      <c r="D2827" t="s">
        <v>1282</v>
      </c>
      <c r="E2827" t="s">
        <v>2319</v>
      </c>
      <c r="G2827">
        <v>1</v>
      </c>
      <c r="H2827">
        <v>0</v>
      </c>
      <c r="I2827">
        <v>0</v>
      </c>
      <c r="J2827">
        <v>0</v>
      </c>
      <c r="K2827">
        <f t="shared" si="89"/>
        <v>0</v>
      </c>
      <c r="M2827" t="s">
        <v>87</v>
      </c>
      <c r="N2827" t="s">
        <v>53</v>
      </c>
      <c r="O2827" t="s">
        <v>54</v>
      </c>
      <c r="P2827" t="s">
        <v>22</v>
      </c>
    </row>
    <row r="2828" spans="1:16" hidden="1" x14ac:dyDescent="0.25">
      <c r="A2828">
        <f t="shared" si="88"/>
        <v>2</v>
      </c>
      <c r="B2828" s="1">
        <v>41246</v>
      </c>
      <c r="C2828" s="2">
        <v>0.64583333333333337</v>
      </c>
      <c r="G2828">
        <v>0</v>
      </c>
      <c r="H2828">
        <v>0</v>
      </c>
      <c r="I2828">
        <v>0</v>
      </c>
      <c r="J2828">
        <v>0</v>
      </c>
      <c r="K2828">
        <f t="shared" si="89"/>
        <v>1</v>
      </c>
      <c r="L2828" t="s">
        <v>151</v>
      </c>
      <c r="M2828" t="s">
        <v>152</v>
      </c>
      <c r="N2828"/>
      <c r="O2828"/>
    </row>
    <row r="2829" spans="1:16" hidden="1" x14ac:dyDescent="0.25">
      <c r="A2829">
        <f t="shared" si="88"/>
        <v>2</v>
      </c>
      <c r="B2829" s="1">
        <v>41246</v>
      </c>
      <c r="C2829" s="2">
        <v>0.64583333333333337</v>
      </c>
      <c r="G2829">
        <v>0</v>
      </c>
      <c r="H2829">
        <v>0</v>
      </c>
      <c r="I2829">
        <v>0</v>
      </c>
      <c r="J2829">
        <v>0</v>
      </c>
      <c r="K2829">
        <f t="shared" si="89"/>
        <v>1</v>
      </c>
      <c r="M2829" t="s">
        <v>56</v>
      </c>
      <c r="N2829"/>
      <c r="O2829"/>
    </row>
    <row r="2830" spans="1:16" hidden="1" x14ac:dyDescent="0.25">
      <c r="A2830">
        <f t="shared" si="88"/>
        <v>2</v>
      </c>
      <c r="B2830" s="1">
        <v>41246</v>
      </c>
      <c r="C2830" s="2">
        <v>0.66666666666666663</v>
      </c>
      <c r="D2830" t="s">
        <v>1456</v>
      </c>
      <c r="E2830" t="s">
        <v>2322</v>
      </c>
      <c r="G2830">
        <v>1</v>
      </c>
      <c r="H2830">
        <v>0</v>
      </c>
      <c r="I2830">
        <v>0</v>
      </c>
      <c r="J2830">
        <v>0</v>
      </c>
      <c r="K2830">
        <f t="shared" si="89"/>
        <v>0</v>
      </c>
      <c r="L2830" t="s">
        <v>51</v>
      </c>
      <c r="M2830" t="s">
        <v>52</v>
      </c>
      <c r="N2830" t="s">
        <v>1065</v>
      </c>
      <c r="O2830" t="s">
        <v>1066</v>
      </c>
      <c r="P2830" t="s">
        <v>16</v>
      </c>
    </row>
    <row r="2831" spans="1:16" hidden="1" x14ac:dyDescent="0.25">
      <c r="A2831">
        <f t="shared" si="88"/>
        <v>2</v>
      </c>
      <c r="B2831" s="1">
        <v>41246</v>
      </c>
      <c r="C2831" s="2">
        <v>0.66666666666666663</v>
      </c>
      <c r="D2831" t="s">
        <v>1158</v>
      </c>
      <c r="E2831" t="s">
        <v>2320</v>
      </c>
      <c r="G2831">
        <v>1</v>
      </c>
      <c r="H2831">
        <v>0</v>
      </c>
      <c r="I2831">
        <v>0</v>
      </c>
      <c r="J2831">
        <v>0</v>
      </c>
      <c r="K2831">
        <f t="shared" si="89"/>
        <v>0</v>
      </c>
      <c r="M2831" t="s">
        <v>56</v>
      </c>
      <c r="N2831" t="s">
        <v>85</v>
      </c>
      <c r="O2831" t="s">
        <v>86</v>
      </c>
      <c r="P2831" t="s">
        <v>16</v>
      </c>
    </row>
    <row r="2832" spans="1:16" hidden="1" x14ac:dyDescent="0.25">
      <c r="A2832">
        <f t="shared" si="88"/>
        <v>2</v>
      </c>
      <c r="B2832" s="1">
        <v>41246</v>
      </c>
      <c r="C2832" s="2">
        <v>0.66666666666666663</v>
      </c>
      <c r="G2832">
        <v>0</v>
      </c>
      <c r="H2832">
        <v>0</v>
      </c>
      <c r="I2832">
        <v>0</v>
      </c>
      <c r="J2832">
        <v>0</v>
      </c>
      <c r="K2832">
        <f t="shared" si="89"/>
        <v>1</v>
      </c>
      <c r="M2832" t="s">
        <v>91</v>
      </c>
      <c r="N2832"/>
      <c r="O2832"/>
    </row>
    <row r="2833" spans="1:17" hidden="1" x14ac:dyDescent="0.25">
      <c r="A2833">
        <f t="shared" si="88"/>
        <v>2</v>
      </c>
      <c r="B2833" s="1">
        <v>41246</v>
      </c>
      <c r="C2833" s="2">
        <v>0.6875</v>
      </c>
      <c r="D2833" t="s">
        <v>1147</v>
      </c>
      <c r="E2833" t="s">
        <v>2323</v>
      </c>
      <c r="G2833">
        <v>1</v>
      </c>
      <c r="H2833">
        <v>0</v>
      </c>
      <c r="I2833">
        <v>0</v>
      </c>
      <c r="J2833">
        <v>0</v>
      </c>
      <c r="K2833">
        <f t="shared" si="89"/>
        <v>0</v>
      </c>
      <c r="M2833" t="s">
        <v>56</v>
      </c>
      <c r="N2833" t="s">
        <v>601</v>
      </c>
      <c r="O2833" t="s">
        <v>602</v>
      </c>
      <c r="P2833" t="s">
        <v>16</v>
      </c>
    </row>
    <row r="2834" spans="1:17" hidden="1" x14ac:dyDescent="0.25">
      <c r="A2834">
        <f t="shared" si="88"/>
        <v>2</v>
      </c>
      <c r="B2834" s="1">
        <v>41246</v>
      </c>
      <c r="C2834" s="2">
        <v>0.6875</v>
      </c>
      <c r="D2834" t="s">
        <v>1196</v>
      </c>
      <c r="E2834" t="s">
        <v>2325</v>
      </c>
      <c r="G2834">
        <v>0</v>
      </c>
      <c r="H2834">
        <v>0</v>
      </c>
      <c r="I2834">
        <v>0</v>
      </c>
      <c r="J2834">
        <v>1</v>
      </c>
      <c r="K2834">
        <f t="shared" si="89"/>
        <v>0</v>
      </c>
      <c r="L2834" t="s">
        <v>51</v>
      </c>
      <c r="M2834" t="s">
        <v>52</v>
      </c>
      <c r="N2834" t="s">
        <v>58</v>
      </c>
      <c r="O2834" t="s">
        <v>59</v>
      </c>
      <c r="P2834" t="s">
        <v>22</v>
      </c>
    </row>
    <row r="2835" spans="1:17" hidden="1" x14ac:dyDescent="0.25">
      <c r="A2835">
        <f t="shared" si="88"/>
        <v>2</v>
      </c>
      <c r="B2835" s="1">
        <v>41246</v>
      </c>
      <c r="C2835" s="2">
        <v>0.6875</v>
      </c>
      <c r="G2835">
        <v>0</v>
      </c>
      <c r="H2835">
        <v>0</v>
      </c>
      <c r="I2835">
        <v>0</v>
      </c>
      <c r="J2835">
        <v>0</v>
      </c>
      <c r="K2835">
        <f t="shared" si="89"/>
        <v>1</v>
      </c>
      <c r="M2835" t="s">
        <v>91</v>
      </c>
      <c r="N2835"/>
      <c r="O2835"/>
    </row>
    <row r="2836" spans="1:17" hidden="1" x14ac:dyDescent="0.25">
      <c r="A2836">
        <f t="shared" si="88"/>
        <v>2</v>
      </c>
      <c r="B2836" s="1">
        <v>41246</v>
      </c>
      <c r="C2836" s="2">
        <v>0.70833333333333337</v>
      </c>
      <c r="D2836" t="s">
        <v>1619</v>
      </c>
      <c r="E2836" t="s">
        <v>2327</v>
      </c>
      <c r="G2836">
        <v>1</v>
      </c>
      <c r="H2836">
        <v>0</v>
      </c>
      <c r="I2836">
        <v>0</v>
      </c>
      <c r="J2836">
        <v>0</v>
      </c>
      <c r="K2836">
        <f t="shared" si="89"/>
        <v>0</v>
      </c>
      <c r="M2836" t="s">
        <v>149</v>
      </c>
      <c r="N2836" t="s">
        <v>655</v>
      </c>
      <c r="O2836" t="s">
        <v>1022</v>
      </c>
      <c r="P2836" t="s">
        <v>16</v>
      </c>
      <c r="Q2836" s="6"/>
    </row>
    <row r="2837" spans="1:17" hidden="1" x14ac:dyDescent="0.25">
      <c r="A2837">
        <f t="shared" si="88"/>
        <v>2</v>
      </c>
      <c r="B2837" s="1">
        <v>41246</v>
      </c>
      <c r="C2837" s="2">
        <v>0.70833333333333337</v>
      </c>
      <c r="D2837" t="s">
        <v>1257</v>
      </c>
      <c r="E2837" t="s">
        <v>2326</v>
      </c>
      <c r="G2837">
        <v>1</v>
      </c>
      <c r="H2837">
        <v>0</v>
      </c>
      <c r="I2837">
        <v>0</v>
      </c>
      <c r="J2837">
        <v>0</v>
      </c>
      <c r="K2837">
        <f t="shared" si="89"/>
        <v>0</v>
      </c>
      <c r="L2837" t="s">
        <v>90</v>
      </c>
      <c r="M2837" t="s">
        <v>91</v>
      </c>
      <c r="N2837" t="s">
        <v>292</v>
      </c>
      <c r="O2837" t="s">
        <v>293</v>
      </c>
      <c r="P2837" t="s">
        <v>22</v>
      </c>
    </row>
    <row r="2838" spans="1:17" hidden="1" x14ac:dyDescent="0.25">
      <c r="A2838">
        <f t="shared" si="88"/>
        <v>2</v>
      </c>
      <c r="B2838" s="1">
        <v>41246</v>
      </c>
      <c r="C2838" s="2">
        <v>0.70833333333333337</v>
      </c>
      <c r="D2838" t="s">
        <v>1196</v>
      </c>
      <c r="E2838" t="s">
        <v>2325</v>
      </c>
      <c r="G2838">
        <v>1</v>
      </c>
      <c r="H2838">
        <v>0</v>
      </c>
      <c r="I2838">
        <v>0</v>
      </c>
      <c r="J2838">
        <v>0</v>
      </c>
      <c r="K2838">
        <f t="shared" si="89"/>
        <v>0</v>
      </c>
      <c r="L2838" t="s">
        <v>51</v>
      </c>
      <c r="M2838" t="s">
        <v>52</v>
      </c>
      <c r="N2838" t="s">
        <v>58</v>
      </c>
      <c r="O2838" t="s">
        <v>59</v>
      </c>
      <c r="P2838" t="s">
        <v>22</v>
      </c>
    </row>
    <row r="2839" spans="1:17" hidden="1" x14ac:dyDescent="0.25">
      <c r="A2839">
        <f t="shared" si="88"/>
        <v>2</v>
      </c>
      <c r="B2839" s="1">
        <v>41246</v>
      </c>
      <c r="C2839" s="2">
        <v>0.72916666666666663</v>
      </c>
      <c r="D2839" t="s">
        <v>1619</v>
      </c>
      <c r="E2839" t="s">
        <v>2327</v>
      </c>
      <c r="G2839">
        <v>1</v>
      </c>
      <c r="H2839">
        <v>0</v>
      </c>
      <c r="I2839">
        <v>0</v>
      </c>
      <c r="J2839">
        <v>0</v>
      </c>
      <c r="K2839">
        <f t="shared" si="89"/>
        <v>0</v>
      </c>
      <c r="M2839" t="s">
        <v>149</v>
      </c>
      <c r="N2839" t="s">
        <v>655</v>
      </c>
      <c r="O2839" t="s">
        <v>1022</v>
      </c>
      <c r="P2839" t="s">
        <v>16</v>
      </c>
    </row>
    <row r="2840" spans="1:17" hidden="1" x14ac:dyDescent="0.25">
      <c r="A2840">
        <f t="shared" si="88"/>
        <v>2</v>
      </c>
      <c r="B2840" s="1">
        <v>41246</v>
      </c>
      <c r="C2840" s="2">
        <v>0.72916666666666663</v>
      </c>
      <c r="D2840" t="s">
        <v>1257</v>
      </c>
      <c r="E2840" t="s">
        <v>2326</v>
      </c>
      <c r="G2840">
        <v>1</v>
      </c>
      <c r="H2840">
        <v>0</v>
      </c>
      <c r="I2840">
        <v>0</v>
      </c>
      <c r="J2840">
        <v>0</v>
      </c>
      <c r="K2840">
        <f t="shared" si="89"/>
        <v>0</v>
      </c>
      <c r="L2840" t="s">
        <v>90</v>
      </c>
      <c r="M2840" t="s">
        <v>91</v>
      </c>
      <c r="N2840" t="s">
        <v>292</v>
      </c>
      <c r="O2840" t="s">
        <v>293</v>
      </c>
      <c r="P2840" t="s">
        <v>22</v>
      </c>
    </row>
    <row r="2841" spans="1:17" hidden="1" x14ac:dyDescent="0.25">
      <c r="A2841">
        <f t="shared" si="88"/>
        <v>2</v>
      </c>
      <c r="B2841" s="1">
        <v>41246</v>
      </c>
      <c r="C2841" s="2">
        <v>0.75</v>
      </c>
      <c r="D2841" t="s">
        <v>1187</v>
      </c>
      <c r="E2841" t="s">
        <v>2329</v>
      </c>
      <c r="G2841">
        <v>1</v>
      </c>
      <c r="H2841">
        <v>0</v>
      </c>
      <c r="I2841">
        <v>0</v>
      </c>
      <c r="J2841">
        <v>0</v>
      </c>
      <c r="K2841">
        <f t="shared" si="89"/>
        <v>0</v>
      </c>
      <c r="L2841" t="s">
        <v>90</v>
      </c>
      <c r="M2841" t="s">
        <v>91</v>
      </c>
      <c r="N2841" t="s">
        <v>655</v>
      </c>
      <c r="O2841" t="s">
        <v>1022</v>
      </c>
      <c r="P2841" t="s">
        <v>16</v>
      </c>
    </row>
    <row r="2842" spans="1:17" hidden="1" x14ac:dyDescent="0.25">
      <c r="A2842">
        <f t="shared" si="88"/>
        <v>2</v>
      </c>
      <c r="B2842" s="1">
        <v>41246</v>
      </c>
      <c r="C2842" s="2">
        <v>0.75</v>
      </c>
      <c r="D2842" t="s">
        <v>1156</v>
      </c>
      <c r="E2842" t="s">
        <v>2328</v>
      </c>
      <c r="G2842">
        <v>1</v>
      </c>
      <c r="H2842">
        <v>0</v>
      </c>
      <c r="I2842">
        <v>0</v>
      </c>
      <c r="J2842">
        <v>0</v>
      </c>
      <c r="K2842">
        <f t="shared" si="89"/>
        <v>0</v>
      </c>
      <c r="M2842" t="s">
        <v>149</v>
      </c>
      <c r="N2842" t="s">
        <v>38</v>
      </c>
      <c r="O2842" t="s">
        <v>39</v>
      </c>
      <c r="P2842" t="s">
        <v>22</v>
      </c>
    </row>
    <row r="2843" spans="1:17" hidden="1" x14ac:dyDescent="0.25">
      <c r="A2843">
        <f t="shared" si="88"/>
        <v>2</v>
      </c>
      <c r="B2843" s="1">
        <v>41246</v>
      </c>
      <c r="C2843" s="2">
        <v>0.77083333333333337</v>
      </c>
      <c r="D2843" t="s">
        <v>1326</v>
      </c>
      <c r="E2843" t="s">
        <v>2332</v>
      </c>
      <c r="G2843">
        <v>1</v>
      </c>
      <c r="H2843">
        <v>0</v>
      </c>
      <c r="I2843">
        <v>0</v>
      </c>
      <c r="J2843">
        <v>0</v>
      </c>
      <c r="K2843">
        <f t="shared" si="89"/>
        <v>0</v>
      </c>
      <c r="M2843" t="s">
        <v>24</v>
      </c>
      <c r="N2843" t="s">
        <v>655</v>
      </c>
      <c r="O2843" t="s">
        <v>1022</v>
      </c>
      <c r="P2843" t="s">
        <v>16</v>
      </c>
    </row>
    <row r="2844" spans="1:17" hidden="1" x14ac:dyDescent="0.25">
      <c r="A2844">
        <f t="shared" si="88"/>
        <v>2</v>
      </c>
      <c r="B2844" s="1">
        <v>41246</v>
      </c>
      <c r="C2844" s="2">
        <v>0.77083333333333337</v>
      </c>
      <c r="D2844" t="s">
        <v>1187</v>
      </c>
      <c r="E2844" t="s">
        <v>2329</v>
      </c>
      <c r="G2844">
        <v>1</v>
      </c>
      <c r="H2844">
        <v>0</v>
      </c>
      <c r="I2844">
        <v>0</v>
      </c>
      <c r="J2844">
        <v>0</v>
      </c>
      <c r="K2844">
        <f t="shared" si="89"/>
        <v>0</v>
      </c>
      <c r="L2844" t="s">
        <v>90</v>
      </c>
      <c r="M2844" t="s">
        <v>91</v>
      </c>
      <c r="N2844" t="s">
        <v>655</v>
      </c>
      <c r="O2844" t="s">
        <v>1022</v>
      </c>
      <c r="P2844" t="s">
        <v>16</v>
      </c>
    </row>
    <row r="2845" spans="1:17" hidden="1" x14ac:dyDescent="0.25">
      <c r="A2845">
        <f t="shared" si="88"/>
        <v>2</v>
      </c>
      <c r="B2845" s="1">
        <v>41246</v>
      </c>
      <c r="C2845" s="2">
        <v>0.77083333333333337</v>
      </c>
      <c r="D2845" t="s">
        <v>1156</v>
      </c>
      <c r="E2845" t="s">
        <v>2328</v>
      </c>
      <c r="G2845">
        <v>1</v>
      </c>
      <c r="H2845">
        <v>0</v>
      </c>
      <c r="I2845">
        <v>0</v>
      </c>
      <c r="J2845">
        <v>0</v>
      </c>
      <c r="K2845">
        <f t="shared" si="89"/>
        <v>0</v>
      </c>
      <c r="M2845" t="s">
        <v>149</v>
      </c>
      <c r="N2845" t="s">
        <v>38</v>
      </c>
      <c r="O2845" t="s">
        <v>39</v>
      </c>
      <c r="P2845" t="s">
        <v>22</v>
      </c>
    </row>
    <row r="2846" spans="1:17" hidden="1" x14ac:dyDescent="0.25">
      <c r="A2846">
        <f t="shared" si="88"/>
        <v>2</v>
      </c>
      <c r="B2846" s="1">
        <v>41246</v>
      </c>
      <c r="C2846" s="2">
        <v>0.79166666666666663</v>
      </c>
      <c r="D2846" t="s">
        <v>1326</v>
      </c>
      <c r="E2846" t="s">
        <v>2332</v>
      </c>
      <c r="G2846">
        <v>1</v>
      </c>
      <c r="H2846">
        <v>0</v>
      </c>
      <c r="I2846">
        <v>0</v>
      </c>
      <c r="J2846">
        <v>0</v>
      </c>
      <c r="K2846">
        <f t="shared" si="89"/>
        <v>0</v>
      </c>
      <c r="M2846" t="s">
        <v>24</v>
      </c>
      <c r="N2846" t="s">
        <v>655</v>
      </c>
      <c r="O2846" t="s">
        <v>1022</v>
      </c>
      <c r="P2846" t="s">
        <v>16</v>
      </c>
    </row>
    <row r="2847" spans="1:17" hidden="1" x14ac:dyDescent="0.25">
      <c r="A2847">
        <f t="shared" si="88"/>
        <v>2</v>
      </c>
      <c r="B2847" s="1">
        <v>41246</v>
      </c>
      <c r="C2847" s="2">
        <v>0.79166666666666663</v>
      </c>
      <c r="G2847">
        <v>0</v>
      </c>
      <c r="H2847">
        <v>0</v>
      </c>
      <c r="I2847">
        <v>0</v>
      </c>
      <c r="J2847">
        <v>0</v>
      </c>
      <c r="K2847">
        <f t="shared" si="89"/>
        <v>1</v>
      </c>
      <c r="M2847" t="s">
        <v>127</v>
      </c>
      <c r="N2847"/>
      <c r="O2847"/>
    </row>
    <row r="2848" spans="1:17" hidden="1" x14ac:dyDescent="0.25">
      <c r="A2848">
        <f t="shared" si="88"/>
        <v>2</v>
      </c>
      <c r="B2848" s="1">
        <v>41246</v>
      </c>
      <c r="C2848" s="2">
        <v>0.8125</v>
      </c>
      <c r="D2848" t="s">
        <v>476</v>
      </c>
      <c r="E2848" t="s">
        <v>2334</v>
      </c>
      <c r="G2848">
        <v>0</v>
      </c>
      <c r="H2848">
        <v>0</v>
      </c>
      <c r="I2848">
        <v>0</v>
      </c>
      <c r="J2848">
        <v>1</v>
      </c>
      <c r="K2848">
        <f t="shared" si="89"/>
        <v>0</v>
      </c>
      <c r="M2848" t="s">
        <v>24</v>
      </c>
      <c r="N2848" t="s">
        <v>223</v>
      </c>
      <c r="O2848" t="s">
        <v>302</v>
      </c>
      <c r="P2848" t="s">
        <v>22</v>
      </c>
    </row>
    <row r="2849" spans="1:16" hidden="1" x14ac:dyDescent="0.25">
      <c r="A2849">
        <f t="shared" si="88"/>
        <v>2</v>
      </c>
      <c r="B2849" s="1">
        <v>41246</v>
      </c>
      <c r="C2849" s="2">
        <v>0.8125</v>
      </c>
      <c r="D2849" t="s">
        <v>1405</v>
      </c>
      <c r="E2849" t="s">
        <v>2333</v>
      </c>
      <c r="G2849">
        <v>1</v>
      </c>
      <c r="H2849">
        <v>0</v>
      </c>
      <c r="I2849">
        <v>0</v>
      </c>
      <c r="J2849">
        <v>0</v>
      </c>
      <c r="K2849">
        <f t="shared" si="89"/>
        <v>0</v>
      </c>
      <c r="L2849" t="s">
        <v>135</v>
      </c>
      <c r="M2849" t="s">
        <v>136</v>
      </c>
      <c r="N2849" t="s">
        <v>85</v>
      </c>
      <c r="O2849" t="s">
        <v>86</v>
      </c>
      <c r="P2849" t="s">
        <v>16</v>
      </c>
    </row>
    <row r="2850" spans="1:16" hidden="1" x14ac:dyDescent="0.25">
      <c r="A2850">
        <f t="shared" si="88"/>
        <v>2</v>
      </c>
      <c r="B2850" s="1">
        <v>41246</v>
      </c>
      <c r="C2850" s="2">
        <v>0.8125</v>
      </c>
      <c r="G2850">
        <v>0</v>
      </c>
      <c r="H2850">
        <v>0</v>
      </c>
      <c r="I2850">
        <v>0</v>
      </c>
      <c r="J2850">
        <v>0</v>
      </c>
      <c r="K2850">
        <f t="shared" si="89"/>
        <v>1</v>
      </c>
      <c r="M2850" t="s">
        <v>127</v>
      </c>
      <c r="N2850"/>
      <c r="O2850"/>
    </row>
    <row r="2851" spans="1:16" hidden="1" x14ac:dyDescent="0.25">
      <c r="A2851">
        <f t="shared" si="88"/>
        <v>2</v>
      </c>
      <c r="B2851" s="1">
        <v>41246</v>
      </c>
      <c r="C2851" s="2">
        <v>0.83333333333333337</v>
      </c>
      <c r="D2851" t="s">
        <v>1405</v>
      </c>
      <c r="E2851" t="s">
        <v>2333</v>
      </c>
      <c r="G2851">
        <v>1</v>
      </c>
      <c r="H2851">
        <v>0</v>
      </c>
      <c r="I2851">
        <v>0</v>
      </c>
      <c r="J2851">
        <v>0</v>
      </c>
      <c r="K2851">
        <f t="shared" si="89"/>
        <v>0</v>
      </c>
      <c r="L2851" t="s">
        <v>135</v>
      </c>
      <c r="M2851" t="s">
        <v>136</v>
      </c>
      <c r="N2851" t="s">
        <v>85</v>
      </c>
      <c r="O2851" t="s">
        <v>86</v>
      </c>
      <c r="P2851" t="s">
        <v>16</v>
      </c>
    </row>
    <row r="2852" spans="1:16" hidden="1" x14ac:dyDescent="0.25">
      <c r="A2852">
        <f t="shared" si="88"/>
        <v>2</v>
      </c>
      <c r="B2852" s="1">
        <v>41246</v>
      </c>
      <c r="C2852" s="2">
        <v>0.83333333333333337</v>
      </c>
      <c r="D2852" t="s">
        <v>1196</v>
      </c>
      <c r="E2852" t="s">
        <v>2335</v>
      </c>
      <c r="G2852">
        <v>1</v>
      </c>
      <c r="H2852">
        <v>0</v>
      </c>
      <c r="I2852">
        <v>0</v>
      </c>
      <c r="J2852">
        <v>0</v>
      </c>
      <c r="K2852">
        <f t="shared" si="89"/>
        <v>0</v>
      </c>
      <c r="M2852" t="s">
        <v>24</v>
      </c>
      <c r="N2852" t="s">
        <v>525</v>
      </c>
      <c r="O2852" t="s">
        <v>526</v>
      </c>
      <c r="P2852" t="s">
        <v>22</v>
      </c>
    </row>
    <row r="2853" spans="1:16" hidden="1" x14ac:dyDescent="0.25">
      <c r="A2853">
        <f t="shared" si="88"/>
        <v>2</v>
      </c>
      <c r="B2853" s="1">
        <v>41246</v>
      </c>
      <c r="C2853" s="2">
        <v>0.83333333333333337</v>
      </c>
      <c r="G2853">
        <v>0</v>
      </c>
      <c r="H2853">
        <v>0</v>
      </c>
      <c r="I2853">
        <v>0</v>
      </c>
      <c r="J2853">
        <v>0</v>
      </c>
      <c r="K2853">
        <f t="shared" si="89"/>
        <v>1</v>
      </c>
      <c r="M2853" t="s">
        <v>127</v>
      </c>
      <c r="N2853"/>
      <c r="O2853"/>
    </row>
    <row r="2854" spans="1:16" hidden="1" x14ac:dyDescent="0.25">
      <c r="A2854">
        <f t="shared" si="88"/>
        <v>2</v>
      </c>
      <c r="B2854" s="1">
        <v>41246</v>
      </c>
      <c r="C2854" s="2">
        <v>0.85416666666666663</v>
      </c>
      <c r="D2854" t="s">
        <v>1405</v>
      </c>
      <c r="E2854" t="s">
        <v>2333</v>
      </c>
      <c r="G2854">
        <v>1</v>
      </c>
      <c r="H2854">
        <v>0</v>
      </c>
      <c r="I2854">
        <v>0</v>
      </c>
      <c r="J2854">
        <v>0</v>
      </c>
      <c r="K2854">
        <f t="shared" si="89"/>
        <v>0</v>
      </c>
      <c r="L2854" t="s">
        <v>135</v>
      </c>
      <c r="M2854" t="s">
        <v>136</v>
      </c>
      <c r="N2854" t="s">
        <v>85</v>
      </c>
      <c r="O2854" t="s">
        <v>86</v>
      </c>
      <c r="P2854" t="s">
        <v>16</v>
      </c>
    </row>
    <row r="2855" spans="1:16" hidden="1" x14ac:dyDescent="0.25">
      <c r="A2855">
        <f t="shared" si="88"/>
        <v>2</v>
      </c>
      <c r="B2855" s="1">
        <v>41246</v>
      </c>
      <c r="C2855" s="2">
        <v>0.85416666666666663</v>
      </c>
      <c r="D2855" t="s">
        <v>1196</v>
      </c>
      <c r="E2855" t="s">
        <v>2335</v>
      </c>
      <c r="G2855">
        <v>1</v>
      </c>
      <c r="H2855">
        <v>0</v>
      </c>
      <c r="I2855">
        <v>0</v>
      </c>
      <c r="J2855">
        <v>0</v>
      </c>
      <c r="K2855">
        <f t="shared" si="89"/>
        <v>0</v>
      </c>
      <c r="M2855" t="s">
        <v>24</v>
      </c>
      <c r="N2855" t="s">
        <v>525</v>
      </c>
      <c r="O2855" t="s">
        <v>526</v>
      </c>
      <c r="P2855" t="s">
        <v>22</v>
      </c>
    </row>
    <row r="2856" spans="1:16" hidden="1" x14ac:dyDescent="0.25">
      <c r="A2856">
        <f t="shared" si="88"/>
        <v>2</v>
      </c>
      <c r="B2856" s="1">
        <v>41246</v>
      </c>
      <c r="C2856" s="2">
        <v>0.85416666666666663</v>
      </c>
      <c r="G2856">
        <v>0</v>
      </c>
      <c r="H2856">
        <v>0</v>
      </c>
      <c r="I2856">
        <v>0</v>
      </c>
      <c r="J2856">
        <v>0</v>
      </c>
      <c r="K2856">
        <f t="shared" si="89"/>
        <v>1</v>
      </c>
      <c r="M2856" t="s">
        <v>127</v>
      </c>
      <c r="N2856"/>
      <c r="O2856"/>
    </row>
    <row r="2857" spans="1:16" hidden="1" x14ac:dyDescent="0.25">
      <c r="A2857">
        <f t="shared" si="88"/>
        <v>3</v>
      </c>
      <c r="B2857" s="1">
        <v>41247</v>
      </c>
      <c r="C2857" s="2">
        <v>0.4375</v>
      </c>
      <c r="G2857">
        <v>0</v>
      </c>
      <c r="H2857">
        <v>0</v>
      </c>
      <c r="I2857">
        <v>0</v>
      </c>
      <c r="J2857">
        <v>0</v>
      </c>
      <c r="K2857">
        <f t="shared" si="89"/>
        <v>1</v>
      </c>
      <c r="M2857" t="s">
        <v>91</v>
      </c>
      <c r="N2857"/>
      <c r="O2857"/>
    </row>
    <row r="2858" spans="1:16" hidden="1" x14ac:dyDescent="0.25">
      <c r="A2858">
        <f t="shared" si="88"/>
        <v>3</v>
      </c>
      <c r="B2858" s="1">
        <v>41247</v>
      </c>
      <c r="C2858" s="2">
        <v>0.45833333333333331</v>
      </c>
      <c r="D2858" t="s">
        <v>1160</v>
      </c>
      <c r="E2858" t="s">
        <v>2321</v>
      </c>
      <c r="G2858">
        <v>1</v>
      </c>
      <c r="H2858">
        <v>0</v>
      </c>
      <c r="I2858">
        <v>0</v>
      </c>
      <c r="J2858">
        <v>0</v>
      </c>
      <c r="K2858">
        <f t="shared" si="89"/>
        <v>0</v>
      </c>
      <c r="L2858" t="s">
        <v>90</v>
      </c>
      <c r="M2858" t="s">
        <v>91</v>
      </c>
      <c r="N2858" t="s">
        <v>167</v>
      </c>
      <c r="O2858" t="s">
        <v>168</v>
      </c>
      <c r="P2858" t="s">
        <v>29</v>
      </c>
    </row>
    <row r="2859" spans="1:16" hidden="1" x14ac:dyDescent="0.25">
      <c r="A2859">
        <f t="shared" si="88"/>
        <v>3</v>
      </c>
      <c r="B2859" s="1">
        <v>41247</v>
      </c>
      <c r="C2859" s="2">
        <v>0.45833333333333331</v>
      </c>
      <c r="D2859" t="s">
        <v>479</v>
      </c>
      <c r="E2859" t="s">
        <v>2306</v>
      </c>
      <c r="G2859">
        <v>1</v>
      </c>
      <c r="H2859">
        <v>0</v>
      </c>
      <c r="I2859">
        <v>0</v>
      </c>
      <c r="J2859">
        <v>0</v>
      </c>
      <c r="K2859">
        <f t="shared" si="89"/>
        <v>0</v>
      </c>
      <c r="L2859" t="s">
        <v>12</v>
      </c>
      <c r="M2859" t="s">
        <v>19</v>
      </c>
      <c r="N2859" t="s">
        <v>38</v>
      </c>
      <c r="O2859" t="s">
        <v>39</v>
      </c>
      <c r="P2859" t="s">
        <v>22</v>
      </c>
    </row>
    <row r="2860" spans="1:16" hidden="1" x14ac:dyDescent="0.25">
      <c r="A2860">
        <f t="shared" si="88"/>
        <v>3</v>
      </c>
      <c r="B2860" s="1">
        <v>41247</v>
      </c>
      <c r="C2860" s="2">
        <v>0.47916666666666669</v>
      </c>
      <c r="D2860" t="s">
        <v>1172</v>
      </c>
      <c r="E2860" t="s">
        <v>2339</v>
      </c>
      <c r="G2860">
        <v>1</v>
      </c>
      <c r="H2860">
        <v>0</v>
      </c>
      <c r="I2860">
        <v>0</v>
      </c>
      <c r="J2860">
        <v>0</v>
      </c>
      <c r="K2860">
        <f t="shared" si="89"/>
        <v>0</v>
      </c>
      <c r="L2860" t="s">
        <v>51</v>
      </c>
      <c r="M2860" t="s">
        <v>52</v>
      </c>
      <c r="N2860" t="s">
        <v>62</v>
      </c>
      <c r="O2860" t="s">
        <v>63</v>
      </c>
      <c r="P2860" t="s">
        <v>22</v>
      </c>
    </row>
    <row r="2861" spans="1:16" hidden="1" x14ac:dyDescent="0.25">
      <c r="A2861">
        <f t="shared" si="88"/>
        <v>3</v>
      </c>
      <c r="B2861" s="1">
        <v>41247</v>
      </c>
      <c r="C2861" s="2">
        <v>0.47916666666666669</v>
      </c>
      <c r="D2861" t="s">
        <v>479</v>
      </c>
      <c r="E2861" t="s">
        <v>2306</v>
      </c>
      <c r="G2861">
        <v>1</v>
      </c>
      <c r="H2861">
        <v>0</v>
      </c>
      <c r="I2861">
        <v>0</v>
      </c>
      <c r="J2861">
        <v>0</v>
      </c>
      <c r="K2861">
        <f t="shared" si="89"/>
        <v>0</v>
      </c>
      <c r="L2861" t="s">
        <v>12</v>
      </c>
      <c r="M2861" t="s">
        <v>19</v>
      </c>
      <c r="N2861" t="s">
        <v>38</v>
      </c>
      <c r="O2861" t="s">
        <v>39</v>
      </c>
      <c r="P2861" t="s">
        <v>22</v>
      </c>
    </row>
    <row r="2862" spans="1:16" hidden="1" x14ac:dyDescent="0.25">
      <c r="A2862">
        <f t="shared" si="88"/>
        <v>3</v>
      </c>
      <c r="B2862" s="1">
        <v>41247</v>
      </c>
      <c r="C2862" s="2">
        <v>0.47916666666666669</v>
      </c>
      <c r="G2862">
        <v>0</v>
      </c>
      <c r="H2862">
        <v>0</v>
      </c>
      <c r="I2862">
        <v>0</v>
      </c>
      <c r="J2862">
        <v>0</v>
      </c>
      <c r="K2862">
        <f t="shared" si="89"/>
        <v>1</v>
      </c>
      <c r="M2862" t="s">
        <v>91</v>
      </c>
      <c r="N2862"/>
      <c r="O2862"/>
    </row>
    <row r="2863" spans="1:16" hidden="1" x14ac:dyDescent="0.25">
      <c r="A2863">
        <f t="shared" si="88"/>
        <v>3</v>
      </c>
      <c r="B2863" s="1">
        <v>41247</v>
      </c>
      <c r="C2863" s="2">
        <v>0.5</v>
      </c>
      <c r="D2863" t="s">
        <v>1172</v>
      </c>
      <c r="E2863" t="s">
        <v>2341</v>
      </c>
      <c r="G2863">
        <v>1</v>
      </c>
      <c r="H2863">
        <v>0</v>
      </c>
      <c r="I2863">
        <v>0</v>
      </c>
      <c r="J2863">
        <v>0</v>
      </c>
      <c r="K2863">
        <f t="shared" si="89"/>
        <v>0</v>
      </c>
      <c r="L2863" t="s">
        <v>51</v>
      </c>
      <c r="M2863" t="s">
        <v>52</v>
      </c>
      <c r="N2863" t="s">
        <v>62</v>
      </c>
      <c r="O2863" t="s">
        <v>63</v>
      </c>
      <c r="P2863" t="s">
        <v>22</v>
      </c>
    </row>
    <row r="2864" spans="1:16" hidden="1" x14ac:dyDescent="0.25">
      <c r="A2864">
        <f t="shared" si="88"/>
        <v>3</v>
      </c>
      <c r="B2864" s="1">
        <v>41247</v>
      </c>
      <c r="C2864" s="2">
        <v>0.5</v>
      </c>
      <c r="G2864">
        <v>0</v>
      </c>
      <c r="H2864">
        <v>0</v>
      </c>
      <c r="I2864">
        <v>0</v>
      </c>
      <c r="J2864">
        <v>0</v>
      </c>
      <c r="K2864">
        <f t="shared" si="89"/>
        <v>1</v>
      </c>
      <c r="L2864" t="s">
        <v>12</v>
      </c>
      <c r="M2864" t="s">
        <v>19</v>
      </c>
      <c r="N2864"/>
      <c r="O2864"/>
    </row>
    <row r="2865" spans="1:16" hidden="1" x14ac:dyDescent="0.25">
      <c r="A2865">
        <f t="shared" si="88"/>
        <v>3</v>
      </c>
      <c r="B2865" s="1">
        <v>41247</v>
      </c>
      <c r="C2865" s="2">
        <v>0.5</v>
      </c>
      <c r="G2865">
        <v>0</v>
      </c>
      <c r="H2865">
        <v>0</v>
      </c>
      <c r="I2865">
        <v>0</v>
      </c>
      <c r="J2865">
        <v>0</v>
      </c>
      <c r="K2865">
        <f t="shared" si="89"/>
        <v>1</v>
      </c>
      <c r="L2865" t="s">
        <v>44</v>
      </c>
      <c r="M2865" t="s">
        <v>45</v>
      </c>
      <c r="N2865"/>
      <c r="O2865"/>
    </row>
    <row r="2866" spans="1:16" hidden="1" x14ac:dyDescent="0.25">
      <c r="A2866">
        <f t="shared" si="88"/>
        <v>3</v>
      </c>
      <c r="B2866" s="1">
        <v>41247</v>
      </c>
      <c r="C2866" s="2">
        <v>0.5</v>
      </c>
      <c r="G2866">
        <v>0</v>
      </c>
      <c r="H2866">
        <v>0</v>
      </c>
      <c r="I2866">
        <v>0</v>
      </c>
      <c r="J2866">
        <v>0</v>
      </c>
      <c r="K2866">
        <f t="shared" si="89"/>
        <v>1</v>
      </c>
      <c r="M2866" t="s">
        <v>91</v>
      </c>
      <c r="N2866"/>
      <c r="O2866"/>
    </row>
    <row r="2867" spans="1:16" hidden="1" x14ac:dyDescent="0.25">
      <c r="A2867">
        <f t="shared" si="88"/>
        <v>3</v>
      </c>
      <c r="B2867" s="1">
        <v>41247</v>
      </c>
      <c r="C2867" s="2">
        <v>0.52083333333333337</v>
      </c>
      <c r="D2867" t="s">
        <v>1823</v>
      </c>
      <c r="E2867" t="s">
        <v>2342</v>
      </c>
      <c r="G2867">
        <v>1</v>
      </c>
      <c r="H2867">
        <v>0</v>
      </c>
      <c r="I2867">
        <v>0</v>
      </c>
      <c r="J2867">
        <v>0</v>
      </c>
      <c r="K2867">
        <f t="shared" si="89"/>
        <v>0</v>
      </c>
      <c r="L2867" t="s">
        <v>90</v>
      </c>
      <c r="M2867" t="s">
        <v>91</v>
      </c>
      <c r="N2867" t="s">
        <v>1121</v>
      </c>
      <c r="O2867" t="s">
        <v>738</v>
      </c>
      <c r="P2867" t="s">
        <v>29</v>
      </c>
    </row>
    <row r="2868" spans="1:16" hidden="1" x14ac:dyDescent="0.25">
      <c r="A2868">
        <f t="shared" si="88"/>
        <v>3</v>
      </c>
      <c r="B2868" s="1">
        <v>41247</v>
      </c>
      <c r="C2868" s="2">
        <v>0.52083333333333337</v>
      </c>
      <c r="G2868">
        <v>0</v>
      </c>
      <c r="H2868">
        <v>0</v>
      </c>
      <c r="I2868">
        <v>0</v>
      </c>
      <c r="J2868">
        <v>0</v>
      </c>
      <c r="K2868">
        <f t="shared" si="89"/>
        <v>1</v>
      </c>
      <c r="L2868" t="s">
        <v>12</v>
      </c>
      <c r="M2868" t="s">
        <v>19</v>
      </c>
      <c r="N2868"/>
      <c r="O2868"/>
    </row>
    <row r="2869" spans="1:16" hidden="1" x14ac:dyDescent="0.25">
      <c r="A2869">
        <f t="shared" si="88"/>
        <v>3</v>
      </c>
      <c r="B2869" s="1">
        <v>41247</v>
      </c>
      <c r="C2869" s="2">
        <v>0.52083333333333337</v>
      </c>
      <c r="G2869">
        <v>0</v>
      </c>
      <c r="H2869">
        <v>0</v>
      </c>
      <c r="I2869">
        <v>0</v>
      </c>
      <c r="J2869">
        <v>0</v>
      </c>
      <c r="K2869">
        <f t="shared" si="89"/>
        <v>1</v>
      </c>
      <c r="L2869" t="s">
        <v>44</v>
      </c>
      <c r="M2869" t="s">
        <v>45</v>
      </c>
      <c r="N2869"/>
      <c r="O2869"/>
    </row>
    <row r="2870" spans="1:16" hidden="1" x14ac:dyDescent="0.25">
      <c r="A2870">
        <f t="shared" si="88"/>
        <v>3</v>
      </c>
      <c r="B2870" s="1">
        <v>41247</v>
      </c>
      <c r="C2870" s="2">
        <v>0.52083333333333337</v>
      </c>
      <c r="G2870">
        <v>0</v>
      </c>
      <c r="H2870">
        <v>0</v>
      </c>
      <c r="I2870">
        <v>0</v>
      </c>
      <c r="J2870">
        <v>0</v>
      </c>
      <c r="K2870">
        <f t="shared" si="89"/>
        <v>1</v>
      </c>
      <c r="M2870" t="s">
        <v>52</v>
      </c>
      <c r="N2870"/>
      <c r="O2870"/>
    </row>
    <row r="2871" spans="1:16" hidden="1" x14ac:dyDescent="0.25">
      <c r="A2871">
        <f t="shared" si="88"/>
        <v>3</v>
      </c>
      <c r="B2871" s="1">
        <v>41247</v>
      </c>
      <c r="C2871" s="2">
        <v>0.54166666666666663</v>
      </c>
      <c r="D2871" t="s">
        <v>1823</v>
      </c>
      <c r="E2871" t="s">
        <v>2342</v>
      </c>
      <c r="G2871">
        <v>1</v>
      </c>
      <c r="H2871">
        <v>0</v>
      </c>
      <c r="I2871">
        <v>0</v>
      </c>
      <c r="J2871">
        <v>0</v>
      </c>
      <c r="K2871">
        <f t="shared" si="89"/>
        <v>0</v>
      </c>
      <c r="L2871" t="s">
        <v>90</v>
      </c>
      <c r="M2871" t="s">
        <v>91</v>
      </c>
      <c r="N2871" t="s">
        <v>1121</v>
      </c>
      <c r="O2871" t="s">
        <v>738</v>
      </c>
      <c r="P2871" t="s">
        <v>29</v>
      </c>
    </row>
    <row r="2872" spans="1:16" hidden="1" x14ac:dyDescent="0.25">
      <c r="A2872">
        <f t="shared" si="88"/>
        <v>3</v>
      </c>
      <c r="B2872" s="1">
        <v>41247</v>
      </c>
      <c r="C2872" s="2">
        <v>0.54166666666666663</v>
      </c>
      <c r="G2872">
        <v>0</v>
      </c>
      <c r="H2872">
        <v>0</v>
      </c>
      <c r="I2872">
        <v>0</v>
      </c>
      <c r="J2872">
        <v>0</v>
      </c>
      <c r="K2872">
        <f t="shared" si="89"/>
        <v>1</v>
      </c>
      <c r="L2872" t="s">
        <v>44</v>
      </c>
      <c r="M2872" t="s">
        <v>45</v>
      </c>
      <c r="N2872"/>
      <c r="O2872"/>
    </row>
    <row r="2873" spans="1:16" hidden="1" x14ac:dyDescent="0.25">
      <c r="A2873">
        <f t="shared" si="88"/>
        <v>3</v>
      </c>
      <c r="B2873" s="1">
        <v>41247</v>
      </c>
      <c r="C2873" s="2">
        <v>0.54166666666666663</v>
      </c>
      <c r="G2873">
        <v>0</v>
      </c>
      <c r="H2873">
        <v>0</v>
      </c>
      <c r="I2873">
        <v>0</v>
      </c>
      <c r="J2873">
        <v>0</v>
      </c>
      <c r="K2873">
        <f t="shared" si="89"/>
        <v>1</v>
      </c>
      <c r="M2873" t="s">
        <v>52</v>
      </c>
      <c r="N2873"/>
      <c r="O2873"/>
    </row>
    <row r="2874" spans="1:16" hidden="1" x14ac:dyDescent="0.25">
      <c r="A2874">
        <f t="shared" si="88"/>
        <v>3</v>
      </c>
      <c r="B2874" s="1">
        <v>41247</v>
      </c>
      <c r="C2874" s="2">
        <v>0.5625</v>
      </c>
      <c r="G2874">
        <v>0</v>
      </c>
      <c r="H2874">
        <v>0</v>
      </c>
      <c r="I2874">
        <v>0</v>
      </c>
      <c r="J2874">
        <v>0</v>
      </c>
      <c r="K2874">
        <f t="shared" si="89"/>
        <v>1</v>
      </c>
      <c r="L2874" t="s">
        <v>44</v>
      </c>
      <c r="M2874" t="s">
        <v>45</v>
      </c>
      <c r="N2874"/>
      <c r="O2874"/>
    </row>
    <row r="2875" spans="1:16" hidden="1" x14ac:dyDescent="0.25">
      <c r="A2875">
        <f t="shared" si="88"/>
        <v>3</v>
      </c>
      <c r="B2875" s="1">
        <v>41247</v>
      </c>
      <c r="C2875" s="2">
        <v>0.5625</v>
      </c>
      <c r="G2875">
        <v>0</v>
      </c>
      <c r="H2875">
        <v>0</v>
      </c>
      <c r="I2875">
        <v>0</v>
      </c>
      <c r="J2875">
        <v>0</v>
      </c>
      <c r="K2875">
        <f t="shared" si="89"/>
        <v>1</v>
      </c>
      <c r="M2875" t="s">
        <v>52</v>
      </c>
      <c r="N2875"/>
      <c r="O2875"/>
    </row>
    <row r="2876" spans="1:16" hidden="1" x14ac:dyDescent="0.25">
      <c r="A2876">
        <f t="shared" si="88"/>
        <v>3</v>
      </c>
      <c r="B2876" s="1">
        <v>41247</v>
      </c>
      <c r="C2876" s="2">
        <v>0.58333333333333337</v>
      </c>
      <c r="D2876" t="s">
        <v>1172</v>
      </c>
      <c r="E2876" t="s">
        <v>2344</v>
      </c>
      <c r="G2876">
        <v>1</v>
      </c>
      <c r="H2876">
        <v>0</v>
      </c>
      <c r="I2876">
        <v>0</v>
      </c>
      <c r="J2876">
        <v>0</v>
      </c>
      <c r="K2876">
        <f t="shared" si="89"/>
        <v>0</v>
      </c>
      <c r="L2876" t="s">
        <v>51</v>
      </c>
      <c r="M2876" t="s">
        <v>52</v>
      </c>
      <c r="N2876" t="s">
        <v>209</v>
      </c>
      <c r="O2876" t="s">
        <v>210</v>
      </c>
      <c r="P2876" t="s">
        <v>16</v>
      </c>
    </row>
    <row r="2877" spans="1:16" hidden="1" x14ac:dyDescent="0.25">
      <c r="A2877">
        <f t="shared" si="88"/>
        <v>3</v>
      </c>
      <c r="B2877" s="1">
        <v>41247</v>
      </c>
      <c r="C2877" s="2">
        <v>0.58333333333333337</v>
      </c>
      <c r="D2877" t="s">
        <v>1196</v>
      </c>
      <c r="E2877" t="s">
        <v>2328</v>
      </c>
      <c r="G2877">
        <v>1</v>
      </c>
      <c r="H2877">
        <v>0</v>
      </c>
      <c r="I2877">
        <v>0</v>
      </c>
      <c r="J2877">
        <v>0</v>
      </c>
      <c r="K2877">
        <f t="shared" si="89"/>
        <v>0</v>
      </c>
      <c r="L2877" t="s">
        <v>64</v>
      </c>
      <c r="M2877" t="s">
        <v>65</v>
      </c>
      <c r="N2877" t="s">
        <v>38</v>
      </c>
      <c r="O2877" t="s">
        <v>39</v>
      </c>
      <c r="P2877" t="s">
        <v>22</v>
      </c>
    </row>
    <row r="2878" spans="1:16" hidden="1" x14ac:dyDescent="0.25">
      <c r="A2878">
        <f t="shared" si="88"/>
        <v>3</v>
      </c>
      <c r="B2878" s="1">
        <v>41247</v>
      </c>
      <c r="C2878" s="2">
        <v>0.60416666666666663</v>
      </c>
      <c r="D2878" t="s">
        <v>1172</v>
      </c>
      <c r="E2878" t="s">
        <v>2344</v>
      </c>
      <c r="G2878">
        <v>1</v>
      </c>
      <c r="H2878">
        <v>0</v>
      </c>
      <c r="I2878">
        <v>0</v>
      </c>
      <c r="J2878">
        <v>0</v>
      </c>
      <c r="K2878">
        <f t="shared" si="89"/>
        <v>0</v>
      </c>
      <c r="L2878" t="s">
        <v>51</v>
      </c>
      <c r="M2878" t="s">
        <v>52</v>
      </c>
      <c r="N2878" t="s">
        <v>209</v>
      </c>
      <c r="O2878" t="s">
        <v>210</v>
      </c>
      <c r="P2878" t="s">
        <v>16</v>
      </c>
    </row>
    <row r="2879" spans="1:16" hidden="1" x14ac:dyDescent="0.25">
      <c r="A2879">
        <f t="shared" si="88"/>
        <v>3</v>
      </c>
      <c r="B2879" s="1">
        <v>41247</v>
      </c>
      <c r="C2879" s="2">
        <v>0.60416666666666663</v>
      </c>
      <c r="D2879" t="s">
        <v>1196</v>
      </c>
      <c r="E2879" t="s">
        <v>2328</v>
      </c>
      <c r="G2879">
        <v>1</v>
      </c>
      <c r="H2879">
        <v>0</v>
      </c>
      <c r="I2879">
        <v>0</v>
      </c>
      <c r="J2879">
        <v>0</v>
      </c>
      <c r="K2879">
        <f t="shared" si="89"/>
        <v>0</v>
      </c>
      <c r="L2879" t="s">
        <v>64</v>
      </c>
      <c r="M2879" t="s">
        <v>65</v>
      </c>
      <c r="N2879" t="s">
        <v>38</v>
      </c>
      <c r="O2879" t="s">
        <v>39</v>
      </c>
      <c r="P2879" t="s">
        <v>22</v>
      </c>
    </row>
    <row r="2880" spans="1:16" hidden="1" x14ac:dyDescent="0.25">
      <c r="A2880">
        <f t="shared" si="88"/>
        <v>3</v>
      </c>
      <c r="B2880" s="1">
        <v>41247</v>
      </c>
      <c r="C2880" s="2">
        <v>0.625</v>
      </c>
      <c r="D2880" t="s">
        <v>479</v>
      </c>
      <c r="E2880" t="s">
        <v>2346</v>
      </c>
      <c r="G2880">
        <v>1</v>
      </c>
      <c r="H2880">
        <v>0</v>
      </c>
      <c r="I2880">
        <v>0</v>
      </c>
      <c r="J2880">
        <v>0</v>
      </c>
      <c r="K2880">
        <f t="shared" si="89"/>
        <v>0</v>
      </c>
      <c r="L2880" t="s">
        <v>51</v>
      </c>
      <c r="M2880" t="s">
        <v>52</v>
      </c>
      <c r="N2880" t="s">
        <v>360</v>
      </c>
      <c r="O2880" t="s">
        <v>361</v>
      </c>
      <c r="P2880" t="s">
        <v>16</v>
      </c>
    </row>
    <row r="2881" spans="1:16" hidden="1" x14ac:dyDescent="0.25">
      <c r="A2881">
        <f t="shared" si="88"/>
        <v>3</v>
      </c>
      <c r="B2881" s="1">
        <v>41247</v>
      </c>
      <c r="C2881" s="2">
        <v>0.625</v>
      </c>
      <c r="D2881" t="s">
        <v>476</v>
      </c>
      <c r="E2881" t="s">
        <v>2345</v>
      </c>
      <c r="G2881">
        <v>1</v>
      </c>
      <c r="H2881">
        <v>0</v>
      </c>
      <c r="I2881">
        <v>0</v>
      </c>
      <c r="J2881">
        <v>0</v>
      </c>
      <c r="K2881">
        <f t="shared" si="89"/>
        <v>0</v>
      </c>
      <c r="L2881" t="s">
        <v>64</v>
      </c>
      <c r="M2881" t="s">
        <v>65</v>
      </c>
      <c r="N2881" t="s">
        <v>33</v>
      </c>
      <c r="O2881" t="s">
        <v>34</v>
      </c>
      <c r="P2881" t="s">
        <v>22</v>
      </c>
    </row>
    <row r="2882" spans="1:16" hidden="1" x14ac:dyDescent="0.25">
      <c r="A2882">
        <f t="shared" si="88"/>
        <v>3</v>
      </c>
      <c r="B2882" s="1">
        <v>41247</v>
      </c>
      <c r="C2882" s="2">
        <v>0.64583333333333337</v>
      </c>
      <c r="D2882" t="s">
        <v>479</v>
      </c>
      <c r="E2882" t="s">
        <v>2346</v>
      </c>
      <c r="G2882">
        <v>1</v>
      </c>
      <c r="H2882">
        <v>0</v>
      </c>
      <c r="I2882">
        <v>0</v>
      </c>
      <c r="J2882">
        <v>0</v>
      </c>
      <c r="K2882">
        <f t="shared" si="89"/>
        <v>0</v>
      </c>
      <c r="L2882" t="s">
        <v>51</v>
      </c>
      <c r="M2882" t="s">
        <v>52</v>
      </c>
      <c r="N2882" t="s">
        <v>360</v>
      </c>
      <c r="O2882" t="s">
        <v>361</v>
      </c>
      <c r="P2882" t="s">
        <v>16</v>
      </c>
    </row>
    <row r="2883" spans="1:16" hidden="1" x14ac:dyDescent="0.25">
      <c r="A2883">
        <f t="shared" ref="A2883:A2946" si="90">WEEKDAY(B2883)</f>
        <v>3</v>
      </c>
      <c r="B2883" s="1">
        <v>41247</v>
      </c>
      <c r="C2883" s="2">
        <v>0.64583333333333337</v>
      </c>
      <c r="D2883" t="s">
        <v>476</v>
      </c>
      <c r="E2883" t="s">
        <v>2345</v>
      </c>
      <c r="G2883">
        <v>1</v>
      </c>
      <c r="H2883">
        <v>0</v>
      </c>
      <c r="I2883">
        <v>0</v>
      </c>
      <c r="J2883">
        <v>0</v>
      </c>
      <c r="K2883">
        <f t="shared" ref="K2883:K2946" si="91">IF(AND(NOT(G:G), NOT(J:J)), 1, 0)</f>
        <v>0</v>
      </c>
      <c r="L2883" t="s">
        <v>64</v>
      </c>
      <c r="M2883" t="s">
        <v>65</v>
      </c>
      <c r="N2883" t="s">
        <v>33</v>
      </c>
      <c r="O2883" t="s">
        <v>34</v>
      </c>
      <c r="P2883" t="s">
        <v>22</v>
      </c>
    </row>
    <row r="2884" spans="1:16" hidden="1" x14ac:dyDescent="0.25">
      <c r="A2884">
        <f t="shared" si="90"/>
        <v>3</v>
      </c>
      <c r="B2884" s="1">
        <v>41247</v>
      </c>
      <c r="C2884" s="2">
        <v>0.66666666666666663</v>
      </c>
      <c r="D2884" t="s">
        <v>479</v>
      </c>
      <c r="E2884" t="s">
        <v>2346</v>
      </c>
      <c r="G2884">
        <v>1</v>
      </c>
      <c r="H2884">
        <v>0</v>
      </c>
      <c r="I2884">
        <v>0</v>
      </c>
      <c r="J2884">
        <v>0</v>
      </c>
      <c r="K2884">
        <f t="shared" si="91"/>
        <v>0</v>
      </c>
      <c r="L2884" t="s">
        <v>51</v>
      </c>
      <c r="M2884" t="s">
        <v>52</v>
      </c>
      <c r="N2884" t="s">
        <v>360</v>
      </c>
      <c r="O2884" t="s">
        <v>361</v>
      </c>
      <c r="P2884" t="s">
        <v>16</v>
      </c>
    </row>
    <row r="2885" spans="1:16" hidden="1" x14ac:dyDescent="0.25">
      <c r="A2885">
        <f t="shared" si="90"/>
        <v>3</v>
      </c>
      <c r="B2885" s="1">
        <v>41247</v>
      </c>
      <c r="C2885" s="2">
        <v>0.66666666666666663</v>
      </c>
      <c r="D2885" t="s">
        <v>1276</v>
      </c>
      <c r="E2885" t="s">
        <v>2347</v>
      </c>
      <c r="G2885">
        <v>1</v>
      </c>
      <c r="H2885">
        <v>0</v>
      </c>
      <c r="I2885">
        <v>0</v>
      </c>
      <c r="J2885">
        <v>0</v>
      </c>
      <c r="K2885">
        <f t="shared" si="91"/>
        <v>0</v>
      </c>
      <c r="M2885" t="s">
        <v>56</v>
      </c>
      <c r="N2885" t="s">
        <v>441</v>
      </c>
      <c r="O2885" t="s">
        <v>442</v>
      </c>
      <c r="P2885" t="s">
        <v>29</v>
      </c>
    </row>
    <row r="2886" spans="1:16" hidden="1" x14ac:dyDescent="0.25">
      <c r="A2886">
        <f t="shared" si="90"/>
        <v>3</v>
      </c>
      <c r="B2886" s="1">
        <v>41247</v>
      </c>
      <c r="C2886" s="2">
        <v>0.6875</v>
      </c>
      <c r="D2886" t="s">
        <v>1276</v>
      </c>
      <c r="E2886" t="s">
        <v>2347</v>
      </c>
      <c r="G2886">
        <v>1</v>
      </c>
      <c r="H2886">
        <v>0</v>
      </c>
      <c r="I2886">
        <v>0</v>
      </c>
      <c r="J2886">
        <v>0</v>
      </c>
      <c r="K2886">
        <f t="shared" si="91"/>
        <v>0</v>
      </c>
      <c r="M2886" t="s">
        <v>56</v>
      </c>
      <c r="N2886" t="s">
        <v>441</v>
      </c>
      <c r="O2886" t="s">
        <v>442</v>
      </c>
      <c r="P2886" t="s">
        <v>29</v>
      </c>
    </row>
    <row r="2887" spans="1:16" hidden="1" x14ac:dyDescent="0.25">
      <c r="A2887">
        <f t="shared" si="90"/>
        <v>3</v>
      </c>
      <c r="B2887" s="1">
        <v>41247</v>
      </c>
      <c r="C2887" s="2">
        <v>0.70833333333333337</v>
      </c>
      <c r="D2887" t="s">
        <v>1147</v>
      </c>
      <c r="E2887" t="s">
        <v>2349</v>
      </c>
      <c r="G2887">
        <v>1</v>
      </c>
      <c r="H2887">
        <v>0</v>
      </c>
      <c r="I2887">
        <v>0</v>
      </c>
      <c r="J2887">
        <v>0</v>
      </c>
      <c r="K2887">
        <f t="shared" si="91"/>
        <v>0</v>
      </c>
      <c r="M2887" t="s">
        <v>56</v>
      </c>
      <c r="N2887" t="s">
        <v>985</v>
      </c>
      <c r="O2887" t="s">
        <v>481</v>
      </c>
      <c r="P2887" t="s">
        <v>16</v>
      </c>
    </row>
    <row r="2888" spans="1:16" hidden="1" x14ac:dyDescent="0.25">
      <c r="A2888">
        <f t="shared" si="90"/>
        <v>3</v>
      </c>
      <c r="B2888" s="1">
        <v>41247</v>
      </c>
      <c r="C2888" s="2">
        <v>0.72916666666666663</v>
      </c>
      <c r="D2888" t="s">
        <v>1147</v>
      </c>
      <c r="E2888" t="s">
        <v>2350</v>
      </c>
      <c r="G2888">
        <v>1</v>
      </c>
      <c r="H2888">
        <v>0</v>
      </c>
      <c r="I2888">
        <v>0</v>
      </c>
      <c r="J2888">
        <v>0</v>
      </c>
      <c r="K2888">
        <f t="shared" si="91"/>
        <v>0</v>
      </c>
      <c r="M2888" t="s">
        <v>56</v>
      </c>
      <c r="N2888" t="s">
        <v>817</v>
      </c>
      <c r="O2888" t="s">
        <v>818</v>
      </c>
      <c r="P2888" t="s">
        <v>16</v>
      </c>
    </row>
    <row r="2889" spans="1:16" hidden="1" x14ac:dyDescent="0.25">
      <c r="A2889">
        <f t="shared" si="90"/>
        <v>3</v>
      </c>
      <c r="B2889" s="1">
        <v>41247</v>
      </c>
      <c r="C2889" s="2">
        <v>0.75</v>
      </c>
      <c r="D2889" t="s">
        <v>1158</v>
      </c>
      <c r="E2889" t="s">
        <v>2352</v>
      </c>
      <c r="G2889">
        <v>1</v>
      </c>
      <c r="H2889">
        <v>0</v>
      </c>
      <c r="I2889">
        <v>0</v>
      </c>
      <c r="J2889">
        <v>0</v>
      </c>
      <c r="K2889">
        <f t="shared" si="91"/>
        <v>0</v>
      </c>
      <c r="M2889" t="s">
        <v>56</v>
      </c>
      <c r="N2889" t="s">
        <v>85</v>
      </c>
      <c r="O2889" t="s">
        <v>86</v>
      </c>
      <c r="P2889" t="s">
        <v>16</v>
      </c>
    </row>
    <row r="2890" spans="1:16" hidden="1" x14ac:dyDescent="0.25">
      <c r="A2890">
        <f t="shared" si="90"/>
        <v>3</v>
      </c>
      <c r="B2890" s="1">
        <v>41247</v>
      </c>
      <c r="C2890" s="2">
        <v>0.77083333333333337</v>
      </c>
      <c r="D2890" t="s">
        <v>1196</v>
      </c>
      <c r="E2890" t="s">
        <v>2353</v>
      </c>
      <c r="G2890">
        <v>1</v>
      </c>
      <c r="H2890">
        <v>0</v>
      </c>
      <c r="I2890">
        <v>0</v>
      </c>
      <c r="J2890">
        <v>0</v>
      </c>
      <c r="K2890">
        <f t="shared" si="91"/>
        <v>0</v>
      </c>
      <c r="M2890" t="s">
        <v>127</v>
      </c>
      <c r="N2890" t="s">
        <v>1119</v>
      </c>
      <c r="O2890" t="s">
        <v>1120</v>
      </c>
      <c r="P2890" t="s">
        <v>22</v>
      </c>
    </row>
    <row r="2891" spans="1:16" hidden="1" x14ac:dyDescent="0.25">
      <c r="A2891">
        <f t="shared" si="90"/>
        <v>3</v>
      </c>
      <c r="B2891" s="1">
        <v>41247</v>
      </c>
      <c r="C2891" s="2">
        <v>0.77083333333333337</v>
      </c>
      <c r="D2891" t="s">
        <v>1158</v>
      </c>
      <c r="E2891" t="s">
        <v>2352</v>
      </c>
      <c r="G2891">
        <v>1</v>
      </c>
      <c r="H2891">
        <v>0</v>
      </c>
      <c r="I2891">
        <v>0</v>
      </c>
      <c r="J2891">
        <v>0</v>
      </c>
      <c r="K2891">
        <f t="shared" si="91"/>
        <v>0</v>
      </c>
      <c r="M2891" t="s">
        <v>56</v>
      </c>
      <c r="N2891" t="s">
        <v>85</v>
      </c>
      <c r="O2891" t="s">
        <v>86</v>
      </c>
      <c r="P2891" t="s">
        <v>16</v>
      </c>
    </row>
    <row r="2892" spans="1:16" hidden="1" x14ac:dyDescent="0.25">
      <c r="A2892">
        <f t="shared" si="90"/>
        <v>3</v>
      </c>
      <c r="B2892" s="1">
        <v>41247</v>
      </c>
      <c r="C2892" s="2">
        <v>0.79166666666666663</v>
      </c>
      <c r="D2892" t="s">
        <v>1147</v>
      </c>
      <c r="E2892" t="s">
        <v>2354</v>
      </c>
      <c r="G2892">
        <v>1</v>
      </c>
      <c r="H2892">
        <v>0</v>
      </c>
      <c r="I2892">
        <v>0</v>
      </c>
      <c r="J2892">
        <v>0</v>
      </c>
      <c r="K2892">
        <f t="shared" si="91"/>
        <v>0</v>
      </c>
      <c r="M2892" t="s">
        <v>56</v>
      </c>
      <c r="N2892" t="s">
        <v>1037</v>
      </c>
      <c r="O2892" t="s">
        <v>1038</v>
      </c>
      <c r="P2892" t="s">
        <v>22</v>
      </c>
    </row>
    <row r="2893" spans="1:16" hidden="1" x14ac:dyDescent="0.25">
      <c r="A2893">
        <f t="shared" si="90"/>
        <v>3</v>
      </c>
      <c r="B2893" s="1">
        <v>41247</v>
      </c>
      <c r="C2893" s="2">
        <v>0.79166666666666663</v>
      </c>
      <c r="D2893" t="s">
        <v>1196</v>
      </c>
      <c r="E2893" t="s">
        <v>2353</v>
      </c>
      <c r="G2893">
        <v>1</v>
      </c>
      <c r="H2893">
        <v>0</v>
      </c>
      <c r="I2893">
        <v>0</v>
      </c>
      <c r="J2893">
        <v>0</v>
      </c>
      <c r="K2893">
        <f t="shared" si="91"/>
        <v>0</v>
      </c>
      <c r="M2893" t="s">
        <v>127</v>
      </c>
      <c r="N2893" t="s">
        <v>1119</v>
      </c>
      <c r="O2893" t="s">
        <v>1120</v>
      </c>
      <c r="P2893" t="s">
        <v>22</v>
      </c>
    </row>
    <row r="2894" spans="1:16" hidden="1" x14ac:dyDescent="0.25">
      <c r="A2894">
        <f t="shared" si="90"/>
        <v>3</v>
      </c>
      <c r="B2894" s="1">
        <v>41247</v>
      </c>
      <c r="C2894" s="2">
        <v>0.79166666666666663</v>
      </c>
      <c r="G2894">
        <v>0</v>
      </c>
      <c r="H2894">
        <v>0</v>
      </c>
      <c r="I2894">
        <v>0</v>
      </c>
      <c r="J2894">
        <v>0</v>
      </c>
      <c r="K2894">
        <f t="shared" si="91"/>
        <v>1</v>
      </c>
      <c r="M2894" t="s">
        <v>149</v>
      </c>
      <c r="N2894"/>
      <c r="O2894"/>
    </row>
    <row r="2895" spans="1:16" hidden="1" x14ac:dyDescent="0.25">
      <c r="A2895">
        <f t="shared" si="90"/>
        <v>3</v>
      </c>
      <c r="B2895" s="1">
        <v>41247</v>
      </c>
      <c r="C2895" s="2">
        <v>0.8125</v>
      </c>
      <c r="D2895" t="s">
        <v>1147</v>
      </c>
      <c r="E2895" t="s">
        <v>2354</v>
      </c>
      <c r="G2895">
        <v>1</v>
      </c>
      <c r="H2895">
        <v>0</v>
      </c>
      <c r="I2895">
        <v>0</v>
      </c>
      <c r="J2895">
        <v>0</v>
      </c>
      <c r="K2895">
        <f t="shared" si="91"/>
        <v>0</v>
      </c>
      <c r="M2895" t="s">
        <v>56</v>
      </c>
      <c r="N2895" t="s">
        <v>1037</v>
      </c>
      <c r="O2895" t="s">
        <v>1038</v>
      </c>
      <c r="P2895" t="s">
        <v>22</v>
      </c>
    </row>
    <row r="2896" spans="1:16" hidden="1" x14ac:dyDescent="0.25">
      <c r="A2896">
        <f t="shared" si="90"/>
        <v>3</v>
      </c>
      <c r="B2896" s="1">
        <v>41247</v>
      </c>
      <c r="C2896" s="2">
        <v>0.8125</v>
      </c>
      <c r="D2896" t="s">
        <v>476</v>
      </c>
      <c r="E2896" t="s">
        <v>2345</v>
      </c>
      <c r="G2896">
        <v>1</v>
      </c>
      <c r="H2896">
        <v>0</v>
      </c>
      <c r="I2896">
        <v>0</v>
      </c>
      <c r="J2896">
        <v>0</v>
      </c>
      <c r="K2896">
        <f t="shared" si="91"/>
        <v>0</v>
      </c>
      <c r="M2896" t="s">
        <v>149</v>
      </c>
      <c r="N2896" t="s">
        <v>33</v>
      </c>
      <c r="O2896" t="s">
        <v>34</v>
      </c>
      <c r="P2896" t="s">
        <v>22</v>
      </c>
    </row>
    <row r="2897" spans="1:16" hidden="1" x14ac:dyDescent="0.25">
      <c r="A2897">
        <f t="shared" si="90"/>
        <v>3</v>
      </c>
      <c r="B2897" s="1">
        <v>41247</v>
      </c>
      <c r="C2897" s="2">
        <v>0.8125</v>
      </c>
      <c r="G2897">
        <v>0</v>
      </c>
      <c r="H2897">
        <v>0</v>
      </c>
      <c r="I2897">
        <v>0</v>
      </c>
      <c r="J2897">
        <v>0</v>
      </c>
      <c r="K2897">
        <f t="shared" si="91"/>
        <v>1</v>
      </c>
      <c r="M2897" t="s">
        <v>127</v>
      </c>
      <c r="N2897"/>
      <c r="O2897"/>
    </row>
    <row r="2898" spans="1:16" hidden="1" x14ac:dyDescent="0.25">
      <c r="A2898">
        <f t="shared" si="90"/>
        <v>3</v>
      </c>
      <c r="B2898" s="1">
        <v>41247</v>
      </c>
      <c r="C2898" s="2">
        <v>0.83333333333333337</v>
      </c>
      <c r="D2898" t="s">
        <v>476</v>
      </c>
      <c r="E2898" t="s">
        <v>2345</v>
      </c>
      <c r="G2898">
        <v>1</v>
      </c>
      <c r="H2898">
        <v>0</v>
      </c>
      <c r="I2898">
        <v>0</v>
      </c>
      <c r="J2898">
        <v>0</v>
      </c>
      <c r="K2898">
        <f t="shared" si="91"/>
        <v>0</v>
      </c>
      <c r="M2898" t="s">
        <v>149</v>
      </c>
      <c r="N2898" t="s">
        <v>33</v>
      </c>
      <c r="O2898" t="s">
        <v>34</v>
      </c>
      <c r="P2898" t="s">
        <v>22</v>
      </c>
    </row>
    <row r="2899" spans="1:16" hidden="1" x14ac:dyDescent="0.25">
      <c r="A2899">
        <f t="shared" si="90"/>
        <v>3</v>
      </c>
      <c r="B2899" s="1">
        <v>41247</v>
      </c>
      <c r="C2899" s="2">
        <v>0.85416666666666663</v>
      </c>
      <c r="G2899">
        <v>0</v>
      </c>
      <c r="H2899">
        <v>0</v>
      </c>
      <c r="I2899">
        <v>0</v>
      </c>
      <c r="J2899">
        <v>0</v>
      </c>
      <c r="K2899">
        <f t="shared" si="91"/>
        <v>1</v>
      </c>
      <c r="M2899" t="s">
        <v>149</v>
      </c>
      <c r="N2899"/>
      <c r="O2899"/>
    </row>
    <row r="2900" spans="1:16" hidden="1" x14ac:dyDescent="0.25">
      <c r="A2900">
        <f t="shared" si="90"/>
        <v>4</v>
      </c>
      <c r="B2900" s="1">
        <v>41248</v>
      </c>
      <c r="C2900" s="2">
        <v>0.375</v>
      </c>
      <c r="G2900">
        <v>0</v>
      </c>
      <c r="H2900">
        <v>0</v>
      </c>
      <c r="I2900">
        <v>0</v>
      </c>
      <c r="J2900">
        <v>0</v>
      </c>
      <c r="K2900">
        <f t="shared" si="91"/>
        <v>1</v>
      </c>
      <c r="L2900" t="s">
        <v>151</v>
      </c>
      <c r="M2900" t="s">
        <v>152</v>
      </c>
      <c r="N2900"/>
      <c r="O2900"/>
    </row>
    <row r="2901" spans="1:16" hidden="1" x14ac:dyDescent="0.25">
      <c r="A2901">
        <f t="shared" si="90"/>
        <v>4</v>
      </c>
      <c r="B2901" s="1">
        <v>41248</v>
      </c>
      <c r="C2901" s="2">
        <v>0.375</v>
      </c>
      <c r="G2901">
        <v>0</v>
      </c>
      <c r="H2901">
        <v>0</v>
      </c>
      <c r="I2901">
        <v>0</v>
      </c>
      <c r="J2901">
        <v>0</v>
      </c>
      <c r="K2901">
        <f t="shared" si="91"/>
        <v>1</v>
      </c>
      <c r="M2901" t="s">
        <v>172</v>
      </c>
      <c r="N2901"/>
      <c r="O2901"/>
    </row>
    <row r="2902" spans="1:16" hidden="1" x14ac:dyDescent="0.25">
      <c r="A2902">
        <f t="shared" si="90"/>
        <v>4</v>
      </c>
      <c r="B2902" s="1">
        <v>41248</v>
      </c>
      <c r="C2902" s="2">
        <v>0.39583333333333331</v>
      </c>
      <c r="G2902">
        <v>0</v>
      </c>
      <c r="H2902">
        <v>0</v>
      </c>
      <c r="I2902">
        <v>0</v>
      </c>
      <c r="J2902">
        <v>0</v>
      </c>
      <c r="K2902">
        <f t="shared" si="91"/>
        <v>1</v>
      </c>
      <c r="L2902" t="s">
        <v>151</v>
      </c>
      <c r="M2902" t="s">
        <v>152</v>
      </c>
      <c r="N2902"/>
      <c r="O2902"/>
    </row>
    <row r="2903" spans="1:16" hidden="1" x14ac:dyDescent="0.25">
      <c r="A2903">
        <f t="shared" si="90"/>
        <v>4</v>
      </c>
      <c r="B2903" s="1">
        <v>41248</v>
      </c>
      <c r="C2903" s="2">
        <v>0.39583333333333331</v>
      </c>
      <c r="G2903">
        <v>0</v>
      </c>
      <c r="H2903">
        <v>0</v>
      </c>
      <c r="I2903">
        <v>0</v>
      </c>
      <c r="J2903">
        <v>0</v>
      </c>
      <c r="K2903">
        <f t="shared" si="91"/>
        <v>1</v>
      </c>
      <c r="M2903" t="s">
        <v>172</v>
      </c>
      <c r="N2903"/>
      <c r="O2903"/>
    </row>
    <row r="2904" spans="1:16" hidden="1" x14ac:dyDescent="0.25">
      <c r="A2904">
        <f t="shared" si="90"/>
        <v>4</v>
      </c>
      <c r="B2904" s="1">
        <v>41248</v>
      </c>
      <c r="C2904" s="2">
        <v>0.41666666666666669</v>
      </c>
      <c r="D2904" t="s">
        <v>1405</v>
      </c>
      <c r="E2904" t="s">
        <v>2357</v>
      </c>
      <c r="G2904">
        <v>1</v>
      </c>
      <c r="H2904">
        <v>0</v>
      </c>
      <c r="I2904">
        <v>1</v>
      </c>
      <c r="J2904">
        <v>0</v>
      </c>
      <c r="K2904">
        <f t="shared" si="91"/>
        <v>0</v>
      </c>
      <c r="L2904" t="s">
        <v>135</v>
      </c>
      <c r="M2904" t="s">
        <v>136</v>
      </c>
      <c r="N2904" t="s">
        <v>2358</v>
      </c>
      <c r="O2904" t="s">
        <v>2359</v>
      </c>
      <c r="P2904" t="s">
        <v>22</v>
      </c>
    </row>
    <row r="2905" spans="1:16" hidden="1" x14ac:dyDescent="0.25">
      <c r="A2905">
        <f t="shared" si="90"/>
        <v>4</v>
      </c>
      <c r="B2905" s="1">
        <v>41248</v>
      </c>
      <c r="C2905" s="2">
        <v>0.41666666666666669</v>
      </c>
      <c r="G2905">
        <v>0</v>
      </c>
      <c r="H2905">
        <v>0</v>
      </c>
      <c r="I2905">
        <v>0</v>
      </c>
      <c r="J2905">
        <v>0</v>
      </c>
      <c r="K2905">
        <f t="shared" si="91"/>
        <v>1</v>
      </c>
      <c r="L2905" t="s">
        <v>151</v>
      </c>
      <c r="M2905" t="s">
        <v>152</v>
      </c>
      <c r="N2905"/>
      <c r="O2905"/>
    </row>
    <row r="2906" spans="1:16" hidden="1" x14ac:dyDescent="0.25">
      <c r="A2906">
        <f t="shared" si="90"/>
        <v>4</v>
      </c>
      <c r="B2906" s="1">
        <v>41248</v>
      </c>
      <c r="C2906" s="2">
        <v>0.41666666666666669</v>
      </c>
      <c r="G2906">
        <v>0</v>
      </c>
      <c r="H2906">
        <v>0</v>
      </c>
      <c r="I2906">
        <v>0</v>
      </c>
      <c r="J2906">
        <v>0</v>
      </c>
      <c r="K2906">
        <f t="shared" si="91"/>
        <v>1</v>
      </c>
      <c r="M2906" t="s">
        <v>172</v>
      </c>
      <c r="N2906"/>
      <c r="O2906"/>
    </row>
    <row r="2907" spans="1:16" hidden="1" x14ac:dyDescent="0.25">
      <c r="A2907">
        <f t="shared" si="90"/>
        <v>4</v>
      </c>
      <c r="B2907" s="1">
        <v>41248</v>
      </c>
      <c r="C2907" s="2">
        <v>0.4375</v>
      </c>
      <c r="D2907" t="s">
        <v>1313</v>
      </c>
      <c r="E2907" t="s">
        <v>2360</v>
      </c>
      <c r="G2907">
        <v>1</v>
      </c>
      <c r="H2907">
        <v>0</v>
      </c>
      <c r="I2907">
        <v>0</v>
      </c>
      <c r="J2907">
        <v>0</v>
      </c>
      <c r="K2907">
        <f t="shared" si="91"/>
        <v>0</v>
      </c>
      <c r="M2907" t="s">
        <v>172</v>
      </c>
      <c r="N2907" t="s">
        <v>38</v>
      </c>
      <c r="O2907" t="s">
        <v>39</v>
      </c>
      <c r="P2907" t="s">
        <v>22</v>
      </c>
    </row>
    <row r="2908" spans="1:16" hidden="1" x14ac:dyDescent="0.25">
      <c r="A2908">
        <f t="shared" si="90"/>
        <v>4</v>
      </c>
      <c r="B2908" s="1">
        <v>41248</v>
      </c>
      <c r="C2908" s="2">
        <v>0.4375</v>
      </c>
      <c r="G2908">
        <v>0</v>
      </c>
      <c r="H2908">
        <v>0</v>
      </c>
      <c r="I2908">
        <v>0</v>
      </c>
      <c r="J2908">
        <v>0</v>
      </c>
      <c r="K2908">
        <f t="shared" si="91"/>
        <v>1</v>
      </c>
      <c r="L2908" t="s">
        <v>151</v>
      </c>
      <c r="M2908" t="s">
        <v>152</v>
      </c>
      <c r="N2908"/>
      <c r="O2908"/>
    </row>
    <row r="2909" spans="1:16" hidden="1" x14ac:dyDescent="0.25">
      <c r="A2909">
        <f t="shared" si="90"/>
        <v>4</v>
      </c>
      <c r="B2909" s="1">
        <v>41248</v>
      </c>
      <c r="C2909" s="2">
        <v>0.4375</v>
      </c>
      <c r="G2909">
        <v>0</v>
      </c>
      <c r="H2909">
        <v>0</v>
      </c>
      <c r="I2909">
        <v>0</v>
      </c>
      <c r="J2909">
        <v>0</v>
      </c>
      <c r="K2909">
        <f t="shared" si="91"/>
        <v>1</v>
      </c>
      <c r="M2909" t="s">
        <v>136</v>
      </c>
      <c r="N2909"/>
      <c r="O2909"/>
    </row>
    <row r="2910" spans="1:16" hidden="1" x14ac:dyDescent="0.25">
      <c r="A2910">
        <f t="shared" si="90"/>
        <v>4</v>
      </c>
      <c r="B2910" s="1">
        <v>41248</v>
      </c>
      <c r="C2910" s="2">
        <v>0.45833333333333331</v>
      </c>
      <c r="D2910" t="s">
        <v>1405</v>
      </c>
      <c r="E2910" t="s">
        <v>2363</v>
      </c>
      <c r="G2910">
        <v>0</v>
      </c>
      <c r="H2910">
        <v>0</v>
      </c>
      <c r="I2910">
        <v>0</v>
      </c>
      <c r="J2910">
        <v>1</v>
      </c>
      <c r="K2910">
        <f t="shared" si="91"/>
        <v>0</v>
      </c>
      <c r="L2910" t="s">
        <v>135</v>
      </c>
      <c r="M2910" t="s">
        <v>136</v>
      </c>
      <c r="N2910" t="s">
        <v>497</v>
      </c>
      <c r="O2910" t="s">
        <v>648</v>
      </c>
      <c r="P2910" t="s">
        <v>16</v>
      </c>
    </row>
    <row r="2911" spans="1:16" hidden="1" x14ac:dyDescent="0.25">
      <c r="A2911">
        <f t="shared" si="90"/>
        <v>4</v>
      </c>
      <c r="B2911" s="1">
        <v>41248</v>
      </c>
      <c r="C2911" s="2">
        <v>0.45833333333333331</v>
      </c>
      <c r="D2911" t="s">
        <v>1313</v>
      </c>
      <c r="E2911" t="s">
        <v>2360</v>
      </c>
      <c r="G2911">
        <v>1</v>
      </c>
      <c r="H2911">
        <v>0</v>
      </c>
      <c r="I2911">
        <v>0</v>
      </c>
      <c r="J2911">
        <v>0</v>
      </c>
      <c r="K2911">
        <f t="shared" si="91"/>
        <v>0</v>
      </c>
      <c r="M2911" t="s">
        <v>172</v>
      </c>
      <c r="N2911" t="s">
        <v>38</v>
      </c>
      <c r="O2911" t="s">
        <v>39</v>
      </c>
      <c r="P2911" t="s">
        <v>22</v>
      </c>
    </row>
    <row r="2912" spans="1:16" hidden="1" x14ac:dyDescent="0.25">
      <c r="A2912">
        <f t="shared" si="90"/>
        <v>4</v>
      </c>
      <c r="B2912" s="1">
        <v>41248</v>
      </c>
      <c r="C2912" s="2">
        <v>0.45833333333333331</v>
      </c>
      <c r="G2912">
        <v>0</v>
      </c>
      <c r="H2912">
        <v>0</v>
      </c>
      <c r="I2912">
        <v>0</v>
      </c>
      <c r="J2912">
        <v>0</v>
      </c>
      <c r="K2912">
        <f t="shared" si="91"/>
        <v>1</v>
      </c>
      <c r="L2912" t="s">
        <v>151</v>
      </c>
      <c r="M2912" t="s">
        <v>152</v>
      </c>
      <c r="N2912"/>
      <c r="O2912"/>
    </row>
    <row r="2913" spans="1:16" hidden="1" x14ac:dyDescent="0.25">
      <c r="A2913">
        <f t="shared" si="90"/>
        <v>4</v>
      </c>
      <c r="B2913" s="1">
        <v>41248</v>
      </c>
      <c r="C2913" s="2">
        <v>0.47916666666666669</v>
      </c>
      <c r="D2913" t="s">
        <v>1313</v>
      </c>
      <c r="E2913" t="s">
        <v>2319</v>
      </c>
      <c r="G2913">
        <v>1</v>
      </c>
      <c r="H2913">
        <v>0</v>
      </c>
      <c r="I2913">
        <v>0</v>
      </c>
      <c r="J2913">
        <v>0</v>
      </c>
      <c r="K2913">
        <f t="shared" si="91"/>
        <v>0</v>
      </c>
      <c r="M2913" t="s">
        <v>172</v>
      </c>
      <c r="N2913" t="s">
        <v>53</v>
      </c>
      <c r="O2913" t="s">
        <v>54</v>
      </c>
      <c r="P2913" t="s">
        <v>22</v>
      </c>
    </row>
    <row r="2914" spans="1:16" hidden="1" x14ac:dyDescent="0.25">
      <c r="A2914">
        <f t="shared" si="90"/>
        <v>4</v>
      </c>
      <c r="B2914" s="1">
        <v>41248</v>
      </c>
      <c r="C2914" s="2">
        <v>0.47916666666666669</v>
      </c>
      <c r="D2914" t="s">
        <v>1405</v>
      </c>
      <c r="E2914" t="s">
        <v>2333</v>
      </c>
      <c r="G2914">
        <v>1</v>
      </c>
      <c r="H2914">
        <v>0</v>
      </c>
      <c r="I2914">
        <v>0</v>
      </c>
      <c r="J2914">
        <v>0</v>
      </c>
      <c r="K2914">
        <f t="shared" si="91"/>
        <v>0</v>
      </c>
      <c r="L2914" t="s">
        <v>135</v>
      </c>
      <c r="M2914" t="s">
        <v>136</v>
      </c>
      <c r="N2914" t="s">
        <v>85</v>
      </c>
      <c r="O2914" t="s">
        <v>86</v>
      </c>
      <c r="P2914" t="s">
        <v>16</v>
      </c>
    </row>
    <row r="2915" spans="1:16" hidden="1" x14ac:dyDescent="0.25">
      <c r="A2915">
        <f t="shared" si="90"/>
        <v>4</v>
      </c>
      <c r="B2915" s="1">
        <v>41248</v>
      </c>
      <c r="C2915" s="2">
        <v>0.47916666666666669</v>
      </c>
      <c r="G2915">
        <v>0</v>
      </c>
      <c r="H2915">
        <v>0</v>
      </c>
      <c r="I2915">
        <v>0</v>
      </c>
      <c r="J2915">
        <v>0</v>
      </c>
      <c r="K2915">
        <f t="shared" si="91"/>
        <v>1</v>
      </c>
      <c r="L2915" t="s">
        <v>151</v>
      </c>
      <c r="M2915" t="s">
        <v>152</v>
      </c>
      <c r="N2915"/>
      <c r="O2915"/>
    </row>
    <row r="2916" spans="1:16" hidden="1" x14ac:dyDescent="0.25">
      <c r="A2916">
        <f t="shared" si="90"/>
        <v>4</v>
      </c>
      <c r="B2916" s="1">
        <v>41248</v>
      </c>
      <c r="C2916" s="2">
        <v>0.47916666666666669</v>
      </c>
      <c r="G2916">
        <v>0</v>
      </c>
      <c r="H2916">
        <v>0</v>
      </c>
      <c r="I2916">
        <v>0</v>
      </c>
      <c r="J2916">
        <v>0</v>
      </c>
      <c r="K2916">
        <f t="shared" si="91"/>
        <v>1</v>
      </c>
      <c r="L2916" t="s">
        <v>12</v>
      </c>
      <c r="M2916" t="s">
        <v>19</v>
      </c>
      <c r="N2916"/>
      <c r="O2916"/>
    </row>
    <row r="2917" spans="1:16" hidden="1" x14ac:dyDescent="0.25">
      <c r="A2917">
        <f t="shared" si="90"/>
        <v>4</v>
      </c>
      <c r="B2917" s="1">
        <v>41248</v>
      </c>
      <c r="C2917" s="2">
        <v>0.5</v>
      </c>
      <c r="D2917" t="s">
        <v>1313</v>
      </c>
      <c r="E2917" t="s">
        <v>2319</v>
      </c>
      <c r="G2917">
        <v>1</v>
      </c>
      <c r="H2917">
        <v>0</v>
      </c>
      <c r="I2917">
        <v>0</v>
      </c>
      <c r="J2917">
        <v>0</v>
      </c>
      <c r="K2917">
        <f t="shared" si="91"/>
        <v>0</v>
      </c>
      <c r="M2917" t="s">
        <v>172</v>
      </c>
      <c r="N2917" t="s">
        <v>53</v>
      </c>
      <c r="O2917" t="s">
        <v>54</v>
      </c>
      <c r="P2917" t="s">
        <v>22</v>
      </c>
    </row>
    <row r="2918" spans="1:16" hidden="1" x14ac:dyDescent="0.25">
      <c r="A2918">
        <f t="shared" si="90"/>
        <v>4</v>
      </c>
      <c r="B2918" s="1">
        <v>41248</v>
      </c>
      <c r="C2918" s="2">
        <v>0.5</v>
      </c>
      <c r="D2918" t="s">
        <v>1405</v>
      </c>
      <c r="E2918" t="s">
        <v>2333</v>
      </c>
      <c r="G2918">
        <v>1</v>
      </c>
      <c r="H2918">
        <v>0</v>
      </c>
      <c r="I2918">
        <v>0</v>
      </c>
      <c r="J2918">
        <v>0</v>
      </c>
      <c r="K2918">
        <f t="shared" si="91"/>
        <v>0</v>
      </c>
      <c r="L2918" t="s">
        <v>135</v>
      </c>
      <c r="M2918" t="s">
        <v>136</v>
      </c>
      <c r="N2918" t="s">
        <v>85</v>
      </c>
      <c r="O2918" t="s">
        <v>86</v>
      </c>
      <c r="P2918" t="s">
        <v>16</v>
      </c>
    </row>
    <row r="2919" spans="1:16" hidden="1" x14ac:dyDescent="0.25">
      <c r="A2919">
        <f t="shared" si="90"/>
        <v>4</v>
      </c>
      <c r="B2919" s="1">
        <v>41248</v>
      </c>
      <c r="C2919" s="2">
        <v>0.5</v>
      </c>
      <c r="G2919">
        <v>0</v>
      </c>
      <c r="H2919">
        <v>0</v>
      </c>
      <c r="I2919">
        <v>0</v>
      </c>
      <c r="J2919">
        <v>0</v>
      </c>
      <c r="K2919">
        <f t="shared" si="91"/>
        <v>1</v>
      </c>
      <c r="L2919" t="s">
        <v>151</v>
      </c>
      <c r="M2919" t="s">
        <v>152</v>
      </c>
      <c r="N2919"/>
      <c r="O2919"/>
    </row>
    <row r="2920" spans="1:16" hidden="1" x14ac:dyDescent="0.25">
      <c r="A2920">
        <f t="shared" si="90"/>
        <v>4</v>
      </c>
      <c r="B2920" s="1">
        <v>41248</v>
      </c>
      <c r="C2920" s="2">
        <v>0.5</v>
      </c>
      <c r="G2920">
        <v>0</v>
      </c>
      <c r="H2920">
        <v>0</v>
      </c>
      <c r="I2920">
        <v>0</v>
      </c>
      <c r="J2920">
        <v>0</v>
      </c>
      <c r="K2920">
        <f t="shared" si="91"/>
        <v>1</v>
      </c>
      <c r="L2920" t="s">
        <v>12</v>
      </c>
      <c r="M2920" t="s">
        <v>19</v>
      </c>
      <c r="N2920"/>
      <c r="O2920"/>
    </row>
    <row r="2921" spans="1:16" hidden="1" x14ac:dyDescent="0.25">
      <c r="A2921">
        <f t="shared" si="90"/>
        <v>4</v>
      </c>
      <c r="B2921" s="1">
        <v>41248</v>
      </c>
      <c r="C2921" s="2">
        <v>0.5</v>
      </c>
      <c r="G2921">
        <v>0</v>
      </c>
      <c r="H2921">
        <v>0</v>
      </c>
      <c r="I2921">
        <v>0</v>
      </c>
      <c r="J2921">
        <v>0</v>
      </c>
      <c r="K2921">
        <f t="shared" si="91"/>
        <v>1</v>
      </c>
      <c r="L2921" t="s">
        <v>12</v>
      </c>
      <c r="M2921" t="s">
        <v>19</v>
      </c>
      <c r="N2921"/>
      <c r="O2921"/>
    </row>
    <row r="2922" spans="1:16" hidden="1" x14ac:dyDescent="0.25">
      <c r="A2922">
        <f t="shared" si="90"/>
        <v>4</v>
      </c>
      <c r="B2922" s="1">
        <v>41248</v>
      </c>
      <c r="C2922" s="2">
        <v>0.52083333333333337</v>
      </c>
      <c r="D2922" t="s">
        <v>1172</v>
      </c>
      <c r="E2922" t="s">
        <v>2341</v>
      </c>
      <c r="G2922">
        <v>0</v>
      </c>
      <c r="H2922">
        <v>0</v>
      </c>
      <c r="I2922">
        <v>0</v>
      </c>
      <c r="J2922">
        <v>0</v>
      </c>
      <c r="K2922">
        <f t="shared" si="91"/>
        <v>1</v>
      </c>
      <c r="M2922" t="s">
        <v>136</v>
      </c>
      <c r="N2922" t="s">
        <v>62</v>
      </c>
      <c r="O2922" t="s">
        <v>63</v>
      </c>
      <c r="P2922" t="s">
        <v>22</v>
      </c>
    </row>
    <row r="2923" spans="1:16" hidden="1" x14ac:dyDescent="0.25">
      <c r="A2923">
        <f t="shared" si="90"/>
        <v>4</v>
      </c>
      <c r="B2923" s="1">
        <v>41248</v>
      </c>
      <c r="C2923" s="2">
        <v>0.52083333333333337</v>
      </c>
      <c r="G2923">
        <v>0</v>
      </c>
      <c r="H2923">
        <v>0</v>
      </c>
      <c r="I2923">
        <v>0</v>
      </c>
      <c r="J2923">
        <v>0</v>
      </c>
      <c r="K2923">
        <f t="shared" si="91"/>
        <v>1</v>
      </c>
      <c r="L2923" t="s">
        <v>151</v>
      </c>
      <c r="M2923" t="s">
        <v>152</v>
      </c>
      <c r="N2923"/>
      <c r="O2923"/>
    </row>
    <row r="2924" spans="1:16" hidden="1" x14ac:dyDescent="0.25">
      <c r="A2924">
        <f t="shared" si="90"/>
        <v>4</v>
      </c>
      <c r="B2924" s="1">
        <v>41248</v>
      </c>
      <c r="C2924" s="2">
        <v>0.52083333333333337</v>
      </c>
      <c r="G2924">
        <v>0</v>
      </c>
      <c r="H2924">
        <v>0</v>
      </c>
      <c r="I2924">
        <v>0</v>
      </c>
      <c r="J2924">
        <v>0</v>
      </c>
      <c r="K2924">
        <f t="shared" si="91"/>
        <v>1</v>
      </c>
      <c r="L2924" t="s">
        <v>44</v>
      </c>
      <c r="M2924" t="s">
        <v>45</v>
      </c>
      <c r="N2924"/>
      <c r="O2924"/>
    </row>
    <row r="2925" spans="1:16" hidden="1" x14ac:dyDescent="0.25">
      <c r="A2925">
        <f t="shared" si="90"/>
        <v>4</v>
      </c>
      <c r="B2925" s="1">
        <v>41248</v>
      </c>
      <c r="C2925" s="2">
        <v>0.54166666666666663</v>
      </c>
      <c r="G2925">
        <v>0</v>
      </c>
      <c r="H2925">
        <v>0</v>
      </c>
      <c r="I2925">
        <v>0</v>
      </c>
      <c r="J2925">
        <v>0</v>
      </c>
      <c r="K2925">
        <f t="shared" si="91"/>
        <v>1</v>
      </c>
      <c r="L2925" t="s">
        <v>44</v>
      </c>
      <c r="M2925" t="s">
        <v>45</v>
      </c>
      <c r="N2925"/>
      <c r="O2925"/>
    </row>
    <row r="2926" spans="1:16" hidden="1" x14ac:dyDescent="0.25">
      <c r="A2926">
        <f t="shared" si="90"/>
        <v>4</v>
      </c>
      <c r="B2926" s="1">
        <v>41248</v>
      </c>
      <c r="C2926" s="2">
        <v>0.54166666666666663</v>
      </c>
      <c r="G2926">
        <v>0</v>
      </c>
      <c r="H2926">
        <v>0</v>
      </c>
      <c r="I2926">
        <v>0</v>
      </c>
      <c r="J2926">
        <v>0</v>
      </c>
      <c r="K2926">
        <f t="shared" si="91"/>
        <v>1</v>
      </c>
      <c r="L2926" t="s">
        <v>151</v>
      </c>
      <c r="M2926" t="s">
        <v>152</v>
      </c>
      <c r="N2926"/>
      <c r="O2926"/>
    </row>
    <row r="2927" spans="1:16" hidden="1" x14ac:dyDescent="0.25">
      <c r="A2927">
        <f t="shared" si="90"/>
        <v>4</v>
      </c>
      <c r="B2927" s="1">
        <v>41248</v>
      </c>
      <c r="C2927" s="2">
        <v>0.5625</v>
      </c>
      <c r="G2927">
        <v>0</v>
      </c>
      <c r="H2927">
        <v>0</v>
      </c>
      <c r="I2927">
        <v>0</v>
      </c>
      <c r="J2927">
        <v>0</v>
      </c>
      <c r="K2927">
        <f t="shared" si="91"/>
        <v>1</v>
      </c>
      <c r="L2927" t="s">
        <v>151</v>
      </c>
      <c r="M2927" t="s">
        <v>152</v>
      </c>
      <c r="N2927"/>
      <c r="O2927"/>
    </row>
    <row r="2928" spans="1:16" hidden="1" x14ac:dyDescent="0.25">
      <c r="A2928">
        <f t="shared" si="90"/>
        <v>4</v>
      </c>
      <c r="B2928" s="1">
        <v>41248</v>
      </c>
      <c r="C2928" s="2">
        <v>0.5625</v>
      </c>
      <c r="G2928">
        <v>0</v>
      </c>
      <c r="H2928">
        <v>0</v>
      </c>
      <c r="I2928">
        <v>0</v>
      </c>
      <c r="J2928">
        <v>0</v>
      </c>
      <c r="K2928">
        <f t="shared" si="91"/>
        <v>1</v>
      </c>
      <c r="M2928" t="s">
        <v>91</v>
      </c>
      <c r="N2928"/>
      <c r="O2928"/>
    </row>
    <row r="2929" spans="1:16" hidden="1" x14ac:dyDescent="0.25">
      <c r="A2929">
        <f t="shared" si="90"/>
        <v>4</v>
      </c>
      <c r="B2929" s="1">
        <v>41248</v>
      </c>
      <c r="C2929" s="2">
        <v>0.5625</v>
      </c>
      <c r="G2929">
        <v>0</v>
      </c>
      <c r="H2929">
        <v>0</v>
      </c>
      <c r="I2929">
        <v>0</v>
      </c>
      <c r="J2929">
        <v>0</v>
      </c>
      <c r="K2929">
        <f t="shared" si="91"/>
        <v>1</v>
      </c>
      <c r="L2929" t="s">
        <v>44</v>
      </c>
      <c r="M2929" t="s">
        <v>45</v>
      </c>
      <c r="N2929"/>
      <c r="O2929"/>
    </row>
    <row r="2930" spans="1:16" hidden="1" x14ac:dyDescent="0.25">
      <c r="A2930">
        <f t="shared" si="90"/>
        <v>4</v>
      </c>
      <c r="B2930" s="1">
        <v>41248</v>
      </c>
      <c r="C2930" s="2">
        <v>0.58333333333333337</v>
      </c>
      <c r="D2930" t="s">
        <v>1187</v>
      </c>
      <c r="E2930" t="s">
        <v>2367</v>
      </c>
      <c r="G2930">
        <v>0</v>
      </c>
      <c r="H2930">
        <v>0</v>
      </c>
      <c r="I2930">
        <v>0</v>
      </c>
      <c r="J2930">
        <v>0</v>
      </c>
      <c r="K2930">
        <f t="shared" si="91"/>
        <v>1</v>
      </c>
      <c r="L2930" t="s">
        <v>151</v>
      </c>
      <c r="M2930" t="s">
        <v>152</v>
      </c>
      <c r="N2930" t="s">
        <v>652</v>
      </c>
      <c r="O2930" t="s">
        <v>1002</v>
      </c>
      <c r="P2930" t="s">
        <v>16</v>
      </c>
    </row>
    <row r="2931" spans="1:16" hidden="1" x14ac:dyDescent="0.25">
      <c r="A2931">
        <f t="shared" si="90"/>
        <v>4</v>
      </c>
      <c r="B2931" s="1">
        <v>41248</v>
      </c>
      <c r="C2931" s="2">
        <v>0.58333333333333337</v>
      </c>
      <c r="G2931">
        <v>0</v>
      </c>
      <c r="H2931">
        <v>0</v>
      </c>
      <c r="I2931">
        <v>0</v>
      </c>
      <c r="J2931">
        <v>0</v>
      </c>
      <c r="K2931">
        <f t="shared" si="91"/>
        <v>1</v>
      </c>
      <c r="M2931" t="s">
        <v>91</v>
      </c>
      <c r="N2931"/>
      <c r="O2931"/>
    </row>
    <row r="2932" spans="1:16" hidden="1" x14ac:dyDescent="0.25">
      <c r="A2932">
        <f t="shared" si="90"/>
        <v>4</v>
      </c>
      <c r="B2932" s="1">
        <v>41248</v>
      </c>
      <c r="C2932" s="2">
        <v>0.60416666666666663</v>
      </c>
      <c r="D2932" t="s">
        <v>1187</v>
      </c>
      <c r="E2932" t="s">
        <v>2367</v>
      </c>
      <c r="G2932">
        <v>0</v>
      </c>
      <c r="H2932">
        <v>0</v>
      </c>
      <c r="I2932">
        <v>0</v>
      </c>
      <c r="J2932">
        <v>0</v>
      </c>
      <c r="K2932">
        <f t="shared" si="91"/>
        <v>1</v>
      </c>
      <c r="L2932" t="s">
        <v>151</v>
      </c>
      <c r="M2932" t="s">
        <v>152</v>
      </c>
      <c r="N2932" t="s">
        <v>652</v>
      </c>
      <c r="O2932" t="s">
        <v>1002</v>
      </c>
      <c r="P2932" t="s">
        <v>16</v>
      </c>
    </row>
    <row r="2933" spans="1:16" hidden="1" x14ac:dyDescent="0.25">
      <c r="A2933">
        <f t="shared" si="90"/>
        <v>4</v>
      </c>
      <c r="B2933" s="1">
        <v>41248</v>
      </c>
      <c r="C2933" s="2">
        <v>0.60416666666666663</v>
      </c>
      <c r="G2933">
        <v>0</v>
      </c>
      <c r="H2933">
        <v>0</v>
      </c>
      <c r="I2933">
        <v>0</v>
      </c>
      <c r="J2933">
        <v>0</v>
      </c>
      <c r="K2933">
        <f t="shared" si="91"/>
        <v>1</v>
      </c>
      <c r="M2933" t="s">
        <v>91</v>
      </c>
      <c r="N2933"/>
      <c r="O2933"/>
    </row>
    <row r="2934" spans="1:16" hidden="1" x14ac:dyDescent="0.25">
      <c r="A2934">
        <f t="shared" si="90"/>
        <v>4</v>
      </c>
      <c r="B2934" s="1">
        <v>41248</v>
      </c>
      <c r="C2934" s="2">
        <v>0.625</v>
      </c>
      <c r="G2934">
        <v>0</v>
      </c>
      <c r="H2934">
        <v>0</v>
      </c>
      <c r="I2934">
        <v>0</v>
      </c>
      <c r="J2934">
        <v>0</v>
      </c>
      <c r="K2934">
        <f t="shared" si="91"/>
        <v>1</v>
      </c>
      <c r="L2934" t="s">
        <v>151</v>
      </c>
      <c r="M2934" t="s">
        <v>152</v>
      </c>
      <c r="N2934"/>
      <c r="O2934"/>
    </row>
    <row r="2935" spans="1:16" hidden="1" x14ac:dyDescent="0.25">
      <c r="A2935">
        <f t="shared" si="90"/>
        <v>4</v>
      </c>
      <c r="B2935" s="1">
        <v>41248</v>
      </c>
      <c r="C2935" s="2">
        <v>0.625</v>
      </c>
      <c r="G2935">
        <v>0</v>
      </c>
      <c r="H2935">
        <v>0</v>
      </c>
      <c r="I2935">
        <v>0</v>
      </c>
      <c r="J2935">
        <v>0</v>
      </c>
      <c r="K2935">
        <f t="shared" si="91"/>
        <v>1</v>
      </c>
      <c r="M2935" t="s">
        <v>91</v>
      </c>
      <c r="N2935"/>
      <c r="O2935"/>
    </row>
    <row r="2936" spans="1:16" hidden="1" x14ac:dyDescent="0.25">
      <c r="A2936">
        <f t="shared" si="90"/>
        <v>4</v>
      </c>
      <c r="B2936" s="1">
        <v>41248</v>
      </c>
      <c r="C2936" s="2">
        <v>0.64583333333333337</v>
      </c>
      <c r="G2936">
        <v>0</v>
      </c>
      <c r="H2936">
        <v>0</v>
      </c>
      <c r="I2936">
        <v>0</v>
      </c>
      <c r="J2936">
        <v>0</v>
      </c>
      <c r="K2936">
        <f t="shared" si="91"/>
        <v>1</v>
      </c>
      <c r="L2936" t="s">
        <v>44</v>
      </c>
      <c r="M2936" t="s">
        <v>45</v>
      </c>
      <c r="N2936"/>
      <c r="O2936"/>
    </row>
    <row r="2937" spans="1:16" hidden="1" x14ac:dyDescent="0.25">
      <c r="A2937">
        <f t="shared" si="90"/>
        <v>4</v>
      </c>
      <c r="B2937" s="1">
        <v>41248</v>
      </c>
      <c r="C2937" s="2">
        <v>0.64583333333333337</v>
      </c>
      <c r="G2937">
        <v>0</v>
      </c>
      <c r="H2937">
        <v>0</v>
      </c>
      <c r="I2937">
        <v>0</v>
      </c>
      <c r="J2937">
        <v>0</v>
      </c>
      <c r="K2937">
        <f t="shared" si="91"/>
        <v>1</v>
      </c>
      <c r="M2937" t="s">
        <v>91</v>
      </c>
      <c r="N2937"/>
      <c r="O2937"/>
    </row>
    <row r="2938" spans="1:16" hidden="1" x14ac:dyDescent="0.25">
      <c r="A2938">
        <f t="shared" si="90"/>
        <v>4</v>
      </c>
      <c r="B2938" s="1">
        <v>41248</v>
      </c>
      <c r="C2938" s="2">
        <v>0.66666666666666663</v>
      </c>
      <c r="D2938" t="s">
        <v>479</v>
      </c>
      <c r="E2938" t="s">
        <v>2306</v>
      </c>
      <c r="G2938">
        <v>1</v>
      </c>
      <c r="H2938">
        <v>0</v>
      </c>
      <c r="I2938">
        <v>0</v>
      </c>
      <c r="J2938">
        <v>0</v>
      </c>
      <c r="K2938">
        <f t="shared" si="91"/>
        <v>0</v>
      </c>
      <c r="L2938" t="s">
        <v>44</v>
      </c>
      <c r="M2938" t="s">
        <v>45</v>
      </c>
      <c r="N2938" t="s">
        <v>38</v>
      </c>
      <c r="O2938" t="s">
        <v>39</v>
      </c>
      <c r="P2938" t="s">
        <v>22</v>
      </c>
    </row>
    <row r="2939" spans="1:16" hidden="1" x14ac:dyDescent="0.25">
      <c r="A2939">
        <f t="shared" si="90"/>
        <v>4</v>
      </c>
      <c r="B2939" s="1">
        <v>41248</v>
      </c>
      <c r="C2939" s="2">
        <v>0.66666666666666663</v>
      </c>
      <c r="G2939">
        <v>0</v>
      </c>
      <c r="H2939">
        <v>0</v>
      </c>
      <c r="I2939">
        <v>0</v>
      </c>
      <c r="J2939">
        <v>0</v>
      </c>
      <c r="K2939">
        <f t="shared" si="91"/>
        <v>1</v>
      </c>
      <c r="M2939" t="s">
        <v>91</v>
      </c>
      <c r="N2939"/>
      <c r="O2939"/>
    </row>
    <row r="2940" spans="1:16" hidden="1" x14ac:dyDescent="0.25">
      <c r="A2940">
        <f t="shared" si="90"/>
        <v>4</v>
      </c>
      <c r="B2940" s="1">
        <v>41248</v>
      </c>
      <c r="C2940" s="2">
        <v>0.6875</v>
      </c>
      <c r="D2940" t="s">
        <v>479</v>
      </c>
      <c r="E2940" t="s">
        <v>2306</v>
      </c>
      <c r="G2940">
        <v>1</v>
      </c>
      <c r="H2940">
        <v>0</v>
      </c>
      <c r="I2940">
        <v>0</v>
      </c>
      <c r="J2940">
        <v>0</v>
      </c>
      <c r="K2940">
        <f t="shared" si="91"/>
        <v>0</v>
      </c>
      <c r="L2940" t="s">
        <v>44</v>
      </c>
      <c r="M2940" t="s">
        <v>45</v>
      </c>
      <c r="N2940" t="s">
        <v>38</v>
      </c>
      <c r="O2940" t="s">
        <v>39</v>
      </c>
      <c r="P2940" t="s">
        <v>22</v>
      </c>
    </row>
    <row r="2941" spans="1:16" hidden="1" x14ac:dyDescent="0.25">
      <c r="A2941">
        <f t="shared" si="90"/>
        <v>4</v>
      </c>
      <c r="B2941" s="1">
        <v>41248</v>
      </c>
      <c r="C2941" s="2">
        <v>0.70833333333333337</v>
      </c>
      <c r="D2941" t="s">
        <v>1326</v>
      </c>
      <c r="E2941" t="s">
        <v>2369</v>
      </c>
      <c r="G2941">
        <v>1</v>
      </c>
      <c r="H2941">
        <v>0</v>
      </c>
      <c r="I2941">
        <v>0</v>
      </c>
      <c r="J2941">
        <v>0</v>
      </c>
      <c r="K2941">
        <f t="shared" si="91"/>
        <v>0</v>
      </c>
      <c r="L2941" t="s">
        <v>44</v>
      </c>
      <c r="M2941" t="s">
        <v>45</v>
      </c>
      <c r="N2941" t="s">
        <v>655</v>
      </c>
      <c r="O2941" t="s">
        <v>1022</v>
      </c>
      <c r="P2941" t="s">
        <v>16</v>
      </c>
    </row>
    <row r="2942" spans="1:16" hidden="1" x14ac:dyDescent="0.25">
      <c r="A2942">
        <f t="shared" si="90"/>
        <v>4</v>
      </c>
      <c r="B2942" s="1">
        <v>41248</v>
      </c>
      <c r="C2942" s="2">
        <v>0.70833333333333337</v>
      </c>
      <c r="D2942" t="s">
        <v>1196</v>
      </c>
      <c r="E2942" t="s">
        <v>2370</v>
      </c>
      <c r="G2942">
        <v>0</v>
      </c>
      <c r="H2942">
        <v>0</v>
      </c>
      <c r="I2942">
        <v>0</v>
      </c>
      <c r="J2942">
        <v>1</v>
      </c>
      <c r="K2942">
        <f t="shared" si="91"/>
        <v>0</v>
      </c>
      <c r="M2942" t="s">
        <v>24</v>
      </c>
      <c r="N2942" t="s">
        <v>1060</v>
      </c>
      <c r="O2942" t="s">
        <v>1128</v>
      </c>
      <c r="P2942" t="s">
        <v>22</v>
      </c>
    </row>
    <row r="2943" spans="1:16" hidden="1" x14ac:dyDescent="0.25">
      <c r="A2943">
        <f t="shared" si="90"/>
        <v>4</v>
      </c>
      <c r="B2943" s="1">
        <v>41248</v>
      </c>
      <c r="C2943" s="2">
        <v>0.70833333333333337</v>
      </c>
      <c r="D2943" t="s">
        <v>1276</v>
      </c>
      <c r="E2943" t="s">
        <v>2347</v>
      </c>
      <c r="G2943">
        <v>1</v>
      </c>
      <c r="H2943">
        <v>0</v>
      </c>
      <c r="I2943">
        <v>0</v>
      </c>
      <c r="J2943">
        <v>0</v>
      </c>
      <c r="K2943">
        <f t="shared" si="91"/>
        <v>0</v>
      </c>
      <c r="M2943" t="s">
        <v>56</v>
      </c>
      <c r="N2943" t="s">
        <v>441</v>
      </c>
      <c r="O2943" t="s">
        <v>442</v>
      </c>
      <c r="P2943" t="s">
        <v>29</v>
      </c>
    </row>
    <row r="2944" spans="1:16" hidden="1" x14ac:dyDescent="0.25">
      <c r="A2944">
        <f t="shared" si="90"/>
        <v>4</v>
      </c>
      <c r="B2944" s="1">
        <v>41248</v>
      </c>
      <c r="C2944" s="2">
        <v>0.72916666666666663</v>
      </c>
      <c r="D2944" t="s">
        <v>1326</v>
      </c>
      <c r="E2944" t="s">
        <v>2369</v>
      </c>
      <c r="G2944">
        <v>1</v>
      </c>
      <c r="H2944">
        <v>0</v>
      </c>
      <c r="I2944">
        <v>0</v>
      </c>
      <c r="J2944">
        <v>0</v>
      </c>
      <c r="K2944">
        <f t="shared" si="91"/>
        <v>0</v>
      </c>
      <c r="L2944" t="s">
        <v>44</v>
      </c>
      <c r="M2944" t="s">
        <v>45</v>
      </c>
      <c r="N2944" t="s">
        <v>655</v>
      </c>
      <c r="O2944" t="s">
        <v>1022</v>
      </c>
      <c r="P2944" t="s">
        <v>16</v>
      </c>
    </row>
    <row r="2945" spans="1:16" hidden="1" x14ac:dyDescent="0.25">
      <c r="A2945">
        <f t="shared" si="90"/>
        <v>4</v>
      </c>
      <c r="B2945" s="1">
        <v>41248</v>
      </c>
      <c r="C2945" s="2">
        <v>0.72916666666666663</v>
      </c>
      <c r="D2945" t="s">
        <v>1196</v>
      </c>
      <c r="E2945" t="s">
        <v>2370</v>
      </c>
      <c r="G2945">
        <v>0</v>
      </c>
      <c r="H2945">
        <v>0</v>
      </c>
      <c r="I2945">
        <v>0</v>
      </c>
      <c r="J2945">
        <v>1</v>
      </c>
      <c r="K2945">
        <f t="shared" si="91"/>
        <v>0</v>
      </c>
      <c r="M2945" t="s">
        <v>24</v>
      </c>
      <c r="N2945" t="s">
        <v>1060</v>
      </c>
      <c r="O2945" t="s">
        <v>1128</v>
      </c>
      <c r="P2945" t="s">
        <v>22</v>
      </c>
    </row>
    <row r="2946" spans="1:16" hidden="1" x14ac:dyDescent="0.25">
      <c r="A2946">
        <f t="shared" si="90"/>
        <v>4</v>
      </c>
      <c r="B2946" s="1">
        <v>41248</v>
      </c>
      <c r="C2946" s="2">
        <v>0.72916666666666663</v>
      </c>
      <c r="D2946" t="s">
        <v>1276</v>
      </c>
      <c r="E2946" t="s">
        <v>2347</v>
      </c>
      <c r="G2946">
        <v>1</v>
      </c>
      <c r="H2946">
        <v>0</v>
      </c>
      <c r="I2946">
        <v>0</v>
      </c>
      <c r="J2946">
        <v>0</v>
      </c>
      <c r="K2946">
        <f t="shared" si="91"/>
        <v>0</v>
      </c>
      <c r="M2946" t="s">
        <v>56</v>
      </c>
      <c r="N2946" t="s">
        <v>441</v>
      </c>
      <c r="O2946" t="s">
        <v>442</v>
      </c>
      <c r="P2946" t="s">
        <v>29</v>
      </c>
    </row>
    <row r="2947" spans="1:16" hidden="1" x14ac:dyDescent="0.25">
      <c r="A2947">
        <f t="shared" ref="A2947:A3006" si="92">WEEKDAY(B2947)</f>
        <v>4</v>
      </c>
      <c r="B2947" s="1">
        <v>41248</v>
      </c>
      <c r="C2947" s="2">
        <v>0.75</v>
      </c>
      <c r="D2947" t="s">
        <v>1187</v>
      </c>
      <c r="E2947" t="s">
        <v>2373</v>
      </c>
      <c r="G2947">
        <v>1</v>
      </c>
      <c r="H2947">
        <v>0</v>
      </c>
      <c r="I2947">
        <v>0</v>
      </c>
      <c r="J2947">
        <v>0</v>
      </c>
      <c r="K2947">
        <f t="shared" ref="K2947:K3006" si="93">IF(AND(NOT(G:G), NOT(J:J)), 1, 0)</f>
        <v>0</v>
      </c>
      <c r="M2947" t="s">
        <v>24</v>
      </c>
      <c r="N2947" t="s">
        <v>655</v>
      </c>
      <c r="O2947" t="s">
        <v>1022</v>
      </c>
      <c r="P2947" t="s">
        <v>16</v>
      </c>
    </row>
    <row r="2948" spans="1:16" hidden="1" x14ac:dyDescent="0.25">
      <c r="A2948">
        <f t="shared" si="92"/>
        <v>4</v>
      </c>
      <c r="B2948" s="1">
        <v>41248</v>
      </c>
      <c r="C2948" s="2">
        <v>0.75</v>
      </c>
      <c r="D2948" t="s">
        <v>1147</v>
      </c>
      <c r="E2948" t="s">
        <v>2371</v>
      </c>
      <c r="G2948">
        <v>1</v>
      </c>
      <c r="H2948">
        <v>0</v>
      </c>
      <c r="I2948">
        <v>0</v>
      </c>
      <c r="J2948">
        <v>0</v>
      </c>
      <c r="K2948">
        <f t="shared" si="93"/>
        <v>0</v>
      </c>
      <c r="M2948" t="s">
        <v>56</v>
      </c>
      <c r="N2948" t="s">
        <v>842</v>
      </c>
      <c r="O2948" t="s">
        <v>843</v>
      </c>
      <c r="P2948" t="s">
        <v>16</v>
      </c>
    </row>
    <row r="2949" spans="1:16" hidden="1" x14ac:dyDescent="0.25">
      <c r="A2949">
        <f t="shared" si="92"/>
        <v>4</v>
      </c>
      <c r="B2949" s="1">
        <v>41248</v>
      </c>
      <c r="C2949" s="2">
        <v>0.75</v>
      </c>
      <c r="D2949" t="s">
        <v>1218</v>
      </c>
      <c r="E2949" t="s">
        <v>2372</v>
      </c>
      <c r="G2949">
        <v>0</v>
      </c>
      <c r="H2949">
        <v>0</v>
      </c>
      <c r="I2949">
        <v>0</v>
      </c>
      <c r="J2949">
        <v>1</v>
      </c>
      <c r="K2949">
        <f t="shared" si="93"/>
        <v>0</v>
      </c>
      <c r="L2949" t="s">
        <v>12</v>
      </c>
      <c r="M2949" t="s">
        <v>19</v>
      </c>
      <c r="N2949" t="s">
        <v>825</v>
      </c>
      <c r="O2949" t="s">
        <v>826</v>
      </c>
      <c r="P2949" t="s">
        <v>22</v>
      </c>
    </row>
    <row r="2950" spans="1:16" hidden="1" x14ac:dyDescent="0.25">
      <c r="A2950">
        <f t="shared" si="92"/>
        <v>4</v>
      </c>
      <c r="B2950" s="1">
        <v>41248</v>
      </c>
      <c r="C2950" s="2">
        <v>0.77083333333333337</v>
      </c>
      <c r="D2950" t="s">
        <v>1187</v>
      </c>
      <c r="E2950" t="s">
        <v>2373</v>
      </c>
      <c r="G2950">
        <v>1</v>
      </c>
      <c r="H2950">
        <v>0</v>
      </c>
      <c r="I2950">
        <v>0</v>
      </c>
      <c r="J2950">
        <v>0</v>
      </c>
      <c r="K2950">
        <f t="shared" si="93"/>
        <v>0</v>
      </c>
      <c r="M2950" t="s">
        <v>24</v>
      </c>
      <c r="N2950" t="s">
        <v>655</v>
      </c>
      <c r="O2950" t="s">
        <v>1022</v>
      </c>
      <c r="P2950" t="s">
        <v>16</v>
      </c>
    </row>
    <row r="2951" spans="1:16" hidden="1" x14ac:dyDescent="0.25">
      <c r="A2951">
        <f t="shared" si="92"/>
        <v>4</v>
      </c>
      <c r="B2951" s="1">
        <v>41248</v>
      </c>
      <c r="C2951" s="2">
        <v>0.77083333333333337</v>
      </c>
      <c r="D2951" t="s">
        <v>1147</v>
      </c>
      <c r="E2951" t="s">
        <v>2371</v>
      </c>
      <c r="G2951">
        <v>1</v>
      </c>
      <c r="H2951">
        <v>0</v>
      </c>
      <c r="I2951">
        <v>0</v>
      </c>
      <c r="J2951">
        <v>0</v>
      </c>
      <c r="K2951">
        <f t="shared" si="93"/>
        <v>0</v>
      </c>
      <c r="M2951" t="s">
        <v>56</v>
      </c>
      <c r="N2951" t="s">
        <v>842</v>
      </c>
      <c r="O2951" t="s">
        <v>843</v>
      </c>
      <c r="P2951" t="s">
        <v>16</v>
      </c>
    </row>
    <row r="2952" spans="1:16" hidden="1" x14ac:dyDescent="0.25">
      <c r="A2952">
        <f t="shared" si="92"/>
        <v>4</v>
      </c>
      <c r="B2952" s="1">
        <v>41248</v>
      </c>
      <c r="C2952" s="2">
        <v>0.77083333333333337</v>
      </c>
      <c r="D2952" t="s">
        <v>1218</v>
      </c>
      <c r="E2952" t="s">
        <v>2372</v>
      </c>
      <c r="G2952">
        <v>0</v>
      </c>
      <c r="H2952">
        <v>0</v>
      </c>
      <c r="I2952">
        <v>0</v>
      </c>
      <c r="J2952">
        <v>1</v>
      </c>
      <c r="K2952">
        <f t="shared" si="93"/>
        <v>0</v>
      </c>
      <c r="L2952" t="s">
        <v>12</v>
      </c>
      <c r="M2952" t="s">
        <v>19</v>
      </c>
      <c r="N2952" t="s">
        <v>825</v>
      </c>
      <c r="O2952" t="s">
        <v>826</v>
      </c>
      <c r="P2952" t="s">
        <v>22</v>
      </c>
    </row>
    <row r="2953" spans="1:16" hidden="1" x14ac:dyDescent="0.25">
      <c r="A2953">
        <f t="shared" si="92"/>
        <v>4</v>
      </c>
      <c r="B2953" s="1">
        <v>41248</v>
      </c>
      <c r="C2953" s="2">
        <v>0.79166666666666663</v>
      </c>
      <c r="D2953" t="s">
        <v>1147</v>
      </c>
      <c r="E2953" t="s">
        <v>2354</v>
      </c>
      <c r="G2953">
        <v>1</v>
      </c>
      <c r="H2953">
        <v>0</v>
      </c>
      <c r="I2953">
        <v>0</v>
      </c>
      <c r="J2953">
        <v>0</v>
      </c>
      <c r="K2953">
        <f t="shared" si="93"/>
        <v>0</v>
      </c>
      <c r="M2953" t="s">
        <v>56</v>
      </c>
      <c r="N2953" t="s">
        <v>1037</v>
      </c>
      <c r="O2953" t="s">
        <v>1038</v>
      </c>
      <c r="P2953" t="s">
        <v>22</v>
      </c>
    </row>
    <row r="2954" spans="1:16" hidden="1" x14ac:dyDescent="0.25">
      <c r="A2954">
        <f t="shared" si="92"/>
        <v>4</v>
      </c>
      <c r="B2954" s="1">
        <v>41248</v>
      </c>
      <c r="C2954" s="2">
        <v>0.79166666666666663</v>
      </c>
      <c r="D2954" t="s">
        <v>476</v>
      </c>
      <c r="E2954" t="s">
        <v>2374</v>
      </c>
      <c r="G2954">
        <v>1</v>
      </c>
      <c r="H2954">
        <v>0</v>
      </c>
      <c r="I2954">
        <v>0</v>
      </c>
      <c r="J2954">
        <v>0</v>
      </c>
      <c r="K2954">
        <f t="shared" si="93"/>
        <v>0</v>
      </c>
      <c r="M2954" t="s">
        <v>24</v>
      </c>
      <c r="N2954" t="s">
        <v>223</v>
      </c>
      <c r="O2954" t="s">
        <v>302</v>
      </c>
      <c r="P2954" t="s">
        <v>22</v>
      </c>
    </row>
    <row r="2955" spans="1:16" hidden="1" x14ac:dyDescent="0.25">
      <c r="A2955">
        <f t="shared" si="92"/>
        <v>4</v>
      </c>
      <c r="B2955" s="1">
        <v>41248</v>
      </c>
      <c r="C2955" s="2">
        <v>0.79166666666666663</v>
      </c>
      <c r="D2955" t="s">
        <v>1156</v>
      </c>
      <c r="E2955" t="s">
        <v>2328</v>
      </c>
      <c r="G2955">
        <v>1</v>
      </c>
      <c r="H2955">
        <v>0</v>
      </c>
      <c r="I2955">
        <v>0</v>
      </c>
      <c r="J2955">
        <v>0</v>
      </c>
      <c r="K2955">
        <f t="shared" si="93"/>
        <v>0</v>
      </c>
      <c r="M2955" t="s">
        <v>149</v>
      </c>
      <c r="N2955" t="s">
        <v>38</v>
      </c>
      <c r="O2955" t="s">
        <v>39</v>
      </c>
      <c r="P2955" t="s">
        <v>22</v>
      </c>
    </row>
    <row r="2956" spans="1:16" hidden="1" x14ac:dyDescent="0.25">
      <c r="A2956">
        <f t="shared" si="92"/>
        <v>4</v>
      </c>
      <c r="B2956" s="1">
        <v>41248</v>
      </c>
      <c r="C2956" s="2">
        <v>0.8125</v>
      </c>
      <c r="D2956" t="s">
        <v>1147</v>
      </c>
      <c r="E2956" t="s">
        <v>2354</v>
      </c>
      <c r="G2956">
        <v>1</v>
      </c>
      <c r="H2956">
        <v>0</v>
      </c>
      <c r="I2956">
        <v>0</v>
      </c>
      <c r="J2956">
        <v>0</v>
      </c>
      <c r="K2956">
        <f t="shared" si="93"/>
        <v>0</v>
      </c>
      <c r="M2956" t="s">
        <v>56</v>
      </c>
      <c r="N2956" t="s">
        <v>1037</v>
      </c>
      <c r="O2956" t="s">
        <v>1038</v>
      </c>
      <c r="P2956" t="s">
        <v>22</v>
      </c>
    </row>
    <row r="2957" spans="1:16" hidden="1" x14ac:dyDescent="0.25">
      <c r="A2957">
        <f t="shared" si="92"/>
        <v>4</v>
      </c>
      <c r="B2957" s="1">
        <v>41248</v>
      </c>
      <c r="C2957" s="2">
        <v>0.8125</v>
      </c>
      <c r="D2957" t="s">
        <v>476</v>
      </c>
      <c r="E2957" t="s">
        <v>2375</v>
      </c>
      <c r="G2957">
        <v>1</v>
      </c>
      <c r="H2957">
        <v>0</v>
      </c>
      <c r="I2957">
        <v>0</v>
      </c>
      <c r="J2957">
        <v>0</v>
      </c>
      <c r="K2957">
        <f t="shared" si="93"/>
        <v>0</v>
      </c>
      <c r="M2957" t="s">
        <v>24</v>
      </c>
      <c r="N2957" t="s">
        <v>223</v>
      </c>
      <c r="O2957" t="s">
        <v>302</v>
      </c>
      <c r="P2957" t="s">
        <v>22</v>
      </c>
    </row>
    <row r="2958" spans="1:16" hidden="1" x14ac:dyDescent="0.25">
      <c r="A2958">
        <f t="shared" si="92"/>
        <v>4</v>
      </c>
      <c r="B2958" s="1">
        <v>41248</v>
      </c>
      <c r="C2958" s="2">
        <v>0.8125</v>
      </c>
      <c r="D2958" t="s">
        <v>1156</v>
      </c>
      <c r="E2958" t="s">
        <v>2328</v>
      </c>
      <c r="G2958">
        <v>1</v>
      </c>
      <c r="H2958">
        <v>0</v>
      </c>
      <c r="I2958">
        <v>0</v>
      </c>
      <c r="J2958">
        <v>0</v>
      </c>
      <c r="K2958">
        <f t="shared" si="93"/>
        <v>0</v>
      </c>
      <c r="M2958" t="s">
        <v>149</v>
      </c>
      <c r="N2958" t="s">
        <v>38</v>
      </c>
      <c r="O2958" t="s">
        <v>39</v>
      </c>
      <c r="P2958" t="s">
        <v>22</v>
      </c>
    </row>
    <row r="2959" spans="1:16" hidden="1" x14ac:dyDescent="0.25">
      <c r="A2959">
        <f t="shared" si="92"/>
        <v>4</v>
      </c>
      <c r="B2959" s="1">
        <v>41248</v>
      </c>
      <c r="C2959" s="2">
        <v>0.83333333333333337</v>
      </c>
      <c r="D2959" t="s">
        <v>476</v>
      </c>
      <c r="E2959" t="s">
        <v>2377</v>
      </c>
      <c r="G2959">
        <v>1</v>
      </c>
      <c r="H2959">
        <v>0</v>
      </c>
      <c r="I2959">
        <v>0</v>
      </c>
      <c r="J2959">
        <v>0</v>
      </c>
      <c r="K2959">
        <f t="shared" si="93"/>
        <v>0</v>
      </c>
      <c r="M2959" t="s">
        <v>24</v>
      </c>
      <c r="N2959" t="s">
        <v>33</v>
      </c>
      <c r="O2959" t="s">
        <v>34</v>
      </c>
      <c r="P2959" t="s">
        <v>22</v>
      </c>
    </row>
    <row r="2960" spans="1:16" hidden="1" x14ac:dyDescent="0.25">
      <c r="A2960">
        <f t="shared" si="92"/>
        <v>4</v>
      </c>
      <c r="B2960" s="1">
        <v>41248</v>
      </c>
      <c r="C2960" s="2">
        <v>0.85416666666666663</v>
      </c>
      <c r="D2960" t="s">
        <v>476</v>
      </c>
      <c r="E2960" t="s">
        <v>2377</v>
      </c>
      <c r="G2960">
        <v>1</v>
      </c>
      <c r="H2960">
        <v>0</v>
      </c>
      <c r="I2960">
        <v>0</v>
      </c>
      <c r="J2960">
        <v>0</v>
      </c>
      <c r="K2960">
        <f t="shared" si="93"/>
        <v>0</v>
      </c>
      <c r="M2960" t="s">
        <v>24</v>
      </c>
      <c r="N2960" t="s">
        <v>33</v>
      </c>
      <c r="O2960" t="s">
        <v>34</v>
      </c>
      <c r="P2960" t="s">
        <v>22</v>
      </c>
    </row>
    <row r="2961" spans="1:16" hidden="1" x14ac:dyDescent="0.25">
      <c r="A2961">
        <f t="shared" si="92"/>
        <v>4</v>
      </c>
      <c r="B2961" s="1">
        <v>41248</v>
      </c>
      <c r="C2961" s="2">
        <v>0.85416666666666663</v>
      </c>
      <c r="G2961">
        <v>0</v>
      </c>
      <c r="H2961">
        <v>0</v>
      </c>
      <c r="I2961">
        <v>0</v>
      </c>
      <c r="J2961">
        <v>0</v>
      </c>
      <c r="K2961">
        <f t="shared" si="93"/>
        <v>1</v>
      </c>
      <c r="M2961" t="s">
        <v>149</v>
      </c>
      <c r="N2961"/>
      <c r="O2961"/>
    </row>
    <row r="2962" spans="1:16" hidden="1" x14ac:dyDescent="0.25">
      <c r="A2962">
        <f t="shared" si="92"/>
        <v>5</v>
      </c>
      <c r="B2962" s="1">
        <v>41249</v>
      </c>
      <c r="C2962" s="2">
        <v>0.41666666666666669</v>
      </c>
      <c r="D2962" t="s">
        <v>1172</v>
      </c>
      <c r="E2962" t="s">
        <v>2341</v>
      </c>
      <c r="G2962">
        <v>1</v>
      </c>
      <c r="H2962">
        <v>0</v>
      </c>
      <c r="I2962">
        <v>0</v>
      </c>
      <c r="J2962">
        <v>0</v>
      </c>
      <c r="K2962">
        <f t="shared" si="93"/>
        <v>0</v>
      </c>
      <c r="L2962" t="s">
        <v>12</v>
      </c>
      <c r="M2962" t="s">
        <v>13</v>
      </c>
      <c r="N2962" t="s">
        <v>62</v>
      </c>
      <c r="O2962" t="s">
        <v>63</v>
      </c>
      <c r="P2962" t="s">
        <v>22</v>
      </c>
    </row>
    <row r="2963" spans="1:16" hidden="1" x14ac:dyDescent="0.25">
      <c r="A2963">
        <f t="shared" si="92"/>
        <v>5</v>
      </c>
      <c r="B2963" s="1">
        <v>41249</v>
      </c>
      <c r="C2963" s="2">
        <v>0.41666666666666669</v>
      </c>
      <c r="G2963">
        <v>0</v>
      </c>
      <c r="H2963">
        <v>0</v>
      </c>
      <c r="I2963">
        <v>0</v>
      </c>
      <c r="J2963">
        <v>0</v>
      </c>
      <c r="K2963">
        <f t="shared" si="93"/>
        <v>1</v>
      </c>
      <c r="M2963" t="s">
        <v>65</v>
      </c>
      <c r="N2963"/>
      <c r="O2963"/>
    </row>
    <row r="2964" spans="1:16" hidden="1" x14ac:dyDescent="0.25">
      <c r="A2964">
        <f t="shared" si="92"/>
        <v>5</v>
      </c>
      <c r="B2964" s="1">
        <v>41249</v>
      </c>
      <c r="C2964" s="2">
        <v>0.4375</v>
      </c>
      <c r="D2964" t="s">
        <v>1172</v>
      </c>
      <c r="E2964" t="s">
        <v>2378</v>
      </c>
      <c r="G2964">
        <v>1</v>
      </c>
      <c r="H2964">
        <v>0</v>
      </c>
      <c r="I2964">
        <v>0</v>
      </c>
      <c r="J2964">
        <v>0</v>
      </c>
      <c r="K2964">
        <f t="shared" si="93"/>
        <v>0</v>
      </c>
      <c r="L2964" t="s">
        <v>12</v>
      </c>
      <c r="M2964" t="s">
        <v>13</v>
      </c>
      <c r="N2964" t="s">
        <v>62</v>
      </c>
      <c r="O2964" t="s">
        <v>63</v>
      </c>
      <c r="P2964" t="s">
        <v>22</v>
      </c>
    </row>
    <row r="2965" spans="1:16" hidden="1" x14ac:dyDescent="0.25">
      <c r="A2965">
        <f t="shared" si="92"/>
        <v>5</v>
      </c>
      <c r="B2965" s="1">
        <v>41249</v>
      </c>
      <c r="C2965" s="2">
        <v>0.4375</v>
      </c>
      <c r="G2965">
        <v>0</v>
      </c>
      <c r="H2965">
        <v>0</v>
      </c>
      <c r="I2965">
        <v>0</v>
      </c>
      <c r="J2965">
        <v>0</v>
      </c>
      <c r="K2965">
        <f t="shared" si="93"/>
        <v>1</v>
      </c>
      <c r="M2965" t="s">
        <v>65</v>
      </c>
      <c r="N2965"/>
      <c r="O2965"/>
    </row>
    <row r="2966" spans="1:16" hidden="1" x14ac:dyDescent="0.25">
      <c r="A2966">
        <f t="shared" si="92"/>
        <v>5</v>
      </c>
      <c r="B2966" s="1">
        <v>41249</v>
      </c>
      <c r="C2966" s="2">
        <v>0.45833333333333331</v>
      </c>
      <c r="G2966">
        <v>0</v>
      </c>
      <c r="H2966">
        <v>0</v>
      </c>
      <c r="I2966">
        <v>0</v>
      </c>
      <c r="J2966">
        <v>0</v>
      </c>
      <c r="K2966">
        <f t="shared" si="93"/>
        <v>1</v>
      </c>
      <c r="L2966" t="s">
        <v>12</v>
      </c>
      <c r="M2966" t="s">
        <v>13</v>
      </c>
      <c r="N2966"/>
      <c r="O2966"/>
    </row>
    <row r="2967" spans="1:16" hidden="1" x14ac:dyDescent="0.25">
      <c r="A2967">
        <f t="shared" si="92"/>
        <v>5</v>
      </c>
      <c r="B2967" s="1">
        <v>41249</v>
      </c>
      <c r="C2967" s="2">
        <v>0.47916666666666669</v>
      </c>
      <c r="D2967" t="s">
        <v>1196</v>
      </c>
      <c r="E2967" t="s">
        <v>2381</v>
      </c>
      <c r="G2967">
        <v>0</v>
      </c>
      <c r="H2967">
        <v>0</v>
      </c>
      <c r="I2967">
        <v>0</v>
      </c>
      <c r="J2967">
        <v>1</v>
      </c>
      <c r="K2967">
        <f t="shared" si="93"/>
        <v>0</v>
      </c>
      <c r="L2967" t="s">
        <v>51</v>
      </c>
      <c r="M2967" t="s">
        <v>52</v>
      </c>
      <c r="N2967" t="s">
        <v>1060</v>
      </c>
      <c r="O2967" t="s">
        <v>1128</v>
      </c>
      <c r="P2967" t="s">
        <v>22</v>
      </c>
    </row>
    <row r="2968" spans="1:16" hidden="1" x14ac:dyDescent="0.25">
      <c r="A2968">
        <f t="shared" si="92"/>
        <v>5</v>
      </c>
      <c r="B2968" s="1">
        <v>41249</v>
      </c>
      <c r="C2968" s="2">
        <v>0.47916666666666669</v>
      </c>
      <c r="G2968">
        <v>0</v>
      </c>
      <c r="H2968">
        <v>0</v>
      </c>
      <c r="I2968">
        <v>0</v>
      </c>
      <c r="J2968">
        <v>0</v>
      </c>
      <c r="K2968">
        <f t="shared" si="93"/>
        <v>1</v>
      </c>
      <c r="L2968" t="s">
        <v>12</v>
      </c>
      <c r="M2968" t="s">
        <v>13</v>
      </c>
      <c r="N2968"/>
      <c r="O2968"/>
    </row>
    <row r="2969" spans="1:16" hidden="1" x14ac:dyDescent="0.25">
      <c r="A2969">
        <f t="shared" si="92"/>
        <v>5</v>
      </c>
      <c r="B2969" s="1">
        <v>41249</v>
      </c>
      <c r="C2969" s="2">
        <v>0.5</v>
      </c>
      <c r="D2969" t="s">
        <v>1196</v>
      </c>
      <c r="E2969" t="s">
        <v>2381</v>
      </c>
      <c r="G2969">
        <v>0</v>
      </c>
      <c r="H2969">
        <v>0</v>
      </c>
      <c r="I2969">
        <v>0</v>
      </c>
      <c r="J2969">
        <v>1</v>
      </c>
      <c r="K2969">
        <f t="shared" si="93"/>
        <v>0</v>
      </c>
      <c r="L2969" t="s">
        <v>51</v>
      </c>
      <c r="M2969" t="s">
        <v>52</v>
      </c>
      <c r="N2969" t="s">
        <v>1060</v>
      </c>
      <c r="O2969" t="s">
        <v>1128</v>
      </c>
      <c r="P2969" t="s">
        <v>22</v>
      </c>
    </row>
    <row r="2970" spans="1:16" hidden="1" x14ac:dyDescent="0.25">
      <c r="A2970">
        <f t="shared" si="92"/>
        <v>5</v>
      </c>
      <c r="B2970" s="1">
        <v>41249</v>
      </c>
      <c r="C2970" s="2">
        <v>0.52083333333333337</v>
      </c>
      <c r="D2970" t="s">
        <v>483</v>
      </c>
      <c r="E2970" t="s">
        <v>2385</v>
      </c>
      <c r="G2970">
        <v>1</v>
      </c>
      <c r="H2970">
        <v>0</v>
      </c>
      <c r="I2970">
        <v>0</v>
      </c>
      <c r="J2970">
        <v>0</v>
      </c>
      <c r="K2970">
        <f t="shared" si="93"/>
        <v>0</v>
      </c>
      <c r="L2970" t="s">
        <v>51</v>
      </c>
      <c r="M2970" t="s">
        <v>52</v>
      </c>
      <c r="N2970" t="s">
        <v>189</v>
      </c>
      <c r="O2970" t="s">
        <v>190</v>
      </c>
      <c r="P2970" t="s">
        <v>29</v>
      </c>
    </row>
    <row r="2971" spans="1:16" hidden="1" x14ac:dyDescent="0.25">
      <c r="A2971">
        <f t="shared" si="92"/>
        <v>5</v>
      </c>
      <c r="B2971" s="1">
        <v>41249</v>
      </c>
      <c r="C2971" s="2">
        <v>0.54166666666666663</v>
      </c>
      <c r="D2971" t="s">
        <v>476</v>
      </c>
      <c r="E2971" t="s">
        <v>2388</v>
      </c>
      <c r="G2971">
        <v>0</v>
      </c>
      <c r="H2971">
        <v>0</v>
      </c>
      <c r="I2971">
        <v>0</v>
      </c>
      <c r="J2971">
        <v>1</v>
      </c>
      <c r="K2971">
        <f t="shared" si="93"/>
        <v>0</v>
      </c>
      <c r="L2971" t="s">
        <v>51</v>
      </c>
      <c r="M2971" t="s">
        <v>52</v>
      </c>
      <c r="N2971" t="s">
        <v>33</v>
      </c>
      <c r="O2971" t="s">
        <v>34</v>
      </c>
      <c r="P2971" t="s">
        <v>22</v>
      </c>
    </row>
    <row r="2972" spans="1:16" hidden="1" x14ac:dyDescent="0.25">
      <c r="A2972">
        <f t="shared" si="92"/>
        <v>5</v>
      </c>
      <c r="B2972" s="1">
        <v>41249</v>
      </c>
      <c r="C2972" s="2">
        <v>0.54166666666666663</v>
      </c>
      <c r="D2972" t="s">
        <v>1158</v>
      </c>
      <c r="E2972" t="s">
        <v>2386</v>
      </c>
      <c r="G2972">
        <v>1</v>
      </c>
      <c r="H2972">
        <v>0</v>
      </c>
      <c r="I2972">
        <v>0</v>
      </c>
      <c r="J2972">
        <v>0</v>
      </c>
      <c r="K2972">
        <f t="shared" si="93"/>
        <v>0</v>
      </c>
      <c r="M2972" t="s">
        <v>56</v>
      </c>
      <c r="N2972" t="s">
        <v>435</v>
      </c>
      <c r="O2972" t="s">
        <v>436</v>
      </c>
      <c r="P2972" t="s">
        <v>29</v>
      </c>
    </row>
    <row r="2973" spans="1:16" hidden="1" x14ac:dyDescent="0.25">
      <c r="A2973">
        <f t="shared" si="92"/>
        <v>5</v>
      </c>
      <c r="B2973" s="1">
        <v>41249</v>
      </c>
      <c r="C2973" s="2">
        <v>0.5625</v>
      </c>
      <c r="D2973" t="s">
        <v>476</v>
      </c>
      <c r="E2973" t="s">
        <v>2389</v>
      </c>
      <c r="G2973">
        <v>0</v>
      </c>
      <c r="H2973">
        <v>0</v>
      </c>
      <c r="I2973">
        <v>0</v>
      </c>
      <c r="J2973">
        <v>1</v>
      </c>
      <c r="K2973">
        <f t="shared" si="93"/>
        <v>0</v>
      </c>
      <c r="L2973" t="s">
        <v>51</v>
      </c>
      <c r="M2973" t="s">
        <v>52</v>
      </c>
      <c r="N2973" t="s">
        <v>33</v>
      </c>
      <c r="O2973" t="s">
        <v>34</v>
      </c>
      <c r="P2973" t="s">
        <v>22</v>
      </c>
    </row>
    <row r="2974" spans="1:16" hidden="1" x14ac:dyDescent="0.25">
      <c r="A2974">
        <f t="shared" si="92"/>
        <v>5</v>
      </c>
      <c r="B2974" s="1">
        <v>41249</v>
      </c>
      <c r="C2974" s="2">
        <v>0.5625</v>
      </c>
      <c r="D2974" t="s">
        <v>1158</v>
      </c>
      <c r="E2974" t="s">
        <v>2386</v>
      </c>
      <c r="G2974">
        <v>1</v>
      </c>
      <c r="H2974">
        <v>0</v>
      </c>
      <c r="I2974">
        <v>0</v>
      </c>
      <c r="J2974">
        <v>0</v>
      </c>
      <c r="K2974">
        <f t="shared" si="93"/>
        <v>0</v>
      </c>
      <c r="M2974" t="s">
        <v>56</v>
      </c>
      <c r="N2974" t="s">
        <v>435</v>
      </c>
      <c r="O2974" t="s">
        <v>436</v>
      </c>
      <c r="P2974" t="s">
        <v>29</v>
      </c>
    </row>
    <row r="2975" spans="1:16" hidden="1" x14ac:dyDescent="0.25">
      <c r="A2975">
        <f t="shared" si="92"/>
        <v>5</v>
      </c>
      <c r="B2975" s="1">
        <v>41249</v>
      </c>
      <c r="C2975" s="2">
        <v>0.58333333333333337</v>
      </c>
      <c r="D2975" t="s">
        <v>1147</v>
      </c>
      <c r="E2975" t="s">
        <v>2390</v>
      </c>
      <c r="G2975">
        <v>1</v>
      </c>
      <c r="H2975">
        <v>0</v>
      </c>
      <c r="I2975">
        <v>0</v>
      </c>
      <c r="J2975">
        <v>0</v>
      </c>
      <c r="K2975">
        <f t="shared" si="93"/>
        <v>0</v>
      </c>
      <c r="M2975" t="s">
        <v>56</v>
      </c>
      <c r="N2975" t="s">
        <v>985</v>
      </c>
      <c r="O2975" t="s">
        <v>481</v>
      </c>
      <c r="P2975" t="s">
        <v>16</v>
      </c>
    </row>
    <row r="2976" spans="1:16" hidden="1" x14ac:dyDescent="0.25">
      <c r="A2976">
        <f t="shared" si="92"/>
        <v>5</v>
      </c>
      <c r="B2976" s="1">
        <v>41249</v>
      </c>
      <c r="C2976" s="2">
        <v>0.60416666666666663</v>
      </c>
      <c r="D2976" t="s">
        <v>1147</v>
      </c>
      <c r="E2976" t="s">
        <v>2390</v>
      </c>
      <c r="G2976">
        <v>1</v>
      </c>
      <c r="H2976">
        <v>0</v>
      </c>
      <c r="I2976">
        <v>0</v>
      </c>
      <c r="J2976">
        <v>0</v>
      </c>
      <c r="K2976">
        <f t="shared" si="93"/>
        <v>0</v>
      </c>
      <c r="M2976" t="s">
        <v>56</v>
      </c>
      <c r="N2976" t="s">
        <v>985</v>
      </c>
      <c r="O2976" t="s">
        <v>481</v>
      </c>
      <c r="P2976" t="s">
        <v>16</v>
      </c>
    </row>
    <row r="2977" spans="1:16" hidden="1" x14ac:dyDescent="0.25">
      <c r="A2977">
        <f t="shared" si="92"/>
        <v>5</v>
      </c>
      <c r="B2977" s="1">
        <v>41249</v>
      </c>
      <c r="C2977" s="2">
        <v>0.625</v>
      </c>
      <c r="D2977" t="s">
        <v>1276</v>
      </c>
      <c r="E2977" t="s">
        <v>2391</v>
      </c>
      <c r="G2977">
        <v>1</v>
      </c>
      <c r="H2977">
        <v>0</v>
      </c>
      <c r="I2977">
        <v>0</v>
      </c>
      <c r="J2977">
        <v>0</v>
      </c>
      <c r="K2977">
        <f t="shared" si="93"/>
        <v>0</v>
      </c>
      <c r="M2977" t="s">
        <v>56</v>
      </c>
      <c r="N2977" t="s">
        <v>458</v>
      </c>
      <c r="O2977" t="s">
        <v>459</v>
      </c>
      <c r="P2977" t="s">
        <v>110</v>
      </c>
    </row>
    <row r="2978" spans="1:16" hidden="1" x14ac:dyDescent="0.25">
      <c r="A2978">
        <f t="shared" si="92"/>
        <v>5</v>
      </c>
      <c r="B2978" s="1">
        <v>41249</v>
      </c>
      <c r="C2978" s="2">
        <v>0.64583333333333337</v>
      </c>
      <c r="D2978" t="s">
        <v>1276</v>
      </c>
      <c r="E2978" t="s">
        <v>2391</v>
      </c>
      <c r="G2978">
        <v>1</v>
      </c>
      <c r="H2978">
        <v>0</v>
      </c>
      <c r="I2978">
        <v>0</v>
      </c>
      <c r="J2978">
        <v>0</v>
      </c>
      <c r="K2978">
        <f t="shared" si="93"/>
        <v>0</v>
      </c>
      <c r="M2978" t="s">
        <v>56</v>
      </c>
      <c r="N2978" t="s">
        <v>458</v>
      </c>
      <c r="O2978" t="s">
        <v>459</v>
      </c>
      <c r="P2978" t="s">
        <v>110</v>
      </c>
    </row>
    <row r="2979" spans="1:16" hidden="1" x14ac:dyDescent="0.25">
      <c r="A2979">
        <f t="shared" si="92"/>
        <v>5</v>
      </c>
      <c r="B2979" s="1">
        <v>41249</v>
      </c>
      <c r="C2979" s="2">
        <v>0.66666666666666663</v>
      </c>
      <c r="D2979" t="s">
        <v>1147</v>
      </c>
      <c r="E2979" t="s">
        <v>2393</v>
      </c>
      <c r="G2979">
        <v>1</v>
      </c>
      <c r="H2979">
        <v>0</v>
      </c>
      <c r="I2979">
        <v>1</v>
      </c>
      <c r="J2979">
        <v>0</v>
      </c>
      <c r="K2979">
        <f t="shared" si="93"/>
        <v>0</v>
      </c>
      <c r="M2979" t="s">
        <v>56</v>
      </c>
      <c r="N2979" t="s">
        <v>2394</v>
      </c>
      <c r="O2979" t="s">
        <v>1075</v>
      </c>
      <c r="P2979" t="s">
        <v>16</v>
      </c>
    </row>
    <row r="2980" spans="1:16" hidden="1" x14ac:dyDescent="0.25">
      <c r="A2980">
        <f t="shared" si="92"/>
        <v>5</v>
      </c>
      <c r="B2980" s="1">
        <v>41249</v>
      </c>
      <c r="C2980" s="2">
        <v>0.66666666666666663</v>
      </c>
      <c r="G2980">
        <v>0</v>
      </c>
      <c r="H2980">
        <v>0</v>
      </c>
      <c r="I2980">
        <v>0</v>
      </c>
      <c r="J2980">
        <v>0</v>
      </c>
      <c r="K2980">
        <f t="shared" si="93"/>
        <v>1</v>
      </c>
      <c r="L2980" t="s">
        <v>44</v>
      </c>
      <c r="M2980" t="s">
        <v>45</v>
      </c>
      <c r="N2980"/>
      <c r="O2980"/>
    </row>
    <row r="2981" spans="1:16" hidden="1" x14ac:dyDescent="0.25">
      <c r="A2981">
        <f t="shared" si="92"/>
        <v>5</v>
      </c>
      <c r="B2981" s="1">
        <v>41249</v>
      </c>
      <c r="C2981" s="2">
        <v>0.6875</v>
      </c>
      <c r="D2981" t="s">
        <v>1147</v>
      </c>
      <c r="E2981" t="s">
        <v>2395</v>
      </c>
      <c r="G2981">
        <v>1</v>
      </c>
      <c r="H2981">
        <v>0</v>
      </c>
      <c r="I2981">
        <v>0</v>
      </c>
      <c r="J2981">
        <v>0</v>
      </c>
      <c r="K2981">
        <f t="shared" si="93"/>
        <v>0</v>
      </c>
      <c r="M2981" t="s">
        <v>56</v>
      </c>
      <c r="N2981" t="s">
        <v>2394</v>
      </c>
      <c r="O2981" t="s">
        <v>1075</v>
      </c>
      <c r="P2981" t="s">
        <v>16</v>
      </c>
    </row>
    <row r="2982" spans="1:16" hidden="1" x14ac:dyDescent="0.25">
      <c r="A2982">
        <f t="shared" si="92"/>
        <v>5</v>
      </c>
      <c r="B2982" s="1">
        <v>41249</v>
      </c>
      <c r="C2982" s="2">
        <v>0.6875</v>
      </c>
      <c r="G2982">
        <v>0</v>
      </c>
      <c r="H2982">
        <v>0</v>
      </c>
      <c r="I2982">
        <v>0</v>
      </c>
      <c r="J2982">
        <v>0</v>
      </c>
      <c r="K2982">
        <f t="shared" si="93"/>
        <v>1</v>
      </c>
      <c r="L2982" t="s">
        <v>44</v>
      </c>
      <c r="M2982" t="s">
        <v>45</v>
      </c>
      <c r="N2982"/>
      <c r="O2982"/>
    </row>
    <row r="2983" spans="1:16" hidden="1" x14ac:dyDescent="0.25">
      <c r="A2983">
        <f t="shared" si="92"/>
        <v>5</v>
      </c>
      <c r="B2983" s="1">
        <v>41249</v>
      </c>
      <c r="C2983" s="2">
        <v>0.70833333333333337</v>
      </c>
      <c r="G2983">
        <v>0</v>
      </c>
      <c r="H2983">
        <v>0</v>
      </c>
      <c r="I2983">
        <v>0</v>
      </c>
      <c r="J2983">
        <v>0</v>
      </c>
      <c r="K2983">
        <f t="shared" si="93"/>
        <v>1</v>
      </c>
      <c r="M2983" t="s">
        <v>91</v>
      </c>
      <c r="N2983"/>
      <c r="O2983"/>
    </row>
    <row r="2984" spans="1:16" hidden="1" x14ac:dyDescent="0.25">
      <c r="A2984">
        <f t="shared" si="92"/>
        <v>5</v>
      </c>
      <c r="B2984" s="1">
        <v>41249</v>
      </c>
      <c r="C2984" s="2">
        <v>0.70833333333333337</v>
      </c>
      <c r="G2984">
        <v>0</v>
      </c>
      <c r="H2984">
        <v>0</v>
      </c>
      <c r="I2984">
        <v>0</v>
      </c>
      <c r="J2984">
        <v>0</v>
      </c>
      <c r="K2984">
        <f t="shared" si="93"/>
        <v>1</v>
      </c>
      <c r="L2984" t="s">
        <v>44</v>
      </c>
      <c r="M2984" t="s">
        <v>45</v>
      </c>
      <c r="N2984"/>
      <c r="O2984"/>
    </row>
    <row r="2985" spans="1:16" hidden="1" x14ac:dyDescent="0.25">
      <c r="A2985">
        <f t="shared" si="92"/>
        <v>5</v>
      </c>
      <c r="B2985" s="1">
        <v>41249</v>
      </c>
      <c r="C2985" s="2">
        <v>0.72916666666666663</v>
      </c>
      <c r="D2985" t="s">
        <v>1326</v>
      </c>
      <c r="E2985" t="s">
        <v>2396</v>
      </c>
      <c r="G2985">
        <v>1</v>
      </c>
      <c r="H2985">
        <v>0</v>
      </c>
      <c r="I2985">
        <v>0</v>
      </c>
      <c r="J2985">
        <v>0</v>
      </c>
      <c r="K2985">
        <f t="shared" si="93"/>
        <v>0</v>
      </c>
      <c r="L2985" t="s">
        <v>90</v>
      </c>
      <c r="M2985" t="s">
        <v>91</v>
      </c>
      <c r="N2985" t="s">
        <v>655</v>
      </c>
      <c r="O2985" t="s">
        <v>1022</v>
      </c>
      <c r="P2985" t="s">
        <v>16</v>
      </c>
    </row>
    <row r="2986" spans="1:16" hidden="1" x14ac:dyDescent="0.25">
      <c r="A2986">
        <f t="shared" si="92"/>
        <v>5</v>
      </c>
      <c r="B2986" s="1">
        <v>41249</v>
      </c>
      <c r="C2986" s="2">
        <v>0.72916666666666663</v>
      </c>
      <c r="G2986">
        <v>0</v>
      </c>
      <c r="H2986">
        <v>0</v>
      </c>
      <c r="I2986">
        <v>0</v>
      </c>
      <c r="J2986">
        <v>0</v>
      </c>
      <c r="K2986">
        <f t="shared" si="93"/>
        <v>1</v>
      </c>
      <c r="L2986" t="s">
        <v>44</v>
      </c>
      <c r="M2986" t="s">
        <v>45</v>
      </c>
      <c r="N2986"/>
      <c r="O2986"/>
    </row>
    <row r="2987" spans="1:16" hidden="1" x14ac:dyDescent="0.25">
      <c r="A2987">
        <f t="shared" si="92"/>
        <v>5</v>
      </c>
      <c r="B2987" s="1">
        <v>41249</v>
      </c>
      <c r="C2987" s="2">
        <v>0.75</v>
      </c>
      <c r="D2987" t="s">
        <v>1326</v>
      </c>
      <c r="E2987" t="s">
        <v>2401</v>
      </c>
      <c r="G2987">
        <v>1</v>
      </c>
      <c r="H2987">
        <v>0</v>
      </c>
      <c r="I2987">
        <v>0</v>
      </c>
      <c r="J2987">
        <v>0</v>
      </c>
      <c r="K2987">
        <f t="shared" si="93"/>
        <v>0</v>
      </c>
      <c r="L2987" t="s">
        <v>44</v>
      </c>
      <c r="M2987" t="s">
        <v>45</v>
      </c>
      <c r="N2987" t="s">
        <v>655</v>
      </c>
      <c r="O2987" t="s">
        <v>1022</v>
      </c>
      <c r="P2987" t="s">
        <v>16</v>
      </c>
    </row>
    <row r="2988" spans="1:16" hidden="1" x14ac:dyDescent="0.25">
      <c r="A2988">
        <f t="shared" si="92"/>
        <v>5</v>
      </c>
      <c r="B2988" s="1">
        <v>41249</v>
      </c>
      <c r="C2988" s="2">
        <v>0.77083333333333337</v>
      </c>
      <c r="D2988" t="s">
        <v>1326</v>
      </c>
      <c r="E2988" t="s">
        <v>2401</v>
      </c>
      <c r="F2988" t="s">
        <v>2402</v>
      </c>
      <c r="G2988">
        <v>1</v>
      </c>
      <c r="H2988">
        <v>0</v>
      </c>
      <c r="I2988">
        <v>0</v>
      </c>
      <c r="J2988">
        <v>0</v>
      </c>
      <c r="K2988">
        <f t="shared" si="93"/>
        <v>0</v>
      </c>
      <c r="L2988" t="s">
        <v>44</v>
      </c>
      <c r="M2988" t="s">
        <v>45</v>
      </c>
      <c r="N2988" t="s">
        <v>655</v>
      </c>
      <c r="O2988" t="s">
        <v>1022</v>
      </c>
      <c r="P2988" t="s">
        <v>16</v>
      </c>
    </row>
    <row r="2989" spans="1:16" hidden="1" x14ac:dyDescent="0.25">
      <c r="A2989">
        <f t="shared" si="92"/>
        <v>5</v>
      </c>
      <c r="B2989" s="1">
        <v>41249</v>
      </c>
      <c r="C2989" s="2">
        <v>0.79166666666666663</v>
      </c>
      <c r="D2989" t="s">
        <v>1170</v>
      </c>
      <c r="E2989" t="s">
        <v>2403</v>
      </c>
      <c r="G2989">
        <v>0</v>
      </c>
      <c r="H2989">
        <v>0</v>
      </c>
      <c r="I2989">
        <v>0</v>
      </c>
      <c r="J2989">
        <v>1</v>
      </c>
      <c r="K2989">
        <f t="shared" si="93"/>
        <v>0</v>
      </c>
      <c r="L2989" t="s">
        <v>64</v>
      </c>
      <c r="M2989" t="s">
        <v>65</v>
      </c>
      <c r="N2989" t="s">
        <v>165</v>
      </c>
      <c r="O2989" t="s">
        <v>166</v>
      </c>
      <c r="P2989" t="s">
        <v>22</v>
      </c>
    </row>
    <row r="2990" spans="1:16" hidden="1" x14ac:dyDescent="0.25">
      <c r="A2990">
        <f t="shared" si="92"/>
        <v>5</v>
      </c>
      <c r="B2990" s="1">
        <v>41249</v>
      </c>
      <c r="C2990" s="2">
        <v>0.8125</v>
      </c>
      <c r="D2990" t="s">
        <v>1152</v>
      </c>
      <c r="E2990" t="s">
        <v>2404</v>
      </c>
      <c r="G2990">
        <v>1</v>
      </c>
      <c r="H2990">
        <v>0</v>
      </c>
      <c r="I2990">
        <v>0</v>
      </c>
      <c r="J2990">
        <v>0</v>
      </c>
      <c r="K2990">
        <f t="shared" si="93"/>
        <v>0</v>
      </c>
      <c r="L2990" t="s">
        <v>64</v>
      </c>
      <c r="M2990" t="s">
        <v>65</v>
      </c>
      <c r="N2990" t="s">
        <v>58</v>
      </c>
      <c r="O2990" t="s">
        <v>59</v>
      </c>
      <c r="P2990" t="s">
        <v>22</v>
      </c>
    </row>
    <row r="2991" spans="1:16" hidden="1" x14ac:dyDescent="0.25">
      <c r="A2991">
        <f t="shared" si="92"/>
        <v>5</v>
      </c>
      <c r="B2991" s="1">
        <v>41249</v>
      </c>
      <c r="C2991" s="2">
        <v>0.83333333333333337</v>
      </c>
      <c r="D2991" t="s">
        <v>1152</v>
      </c>
      <c r="E2991" t="s">
        <v>2404</v>
      </c>
      <c r="G2991">
        <v>1</v>
      </c>
      <c r="H2991">
        <v>0</v>
      </c>
      <c r="I2991">
        <v>0</v>
      </c>
      <c r="J2991">
        <v>0</v>
      </c>
      <c r="K2991">
        <f t="shared" si="93"/>
        <v>0</v>
      </c>
      <c r="L2991" t="s">
        <v>64</v>
      </c>
      <c r="M2991" t="s">
        <v>65</v>
      </c>
      <c r="N2991" t="s">
        <v>58</v>
      </c>
      <c r="O2991" t="s">
        <v>59</v>
      </c>
      <c r="P2991" t="s">
        <v>22</v>
      </c>
    </row>
    <row r="2992" spans="1:16" hidden="1" x14ac:dyDescent="0.25">
      <c r="A2992">
        <f t="shared" si="92"/>
        <v>5</v>
      </c>
      <c r="B2992" s="1">
        <v>41249</v>
      </c>
      <c r="C2992" s="2">
        <v>0.85416666666666663</v>
      </c>
      <c r="D2992" t="s">
        <v>1196</v>
      </c>
      <c r="E2992" t="s">
        <v>2405</v>
      </c>
      <c r="G2992">
        <v>0</v>
      </c>
      <c r="H2992">
        <v>0</v>
      </c>
      <c r="I2992">
        <v>0</v>
      </c>
      <c r="J2992">
        <v>1</v>
      </c>
      <c r="K2992">
        <f t="shared" si="93"/>
        <v>0</v>
      </c>
      <c r="L2992" t="s">
        <v>64</v>
      </c>
      <c r="M2992" t="s">
        <v>65</v>
      </c>
      <c r="N2992" t="s">
        <v>33</v>
      </c>
      <c r="O2992" t="s">
        <v>34</v>
      </c>
      <c r="P2992" t="s">
        <v>22</v>
      </c>
    </row>
    <row r="2993" spans="1:16" hidden="1" x14ac:dyDescent="0.25">
      <c r="A2993">
        <f t="shared" si="92"/>
        <v>6</v>
      </c>
      <c r="B2993" s="1">
        <v>41250</v>
      </c>
      <c r="C2993" s="2">
        <v>0.41666666666666669</v>
      </c>
      <c r="D2993" t="s">
        <v>1405</v>
      </c>
      <c r="E2993" t="s">
        <v>2406</v>
      </c>
      <c r="G2993">
        <v>0</v>
      </c>
      <c r="H2993">
        <v>0</v>
      </c>
      <c r="I2993">
        <v>0</v>
      </c>
      <c r="J2993">
        <v>1</v>
      </c>
      <c r="K2993">
        <f t="shared" si="93"/>
        <v>0</v>
      </c>
      <c r="L2993" t="s">
        <v>12</v>
      </c>
      <c r="M2993" t="s">
        <v>13</v>
      </c>
      <c r="N2993" t="s">
        <v>137</v>
      </c>
      <c r="O2993" t="s">
        <v>138</v>
      </c>
      <c r="P2993" t="s">
        <v>16</v>
      </c>
    </row>
    <row r="2994" spans="1:16" hidden="1" x14ac:dyDescent="0.25">
      <c r="A2994">
        <f t="shared" si="92"/>
        <v>6</v>
      </c>
      <c r="B2994" s="1">
        <v>41250</v>
      </c>
      <c r="C2994" s="2">
        <v>0.4375</v>
      </c>
      <c r="D2994" t="s">
        <v>1405</v>
      </c>
      <c r="E2994" t="s">
        <v>2407</v>
      </c>
      <c r="G2994">
        <v>0</v>
      </c>
      <c r="H2994">
        <v>0</v>
      </c>
      <c r="I2994">
        <v>0</v>
      </c>
      <c r="J2994">
        <v>1</v>
      </c>
      <c r="K2994">
        <f t="shared" si="93"/>
        <v>0</v>
      </c>
      <c r="L2994" t="s">
        <v>12</v>
      </c>
      <c r="M2994" t="s">
        <v>13</v>
      </c>
      <c r="N2994" t="s">
        <v>14</v>
      </c>
      <c r="O2994" t="s">
        <v>15</v>
      </c>
      <c r="P2994" t="s">
        <v>16</v>
      </c>
    </row>
    <row r="2995" spans="1:16" hidden="1" x14ac:dyDescent="0.25">
      <c r="A2995">
        <f t="shared" si="92"/>
        <v>6</v>
      </c>
      <c r="B2995" s="1">
        <v>41250</v>
      </c>
      <c r="C2995" s="2">
        <v>0.45833333333333331</v>
      </c>
      <c r="D2995" t="s">
        <v>1405</v>
      </c>
      <c r="E2995" t="s">
        <v>2407</v>
      </c>
      <c r="G2995">
        <v>0</v>
      </c>
      <c r="H2995">
        <v>0</v>
      </c>
      <c r="I2995">
        <v>0</v>
      </c>
      <c r="J2995">
        <v>1</v>
      </c>
      <c r="K2995">
        <f t="shared" si="93"/>
        <v>0</v>
      </c>
      <c r="L2995" t="s">
        <v>12</v>
      </c>
      <c r="M2995" t="s">
        <v>13</v>
      </c>
      <c r="N2995" t="s">
        <v>14</v>
      </c>
      <c r="O2995" t="s">
        <v>15</v>
      </c>
      <c r="P2995" t="s">
        <v>16</v>
      </c>
    </row>
    <row r="2996" spans="1:16" hidden="1" x14ac:dyDescent="0.25">
      <c r="A2996">
        <f t="shared" si="92"/>
        <v>6</v>
      </c>
      <c r="B2996" s="1">
        <v>41250</v>
      </c>
      <c r="C2996" s="2">
        <v>0.47916666666666669</v>
      </c>
      <c r="G2996">
        <v>0</v>
      </c>
      <c r="H2996">
        <v>0</v>
      </c>
      <c r="I2996">
        <v>0</v>
      </c>
      <c r="J2996">
        <v>0</v>
      </c>
      <c r="K2996">
        <f t="shared" si="93"/>
        <v>1</v>
      </c>
      <c r="M2996" t="s">
        <v>31</v>
      </c>
      <c r="N2996"/>
      <c r="O2996"/>
    </row>
    <row r="2997" spans="1:16" hidden="1" x14ac:dyDescent="0.25">
      <c r="A2997">
        <f t="shared" si="92"/>
        <v>6</v>
      </c>
      <c r="B2997" s="1">
        <v>41250</v>
      </c>
      <c r="C2997" s="2">
        <v>0.47916666666666669</v>
      </c>
      <c r="G2997">
        <v>0</v>
      </c>
      <c r="H2997">
        <v>0</v>
      </c>
      <c r="I2997">
        <v>0</v>
      </c>
      <c r="J2997">
        <v>0</v>
      </c>
      <c r="K2997">
        <f t="shared" si="93"/>
        <v>1</v>
      </c>
      <c r="L2997" t="s">
        <v>12</v>
      </c>
      <c r="M2997" t="s">
        <v>13</v>
      </c>
      <c r="N2997"/>
      <c r="O2997"/>
    </row>
    <row r="2998" spans="1:16" hidden="1" x14ac:dyDescent="0.25">
      <c r="A2998">
        <f t="shared" si="92"/>
        <v>6</v>
      </c>
      <c r="B2998" s="1">
        <v>41250</v>
      </c>
      <c r="C2998" s="2">
        <v>0.5</v>
      </c>
      <c r="G2998">
        <v>0</v>
      </c>
      <c r="H2998">
        <v>0</v>
      </c>
      <c r="I2998">
        <v>0</v>
      </c>
      <c r="J2998">
        <v>0</v>
      </c>
      <c r="K2998">
        <f t="shared" si="93"/>
        <v>1</v>
      </c>
      <c r="M2998" t="s">
        <v>31</v>
      </c>
      <c r="N2998"/>
      <c r="O2998"/>
    </row>
    <row r="2999" spans="1:16" hidden="1" x14ac:dyDescent="0.25">
      <c r="A2999">
        <f t="shared" si="92"/>
        <v>6</v>
      </c>
      <c r="B2999" s="1">
        <v>41250</v>
      </c>
      <c r="C2999" s="2">
        <v>0.52083333333333337</v>
      </c>
      <c r="G2999">
        <v>0</v>
      </c>
      <c r="H2999">
        <v>0</v>
      </c>
      <c r="I2999">
        <v>0</v>
      </c>
      <c r="J2999">
        <v>0</v>
      </c>
      <c r="K2999">
        <f t="shared" si="93"/>
        <v>1</v>
      </c>
      <c r="M2999" t="s">
        <v>31</v>
      </c>
      <c r="N2999"/>
      <c r="O2999"/>
    </row>
    <row r="3000" spans="1:16" hidden="1" x14ac:dyDescent="0.25">
      <c r="A3000">
        <f t="shared" si="92"/>
        <v>6</v>
      </c>
      <c r="B3000" s="1">
        <v>41250</v>
      </c>
      <c r="C3000" s="2">
        <v>0.60416666666666663</v>
      </c>
      <c r="D3000" t="s">
        <v>1187</v>
      </c>
      <c r="E3000" t="s">
        <v>2409</v>
      </c>
      <c r="G3000">
        <v>1</v>
      </c>
      <c r="H3000">
        <v>0</v>
      </c>
      <c r="I3000">
        <v>0</v>
      </c>
      <c r="J3000">
        <v>0</v>
      </c>
      <c r="K3000">
        <f t="shared" si="93"/>
        <v>0</v>
      </c>
      <c r="L3000" t="s">
        <v>12</v>
      </c>
      <c r="M3000" t="s">
        <v>19</v>
      </c>
      <c r="N3000" t="s">
        <v>655</v>
      </c>
      <c r="O3000" t="s">
        <v>1022</v>
      </c>
      <c r="P3000" t="s">
        <v>16</v>
      </c>
    </row>
    <row r="3001" spans="1:16" hidden="1" x14ac:dyDescent="0.25">
      <c r="A3001">
        <f t="shared" si="92"/>
        <v>6</v>
      </c>
      <c r="B3001" s="1">
        <v>41250</v>
      </c>
      <c r="C3001" s="2">
        <v>0.60416666666666663</v>
      </c>
      <c r="D3001" t="s">
        <v>1170</v>
      </c>
      <c r="E3001" t="s">
        <v>2410</v>
      </c>
      <c r="G3001">
        <v>1</v>
      </c>
      <c r="H3001">
        <v>0</v>
      </c>
      <c r="I3001">
        <v>0</v>
      </c>
      <c r="J3001">
        <v>0</v>
      </c>
      <c r="K3001">
        <f t="shared" si="93"/>
        <v>0</v>
      </c>
      <c r="M3001" t="s">
        <v>24</v>
      </c>
      <c r="N3001" t="s">
        <v>862</v>
      </c>
      <c r="O3001" t="s">
        <v>863</v>
      </c>
      <c r="P3001" t="s">
        <v>22</v>
      </c>
    </row>
    <row r="3002" spans="1:16" hidden="1" x14ac:dyDescent="0.25">
      <c r="A3002">
        <f t="shared" si="92"/>
        <v>6</v>
      </c>
      <c r="B3002" s="1">
        <v>41250</v>
      </c>
      <c r="C3002" s="2">
        <v>0.625</v>
      </c>
      <c r="D3002" t="s">
        <v>1187</v>
      </c>
      <c r="E3002" t="s">
        <v>2409</v>
      </c>
      <c r="G3002">
        <v>1</v>
      </c>
      <c r="H3002">
        <v>0</v>
      </c>
      <c r="I3002">
        <v>0</v>
      </c>
      <c r="J3002">
        <v>0</v>
      </c>
      <c r="K3002">
        <f t="shared" si="93"/>
        <v>0</v>
      </c>
      <c r="L3002" t="s">
        <v>12</v>
      </c>
      <c r="M3002" t="s">
        <v>19</v>
      </c>
      <c r="N3002" t="s">
        <v>655</v>
      </c>
      <c r="O3002" t="s">
        <v>1022</v>
      </c>
      <c r="P3002" t="s">
        <v>16</v>
      </c>
    </row>
    <row r="3003" spans="1:16" hidden="1" x14ac:dyDescent="0.25">
      <c r="A3003">
        <f t="shared" si="92"/>
        <v>6</v>
      </c>
      <c r="B3003" s="1">
        <v>41250</v>
      </c>
      <c r="C3003" s="2">
        <v>0.625</v>
      </c>
      <c r="D3003" t="s">
        <v>1196</v>
      </c>
      <c r="E3003" t="s">
        <v>2411</v>
      </c>
      <c r="G3003">
        <v>0</v>
      </c>
      <c r="H3003">
        <v>0</v>
      </c>
      <c r="I3003">
        <v>0</v>
      </c>
      <c r="J3003">
        <v>1</v>
      </c>
      <c r="K3003">
        <f t="shared" si="93"/>
        <v>0</v>
      </c>
      <c r="M3003" t="s">
        <v>24</v>
      </c>
      <c r="N3003" t="s">
        <v>1060</v>
      </c>
      <c r="O3003" t="s">
        <v>1128</v>
      </c>
      <c r="P3003" t="s">
        <v>22</v>
      </c>
    </row>
    <row r="3004" spans="1:16" hidden="1" x14ac:dyDescent="0.25">
      <c r="A3004">
        <f t="shared" si="92"/>
        <v>6</v>
      </c>
      <c r="B3004" s="1">
        <v>41250</v>
      </c>
      <c r="C3004" s="2">
        <v>0.64583333333333337</v>
      </c>
      <c r="D3004" t="s">
        <v>1196</v>
      </c>
      <c r="E3004" t="s">
        <v>2411</v>
      </c>
      <c r="G3004">
        <v>0</v>
      </c>
      <c r="H3004">
        <v>0</v>
      </c>
      <c r="I3004">
        <v>0</v>
      </c>
      <c r="J3004">
        <v>1</v>
      </c>
      <c r="K3004">
        <f t="shared" si="93"/>
        <v>0</v>
      </c>
      <c r="M3004" t="s">
        <v>24</v>
      </c>
      <c r="N3004" t="s">
        <v>1060</v>
      </c>
      <c r="O3004" t="s">
        <v>1128</v>
      </c>
      <c r="P3004" t="s">
        <v>22</v>
      </c>
    </row>
    <row r="3005" spans="1:16" hidden="1" x14ac:dyDescent="0.25">
      <c r="A3005">
        <f t="shared" si="92"/>
        <v>6</v>
      </c>
      <c r="B3005" s="1">
        <v>41250</v>
      </c>
      <c r="C3005" s="2">
        <v>0.64583333333333337</v>
      </c>
      <c r="D3005" t="s">
        <v>479</v>
      </c>
      <c r="E3005" t="s">
        <v>2412</v>
      </c>
      <c r="G3005">
        <v>1</v>
      </c>
      <c r="H3005">
        <v>0</v>
      </c>
      <c r="I3005">
        <v>0</v>
      </c>
      <c r="J3005">
        <v>0</v>
      </c>
      <c r="K3005">
        <f t="shared" si="93"/>
        <v>0</v>
      </c>
      <c r="L3005" t="s">
        <v>12</v>
      </c>
      <c r="M3005" t="s">
        <v>19</v>
      </c>
      <c r="N3005" t="s">
        <v>2398</v>
      </c>
      <c r="O3005" t="s">
        <v>2399</v>
      </c>
      <c r="P3005" t="s">
        <v>16</v>
      </c>
    </row>
    <row r="3006" spans="1:16" hidden="1" x14ac:dyDescent="0.25">
      <c r="A3006">
        <f t="shared" si="92"/>
        <v>6</v>
      </c>
      <c r="B3006" s="1">
        <v>41250</v>
      </c>
      <c r="C3006" s="2">
        <v>0.66666666666666663</v>
      </c>
      <c r="D3006" t="s">
        <v>479</v>
      </c>
      <c r="E3006" t="s">
        <v>2413</v>
      </c>
      <c r="G3006">
        <v>1</v>
      </c>
      <c r="H3006">
        <v>0</v>
      </c>
      <c r="I3006">
        <v>0</v>
      </c>
      <c r="J3006">
        <v>0</v>
      </c>
      <c r="K3006">
        <f t="shared" si="93"/>
        <v>0</v>
      </c>
      <c r="L3006" t="s">
        <v>12</v>
      </c>
      <c r="M3006" t="s">
        <v>19</v>
      </c>
      <c r="N3006" t="s">
        <v>2398</v>
      </c>
      <c r="O3006" t="s">
        <v>2399</v>
      </c>
      <c r="P3006" t="s">
        <v>16</v>
      </c>
    </row>
  </sheetData>
  <autoFilter ref="A1:P3006">
    <filterColumn colId="1">
      <filters>
        <dateGroupItem year="2012" month="10" day="1" dateTimeGrouping="day"/>
        <dateGroupItem year="2012" month="10" day="2" dateTimeGrouping="day"/>
        <dateGroupItem year="2012" month="10" day="3" dateTimeGrouping="day"/>
        <dateGroupItem year="2012" month="10" day="4" dateTimeGrouping="day"/>
      </filters>
    </filterColumn>
    <filterColumn colId="12">
      <filters>
        <filter val="Shankar"/>
      </filters>
    </filterColumn>
  </autoFilter>
  <sortState ref="B2:Q3006">
    <sortCondition ref="B2:B3006"/>
    <sortCondition ref="C2:C300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abSelected="1" workbookViewId="0">
      <selection activeCell="H23" sqref="H23"/>
    </sheetView>
  </sheetViews>
  <sheetFormatPr defaultRowHeight="15" x14ac:dyDescent="0.25"/>
  <cols>
    <col min="1" max="1" width="10.5703125" bestFit="1" customWidth="1"/>
    <col min="3" max="3" width="9.7109375" customWidth="1"/>
    <col min="4" max="4" width="11.140625" customWidth="1"/>
    <col min="5" max="5" width="9.5703125" customWidth="1"/>
  </cols>
  <sheetData>
    <row r="1" spans="1:7" x14ac:dyDescent="0.25">
      <c r="B1" t="s">
        <v>783</v>
      </c>
      <c r="C1" t="s">
        <v>782</v>
      </c>
      <c r="D1" t="s">
        <v>909</v>
      </c>
      <c r="E1" t="s">
        <v>1131</v>
      </c>
      <c r="F1" t="s">
        <v>1130</v>
      </c>
      <c r="G1" t="s">
        <v>784</v>
      </c>
    </row>
    <row r="2" spans="1:7" x14ac:dyDescent="0.25">
      <c r="A2" t="s">
        <v>785</v>
      </c>
      <c r="B2">
        <f>COUNTIF(Fall2012!J2:J786,1)</f>
        <v>52</v>
      </c>
      <c r="C2">
        <f>COUNTIF(Fall2012!G2:G786,1)</f>
        <v>464</v>
      </c>
      <c r="D2">
        <f>COUNTIF(Fall2012!I2:I786,1)</f>
        <v>109</v>
      </c>
      <c r="E2">
        <v>269</v>
      </c>
      <c r="F2">
        <v>785</v>
      </c>
      <c r="G2">
        <v>166</v>
      </c>
    </row>
    <row r="3" spans="1:7" x14ac:dyDescent="0.25">
      <c r="A3" t="s">
        <v>786</v>
      </c>
      <c r="B3">
        <f>COUNTIF(Fall2012!J787:J1920,1)</f>
        <v>87</v>
      </c>
      <c r="C3">
        <f>COUNTIF(Fall2012!G787:G1920,1)</f>
        <v>692</v>
      </c>
      <c r="D3">
        <f>COUNTIF(Fall2012!I787:I1920,1)</f>
        <v>110</v>
      </c>
      <c r="E3">
        <v>355</v>
      </c>
      <c r="F3">
        <v>1134</v>
      </c>
      <c r="G3">
        <v>297</v>
      </c>
    </row>
    <row r="4" spans="1:7" x14ac:dyDescent="0.25">
      <c r="A4" t="s">
        <v>787</v>
      </c>
      <c r="B4">
        <f>COUNTIF(Fall2012!J1921:J2786,1)</f>
        <v>70</v>
      </c>
      <c r="C4">
        <f>COUNTIF(Fall2012!G1921:G2786,1)</f>
        <v>500</v>
      </c>
      <c r="D4">
        <f>COUNTIF(Fall2012!I1921:I2786,1)</f>
        <v>66</v>
      </c>
      <c r="E4">
        <v>296</v>
      </c>
      <c r="F4">
        <v>866</v>
      </c>
      <c r="G4">
        <v>196</v>
      </c>
    </row>
    <row r="5" spans="1:7" x14ac:dyDescent="0.25">
      <c r="A5" t="s">
        <v>2414</v>
      </c>
      <c r="B5">
        <v>20</v>
      </c>
      <c r="C5">
        <v>115</v>
      </c>
      <c r="D5">
        <v>3</v>
      </c>
      <c r="E5">
        <v>105</v>
      </c>
      <c r="F5">
        <v>220</v>
      </c>
      <c r="G5">
        <v>55</v>
      </c>
    </row>
    <row r="6" spans="1:7" ht="15.75" customHeight="1" x14ac:dyDescent="0.25"/>
    <row r="7" spans="1:7" x14ac:dyDescent="0.25">
      <c r="B7" t="s">
        <v>1130</v>
      </c>
      <c r="C7" t="s">
        <v>782</v>
      </c>
      <c r="D7" t="s">
        <v>909</v>
      </c>
      <c r="E7" t="s">
        <v>783</v>
      </c>
      <c r="F7" t="s">
        <v>2297</v>
      </c>
    </row>
    <row r="8" spans="1:7" x14ac:dyDescent="0.25">
      <c r="A8" s="10">
        <v>41162</v>
      </c>
      <c r="B8">
        <f>COUNTA(Fall2012!B2:B263)</f>
        <v>262</v>
      </c>
      <c r="C8">
        <f>COUNTIF(Fall2012!G2:G263,1)</f>
        <v>157</v>
      </c>
      <c r="D8">
        <f>COUNTIF(Fall2012!I2:I263,1)</f>
        <v>48</v>
      </c>
      <c r="E8">
        <f>COUNTIF(Fall2012!J2:J263,1)</f>
        <v>12</v>
      </c>
      <c r="F8" s="11">
        <f>C8/B8</f>
        <v>0.5992366412213741</v>
      </c>
      <c r="G8">
        <f>C8+E8</f>
        <v>169</v>
      </c>
    </row>
    <row r="9" spans="1:7" x14ac:dyDescent="0.25">
      <c r="A9" s="10">
        <v>41169</v>
      </c>
      <c r="B9">
        <f>COUNTA(Fall2012!B264:B535)</f>
        <v>272</v>
      </c>
      <c r="C9">
        <f>COUNTIF(Fall2012!G264:G535,1)</f>
        <v>149</v>
      </c>
      <c r="D9">
        <f>COUNTIF(Fall2012!I264:I535,1)</f>
        <v>29</v>
      </c>
      <c r="E9">
        <f>COUNTIF(Fall2012!J264:J535,1)</f>
        <v>27</v>
      </c>
      <c r="F9" s="11">
        <f t="shared" ref="F9:F19" si="0">C9/B9</f>
        <v>0.54779411764705888</v>
      </c>
      <c r="G9">
        <f t="shared" ref="G9:G20" si="1">C9+E9</f>
        <v>176</v>
      </c>
    </row>
    <row r="10" spans="1:7" x14ac:dyDescent="0.25">
      <c r="A10" s="10">
        <v>41176</v>
      </c>
      <c r="B10">
        <f>COUNTA(Fall2012!B536:B786)</f>
        <v>251</v>
      </c>
      <c r="C10">
        <f>COUNTIF(Fall2012!G536:G786,1)</f>
        <v>158</v>
      </c>
      <c r="D10">
        <f>COUNTIF(Fall2012!I536:I786,1)</f>
        <v>32</v>
      </c>
      <c r="E10">
        <f>COUNTIF(Fall2012!J536:J786,1)</f>
        <v>13</v>
      </c>
      <c r="F10" s="11">
        <f t="shared" si="0"/>
        <v>0.62948207171314741</v>
      </c>
      <c r="G10">
        <f t="shared" si="1"/>
        <v>171</v>
      </c>
    </row>
    <row r="11" spans="1:7" x14ac:dyDescent="0.25">
      <c r="A11" s="10">
        <v>41183</v>
      </c>
      <c r="B11">
        <f>COUNTA(Fall2012!B787:B1035)</f>
        <v>249</v>
      </c>
      <c r="C11">
        <f>COUNTIF(Fall2012!G787:G1035,1)</f>
        <v>161</v>
      </c>
      <c r="D11">
        <f>COUNTIF(Fall2012!I787:I1035,1)</f>
        <v>29</v>
      </c>
      <c r="E11">
        <f>COUNTIF(Fall2012!J787:J1035,1)</f>
        <v>18</v>
      </c>
      <c r="F11" s="11">
        <f t="shared" si="0"/>
        <v>0.64658634538152615</v>
      </c>
      <c r="G11">
        <f t="shared" si="1"/>
        <v>179</v>
      </c>
    </row>
    <row r="12" spans="1:7" x14ac:dyDescent="0.25">
      <c r="A12" s="10">
        <v>41190</v>
      </c>
      <c r="B12">
        <f>COUNTA(Fall2012!B1036:B1276)</f>
        <v>241</v>
      </c>
      <c r="C12">
        <f>COUNTIF(Fall2012!G1036:G1279,1)</f>
        <v>146</v>
      </c>
      <c r="D12">
        <f>COUNTIF(Fall2012!I1036:I1276,1)</f>
        <v>20</v>
      </c>
      <c r="E12">
        <f>COUNTIF(Fall2012!J1036:J1279,1)</f>
        <v>16</v>
      </c>
      <c r="F12" s="11">
        <f t="shared" si="0"/>
        <v>0.60580912863070535</v>
      </c>
      <c r="G12">
        <f t="shared" si="1"/>
        <v>162</v>
      </c>
    </row>
    <row r="13" spans="1:7" x14ac:dyDescent="0.25">
      <c r="A13" s="10">
        <v>41197</v>
      </c>
      <c r="B13">
        <f>COUNTA(Fall2012!B1280:B1509)</f>
        <v>230</v>
      </c>
      <c r="C13">
        <f>COUNTIF(Fall2012!G1280:G1509,1)</f>
        <v>138</v>
      </c>
      <c r="D13">
        <f>COUNTIF(Fall2012!I1280:I1509,1)</f>
        <v>24</v>
      </c>
      <c r="E13">
        <f>COUNTIF(Fall2012!I1280:I1509,1)</f>
        <v>24</v>
      </c>
      <c r="F13" s="11">
        <f t="shared" si="0"/>
        <v>0.6</v>
      </c>
      <c r="G13">
        <f t="shared" si="1"/>
        <v>162</v>
      </c>
    </row>
    <row r="14" spans="1:7" x14ac:dyDescent="0.25">
      <c r="A14" s="10">
        <v>41204</v>
      </c>
      <c r="B14">
        <f>COUNTA(Fall2012!B1510:B1742)</f>
        <v>233</v>
      </c>
      <c r="C14">
        <f>COUNTIF(Fall2012!G1510:G1742,1)</f>
        <v>143</v>
      </c>
      <c r="D14">
        <f>COUNTIF(Fall2012!I1510:I1742,1)</f>
        <v>26</v>
      </c>
      <c r="E14">
        <f>COUNTIF(Fall2012!J1510:J1742,1)</f>
        <v>19</v>
      </c>
      <c r="F14" s="11">
        <f t="shared" si="0"/>
        <v>0.61373390557939911</v>
      </c>
      <c r="G14">
        <f t="shared" si="1"/>
        <v>162</v>
      </c>
    </row>
    <row r="15" spans="1:7" x14ac:dyDescent="0.25">
      <c r="A15" s="10">
        <v>41211</v>
      </c>
      <c r="B15">
        <f>COUNTA(Fall2012!B1743:B1982)</f>
        <v>240</v>
      </c>
      <c r="C15">
        <f>COUNTIF(Fall2012!G1743:G1982,1)</f>
        <v>134</v>
      </c>
      <c r="D15">
        <f>COUNTIF(Fall2012!I1743:I1982,1)</f>
        <v>15</v>
      </c>
      <c r="E15">
        <f>COUNTIF(Fall2012!J1743:J1982,1)</f>
        <v>27</v>
      </c>
      <c r="F15" s="11">
        <f t="shared" si="0"/>
        <v>0.55833333333333335</v>
      </c>
      <c r="G15">
        <f t="shared" si="1"/>
        <v>161</v>
      </c>
    </row>
    <row r="16" spans="1:7" x14ac:dyDescent="0.25">
      <c r="A16" s="10">
        <v>41218</v>
      </c>
      <c r="B16">
        <f>COUNTA(Fall2012!B1983:B2218)</f>
        <v>236</v>
      </c>
      <c r="C16">
        <f>COUNTIF(Fall2012!G1983:G2218,1)</f>
        <v>153</v>
      </c>
      <c r="D16">
        <f>COUNTIF(Fall2012!I1983:I2218,1)</f>
        <v>27</v>
      </c>
      <c r="E16">
        <f>COUNTIF(Fall2012!J1983:J2218,1)</f>
        <v>18</v>
      </c>
      <c r="F16" s="11">
        <f t="shared" si="0"/>
        <v>0.64830508474576276</v>
      </c>
      <c r="G16">
        <f t="shared" si="1"/>
        <v>171</v>
      </c>
    </row>
    <row r="17" spans="1:8" x14ac:dyDescent="0.25">
      <c r="A17" s="10">
        <v>41225</v>
      </c>
      <c r="B17">
        <f>COUNTA(Fall2012!B2219:B2455)</f>
        <v>237</v>
      </c>
      <c r="C17">
        <f>COUNTIF(Fall2012!G2219:G2455,1)</f>
        <v>139</v>
      </c>
      <c r="D17">
        <f>COUNTIF(Fall2012!I2219:I2455,1)</f>
        <v>18</v>
      </c>
      <c r="E17">
        <f>COUNTIF(Fall2012!J2219:J2455,1)</f>
        <v>19</v>
      </c>
      <c r="F17" s="11">
        <f t="shared" si="0"/>
        <v>0.5864978902953587</v>
      </c>
      <c r="G17">
        <f t="shared" si="1"/>
        <v>158</v>
      </c>
    </row>
    <row r="18" spans="1:8" x14ac:dyDescent="0.25">
      <c r="A18" s="10">
        <v>41232</v>
      </c>
      <c r="B18">
        <f>COUNTA(Fall2012!B2456:B2550)</f>
        <v>95</v>
      </c>
      <c r="C18">
        <f>COUNTIF(Fall2012!G2456:G2550,1)</f>
        <v>33</v>
      </c>
      <c r="D18">
        <f>COUNTIF(Fall2012!I2456:I2550,1)</f>
        <v>6</v>
      </c>
      <c r="E18">
        <f>COUNTIF(Fall2012!J2456:J2550,1)</f>
        <v>13</v>
      </c>
      <c r="F18" s="11">
        <f t="shared" si="0"/>
        <v>0.3473684210526316</v>
      </c>
      <c r="G18">
        <f t="shared" si="1"/>
        <v>46</v>
      </c>
    </row>
    <row r="19" spans="1:8" x14ac:dyDescent="0.25">
      <c r="A19" s="10">
        <v>41239</v>
      </c>
      <c r="B19">
        <f>COUNTA(Fall2012!B2551:B2786)</f>
        <v>236</v>
      </c>
      <c r="C19">
        <f>COUNTIF(Fall2012!G2551:G2786,1)</f>
        <v>145</v>
      </c>
      <c r="D19">
        <f>COUNTIF(Fall2012!I2551:I2786,1)</f>
        <v>11</v>
      </c>
      <c r="E19">
        <f>COUNTIF(Fall2012!J2551:J2786,1)</f>
        <v>8</v>
      </c>
      <c r="F19" s="11">
        <f t="shared" si="0"/>
        <v>0.61440677966101698</v>
      </c>
      <c r="G19">
        <f t="shared" si="1"/>
        <v>153</v>
      </c>
    </row>
    <row r="20" spans="1:8" x14ac:dyDescent="0.25">
      <c r="A20" s="10">
        <v>41246</v>
      </c>
      <c r="B20">
        <f>COUNTA(Fall2012!B2787:B3006)</f>
        <v>220</v>
      </c>
      <c r="C20">
        <f>COUNTIF(Fall2012!G2787:G3006,1)</f>
        <v>115</v>
      </c>
      <c r="D20">
        <f>COUNTIF(Fall2012!I2787:I3006,1)</f>
        <v>3</v>
      </c>
      <c r="E20">
        <f>COUNTIF(Fall2012!J2787:J3006,1)</f>
        <v>20</v>
      </c>
      <c r="F20" s="11">
        <f t="shared" ref="F20" si="2">C20/B20</f>
        <v>0.52272727272727271</v>
      </c>
      <c r="G20">
        <f t="shared" si="1"/>
        <v>135</v>
      </c>
    </row>
    <row r="21" spans="1:8" x14ac:dyDescent="0.25">
      <c r="A21" t="s">
        <v>2415</v>
      </c>
      <c r="B21">
        <f>SUM(B8:B20)</f>
        <v>3002</v>
      </c>
      <c r="C21">
        <f t="shared" ref="C21:E21" si="3">SUM(C8:C20)</f>
        <v>1771</v>
      </c>
      <c r="D21">
        <f t="shared" si="3"/>
        <v>288</v>
      </c>
      <c r="E21">
        <f t="shared" si="3"/>
        <v>234</v>
      </c>
    </row>
    <row r="24" spans="1:8" x14ac:dyDescent="0.25">
      <c r="B24" t="s">
        <v>2446</v>
      </c>
      <c r="C24" t="s">
        <v>2447</v>
      </c>
      <c r="D24" t="s">
        <v>2448</v>
      </c>
      <c r="E24" t="s">
        <v>2449</v>
      </c>
      <c r="F24" t="s">
        <v>2450</v>
      </c>
      <c r="G24" t="s">
        <v>2460</v>
      </c>
      <c r="H24" t="s">
        <v>2461</v>
      </c>
    </row>
    <row r="25" spans="1:8" x14ac:dyDescent="0.25">
      <c r="A25" t="s">
        <v>782</v>
      </c>
      <c r="B25">
        <v>496</v>
      </c>
      <c r="C25">
        <v>404</v>
      </c>
      <c r="D25">
        <v>463</v>
      </c>
      <c r="E25">
        <v>314</v>
      </c>
      <c r="F25">
        <v>94</v>
      </c>
      <c r="G25">
        <f t="shared" ref="G25:G32" si="4">AVERAGE(B25:F25)</f>
        <v>354.2</v>
      </c>
    </row>
    <row r="26" spans="1:8" x14ac:dyDescent="0.25">
      <c r="A26" t="s">
        <v>2452</v>
      </c>
      <c r="B26">
        <v>82</v>
      </c>
      <c r="C26">
        <v>31</v>
      </c>
      <c r="D26">
        <v>48</v>
      </c>
      <c r="E26">
        <v>47</v>
      </c>
      <c r="F26">
        <v>21</v>
      </c>
      <c r="G26">
        <f t="shared" si="4"/>
        <v>45.8</v>
      </c>
    </row>
    <row r="27" spans="1:8" x14ac:dyDescent="0.25">
      <c r="A27" t="s">
        <v>2445</v>
      </c>
      <c r="B27">
        <v>272</v>
      </c>
      <c r="C27">
        <v>146</v>
      </c>
      <c r="D27">
        <v>310</v>
      </c>
      <c r="E27">
        <v>182</v>
      </c>
      <c r="F27">
        <v>95</v>
      </c>
      <c r="G27">
        <f t="shared" si="4"/>
        <v>201</v>
      </c>
    </row>
    <row r="28" spans="1:8" x14ac:dyDescent="0.25">
      <c r="A28" t="s">
        <v>2454</v>
      </c>
      <c r="B28">
        <v>204</v>
      </c>
      <c r="C28">
        <v>151</v>
      </c>
      <c r="D28">
        <v>163</v>
      </c>
      <c r="E28">
        <v>136</v>
      </c>
      <c r="F28">
        <v>60</v>
      </c>
      <c r="G28">
        <f t="shared" si="4"/>
        <v>142.80000000000001</v>
      </c>
      <c r="H28" t="s">
        <v>2455</v>
      </c>
    </row>
    <row r="29" spans="1:8" x14ac:dyDescent="0.25">
      <c r="A29" t="s">
        <v>2453</v>
      </c>
      <c r="B29">
        <f>COUNTIF(Fall2012!A:A,2)+'Data for Reports'!B28</f>
        <v>1054</v>
      </c>
      <c r="C29">
        <f>COUNTIF(Fall2012!A:A,3)+'Data for Reports'!C28</f>
        <v>732</v>
      </c>
      <c r="D29">
        <f>COUNTIF(Fall2012!A:A,4)+'Data for Reports'!D28</f>
        <v>984</v>
      </c>
      <c r="E29">
        <f>COUNTIF(Fall2012!A:A, 5)+'Data for Reports'!E28</f>
        <v>679</v>
      </c>
      <c r="F29">
        <f>COUNTIF(Fall2012!A:A, 6)+'Data for Reports'!F28</f>
        <v>270</v>
      </c>
      <c r="G29">
        <f t="shared" si="4"/>
        <v>743.8</v>
      </c>
    </row>
    <row r="30" spans="1:8" x14ac:dyDescent="0.25">
      <c r="A30" t="s">
        <v>2456</v>
      </c>
      <c r="B30">
        <f>B25:F25/B29:F29*100</f>
        <v>47.058823529411761</v>
      </c>
      <c r="C30">
        <f>C25:G25/C29:G29*100</f>
        <v>55.191256830601091</v>
      </c>
      <c r="D30">
        <f>D25:H25/D29:H29*100</f>
        <v>47.052845528455286</v>
      </c>
      <c r="E30">
        <f>E25:I25/E29:I29*100</f>
        <v>46.244477172312223</v>
      </c>
      <c r="F30">
        <f>F25:J25/F29:J29*100</f>
        <v>34.814814814814817</v>
      </c>
      <c r="G30">
        <f t="shared" si="4"/>
        <v>46.072443575119038</v>
      </c>
      <c r="H30">
        <f>_xlfn.STDEV.P(B30:F30)</f>
        <v>6.509234816106785</v>
      </c>
    </row>
    <row r="31" spans="1:8" x14ac:dyDescent="0.25">
      <c r="A31" t="s">
        <v>2457</v>
      </c>
      <c r="B31">
        <f>100*(B26:F26/B29:F29)</f>
        <v>7.7798861480075905</v>
      </c>
      <c r="C31">
        <f t="shared" ref="C31:F31" si="5">100*(C26:G26/C29:G29)</f>
        <v>4.2349726775956285</v>
      </c>
      <c r="D31">
        <f t="shared" si="5"/>
        <v>4.8780487804878048</v>
      </c>
      <c r="E31">
        <f t="shared" si="5"/>
        <v>6.9219440353460975</v>
      </c>
      <c r="F31">
        <f t="shared" si="5"/>
        <v>7.7777777777777777</v>
      </c>
      <c r="G31">
        <f t="shared" si="4"/>
        <v>6.3185258838429803</v>
      </c>
      <c r="H31">
        <f>_xlfn.STDEV.P(B31:F31)</f>
        <v>1.4862887758271686</v>
      </c>
    </row>
    <row r="32" spans="1:8" x14ac:dyDescent="0.25">
      <c r="A32" t="s">
        <v>2458</v>
      </c>
      <c r="B32">
        <f>100*(B28:F28/B29:F29)</f>
        <v>19.35483870967742</v>
      </c>
      <c r="C32">
        <f t="shared" ref="C32:F32" si="6">100*(C28:G28/C29:G29)</f>
        <v>20.62841530054645</v>
      </c>
      <c r="D32">
        <f t="shared" si="6"/>
        <v>16.565040650406505</v>
      </c>
      <c r="E32">
        <f t="shared" si="6"/>
        <v>20.029455081001473</v>
      </c>
      <c r="F32">
        <f t="shared" si="6"/>
        <v>22.222222222222221</v>
      </c>
      <c r="G32">
        <f t="shared" si="4"/>
        <v>19.759994392770814</v>
      </c>
      <c r="H32">
        <f>_xlfn.STDEV.P(B32:F32)</f>
        <v>1.8580210097347751</v>
      </c>
    </row>
    <row r="33" spans="1:8" x14ac:dyDescent="0.25">
      <c r="A33" t="s">
        <v>2459</v>
      </c>
      <c r="B33">
        <f>100*(B27:F27/B29:F29)</f>
        <v>25.806451612903224</v>
      </c>
      <c r="C33">
        <f t="shared" ref="C33:F33" si="7">100*(C27:G27/C29:G29)</f>
        <v>19.94535519125683</v>
      </c>
      <c r="D33">
        <f t="shared" si="7"/>
        <v>31.50406504065041</v>
      </c>
      <c r="E33">
        <f t="shared" si="7"/>
        <v>26.804123711340207</v>
      </c>
      <c r="F33">
        <f t="shared" si="7"/>
        <v>35.185185185185183</v>
      </c>
      <c r="G33">
        <f t="shared" ref="G33" si="8">AVERAGE(B33:F33)</f>
        <v>27.849036148267167</v>
      </c>
      <c r="H33">
        <f>_xlfn.STDEV.P(B33:F33)</f>
        <v>5.1944294229720818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774"/>
  <sheetViews>
    <sheetView zoomScale="40" zoomScaleNormal="40" workbookViewId="0">
      <selection activeCell="C3" sqref="C3"/>
    </sheetView>
  </sheetViews>
  <sheetFormatPr defaultRowHeight="15" x14ac:dyDescent="0.25"/>
  <cols>
    <col min="2" max="2" width="19.42578125" bestFit="1" customWidth="1"/>
    <col min="3" max="3" width="19.140625" bestFit="1" customWidth="1"/>
    <col min="4" max="4" width="52.42578125" customWidth="1"/>
    <col min="5" max="5" width="195.7109375" hidden="1" customWidth="1"/>
    <col min="6" max="6" width="11" bestFit="1" customWidth="1"/>
    <col min="7" max="7" width="10.42578125" bestFit="1" customWidth="1"/>
    <col min="8" max="8" width="18.140625" bestFit="1" customWidth="1"/>
    <col min="9" max="9" width="17.5703125" bestFit="1" customWidth="1"/>
    <col min="10" max="10" width="20.28515625" bestFit="1" customWidth="1"/>
    <col min="11" max="11" width="19.7109375" bestFit="1" customWidth="1"/>
    <col min="12" max="12" width="13.140625" bestFit="1" customWidth="1"/>
  </cols>
  <sheetData>
    <row r="1" spans="1:12" x14ac:dyDescent="0.25">
      <c r="B1" t="s">
        <v>0</v>
      </c>
      <c r="C1" t="s">
        <v>1</v>
      </c>
      <c r="D1" t="s">
        <v>2</v>
      </c>
      <c r="E1" t="s">
        <v>3</v>
      </c>
      <c r="F1" t="s">
        <v>5</v>
      </c>
      <c r="G1" t="s">
        <v>6</v>
      </c>
      <c r="H1" t="s">
        <v>7</v>
      </c>
      <c r="I1" t="s">
        <v>8</v>
      </c>
      <c r="J1" t="s">
        <v>9</v>
      </c>
      <c r="K1" t="s">
        <v>10</v>
      </c>
      <c r="L1" t="s">
        <v>11</v>
      </c>
    </row>
    <row r="2" spans="1:12" hidden="1" x14ac:dyDescent="0.25">
      <c r="A2">
        <f>WEEKDAY(B:B)</f>
        <v>2</v>
      </c>
      <c r="B2" s="4">
        <v>41162</v>
      </c>
      <c r="C2" s="5">
        <v>0.5</v>
      </c>
      <c r="D2" s="6" t="s">
        <v>465</v>
      </c>
      <c r="E2" s="6"/>
      <c r="F2" s="6">
        <v>1</v>
      </c>
      <c r="G2" s="6">
        <v>1</v>
      </c>
      <c r="H2" s="6" t="s">
        <v>53</v>
      </c>
      <c r="I2" s="6" t="s">
        <v>87</v>
      </c>
      <c r="J2" s="6" t="s">
        <v>466</v>
      </c>
      <c r="K2" s="6" t="s">
        <v>467</v>
      </c>
      <c r="L2" s="6" t="s">
        <v>29</v>
      </c>
    </row>
    <row r="3" spans="1:12" hidden="1" x14ac:dyDescent="0.25">
      <c r="A3">
        <f t="shared" ref="A3:A66" si="0">WEEKDAY(B:B)</f>
        <v>2</v>
      </c>
      <c r="B3" s="4">
        <v>41162</v>
      </c>
      <c r="C3" s="5">
        <v>0.58333333333333337</v>
      </c>
      <c r="D3" s="6" t="s">
        <v>457</v>
      </c>
      <c r="E3" s="6"/>
      <c r="F3" s="6">
        <v>1</v>
      </c>
      <c r="G3" s="6">
        <v>1</v>
      </c>
      <c r="H3" s="6" t="s">
        <v>55</v>
      </c>
      <c r="I3" s="6" t="s">
        <v>56</v>
      </c>
      <c r="J3" s="6" t="s">
        <v>458</v>
      </c>
      <c r="K3" s="6" t="s">
        <v>459</v>
      </c>
      <c r="L3" s="6" t="s">
        <v>110</v>
      </c>
    </row>
    <row r="4" spans="1:12" hidden="1" x14ac:dyDescent="0.25">
      <c r="A4">
        <f t="shared" si="0"/>
        <v>2</v>
      </c>
      <c r="B4" s="4">
        <v>41162</v>
      </c>
      <c r="C4" s="5">
        <v>0.77083333333333337</v>
      </c>
      <c r="D4" s="6" t="s">
        <v>468</v>
      </c>
      <c r="E4" s="6"/>
      <c r="F4" s="6">
        <v>1</v>
      </c>
      <c r="G4" s="6">
        <v>0</v>
      </c>
      <c r="H4" s="6" t="s">
        <v>23</v>
      </c>
      <c r="I4" s="6" t="s">
        <v>24</v>
      </c>
      <c r="J4" s="6" t="s">
        <v>38</v>
      </c>
      <c r="K4" s="6" t="s">
        <v>39</v>
      </c>
      <c r="L4" s="6" t="s">
        <v>22</v>
      </c>
    </row>
    <row r="5" spans="1:12" hidden="1" x14ac:dyDescent="0.25">
      <c r="A5">
        <f t="shared" si="0"/>
        <v>2</v>
      </c>
      <c r="B5" s="7">
        <v>41162</v>
      </c>
      <c r="C5" s="8">
        <v>0.83333333333333337</v>
      </c>
      <c r="D5" s="9" t="s">
        <v>433</v>
      </c>
      <c r="E5" s="9"/>
      <c r="F5" s="9">
        <v>1</v>
      </c>
      <c r="G5" s="9">
        <v>0</v>
      </c>
      <c r="H5" s="9" t="s">
        <v>23</v>
      </c>
      <c r="I5" s="9" t="s">
        <v>24</v>
      </c>
      <c r="J5" s="9" t="s">
        <v>58</v>
      </c>
      <c r="K5" s="9" t="s">
        <v>59</v>
      </c>
      <c r="L5" s="9" t="s">
        <v>22</v>
      </c>
    </row>
    <row r="6" spans="1:12" hidden="1" x14ac:dyDescent="0.25">
      <c r="A6">
        <f t="shared" si="0"/>
        <v>2</v>
      </c>
      <c r="B6" s="7">
        <v>41162</v>
      </c>
      <c r="C6" s="8">
        <v>0.85416666666666663</v>
      </c>
      <c r="D6" s="9" t="s">
        <v>433</v>
      </c>
      <c r="E6" s="9"/>
      <c r="F6" s="9">
        <v>1</v>
      </c>
      <c r="G6" s="9">
        <v>0</v>
      </c>
      <c r="H6" s="9" t="s">
        <v>23</v>
      </c>
      <c r="I6" s="9" t="s">
        <v>24</v>
      </c>
      <c r="J6" s="9" t="s">
        <v>58</v>
      </c>
      <c r="K6" s="9" t="s">
        <v>59</v>
      </c>
      <c r="L6" s="9" t="s">
        <v>22</v>
      </c>
    </row>
    <row r="7" spans="1:12" hidden="1" x14ac:dyDescent="0.25">
      <c r="A7">
        <f t="shared" si="0"/>
        <v>3</v>
      </c>
      <c r="B7" s="7">
        <v>41163</v>
      </c>
      <c r="C7" s="8">
        <v>0.47916666666666669</v>
      </c>
      <c r="D7" s="9" t="s">
        <v>447</v>
      </c>
      <c r="E7" s="9"/>
      <c r="F7" s="9">
        <v>1</v>
      </c>
      <c r="G7" s="9">
        <v>1</v>
      </c>
      <c r="H7" s="9" t="s">
        <v>51</v>
      </c>
      <c r="I7" s="9" t="s">
        <v>52</v>
      </c>
      <c r="J7" s="9" t="s">
        <v>443</v>
      </c>
      <c r="K7" s="9" t="s">
        <v>444</v>
      </c>
      <c r="L7" s="9" t="s">
        <v>16</v>
      </c>
    </row>
    <row r="8" spans="1:12" hidden="1" x14ac:dyDescent="0.25">
      <c r="A8">
        <f t="shared" si="0"/>
        <v>3</v>
      </c>
      <c r="B8" s="4">
        <v>41163</v>
      </c>
      <c r="C8" s="5">
        <v>0.52083333333333337</v>
      </c>
      <c r="D8" s="6" t="s">
        <v>448</v>
      </c>
      <c r="E8" s="6"/>
      <c r="F8" s="6">
        <v>1</v>
      </c>
      <c r="G8" s="6">
        <v>1</v>
      </c>
      <c r="H8" s="6" t="s">
        <v>51</v>
      </c>
      <c r="I8" s="6" t="s">
        <v>52</v>
      </c>
      <c r="J8" s="6" t="s">
        <v>449</v>
      </c>
      <c r="K8" s="6" t="s">
        <v>450</v>
      </c>
      <c r="L8" s="6" t="s">
        <v>22</v>
      </c>
    </row>
    <row r="9" spans="1:12" hidden="1" x14ac:dyDescent="0.25">
      <c r="A9">
        <f t="shared" si="0"/>
        <v>3</v>
      </c>
      <c r="B9" s="4">
        <v>41163</v>
      </c>
      <c r="C9" s="5">
        <v>0.54166666666666663</v>
      </c>
      <c r="D9" s="6" t="s">
        <v>448</v>
      </c>
      <c r="E9" s="6"/>
      <c r="F9" s="6">
        <v>1</v>
      </c>
      <c r="G9" s="6">
        <v>1</v>
      </c>
      <c r="H9" s="6" t="s">
        <v>51</v>
      </c>
      <c r="I9" s="6" t="s">
        <v>52</v>
      </c>
      <c r="J9" s="6" t="s">
        <v>449</v>
      </c>
      <c r="K9" s="6" t="s">
        <v>450</v>
      </c>
      <c r="L9" s="6" t="s">
        <v>22</v>
      </c>
    </row>
    <row r="10" spans="1:12" hidden="1" x14ac:dyDescent="0.25">
      <c r="A10">
        <f t="shared" si="0"/>
        <v>3</v>
      </c>
      <c r="B10" s="4">
        <v>41163</v>
      </c>
      <c r="C10" s="5">
        <v>0.625</v>
      </c>
      <c r="D10" s="6" t="s">
        <v>454</v>
      </c>
      <c r="E10" s="6"/>
      <c r="F10" s="6">
        <v>1</v>
      </c>
      <c r="G10" s="6">
        <v>0</v>
      </c>
      <c r="H10" s="6" t="s">
        <v>51</v>
      </c>
      <c r="I10" s="6" t="s">
        <v>52</v>
      </c>
      <c r="J10" s="6" t="s">
        <v>165</v>
      </c>
      <c r="K10" s="6" t="s">
        <v>166</v>
      </c>
      <c r="L10" s="6" t="s">
        <v>22</v>
      </c>
    </row>
    <row r="11" spans="1:12" hidden="1" x14ac:dyDescent="0.25">
      <c r="A11">
        <f t="shared" si="0"/>
        <v>3</v>
      </c>
      <c r="B11" s="4">
        <v>41163</v>
      </c>
      <c r="C11" s="5">
        <v>0.625</v>
      </c>
      <c r="D11" s="6" t="s">
        <v>432</v>
      </c>
      <c r="E11" s="6"/>
      <c r="F11" s="6">
        <v>1</v>
      </c>
      <c r="G11" s="6">
        <v>0</v>
      </c>
      <c r="H11" s="6" t="s">
        <v>200</v>
      </c>
      <c r="I11" s="6" t="s">
        <v>201</v>
      </c>
      <c r="J11" s="6" t="s">
        <v>67</v>
      </c>
      <c r="K11" s="6" t="s">
        <v>68</v>
      </c>
      <c r="L11" s="6" t="s">
        <v>22</v>
      </c>
    </row>
    <row r="12" spans="1:12" hidden="1" x14ac:dyDescent="0.25">
      <c r="A12">
        <f t="shared" si="0"/>
        <v>3</v>
      </c>
      <c r="B12" s="4">
        <v>41163</v>
      </c>
      <c r="C12" s="5">
        <v>0.64583333333333337</v>
      </c>
      <c r="D12" s="6" t="s">
        <v>445</v>
      </c>
      <c r="E12" s="6"/>
      <c r="F12" s="6">
        <v>1</v>
      </c>
      <c r="G12" s="6">
        <v>0</v>
      </c>
      <c r="H12" s="6" t="s">
        <v>200</v>
      </c>
      <c r="I12" s="6" t="s">
        <v>201</v>
      </c>
      <c r="J12" s="6" t="s">
        <v>67</v>
      </c>
      <c r="K12" s="6" t="s">
        <v>68</v>
      </c>
      <c r="L12" s="6" t="s">
        <v>22</v>
      </c>
    </row>
    <row r="13" spans="1:12" hidden="1" x14ac:dyDescent="0.25">
      <c r="A13">
        <f t="shared" si="0"/>
        <v>3</v>
      </c>
      <c r="B13" s="1">
        <v>41163</v>
      </c>
      <c r="C13" s="2">
        <v>0.6875</v>
      </c>
      <c r="D13" t="s">
        <v>446</v>
      </c>
      <c r="F13">
        <v>1</v>
      </c>
      <c r="G13">
        <v>0</v>
      </c>
      <c r="H13" t="s">
        <v>46</v>
      </c>
      <c r="I13" t="s">
        <v>76</v>
      </c>
      <c r="J13" t="s">
        <v>53</v>
      </c>
      <c r="K13" t="s">
        <v>54</v>
      </c>
      <c r="L13" t="s">
        <v>22</v>
      </c>
    </row>
    <row r="14" spans="1:12" hidden="1" x14ac:dyDescent="0.25">
      <c r="A14">
        <f t="shared" si="0"/>
        <v>3</v>
      </c>
      <c r="B14" s="1">
        <v>41163</v>
      </c>
      <c r="C14" s="2">
        <v>0.6875</v>
      </c>
      <c r="D14" t="s">
        <v>451</v>
      </c>
      <c r="F14">
        <v>1</v>
      </c>
      <c r="G14">
        <v>0</v>
      </c>
      <c r="H14" t="s">
        <v>55</v>
      </c>
      <c r="I14" t="s">
        <v>56</v>
      </c>
      <c r="J14" t="s">
        <v>118</v>
      </c>
      <c r="K14" t="s">
        <v>119</v>
      </c>
      <c r="L14" t="s">
        <v>22</v>
      </c>
    </row>
    <row r="15" spans="1:12" hidden="1" x14ac:dyDescent="0.25">
      <c r="A15">
        <f t="shared" si="0"/>
        <v>3</v>
      </c>
      <c r="B15" s="1">
        <v>41163</v>
      </c>
      <c r="C15" s="2">
        <v>0.70833333333333337</v>
      </c>
      <c r="D15" t="s">
        <v>378</v>
      </c>
      <c r="F15">
        <v>1</v>
      </c>
      <c r="G15">
        <v>0</v>
      </c>
      <c r="H15" t="s">
        <v>64</v>
      </c>
      <c r="I15" t="s">
        <v>65</v>
      </c>
      <c r="J15" t="s">
        <v>38</v>
      </c>
      <c r="K15" t="s">
        <v>39</v>
      </c>
      <c r="L15" t="s">
        <v>22</v>
      </c>
    </row>
    <row r="16" spans="1:12" hidden="1" x14ac:dyDescent="0.25">
      <c r="A16">
        <f t="shared" si="0"/>
        <v>3</v>
      </c>
      <c r="B16" s="1">
        <v>41163</v>
      </c>
      <c r="C16" s="2">
        <v>0.70833333333333337</v>
      </c>
      <c r="D16" t="s">
        <v>452</v>
      </c>
      <c r="E16" t="s">
        <v>36</v>
      </c>
      <c r="F16">
        <v>1</v>
      </c>
      <c r="G16">
        <v>1</v>
      </c>
      <c r="H16" t="s">
        <v>55</v>
      </c>
      <c r="I16" t="s">
        <v>56</v>
      </c>
      <c r="J16" t="s">
        <v>453</v>
      </c>
      <c r="K16" t="s">
        <v>19</v>
      </c>
      <c r="L16" t="s">
        <v>16</v>
      </c>
    </row>
    <row r="17" spans="1:12" hidden="1" x14ac:dyDescent="0.25">
      <c r="A17">
        <f t="shared" si="0"/>
        <v>3</v>
      </c>
      <c r="B17" s="1">
        <v>41163</v>
      </c>
      <c r="C17" s="2">
        <v>0.72916666666666663</v>
      </c>
      <c r="D17" t="s">
        <v>378</v>
      </c>
      <c r="F17">
        <v>1</v>
      </c>
      <c r="G17">
        <v>0</v>
      </c>
      <c r="H17" t="s">
        <v>64</v>
      </c>
      <c r="I17" t="s">
        <v>65</v>
      </c>
      <c r="J17" t="s">
        <v>38</v>
      </c>
      <c r="K17" t="s">
        <v>39</v>
      </c>
      <c r="L17" t="s">
        <v>22</v>
      </c>
    </row>
    <row r="18" spans="1:12" hidden="1" x14ac:dyDescent="0.25">
      <c r="A18">
        <f t="shared" si="0"/>
        <v>3</v>
      </c>
      <c r="B18" s="1">
        <v>41163</v>
      </c>
      <c r="C18" s="2">
        <v>0.75</v>
      </c>
      <c r="D18" t="s">
        <v>401</v>
      </c>
      <c r="F18">
        <v>1</v>
      </c>
      <c r="G18">
        <v>0</v>
      </c>
      <c r="H18" t="s">
        <v>171</v>
      </c>
      <c r="I18" t="s">
        <v>172</v>
      </c>
      <c r="J18" t="s">
        <v>69</v>
      </c>
      <c r="K18" t="s">
        <v>70</v>
      </c>
      <c r="L18" t="s">
        <v>29</v>
      </c>
    </row>
    <row r="19" spans="1:12" hidden="1" x14ac:dyDescent="0.25">
      <c r="A19">
        <f t="shared" si="0"/>
        <v>3</v>
      </c>
      <c r="B19" s="1">
        <v>41163</v>
      </c>
      <c r="C19" s="2">
        <v>0.77083333333333337</v>
      </c>
      <c r="D19" t="s">
        <v>401</v>
      </c>
      <c r="F19">
        <v>1</v>
      </c>
      <c r="G19">
        <v>0</v>
      </c>
      <c r="H19" t="s">
        <v>171</v>
      </c>
      <c r="I19" t="s">
        <v>172</v>
      </c>
      <c r="J19" t="s">
        <v>69</v>
      </c>
      <c r="K19" t="s">
        <v>70</v>
      </c>
      <c r="L19" t="s">
        <v>29</v>
      </c>
    </row>
    <row r="20" spans="1:12" hidden="1" x14ac:dyDescent="0.25">
      <c r="A20">
        <f t="shared" si="0"/>
        <v>3</v>
      </c>
      <c r="B20" s="1">
        <v>41163</v>
      </c>
      <c r="C20" s="2">
        <v>0.79166666666666663</v>
      </c>
      <c r="D20" t="s">
        <v>409</v>
      </c>
      <c r="F20">
        <v>1</v>
      </c>
      <c r="G20">
        <v>0</v>
      </c>
      <c r="H20" t="s">
        <v>171</v>
      </c>
      <c r="I20" t="s">
        <v>172</v>
      </c>
      <c r="J20" t="s">
        <v>38</v>
      </c>
      <c r="K20" t="s">
        <v>39</v>
      </c>
      <c r="L20" t="s">
        <v>22</v>
      </c>
    </row>
    <row r="21" spans="1:12" hidden="1" x14ac:dyDescent="0.25">
      <c r="A21">
        <f t="shared" si="0"/>
        <v>3</v>
      </c>
      <c r="B21" s="1">
        <v>41163</v>
      </c>
      <c r="C21" s="2">
        <v>0.8125</v>
      </c>
      <c r="D21" t="s">
        <v>409</v>
      </c>
      <c r="F21">
        <v>1</v>
      </c>
      <c r="G21">
        <v>0</v>
      </c>
      <c r="H21" t="s">
        <v>171</v>
      </c>
      <c r="I21" t="s">
        <v>172</v>
      </c>
      <c r="J21" t="s">
        <v>38</v>
      </c>
      <c r="K21" t="s">
        <v>39</v>
      </c>
      <c r="L21" t="s">
        <v>22</v>
      </c>
    </row>
    <row r="22" spans="1:12" hidden="1" x14ac:dyDescent="0.25">
      <c r="A22">
        <f t="shared" si="0"/>
        <v>4</v>
      </c>
      <c r="B22" s="1">
        <v>41164</v>
      </c>
      <c r="C22" s="2">
        <v>0.47916666666666669</v>
      </c>
      <c r="D22" t="s">
        <v>429</v>
      </c>
      <c r="E22" t="s">
        <v>36</v>
      </c>
      <c r="F22">
        <v>1</v>
      </c>
      <c r="G22">
        <v>1</v>
      </c>
      <c r="H22" t="s">
        <v>171</v>
      </c>
      <c r="I22" t="s">
        <v>172</v>
      </c>
      <c r="J22" t="s">
        <v>33</v>
      </c>
      <c r="K22" t="s">
        <v>34</v>
      </c>
      <c r="L22" t="s">
        <v>22</v>
      </c>
    </row>
    <row r="23" spans="1:12" hidden="1" x14ac:dyDescent="0.25">
      <c r="A23">
        <f t="shared" si="0"/>
        <v>4</v>
      </c>
      <c r="B23" s="1">
        <v>41164</v>
      </c>
      <c r="C23" s="2">
        <v>0.5625</v>
      </c>
      <c r="D23" t="s">
        <v>384</v>
      </c>
      <c r="F23">
        <v>1</v>
      </c>
      <c r="G23">
        <v>0</v>
      </c>
      <c r="H23" t="s">
        <v>90</v>
      </c>
      <c r="I23" t="s">
        <v>91</v>
      </c>
      <c r="J23" t="s">
        <v>38</v>
      </c>
      <c r="K23" t="s">
        <v>39</v>
      </c>
      <c r="L23" t="s">
        <v>22</v>
      </c>
    </row>
    <row r="24" spans="1:12" hidden="1" x14ac:dyDescent="0.25">
      <c r="A24">
        <f t="shared" si="0"/>
        <v>4</v>
      </c>
      <c r="B24" s="1">
        <v>41164</v>
      </c>
      <c r="C24" s="2">
        <v>0.58333333333333337</v>
      </c>
      <c r="D24" t="s">
        <v>384</v>
      </c>
      <c r="F24">
        <v>1</v>
      </c>
      <c r="G24">
        <v>0</v>
      </c>
      <c r="H24" t="s">
        <v>90</v>
      </c>
      <c r="I24" t="s">
        <v>91</v>
      </c>
      <c r="J24" t="s">
        <v>38</v>
      </c>
      <c r="K24" t="s">
        <v>39</v>
      </c>
      <c r="L24" t="s">
        <v>22</v>
      </c>
    </row>
    <row r="25" spans="1:12" hidden="1" x14ac:dyDescent="0.25">
      <c r="A25">
        <f t="shared" si="0"/>
        <v>4</v>
      </c>
      <c r="B25" s="1">
        <v>41164</v>
      </c>
      <c r="C25" s="2">
        <v>0.75</v>
      </c>
      <c r="D25" t="s">
        <v>426</v>
      </c>
      <c r="F25">
        <v>1</v>
      </c>
      <c r="G25">
        <v>1</v>
      </c>
      <c r="H25" t="s">
        <v>12</v>
      </c>
      <c r="I25" t="s">
        <v>19</v>
      </c>
      <c r="J25" t="s">
        <v>351</v>
      </c>
      <c r="K25" t="s">
        <v>352</v>
      </c>
      <c r="L25" t="s">
        <v>22</v>
      </c>
    </row>
    <row r="26" spans="1:12" hidden="1" x14ac:dyDescent="0.25">
      <c r="A26">
        <f t="shared" si="0"/>
        <v>4</v>
      </c>
      <c r="B26" s="1">
        <v>41164</v>
      </c>
      <c r="C26" s="2">
        <v>0.75</v>
      </c>
      <c r="D26" t="s">
        <v>286</v>
      </c>
      <c r="F26">
        <v>1</v>
      </c>
      <c r="G26">
        <v>0</v>
      </c>
      <c r="H26" t="s">
        <v>55</v>
      </c>
      <c r="I26" t="s">
        <v>56</v>
      </c>
      <c r="J26" t="s">
        <v>287</v>
      </c>
      <c r="K26" t="s">
        <v>288</v>
      </c>
      <c r="L26" t="s">
        <v>29</v>
      </c>
    </row>
    <row r="27" spans="1:12" hidden="1" x14ac:dyDescent="0.25">
      <c r="A27">
        <f t="shared" si="0"/>
        <v>4</v>
      </c>
      <c r="B27" s="1">
        <v>41164</v>
      </c>
      <c r="C27" s="2">
        <v>0.77083333333333337</v>
      </c>
      <c r="D27" t="s">
        <v>426</v>
      </c>
      <c r="F27">
        <v>1</v>
      </c>
      <c r="G27">
        <v>1</v>
      </c>
      <c r="H27" t="s">
        <v>12</v>
      </c>
      <c r="I27" t="s">
        <v>19</v>
      </c>
      <c r="J27" t="s">
        <v>351</v>
      </c>
      <c r="K27" t="s">
        <v>352</v>
      </c>
      <c r="L27" t="s">
        <v>22</v>
      </c>
    </row>
    <row r="28" spans="1:12" hidden="1" x14ac:dyDescent="0.25">
      <c r="A28">
        <f t="shared" si="0"/>
        <v>4</v>
      </c>
      <c r="B28" s="1">
        <v>41164</v>
      </c>
      <c r="C28" s="2">
        <v>0.79166666666666663</v>
      </c>
      <c r="D28" t="s">
        <v>421</v>
      </c>
      <c r="F28">
        <v>1</v>
      </c>
      <c r="G28">
        <v>0</v>
      </c>
      <c r="H28" t="s">
        <v>148</v>
      </c>
      <c r="I28" t="s">
        <v>149</v>
      </c>
      <c r="J28" t="s">
        <v>53</v>
      </c>
      <c r="K28" t="s">
        <v>54</v>
      </c>
      <c r="L28" t="s">
        <v>22</v>
      </c>
    </row>
    <row r="29" spans="1:12" hidden="1" x14ac:dyDescent="0.25">
      <c r="A29">
        <f t="shared" si="0"/>
        <v>5</v>
      </c>
      <c r="B29" s="1">
        <v>41165</v>
      </c>
      <c r="C29" s="2">
        <v>0.625</v>
      </c>
      <c r="D29" t="s">
        <v>402</v>
      </c>
      <c r="F29">
        <v>1</v>
      </c>
      <c r="G29">
        <v>1</v>
      </c>
      <c r="H29" t="s">
        <v>12</v>
      </c>
      <c r="I29" t="s">
        <v>19</v>
      </c>
      <c r="J29" t="s">
        <v>403</v>
      </c>
      <c r="K29" t="s">
        <v>404</v>
      </c>
      <c r="L29" t="s">
        <v>16</v>
      </c>
    </row>
    <row r="30" spans="1:12" hidden="1" x14ac:dyDescent="0.25">
      <c r="A30">
        <f t="shared" si="0"/>
        <v>5</v>
      </c>
      <c r="B30" s="1">
        <v>41165</v>
      </c>
      <c r="C30" s="2">
        <v>0.625</v>
      </c>
      <c r="D30" t="s">
        <v>415</v>
      </c>
      <c r="F30">
        <v>1</v>
      </c>
      <c r="G30">
        <v>1</v>
      </c>
      <c r="H30" t="s">
        <v>46</v>
      </c>
      <c r="I30" t="s">
        <v>76</v>
      </c>
      <c r="J30" t="s">
        <v>374</v>
      </c>
      <c r="K30" t="s">
        <v>375</v>
      </c>
      <c r="L30" t="s">
        <v>29</v>
      </c>
    </row>
    <row r="31" spans="1:12" hidden="1" x14ac:dyDescent="0.25">
      <c r="A31">
        <f t="shared" si="0"/>
        <v>5</v>
      </c>
      <c r="B31" s="1">
        <v>41165</v>
      </c>
      <c r="C31" s="2">
        <v>0.64583333333333337</v>
      </c>
      <c r="D31" t="s">
        <v>111</v>
      </c>
      <c r="F31">
        <v>1</v>
      </c>
      <c r="G31">
        <v>0</v>
      </c>
      <c r="H31" t="s">
        <v>53</v>
      </c>
      <c r="I31" t="s">
        <v>87</v>
      </c>
      <c r="J31" t="s">
        <v>53</v>
      </c>
      <c r="K31" t="s">
        <v>54</v>
      </c>
      <c r="L31" t="s">
        <v>22</v>
      </c>
    </row>
    <row r="32" spans="1:12" hidden="1" x14ac:dyDescent="0.25">
      <c r="A32">
        <f t="shared" si="0"/>
        <v>5</v>
      </c>
      <c r="B32" s="1">
        <v>41165</v>
      </c>
      <c r="C32" s="2">
        <v>0.70833333333333337</v>
      </c>
      <c r="D32" t="s">
        <v>413</v>
      </c>
      <c r="E32" t="s">
        <v>414</v>
      </c>
      <c r="F32">
        <v>1</v>
      </c>
      <c r="G32">
        <v>0</v>
      </c>
      <c r="H32" t="s">
        <v>90</v>
      </c>
      <c r="I32" t="s">
        <v>91</v>
      </c>
      <c r="J32" t="s">
        <v>315</v>
      </c>
      <c r="K32" t="s">
        <v>316</v>
      </c>
      <c r="L32" t="s">
        <v>22</v>
      </c>
    </row>
    <row r="33" spans="1:12" hidden="1" x14ac:dyDescent="0.25">
      <c r="A33">
        <f t="shared" si="0"/>
        <v>5</v>
      </c>
      <c r="B33" s="1">
        <v>41165</v>
      </c>
      <c r="C33" s="2">
        <v>0.70833333333333337</v>
      </c>
      <c r="D33" t="s">
        <v>410</v>
      </c>
      <c r="F33">
        <v>1</v>
      </c>
      <c r="G33">
        <v>1</v>
      </c>
      <c r="H33" t="s">
        <v>64</v>
      </c>
      <c r="I33" t="s">
        <v>65</v>
      </c>
      <c r="J33" t="s">
        <v>253</v>
      </c>
      <c r="K33" t="s">
        <v>254</v>
      </c>
      <c r="L33" t="s">
        <v>22</v>
      </c>
    </row>
    <row r="34" spans="1:12" hidden="1" x14ac:dyDescent="0.25">
      <c r="A34">
        <f t="shared" si="0"/>
        <v>5</v>
      </c>
      <c r="B34" s="1">
        <v>41165</v>
      </c>
      <c r="C34" s="2">
        <v>0.70833333333333337</v>
      </c>
      <c r="D34" t="s">
        <v>409</v>
      </c>
      <c r="F34">
        <v>1</v>
      </c>
      <c r="G34">
        <v>0</v>
      </c>
      <c r="H34" t="s">
        <v>64</v>
      </c>
      <c r="I34" t="s">
        <v>65</v>
      </c>
      <c r="J34" t="s">
        <v>38</v>
      </c>
      <c r="K34" t="s">
        <v>39</v>
      </c>
      <c r="L34" t="s">
        <v>22</v>
      </c>
    </row>
    <row r="35" spans="1:12" hidden="1" x14ac:dyDescent="0.25">
      <c r="A35">
        <f t="shared" si="0"/>
        <v>5</v>
      </c>
      <c r="B35" s="1">
        <v>41165</v>
      </c>
      <c r="C35" s="2">
        <v>0.72916666666666663</v>
      </c>
      <c r="D35" t="s">
        <v>409</v>
      </c>
      <c r="F35">
        <v>1</v>
      </c>
      <c r="G35">
        <v>0</v>
      </c>
      <c r="H35" t="s">
        <v>64</v>
      </c>
      <c r="I35" t="s">
        <v>65</v>
      </c>
      <c r="J35" t="s">
        <v>38</v>
      </c>
      <c r="K35" t="s">
        <v>39</v>
      </c>
      <c r="L35" t="s">
        <v>22</v>
      </c>
    </row>
    <row r="36" spans="1:12" hidden="1" x14ac:dyDescent="0.25">
      <c r="A36">
        <f t="shared" si="0"/>
        <v>5</v>
      </c>
      <c r="B36" s="1">
        <v>41165</v>
      </c>
      <c r="C36" s="2">
        <v>0.79166666666666663</v>
      </c>
      <c r="D36" t="s">
        <v>407</v>
      </c>
      <c r="F36">
        <v>1</v>
      </c>
      <c r="G36">
        <v>1</v>
      </c>
      <c r="H36" t="s">
        <v>25</v>
      </c>
      <c r="I36" t="s">
        <v>26</v>
      </c>
      <c r="J36" t="s">
        <v>321</v>
      </c>
      <c r="K36" t="s">
        <v>322</v>
      </c>
      <c r="L36" t="s">
        <v>22</v>
      </c>
    </row>
    <row r="37" spans="1:12" hidden="1" x14ac:dyDescent="0.25">
      <c r="A37">
        <f t="shared" si="0"/>
        <v>5</v>
      </c>
      <c r="B37" s="1">
        <v>41165</v>
      </c>
      <c r="C37" s="2">
        <v>0.8125</v>
      </c>
      <c r="D37" t="s">
        <v>408</v>
      </c>
      <c r="F37">
        <v>1</v>
      </c>
      <c r="G37">
        <v>1</v>
      </c>
      <c r="H37" t="s">
        <v>25</v>
      </c>
      <c r="I37" t="s">
        <v>26</v>
      </c>
      <c r="J37" t="s">
        <v>106</v>
      </c>
      <c r="K37" t="s">
        <v>107</v>
      </c>
      <c r="L37" t="s">
        <v>16</v>
      </c>
    </row>
    <row r="38" spans="1:12" x14ac:dyDescent="0.25">
      <c r="A38">
        <f t="shared" si="0"/>
        <v>6</v>
      </c>
      <c r="B38" s="1">
        <v>41166</v>
      </c>
      <c r="C38" s="2">
        <v>0.5</v>
      </c>
      <c r="D38" t="s">
        <v>394</v>
      </c>
      <c r="F38">
        <v>1</v>
      </c>
      <c r="G38">
        <v>1</v>
      </c>
      <c r="H38" t="s">
        <v>64</v>
      </c>
      <c r="I38" t="s">
        <v>65</v>
      </c>
      <c r="J38" t="s">
        <v>189</v>
      </c>
      <c r="K38" t="s">
        <v>190</v>
      </c>
      <c r="L38" t="s">
        <v>29</v>
      </c>
    </row>
    <row r="39" spans="1:12" x14ac:dyDescent="0.25">
      <c r="A39">
        <f t="shared" si="0"/>
        <v>6</v>
      </c>
      <c r="B39" s="1">
        <v>41166</v>
      </c>
      <c r="C39" s="2">
        <v>0.52083333333333337</v>
      </c>
      <c r="D39" t="s">
        <v>395</v>
      </c>
      <c r="F39">
        <v>1</v>
      </c>
      <c r="G39">
        <v>1</v>
      </c>
      <c r="H39" t="s">
        <v>64</v>
      </c>
      <c r="I39" t="s">
        <v>65</v>
      </c>
      <c r="J39" t="s">
        <v>396</v>
      </c>
      <c r="K39" t="s">
        <v>397</v>
      </c>
      <c r="L39" t="s">
        <v>29</v>
      </c>
    </row>
    <row r="40" spans="1:12" x14ac:dyDescent="0.25">
      <c r="A40">
        <f t="shared" si="0"/>
        <v>6</v>
      </c>
      <c r="B40" s="1">
        <v>41166</v>
      </c>
      <c r="C40" s="2">
        <v>0.60416666666666663</v>
      </c>
      <c r="D40" t="s">
        <v>390</v>
      </c>
      <c r="F40">
        <v>1</v>
      </c>
      <c r="G40">
        <v>1</v>
      </c>
      <c r="H40" t="s">
        <v>23</v>
      </c>
      <c r="I40" t="s">
        <v>24</v>
      </c>
      <c r="J40" t="s">
        <v>391</v>
      </c>
      <c r="K40" t="s">
        <v>392</v>
      </c>
      <c r="L40" t="s">
        <v>22</v>
      </c>
    </row>
    <row r="41" spans="1:12" x14ac:dyDescent="0.25">
      <c r="A41">
        <f t="shared" si="0"/>
        <v>6</v>
      </c>
      <c r="B41" s="1">
        <v>41166</v>
      </c>
      <c r="C41" s="2">
        <v>0.64583333333333337</v>
      </c>
      <c r="D41" t="s">
        <v>399</v>
      </c>
      <c r="E41" t="s">
        <v>400</v>
      </c>
      <c r="F41">
        <v>1</v>
      </c>
      <c r="G41">
        <v>0</v>
      </c>
      <c r="H41" t="s">
        <v>64</v>
      </c>
      <c r="I41" t="s">
        <v>65</v>
      </c>
      <c r="J41" t="s">
        <v>189</v>
      </c>
      <c r="K41" t="s">
        <v>190</v>
      </c>
      <c r="L41" t="s">
        <v>29</v>
      </c>
    </row>
    <row r="42" spans="1:12" x14ac:dyDescent="0.25">
      <c r="A42">
        <f t="shared" si="0"/>
        <v>6</v>
      </c>
      <c r="B42" s="1">
        <v>41166</v>
      </c>
      <c r="C42" s="2">
        <v>0.66666666666666663</v>
      </c>
      <c r="D42" t="s">
        <v>389</v>
      </c>
      <c r="F42">
        <v>1</v>
      </c>
      <c r="G42">
        <v>0</v>
      </c>
      <c r="H42" t="s">
        <v>25</v>
      </c>
      <c r="I42" t="s">
        <v>26</v>
      </c>
      <c r="J42" t="s">
        <v>100</v>
      </c>
      <c r="K42" t="s">
        <v>101</v>
      </c>
      <c r="L42" t="s">
        <v>22</v>
      </c>
    </row>
    <row r="43" spans="1:12" x14ac:dyDescent="0.25">
      <c r="A43">
        <f t="shared" si="0"/>
        <v>6</v>
      </c>
      <c r="B43" s="1">
        <v>41166</v>
      </c>
      <c r="C43" s="2">
        <v>0.6875</v>
      </c>
      <c r="D43" t="s">
        <v>389</v>
      </c>
      <c r="F43">
        <v>1</v>
      </c>
      <c r="G43">
        <v>0</v>
      </c>
      <c r="H43" t="s">
        <v>25</v>
      </c>
      <c r="I43" t="s">
        <v>26</v>
      </c>
      <c r="J43" t="s">
        <v>100</v>
      </c>
      <c r="K43" t="s">
        <v>101</v>
      </c>
      <c r="L43" t="s">
        <v>22</v>
      </c>
    </row>
    <row r="44" spans="1:12" hidden="1" x14ac:dyDescent="0.25">
      <c r="A44">
        <f t="shared" si="0"/>
        <v>2</v>
      </c>
      <c r="B44" s="1">
        <v>41169</v>
      </c>
      <c r="C44" s="2">
        <v>0.375</v>
      </c>
      <c r="D44" t="s">
        <v>355</v>
      </c>
      <c r="E44" t="s">
        <v>484</v>
      </c>
      <c r="F44">
        <v>1</v>
      </c>
      <c r="G44">
        <v>0</v>
      </c>
      <c r="H44" t="s">
        <v>171</v>
      </c>
      <c r="I44" t="s">
        <v>172</v>
      </c>
      <c r="J44" t="s">
        <v>100</v>
      </c>
      <c r="K44" t="s">
        <v>101</v>
      </c>
      <c r="L44" t="s">
        <v>22</v>
      </c>
    </row>
    <row r="45" spans="1:12" hidden="1" x14ac:dyDescent="0.25">
      <c r="A45">
        <f t="shared" si="0"/>
        <v>2</v>
      </c>
      <c r="B45" s="1">
        <v>41169</v>
      </c>
      <c r="C45" s="2">
        <v>0.5</v>
      </c>
      <c r="D45" t="s">
        <v>381</v>
      </c>
      <c r="F45">
        <v>1</v>
      </c>
      <c r="G45">
        <v>0</v>
      </c>
      <c r="H45" t="s">
        <v>53</v>
      </c>
      <c r="I45" t="s">
        <v>87</v>
      </c>
      <c r="J45" t="s">
        <v>53</v>
      </c>
      <c r="K45" t="s">
        <v>54</v>
      </c>
      <c r="L45" t="s">
        <v>22</v>
      </c>
    </row>
    <row r="46" spans="1:12" hidden="1" x14ac:dyDescent="0.25">
      <c r="A46">
        <f t="shared" si="0"/>
        <v>2</v>
      </c>
      <c r="B46" s="1">
        <v>41169</v>
      </c>
      <c r="C46" s="2">
        <v>0.52083333333333337</v>
      </c>
      <c r="D46" t="s">
        <v>379</v>
      </c>
      <c r="F46">
        <v>1</v>
      </c>
      <c r="G46">
        <v>0</v>
      </c>
      <c r="H46" t="s">
        <v>171</v>
      </c>
      <c r="I46" t="s">
        <v>172</v>
      </c>
      <c r="J46" t="s">
        <v>58</v>
      </c>
      <c r="K46" t="s">
        <v>59</v>
      </c>
      <c r="L46" t="s">
        <v>22</v>
      </c>
    </row>
    <row r="47" spans="1:12" hidden="1" x14ac:dyDescent="0.25">
      <c r="A47">
        <f t="shared" si="0"/>
        <v>2</v>
      </c>
      <c r="B47" s="1">
        <v>41169</v>
      </c>
      <c r="C47" s="2">
        <v>0.52083333333333337</v>
      </c>
      <c r="D47" t="s">
        <v>381</v>
      </c>
      <c r="F47">
        <v>1</v>
      </c>
      <c r="G47">
        <v>0</v>
      </c>
      <c r="H47" t="s">
        <v>53</v>
      </c>
      <c r="I47" t="s">
        <v>87</v>
      </c>
      <c r="J47" t="s">
        <v>53</v>
      </c>
      <c r="K47" t="s">
        <v>54</v>
      </c>
      <c r="L47" t="s">
        <v>22</v>
      </c>
    </row>
    <row r="48" spans="1:12" hidden="1" x14ac:dyDescent="0.25">
      <c r="A48">
        <f t="shared" si="0"/>
        <v>2</v>
      </c>
      <c r="B48" s="1">
        <v>41169</v>
      </c>
      <c r="C48" s="2">
        <v>0.54166666666666663</v>
      </c>
      <c r="D48" t="s">
        <v>379</v>
      </c>
      <c r="F48">
        <v>1</v>
      </c>
      <c r="G48">
        <v>0</v>
      </c>
      <c r="H48" t="s">
        <v>171</v>
      </c>
      <c r="I48" t="s">
        <v>172</v>
      </c>
      <c r="J48" t="s">
        <v>58</v>
      </c>
      <c r="K48" t="s">
        <v>59</v>
      </c>
      <c r="L48" t="s">
        <v>22</v>
      </c>
    </row>
    <row r="49" spans="1:12" hidden="1" x14ac:dyDescent="0.25">
      <c r="A49">
        <f t="shared" si="0"/>
        <v>2</v>
      </c>
      <c r="B49" s="1">
        <v>41169</v>
      </c>
      <c r="C49" s="2">
        <v>0.58333333333333337</v>
      </c>
      <c r="D49" t="s">
        <v>343</v>
      </c>
      <c r="F49">
        <v>1</v>
      </c>
      <c r="G49">
        <v>1</v>
      </c>
      <c r="H49" t="s">
        <v>55</v>
      </c>
      <c r="I49" t="s">
        <v>56</v>
      </c>
      <c r="J49" t="s">
        <v>344</v>
      </c>
      <c r="K49" t="s">
        <v>345</v>
      </c>
      <c r="L49" t="s">
        <v>16</v>
      </c>
    </row>
    <row r="50" spans="1:12" hidden="1" x14ac:dyDescent="0.25">
      <c r="A50">
        <f t="shared" si="0"/>
        <v>2</v>
      </c>
      <c r="B50" s="1">
        <v>41169</v>
      </c>
      <c r="C50" s="2">
        <v>0.625</v>
      </c>
      <c r="D50" t="s">
        <v>371</v>
      </c>
      <c r="F50">
        <v>1</v>
      </c>
      <c r="G50">
        <v>1</v>
      </c>
      <c r="H50" t="s">
        <v>200</v>
      </c>
      <c r="I50" t="s">
        <v>201</v>
      </c>
      <c r="J50" t="s">
        <v>217</v>
      </c>
      <c r="K50" t="s">
        <v>218</v>
      </c>
      <c r="L50" t="s">
        <v>16</v>
      </c>
    </row>
    <row r="51" spans="1:12" hidden="1" x14ac:dyDescent="0.25">
      <c r="A51">
        <f t="shared" si="0"/>
        <v>2</v>
      </c>
      <c r="B51" s="1">
        <v>41169</v>
      </c>
      <c r="C51" s="2">
        <v>0.625</v>
      </c>
      <c r="D51" t="s">
        <v>343</v>
      </c>
      <c r="F51">
        <v>1</v>
      </c>
      <c r="G51">
        <v>0</v>
      </c>
      <c r="H51" t="s">
        <v>55</v>
      </c>
      <c r="I51" t="s">
        <v>56</v>
      </c>
      <c r="J51" t="s">
        <v>344</v>
      </c>
      <c r="K51" t="s">
        <v>345</v>
      </c>
      <c r="L51" t="s">
        <v>16</v>
      </c>
    </row>
    <row r="52" spans="1:12" hidden="1" x14ac:dyDescent="0.25">
      <c r="A52">
        <f t="shared" si="0"/>
        <v>2</v>
      </c>
      <c r="B52" s="1">
        <v>41169</v>
      </c>
      <c r="C52" s="2">
        <v>0.64583333333333337</v>
      </c>
      <c r="D52" t="s">
        <v>372</v>
      </c>
      <c r="E52" t="s">
        <v>373</v>
      </c>
      <c r="F52">
        <v>1</v>
      </c>
      <c r="G52">
        <v>0</v>
      </c>
      <c r="H52" t="s">
        <v>200</v>
      </c>
      <c r="I52" t="s">
        <v>201</v>
      </c>
      <c r="J52" t="s">
        <v>374</v>
      </c>
      <c r="K52" t="s">
        <v>375</v>
      </c>
      <c r="L52" t="s">
        <v>29</v>
      </c>
    </row>
    <row r="53" spans="1:12" hidden="1" x14ac:dyDescent="0.25">
      <c r="A53">
        <f t="shared" si="0"/>
        <v>2</v>
      </c>
      <c r="B53" s="1">
        <v>41169</v>
      </c>
      <c r="C53" s="2">
        <v>0.64583333333333337</v>
      </c>
      <c r="D53" t="s">
        <v>289</v>
      </c>
      <c r="F53">
        <v>1</v>
      </c>
      <c r="G53">
        <v>0</v>
      </c>
      <c r="H53" t="s">
        <v>55</v>
      </c>
      <c r="I53" t="s">
        <v>56</v>
      </c>
      <c r="J53" t="s">
        <v>123</v>
      </c>
      <c r="K53" t="s">
        <v>124</v>
      </c>
      <c r="L53" t="s">
        <v>22</v>
      </c>
    </row>
    <row r="54" spans="1:12" hidden="1" x14ac:dyDescent="0.25">
      <c r="A54">
        <f t="shared" si="0"/>
        <v>2</v>
      </c>
      <c r="B54" s="1">
        <v>41169</v>
      </c>
      <c r="C54" s="2">
        <v>0.66666666666666663</v>
      </c>
      <c r="D54" t="s">
        <v>289</v>
      </c>
      <c r="F54">
        <v>1</v>
      </c>
      <c r="G54">
        <v>0</v>
      </c>
      <c r="H54" t="s">
        <v>55</v>
      </c>
      <c r="I54" t="s">
        <v>56</v>
      </c>
      <c r="J54" t="s">
        <v>123</v>
      </c>
      <c r="K54" t="s">
        <v>124</v>
      </c>
      <c r="L54" t="s">
        <v>22</v>
      </c>
    </row>
    <row r="55" spans="1:12" hidden="1" x14ac:dyDescent="0.25">
      <c r="A55">
        <f t="shared" si="0"/>
        <v>2</v>
      </c>
      <c r="B55" s="1">
        <v>41169</v>
      </c>
      <c r="C55" s="2">
        <v>0.70833333333333337</v>
      </c>
      <c r="D55" t="s">
        <v>362</v>
      </c>
      <c r="F55">
        <v>1</v>
      </c>
      <c r="G55">
        <v>0</v>
      </c>
      <c r="H55" t="s">
        <v>148</v>
      </c>
      <c r="I55" t="s">
        <v>149</v>
      </c>
      <c r="J55" t="s">
        <v>38</v>
      </c>
      <c r="K55" t="s">
        <v>39</v>
      </c>
      <c r="L55" t="s">
        <v>22</v>
      </c>
    </row>
    <row r="56" spans="1:12" hidden="1" x14ac:dyDescent="0.25">
      <c r="A56">
        <f t="shared" si="0"/>
        <v>2</v>
      </c>
      <c r="B56" s="1">
        <v>41169</v>
      </c>
      <c r="C56" s="2">
        <v>0.72916666666666663</v>
      </c>
      <c r="D56" t="s">
        <v>380</v>
      </c>
      <c r="F56">
        <v>1</v>
      </c>
      <c r="G56">
        <v>0</v>
      </c>
      <c r="H56" t="s">
        <v>90</v>
      </c>
      <c r="I56" t="s">
        <v>91</v>
      </c>
      <c r="J56" t="s">
        <v>242</v>
      </c>
      <c r="K56" t="s">
        <v>243</v>
      </c>
      <c r="L56" t="s">
        <v>22</v>
      </c>
    </row>
    <row r="57" spans="1:12" hidden="1" x14ac:dyDescent="0.25">
      <c r="A57">
        <f t="shared" si="0"/>
        <v>2</v>
      </c>
      <c r="B57" s="1">
        <v>41169</v>
      </c>
      <c r="C57" s="2">
        <v>0.72916666666666663</v>
      </c>
      <c r="D57" t="s">
        <v>362</v>
      </c>
      <c r="F57">
        <v>1</v>
      </c>
      <c r="G57">
        <v>0</v>
      </c>
      <c r="H57" t="s">
        <v>148</v>
      </c>
      <c r="I57" t="s">
        <v>149</v>
      </c>
      <c r="J57" t="s">
        <v>38</v>
      </c>
      <c r="K57" t="s">
        <v>39</v>
      </c>
      <c r="L57" t="s">
        <v>22</v>
      </c>
    </row>
    <row r="58" spans="1:12" hidden="1" x14ac:dyDescent="0.25">
      <c r="A58">
        <f t="shared" si="0"/>
        <v>2</v>
      </c>
      <c r="B58" s="1">
        <v>41169</v>
      </c>
      <c r="C58" s="2">
        <v>0.75</v>
      </c>
      <c r="D58" t="s">
        <v>380</v>
      </c>
      <c r="F58">
        <v>1</v>
      </c>
      <c r="G58">
        <v>0</v>
      </c>
      <c r="H58" t="s">
        <v>90</v>
      </c>
      <c r="I58" t="s">
        <v>91</v>
      </c>
      <c r="J58" t="s">
        <v>242</v>
      </c>
      <c r="K58" t="s">
        <v>243</v>
      </c>
      <c r="L58" t="s">
        <v>22</v>
      </c>
    </row>
    <row r="59" spans="1:12" hidden="1" x14ac:dyDescent="0.25">
      <c r="A59">
        <f t="shared" si="0"/>
        <v>2</v>
      </c>
      <c r="B59" s="1">
        <v>41169</v>
      </c>
      <c r="C59" s="2">
        <v>0.75</v>
      </c>
      <c r="D59" t="s">
        <v>363</v>
      </c>
      <c r="F59">
        <v>1</v>
      </c>
      <c r="G59">
        <v>1</v>
      </c>
      <c r="H59" t="s">
        <v>148</v>
      </c>
      <c r="I59" t="s">
        <v>149</v>
      </c>
      <c r="J59" t="s">
        <v>292</v>
      </c>
      <c r="K59" t="s">
        <v>293</v>
      </c>
      <c r="L59" t="s">
        <v>22</v>
      </c>
    </row>
    <row r="60" spans="1:12" hidden="1" x14ac:dyDescent="0.25">
      <c r="A60">
        <f t="shared" si="0"/>
        <v>2</v>
      </c>
      <c r="B60" s="1">
        <v>41169</v>
      </c>
      <c r="C60" s="2">
        <v>0.77083333333333337</v>
      </c>
      <c r="D60" t="s">
        <v>364</v>
      </c>
      <c r="F60">
        <v>1</v>
      </c>
      <c r="G60">
        <v>1</v>
      </c>
      <c r="H60" t="s">
        <v>148</v>
      </c>
      <c r="I60" t="s">
        <v>149</v>
      </c>
      <c r="J60" t="s">
        <v>365</v>
      </c>
      <c r="K60" t="s">
        <v>366</v>
      </c>
      <c r="L60" t="s">
        <v>22</v>
      </c>
    </row>
    <row r="61" spans="1:12" hidden="1" x14ac:dyDescent="0.25">
      <c r="A61">
        <f t="shared" si="0"/>
        <v>2</v>
      </c>
      <c r="B61" s="1">
        <v>41169</v>
      </c>
      <c r="C61" s="2">
        <v>0.8125</v>
      </c>
      <c r="D61" t="s">
        <v>387</v>
      </c>
      <c r="F61">
        <v>1</v>
      </c>
      <c r="G61">
        <v>0</v>
      </c>
      <c r="H61" t="s">
        <v>23</v>
      </c>
      <c r="I61" t="s">
        <v>24</v>
      </c>
      <c r="J61" t="s">
        <v>106</v>
      </c>
      <c r="K61" t="s">
        <v>107</v>
      </c>
      <c r="L61" t="s">
        <v>16</v>
      </c>
    </row>
    <row r="62" spans="1:12" hidden="1" x14ac:dyDescent="0.25">
      <c r="A62">
        <f t="shared" si="0"/>
        <v>2</v>
      </c>
      <c r="B62" s="1">
        <v>41169</v>
      </c>
      <c r="C62" s="2">
        <v>0.8125</v>
      </c>
      <c r="D62" t="s">
        <v>356</v>
      </c>
      <c r="F62">
        <v>1</v>
      </c>
      <c r="G62">
        <v>1</v>
      </c>
      <c r="H62" t="s">
        <v>135</v>
      </c>
      <c r="I62" t="s">
        <v>136</v>
      </c>
      <c r="J62" t="s">
        <v>245</v>
      </c>
      <c r="K62" t="s">
        <v>246</v>
      </c>
      <c r="L62" t="s">
        <v>29</v>
      </c>
    </row>
    <row r="63" spans="1:12" hidden="1" x14ac:dyDescent="0.25">
      <c r="A63">
        <f t="shared" si="0"/>
        <v>2</v>
      </c>
      <c r="B63" s="1">
        <v>41169</v>
      </c>
      <c r="C63" s="2">
        <v>0.83333333333333337</v>
      </c>
      <c r="D63" t="s">
        <v>50</v>
      </c>
      <c r="F63">
        <v>1</v>
      </c>
      <c r="G63">
        <v>0</v>
      </c>
      <c r="H63" t="s">
        <v>23</v>
      </c>
      <c r="I63" t="s">
        <v>24</v>
      </c>
      <c r="J63" t="s">
        <v>53</v>
      </c>
      <c r="K63" t="s">
        <v>54</v>
      </c>
      <c r="L63" t="s">
        <v>22</v>
      </c>
    </row>
    <row r="64" spans="1:12" hidden="1" x14ac:dyDescent="0.25">
      <c r="A64">
        <f t="shared" si="0"/>
        <v>2</v>
      </c>
      <c r="B64" s="1">
        <v>41169</v>
      </c>
      <c r="C64" s="2">
        <v>0.83333333333333337</v>
      </c>
      <c r="D64" t="s">
        <v>356</v>
      </c>
      <c r="F64">
        <v>1</v>
      </c>
      <c r="G64">
        <v>1</v>
      </c>
      <c r="H64" t="s">
        <v>135</v>
      </c>
      <c r="I64" t="s">
        <v>136</v>
      </c>
      <c r="J64" t="s">
        <v>245</v>
      </c>
      <c r="K64" t="s">
        <v>246</v>
      </c>
      <c r="L64" t="s">
        <v>29</v>
      </c>
    </row>
    <row r="65" spans="1:12" hidden="1" x14ac:dyDescent="0.25">
      <c r="A65">
        <f t="shared" si="0"/>
        <v>2</v>
      </c>
      <c r="B65" s="1">
        <v>41169</v>
      </c>
      <c r="C65" s="2">
        <v>0.85416666666666663</v>
      </c>
      <c r="D65" t="s">
        <v>50</v>
      </c>
      <c r="F65">
        <v>1</v>
      </c>
      <c r="G65">
        <v>0</v>
      </c>
      <c r="H65" t="s">
        <v>23</v>
      </c>
      <c r="I65" t="s">
        <v>24</v>
      </c>
      <c r="J65" t="s">
        <v>53</v>
      </c>
      <c r="K65" t="s">
        <v>54</v>
      </c>
      <c r="L65" t="s">
        <v>22</v>
      </c>
    </row>
    <row r="66" spans="1:12" hidden="1" x14ac:dyDescent="0.25">
      <c r="A66">
        <f t="shared" si="0"/>
        <v>2</v>
      </c>
      <c r="B66" s="1">
        <v>41169</v>
      </c>
      <c r="C66" s="2">
        <v>0.85416666666666663</v>
      </c>
      <c r="D66" t="s">
        <v>357</v>
      </c>
      <c r="F66">
        <v>1</v>
      </c>
      <c r="G66">
        <v>1</v>
      </c>
      <c r="H66" t="s">
        <v>135</v>
      </c>
      <c r="I66" t="s">
        <v>136</v>
      </c>
      <c r="J66" t="s">
        <v>358</v>
      </c>
      <c r="K66" t="s">
        <v>359</v>
      </c>
      <c r="L66" t="s">
        <v>16</v>
      </c>
    </row>
    <row r="67" spans="1:12" hidden="1" x14ac:dyDescent="0.25">
      <c r="A67">
        <f t="shared" ref="A67:A130" si="1">WEEKDAY(B:B)</f>
        <v>3</v>
      </c>
      <c r="B67" s="1">
        <v>41170</v>
      </c>
      <c r="C67" s="2">
        <v>0.54166666666666663</v>
      </c>
      <c r="D67" t="s">
        <v>339</v>
      </c>
      <c r="E67" t="s">
        <v>340</v>
      </c>
      <c r="F67">
        <v>1</v>
      </c>
      <c r="G67">
        <v>0</v>
      </c>
      <c r="H67" t="s">
        <v>90</v>
      </c>
      <c r="I67" t="s">
        <v>91</v>
      </c>
      <c r="J67" t="s">
        <v>313</v>
      </c>
      <c r="K67" t="s">
        <v>314</v>
      </c>
      <c r="L67" t="s">
        <v>29</v>
      </c>
    </row>
    <row r="68" spans="1:12" hidden="1" x14ac:dyDescent="0.25">
      <c r="A68">
        <f t="shared" si="1"/>
        <v>3</v>
      </c>
      <c r="B68" s="1">
        <v>41170</v>
      </c>
      <c r="C68" s="2">
        <v>0.60416666666666663</v>
      </c>
      <c r="D68" t="s">
        <v>324</v>
      </c>
      <c r="E68" t="s">
        <v>487</v>
      </c>
      <c r="F68">
        <v>1</v>
      </c>
      <c r="G68">
        <v>0</v>
      </c>
      <c r="H68" t="s">
        <v>51</v>
      </c>
      <c r="I68" t="s">
        <v>52</v>
      </c>
      <c r="J68" t="s">
        <v>253</v>
      </c>
      <c r="K68" t="s">
        <v>254</v>
      </c>
      <c r="L68" t="s">
        <v>22</v>
      </c>
    </row>
    <row r="69" spans="1:12" hidden="1" x14ac:dyDescent="0.25">
      <c r="A69">
        <f t="shared" si="1"/>
        <v>3</v>
      </c>
      <c r="B69" s="1">
        <v>41170</v>
      </c>
      <c r="C69" s="2">
        <v>0.625</v>
      </c>
      <c r="D69" t="s">
        <v>289</v>
      </c>
      <c r="F69">
        <v>1</v>
      </c>
      <c r="G69">
        <v>0</v>
      </c>
      <c r="H69" t="s">
        <v>55</v>
      </c>
      <c r="I69" t="s">
        <v>56</v>
      </c>
      <c r="J69" t="s">
        <v>123</v>
      </c>
      <c r="K69" t="s">
        <v>124</v>
      </c>
      <c r="L69" t="s">
        <v>22</v>
      </c>
    </row>
    <row r="70" spans="1:12" hidden="1" x14ac:dyDescent="0.25">
      <c r="A70">
        <f t="shared" si="1"/>
        <v>3</v>
      </c>
      <c r="B70" s="1">
        <v>41170</v>
      </c>
      <c r="C70" s="2">
        <v>0.64583333333333337</v>
      </c>
      <c r="D70" t="s">
        <v>326</v>
      </c>
      <c r="F70">
        <v>1</v>
      </c>
      <c r="G70">
        <v>0</v>
      </c>
      <c r="H70" t="s">
        <v>51</v>
      </c>
      <c r="I70" t="s">
        <v>52</v>
      </c>
      <c r="J70" t="s">
        <v>253</v>
      </c>
      <c r="K70" t="s">
        <v>254</v>
      </c>
      <c r="L70" t="s">
        <v>22</v>
      </c>
    </row>
    <row r="71" spans="1:12" hidden="1" x14ac:dyDescent="0.25">
      <c r="A71">
        <f t="shared" si="1"/>
        <v>3</v>
      </c>
      <c r="B71" s="1">
        <v>41170</v>
      </c>
      <c r="C71" s="2">
        <v>0.64583333333333337</v>
      </c>
      <c r="D71" t="s">
        <v>289</v>
      </c>
      <c r="F71">
        <v>1</v>
      </c>
      <c r="G71">
        <v>0</v>
      </c>
      <c r="H71" t="s">
        <v>55</v>
      </c>
      <c r="I71" t="s">
        <v>56</v>
      </c>
      <c r="J71" t="s">
        <v>123</v>
      </c>
      <c r="K71" t="s">
        <v>124</v>
      </c>
      <c r="L71" t="s">
        <v>22</v>
      </c>
    </row>
    <row r="72" spans="1:12" hidden="1" x14ac:dyDescent="0.25">
      <c r="A72">
        <f t="shared" si="1"/>
        <v>3</v>
      </c>
      <c r="B72" s="1">
        <v>41170</v>
      </c>
      <c r="C72" s="2">
        <v>0.70833333333333337</v>
      </c>
      <c r="D72" t="s">
        <v>336</v>
      </c>
      <c r="F72">
        <v>1</v>
      </c>
      <c r="G72">
        <v>0</v>
      </c>
      <c r="H72" t="s">
        <v>64</v>
      </c>
      <c r="I72" t="s">
        <v>65</v>
      </c>
      <c r="J72" t="s">
        <v>74</v>
      </c>
      <c r="K72" t="s">
        <v>75</v>
      </c>
      <c r="L72" t="s">
        <v>16</v>
      </c>
    </row>
    <row r="73" spans="1:12" hidden="1" x14ac:dyDescent="0.25">
      <c r="A73">
        <f t="shared" si="1"/>
        <v>3</v>
      </c>
      <c r="B73" s="1">
        <v>41170</v>
      </c>
      <c r="C73" s="2">
        <v>0.70833333333333337</v>
      </c>
      <c r="D73" t="s">
        <v>50</v>
      </c>
      <c r="F73">
        <v>1</v>
      </c>
      <c r="G73">
        <v>0</v>
      </c>
      <c r="H73" t="s">
        <v>64</v>
      </c>
      <c r="I73" t="s">
        <v>65</v>
      </c>
      <c r="J73" t="s">
        <v>53</v>
      </c>
      <c r="K73" t="s">
        <v>54</v>
      </c>
      <c r="L73" t="s">
        <v>22</v>
      </c>
    </row>
    <row r="74" spans="1:12" hidden="1" x14ac:dyDescent="0.25">
      <c r="A74">
        <f t="shared" si="1"/>
        <v>3</v>
      </c>
      <c r="B74" s="1">
        <v>41170</v>
      </c>
      <c r="C74" s="2">
        <v>0.70833333333333337</v>
      </c>
      <c r="D74" t="s">
        <v>327</v>
      </c>
      <c r="F74">
        <v>1</v>
      </c>
      <c r="G74">
        <v>0</v>
      </c>
      <c r="H74" t="s">
        <v>64</v>
      </c>
      <c r="I74" t="s">
        <v>65</v>
      </c>
      <c r="J74" t="s">
        <v>328</v>
      </c>
      <c r="K74" t="s">
        <v>329</v>
      </c>
      <c r="L74" t="s">
        <v>22</v>
      </c>
    </row>
    <row r="75" spans="1:12" hidden="1" x14ac:dyDescent="0.25">
      <c r="A75">
        <f t="shared" si="1"/>
        <v>3</v>
      </c>
      <c r="B75" s="1">
        <v>41170</v>
      </c>
      <c r="C75" s="2">
        <v>0.72916666666666663</v>
      </c>
      <c r="D75" t="s">
        <v>330</v>
      </c>
      <c r="F75">
        <v>1</v>
      </c>
      <c r="G75">
        <v>0</v>
      </c>
      <c r="H75" t="s">
        <v>64</v>
      </c>
      <c r="I75" t="s">
        <v>65</v>
      </c>
      <c r="J75" t="s">
        <v>46</v>
      </c>
      <c r="K75" t="s">
        <v>47</v>
      </c>
      <c r="L75" t="s">
        <v>22</v>
      </c>
    </row>
    <row r="76" spans="1:12" hidden="1" x14ac:dyDescent="0.25">
      <c r="A76">
        <f t="shared" si="1"/>
        <v>3</v>
      </c>
      <c r="B76" s="1">
        <v>41170</v>
      </c>
      <c r="C76" s="2">
        <v>0.72916666666666663</v>
      </c>
      <c r="D76" t="s">
        <v>334</v>
      </c>
      <c r="F76">
        <v>1</v>
      </c>
      <c r="G76">
        <v>0</v>
      </c>
      <c r="H76" t="s">
        <v>64</v>
      </c>
      <c r="I76" t="s">
        <v>65</v>
      </c>
      <c r="J76" t="s">
        <v>74</v>
      </c>
      <c r="K76" t="s">
        <v>75</v>
      </c>
      <c r="L76" t="s">
        <v>16</v>
      </c>
    </row>
    <row r="77" spans="1:12" hidden="1" x14ac:dyDescent="0.25">
      <c r="A77">
        <f t="shared" si="1"/>
        <v>3</v>
      </c>
      <c r="B77" s="1">
        <v>41170</v>
      </c>
      <c r="C77" s="2">
        <v>0.75</v>
      </c>
      <c r="D77" t="s">
        <v>337</v>
      </c>
      <c r="E77" t="s">
        <v>96</v>
      </c>
      <c r="F77">
        <v>1</v>
      </c>
      <c r="G77">
        <v>1</v>
      </c>
      <c r="H77" t="s">
        <v>171</v>
      </c>
      <c r="I77" t="s">
        <v>172</v>
      </c>
      <c r="J77" t="s">
        <v>146</v>
      </c>
      <c r="K77" t="s">
        <v>147</v>
      </c>
      <c r="L77" t="s">
        <v>16</v>
      </c>
    </row>
    <row r="78" spans="1:12" hidden="1" x14ac:dyDescent="0.25">
      <c r="A78">
        <f t="shared" si="1"/>
        <v>3</v>
      </c>
      <c r="B78" s="1">
        <v>41170</v>
      </c>
      <c r="C78" s="2">
        <v>0.77083333333333337</v>
      </c>
      <c r="D78" t="s">
        <v>331</v>
      </c>
      <c r="F78">
        <v>1</v>
      </c>
      <c r="G78">
        <v>1</v>
      </c>
      <c r="H78" t="s">
        <v>25</v>
      </c>
      <c r="I78" t="s">
        <v>26</v>
      </c>
      <c r="J78" t="s">
        <v>41</v>
      </c>
      <c r="K78" t="s">
        <v>42</v>
      </c>
      <c r="L78" t="s">
        <v>16</v>
      </c>
    </row>
    <row r="79" spans="1:12" hidden="1" x14ac:dyDescent="0.25">
      <c r="A79">
        <f t="shared" si="1"/>
        <v>4</v>
      </c>
      <c r="B79" s="1">
        <v>41171</v>
      </c>
      <c r="C79" s="2">
        <v>0.45833333333333331</v>
      </c>
      <c r="D79" t="s">
        <v>317</v>
      </c>
      <c r="F79">
        <v>1</v>
      </c>
      <c r="G79">
        <v>0</v>
      </c>
      <c r="H79" t="s">
        <v>171</v>
      </c>
      <c r="I79" t="s">
        <v>172</v>
      </c>
      <c r="J79" t="s">
        <v>38</v>
      </c>
      <c r="K79" t="s">
        <v>39</v>
      </c>
      <c r="L79" t="s">
        <v>22</v>
      </c>
    </row>
    <row r="80" spans="1:12" hidden="1" x14ac:dyDescent="0.25">
      <c r="A80">
        <f t="shared" si="1"/>
        <v>4</v>
      </c>
      <c r="B80" s="1">
        <v>41171</v>
      </c>
      <c r="C80" s="2">
        <v>0.47916666666666669</v>
      </c>
      <c r="D80" t="s">
        <v>212</v>
      </c>
      <c r="F80">
        <v>1</v>
      </c>
      <c r="G80">
        <v>0</v>
      </c>
      <c r="H80" t="s">
        <v>171</v>
      </c>
      <c r="I80" t="s">
        <v>172</v>
      </c>
      <c r="J80" t="s">
        <v>38</v>
      </c>
      <c r="K80" t="s">
        <v>39</v>
      </c>
      <c r="L80" t="s">
        <v>22</v>
      </c>
    </row>
    <row r="81" spans="1:12" hidden="1" x14ac:dyDescent="0.25">
      <c r="A81">
        <f t="shared" si="1"/>
        <v>4</v>
      </c>
      <c r="B81" s="1">
        <v>41171</v>
      </c>
      <c r="C81" s="2">
        <v>0.47916666666666669</v>
      </c>
      <c r="D81" t="s">
        <v>301</v>
      </c>
      <c r="F81">
        <v>1</v>
      </c>
      <c r="G81">
        <v>1</v>
      </c>
      <c r="H81" t="s">
        <v>135</v>
      </c>
      <c r="I81" t="s">
        <v>136</v>
      </c>
      <c r="J81" t="s">
        <v>140</v>
      </c>
      <c r="K81" t="s">
        <v>141</v>
      </c>
      <c r="L81" t="s">
        <v>29</v>
      </c>
    </row>
    <row r="82" spans="1:12" hidden="1" x14ac:dyDescent="0.25">
      <c r="A82">
        <f t="shared" si="1"/>
        <v>4</v>
      </c>
      <c r="B82" s="1">
        <v>41171</v>
      </c>
      <c r="C82" s="2">
        <v>0.66666666666666663</v>
      </c>
      <c r="D82" t="s">
        <v>304</v>
      </c>
      <c r="F82">
        <v>1</v>
      </c>
      <c r="G82">
        <v>0</v>
      </c>
      <c r="H82" t="s">
        <v>44</v>
      </c>
      <c r="I82" t="s">
        <v>45</v>
      </c>
      <c r="J82" t="s">
        <v>225</v>
      </c>
      <c r="K82" t="s">
        <v>226</v>
      </c>
      <c r="L82" t="s">
        <v>22</v>
      </c>
    </row>
    <row r="83" spans="1:12" hidden="1" x14ac:dyDescent="0.25">
      <c r="A83">
        <f t="shared" si="1"/>
        <v>4</v>
      </c>
      <c r="B83" s="1">
        <v>41171</v>
      </c>
      <c r="C83" s="2">
        <v>0.6875</v>
      </c>
      <c r="D83" t="s">
        <v>224</v>
      </c>
      <c r="F83">
        <v>1</v>
      </c>
      <c r="G83">
        <v>0</v>
      </c>
      <c r="H83" t="s">
        <v>44</v>
      </c>
      <c r="I83" t="s">
        <v>45</v>
      </c>
      <c r="J83" t="s">
        <v>225</v>
      </c>
      <c r="K83" t="s">
        <v>226</v>
      </c>
      <c r="L83" t="s">
        <v>22</v>
      </c>
    </row>
    <row r="84" spans="1:12" hidden="1" x14ac:dyDescent="0.25">
      <c r="A84">
        <f t="shared" si="1"/>
        <v>4</v>
      </c>
      <c r="B84" s="1">
        <v>41171</v>
      </c>
      <c r="C84" s="2">
        <v>0.72916666666666663</v>
      </c>
      <c r="D84" t="s">
        <v>311</v>
      </c>
      <c r="F84">
        <v>1</v>
      </c>
      <c r="G84">
        <v>0</v>
      </c>
      <c r="H84" t="s">
        <v>23</v>
      </c>
      <c r="I84" t="s">
        <v>24</v>
      </c>
      <c r="J84" t="s">
        <v>307</v>
      </c>
      <c r="K84" t="s">
        <v>308</v>
      </c>
      <c r="L84" t="s">
        <v>22</v>
      </c>
    </row>
    <row r="85" spans="1:12" hidden="1" x14ac:dyDescent="0.25">
      <c r="A85">
        <f t="shared" si="1"/>
        <v>4</v>
      </c>
      <c r="B85" s="1">
        <v>41171</v>
      </c>
      <c r="C85" s="2">
        <v>0.75</v>
      </c>
      <c r="D85" t="s">
        <v>318</v>
      </c>
      <c r="F85">
        <v>1</v>
      </c>
      <c r="G85">
        <v>0</v>
      </c>
      <c r="H85" t="s">
        <v>23</v>
      </c>
      <c r="I85" t="s">
        <v>24</v>
      </c>
      <c r="J85" t="s">
        <v>146</v>
      </c>
      <c r="K85" t="s">
        <v>147</v>
      </c>
      <c r="L85" t="s">
        <v>16</v>
      </c>
    </row>
    <row r="86" spans="1:12" hidden="1" x14ac:dyDescent="0.25">
      <c r="A86">
        <f t="shared" si="1"/>
        <v>4</v>
      </c>
      <c r="B86" s="1">
        <v>41171</v>
      </c>
      <c r="C86" s="2">
        <v>0.77083333333333337</v>
      </c>
      <c r="D86" t="s">
        <v>305</v>
      </c>
      <c r="F86">
        <v>1</v>
      </c>
      <c r="G86">
        <v>1</v>
      </c>
      <c r="H86" t="s">
        <v>12</v>
      </c>
      <c r="I86" t="s">
        <v>19</v>
      </c>
      <c r="J86" t="s">
        <v>72</v>
      </c>
      <c r="K86" t="s">
        <v>73</v>
      </c>
      <c r="L86" t="s">
        <v>16</v>
      </c>
    </row>
    <row r="87" spans="1:12" hidden="1" x14ac:dyDescent="0.25">
      <c r="A87">
        <f t="shared" si="1"/>
        <v>4</v>
      </c>
      <c r="B87" s="1">
        <v>41171</v>
      </c>
      <c r="C87" s="2">
        <v>0.79166666666666663</v>
      </c>
      <c r="D87" t="s">
        <v>311</v>
      </c>
      <c r="E87" t="s">
        <v>312</v>
      </c>
      <c r="F87">
        <v>1</v>
      </c>
      <c r="G87">
        <v>0</v>
      </c>
      <c r="H87" t="s">
        <v>23</v>
      </c>
      <c r="I87" t="s">
        <v>24</v>
      </c>
      <c r="J87" t="s">
        <v>307</v>
      </c>
      <c r="K87" t="s">
        <v>308</v>
      </c>
      <c r="L87" t="s">
        <v>22</v>
      </c>
    </row>
    <row r="88" spans="1:12" hidden="1" x14ac:dyDescent="0.25">
      <c r="A88">
        <f t="shared" si="1"/>
        <v>5</v>
      </c>
      <c r="B88" s="1">
        <v>41172</v>
      </c>
      <c r="C88" s="2">
        <v>0.54166666666666663</v>
      </c>
      <c r="D88" t="s">
        <v>286</v>
      </c>
      <c r="F88">
        <v>1</v>
      </c>
      <c r="G88">
        <v>0</v>
      </c>
      <c r="H88" t="s">
        <v>55</v>
      </c>
      <c r="I88" t="s">
        <v>56</v>
      </c>
      <c r="J88" t="s">
        <v>287</v>
      </c>
      <c r="K88" t="s">
        <v>288</v>
      </c>
      <c r="L88" t="s">
        <v>29</v>
      </c>
    </row>
    <row r="89" spans="1:12" hidden="1" x14ac:dyDescent="0.25">
      <c r="A89">
        <f t="shared" si="1"/>
        <v>5</v>
      </c>
      <c r="B89" s="1">
        <v>41172</v>
      </c>
      <c r="C89" s="2">
        <v>0.5625</v>
      </c>
      <c r="D89" t="s">
        <v>286</v>
      </c>
      <c r="F89">
        <v>1</v>
      </c>
      <c r="G89">
        <v>0</v>
      </c>
      <c r="H89" t="s">
        <v>55</v>
      </c>
      <c r="I89" t="s">
        <v>56</v>
      </c>
      <c r="J89" t="s">
        <v>287</v>
      </c>
      <c r="K89" t="s">
        <v>288</v>
      </c>
      <c r="L89" t="s">
        <v>29</v>
      </c>
    </row>
    <row r="90" spans="1:12" hidden="1" x14ac:dyDescent="0.25">
      <c r="A90">
        <f t="shared" si="1"/>
        <v>5</v>
      </c>
      <c r="B90" s="1">
        <v>41172</v>
      </c>
      <c r="C90" s="2">
        <v>0.60416666666666663</v>
      </c>
      <c r="D90" t="s">
        <v>286</v>
      </c>
      <c r="F90">
        <v>1</v>
      </c>
      <c r="G90">
        <v>0</v>
      </c>
      <c r="H90" t="s">
        <v>55</v>
      </c>
      <c r="I90" t="s">
        <v>56</v>
      </c>
      <c r="J90" t="s">
        <v>287</v>
      </c>
      <c r="K90" t="s">
        <v>288</v>
      </c>
      <c r="L90" t="s">
        <v>29</v>
      </c>
    </row>
    <row r="91" spans="1:12" hidden="1" x14ac:dyDescent="0.25">
      <c r="A91">
        <f t="shared" si="1"/>
        <v>5</v>
      </c>
      <c r="B91" s="1">
        <v>41172</v>
      </c>
      <c r="C91" s="2">
        <v>0.625</v>
      </c>
      <c r="D91" t="s">
        <v>296</v>
      </c>
      <c r="F91">
        <v>1</v>
      </c>
      <c r="G91">
        <v>0</v>
      </c>
      <c r="H91" t="s">
        <v>46</v>
      </c>
      <c r="I91" t="s">
        <v>76</v>
      </c>
      <c r="J91" t="s">
        <v>67</v>
      </c>
      <c r="K91" t="s">
        <v>68</v>
      </c>
      <c r="L91" t="s">
        <v>22</v>
      </c>
    </row>
    <row r="92" spans="1:12" hidden="1" x14ac:dyDescent="0.25">
      <c r="A92">
        <f t="shared" si="1"/>
        <v>5</v>
      </c>
      <c r="B92" s="1">
        <v>41172</v>
      </c>
      <c r="C92" s="2">
        <v>0.625</v>
      </c>
      <c r="D92" t="s">
        <v>289</v>
      </c>
      <c r="F92">
        <v>1</v>
      </c>
      <c r="G92">
        <v>0</v>
      </c>
      <c r="H92" t="s">
        <v>55</v>
      </c>
      <c r="I92" t="s">
        <v>56</v>
      </c>
      <c r="J92" t="s">
        <v>123</v>
      </c>
      <c r="K92" t="s">
        <v>124</v>
      </c>
      <c r="L92" t="s">
        <v>22</v>
      </c>
    </row>
    <row r="93" spans="1:12" hidden="1" x14ac:dyDescent="0.25">
      <c r="A93">
        <f t="shared" si="1"/>
        <v>5</v>
      </c>
      <c r="B93" s="1">
        <v>41172</v>
      </c>
      <c r="C93" s="2">
        <v>0.64583333333333337</v>
      </c>
      <c r="D93" t="s">
        <v>289</v>
      </c>
      <c r="F93">
        <v>1</v>
      </c>
      <c r="G93">
        <v>0</v>
      </c>
      <c r="H93" t="s">
        <v>55</v>
      </c>
      <c r="I93" t="s">
        <v>56</v>
      </c>
      <c r="J93" t="s">
        <v>123</v>
      </c>
      <c r="K93" t="s">
        <v>124</v>
      </c>
      <c r="L93" t="s">
        <v>22</v>
      </c>
    </row>
    <row r="94" spans="1:12" hidden="1" x14ac:dyDescent="0.25">
      <c r="A94">
        <f t="shared" si="1"/>
        <v>5</v>
      </c>
      <c r="B94" s="1">
        <v>41172</v>
      </c>
      <c r="C94" s="2">
        <v>0.70833333333333337</v>
      </c>
      <c r="D94" t="s">
        <v>290</v>
      </c>
      <c r="E94" t="s">
        <v>291</v>
      </c>
      <c r="F94">
        <v>1</v>
      </c>
      <c r="G94">
        <v>0</v>
      </c>
      <c r="H94" t="s">
        <v>44</v>
      </c>
      <c r="I94" t="s">
        <v>45</v>
      </c>
      <c r="J94" t="s">
        <v>292</v>
      </c>
      <c r="K94" t="s">
        <v>293</v>
      </c>
      <c r="L94" t="s">
        <v>22</v>
      </c>
    </row>
    <row r="95" spans="1:12" hidden="1" x14ac:dyDescent="0.25">
      <c r="A95">
        <f t="shared" si="1"/>
        <v>5</v>
      </c>
      <c r="B95" s="1">
        <v>41172</v>
      </c>
      <c r="C95" s="2">
        <v>0.77083333333333337</v>
      </c>
      <c r="D95" t="s">
        <v>280</v>
      </c>
      <c r="E95" t="s">
        <v>36</v>
      </c>
      <c r="F95">
        <v>1</v>
      </c>
      <c r="G95">
        <v>1</v>
      </c>
      <c r="H95" t="s">
        <v>25</v>
      </c>
      <c r="I95" t="s">
        <v>26</v>
      </c>
      <c r="J95" t="s">
        <v>148</v>
      </c>
      <c r="K95" t="s">
        <v>281</v>
      </c>
      <c r="L95" t="s">
        <v>22</v>
      </c>
    </row>
    <row r="96" spans="1:12" hidden="1" x14ac:dyDescent="0.25">
      <c r="A96">
        <f t="shared" si="1"/>
        <v>5</v>
      </c>
      <c r="B96" s="1">
        <v>41172</v>
      </c>
      <c r="C96" s="2">
        <v>0.8125</v>
      </c>
      <c r="D96" t="s">
        <v>282</v>
      </c>
      <c r="E96" t="s">
        <v>283</v>
      </c>
      <c r="F96">
        <v>1</v>
      </c>
      <c r="G96">
        <v>0</v>
      </c>
      <c r="H96" t="s">
        <v>25</v>
      </c>
      <c r="I96" t="s">
        <v>26</v>
      </c>
      <c r="J96" t="s">
        <v>165</v>
      </c>
      <c r="K96" t="s">
        <v>166</v>
      </c>
      <c r="L96" t="s">
        <v>22</v>
      </c>
    </row>
    <row r="97" spans="1:12" x14ac:dyDescent="0.25">
      <c r="A97">
        <f t="shared" si="1"/>
        <v>6</v>
      </c>
      <c r="B97" s="1">
        <v>41173</v>
      </c>
      <c r="C97" s="2">
        <v>0.5</v>
      </c>
      <c r="D97" t="s">
        <v>259</v>
      </c>
      <c r="F97">
        <v>1</v>
      </c>
      <c r="G97">
        <v>0</v>
      </c>
      <c r="H97" t="s">
        <v>151</v>
      </c>
      <c r="I97" t="s">
        <v>152</v>
      </c>
      <c r="J97" t="s">
        <v>260</v>
      </c>
      <c r="K97" t="s">
        <v>261</v>
      </c>
      <c r="L97" t="s">
        <v>22</v>
      </c>
    </row>
    <row r="98" spans="1:12" x14ac:dyDescent="0.25">
      <c r="A98">
        <f t="shared" si="1"/>
        <v>6</v>
      </c>
      <c r="B98" s="1">
        <v>41173</v>
      </c>
      <c r="C98" s="2">
        <v>0.52083333333333337</v>
      </c>
      <c r="D98" t="s">
        <v>259</v>
      </c>
      <c r="F98">
        <v>1</v>
      </c>
      <c r="G98">
        <v>0</v>
      </c>
      <c r="H98" t="s">
        <v>151</v>
      </c>
      <c r="I98" t="s">
        <v>152</v>
      </c>
      <c r="J98" t="s">
        <v>260</v>
      </c>
      <c r="K98" t="s">
        <v>261</v>
      </c>
      <c r="L98" t="s">
        <v>22</v>
      </c>
    </row>
    <row r="99" spans="1:12" x14ac:dyDescent="0.25">
      <c r="A99">
        <f t="shared" si="1"/>
        <v>6</v>
      </c>
      <c r="B99" s="1">
        <v>41173</v>
      </c>
      <c r="C99" s="2">
        <v>0.58333333333333337</v>
      </c>
      <c r="D99" t="s">
        <v>263</v>
      </c>
      <c r="F99">
        <v>1</v>
      </c>
      <c r="G99">
        <v>0</v>
      </c>
      <c r="H99" t="s">
        <v>151</v>
      </c>
      <c r="I99" t="s">
        <v>152</v>
      </c>
      <c r="J99" t="s">
        <v>163</v>
      </c>
      <c r="K99" t="s">
        <v>164</v>
      </c>
      <c r="L99" t="s">
        <v>29</v>
      </c>
    </row>
    <row r="100" spans="1:12" x14ac:dyDescent="0.25">
      <c r="A100">
        <f t="shared" si="1"/>
        <v>6</v>
      </c>
      <c r="B100" s="1">
        <v>41173</v>
      </c>
      <c r="C100" s="2">
        <v>0.58333333333333337</v>
      </c>
      <c r="D100" t="s">
        <v>273</v>
      </c>
      <c r="F100">
        <v>1</v>
      </c>
      <c r="G100">
        <v>0</v>
      </c>
      <c r="H100" t="s">
        <v>44</v>
      </c>
      <c r="I100" t="s">
        <v>45</v>
      </c>
      <c r="J100" t="s">
        <v>74</v>
      </c>
      <c r="K100" t="s">
        <v>75</v>
      </c>
      <c r="L100" t="s">
        <v>16</v>
      </c>
    </row>
    <row r="101" spans="1:12" x14ac:dyDescent="0.25">
      <c r="A101">
        <f t="shared" si="1"/>
        <v>6</v>
      </c>
      <c r="B101" s="1">
        <v>41173</v>
      </c>
      <c r="C101" s="2">
        <v>0.60416666666666663</v>
      </c>
      <c r="D101" t="s">
        <v>50</v>
      </c>
      <c r="F101">
        <v>1</v>
      </c>
      <c r="G101">
        <v>0</v>
      </c>
      <c r="H101" t="s">
        <v>23</v>
      </c>
      <c r="I101" t="s">
        <v>24</v>
      </c>
      <c r="J101" t="s">
        <v>53</v>
      </c>
      <c r="K101" t="s">
        <v>54</v>
      </c>
      <c r="L101" t="s">
        <v>22</v>
      </c>
    </row>
    <row r="102" spans="1:12" x14ac:dyDescent="0.25">
      <c r="A102">
        <f t="shared" si="1"/>
        <v>6</v>
      </c>
      <c r="B102" s="1">
        <v>41173</v>
      </c>
      <c r="C102" s="2">
        <v>0.60416666666666663</v>
      </c>
      <c r="D102" t="s">
        <v>274</v>
      </c>
      <c r="F102">
        <v>1</v>
      </c>
      <c r="G102">
        <v>0</v>
      </c>
      <c r="H102" t="s">
        <v>44</v>
      </c>
      <c r="I102" t="s">
        <v>45</v>
      </c>
      <c r="J102" t="s">
        <v>74</v>
      </c>
      <c r="K102" t="s">
        <v>75</v>
      </c>
      <c r="L102" t="s">
        <v>16</v>
      </c>
    </row>
    <row r="103" spans="1:12" x14ac:dyDescent="0.25">
      <c r="A103">
        <f t="shared" si="1"/>
        <v>6</v>
      </c>
      <c r="B103" s="1">
        <v>41173</v>
      </c>
      <c r="C103" s="2">
        <v>0.625</v>
      </c>
      <c r="D103" t="s">
        <v>50</v>
      </c>
      <c r="F103">
        <v>1</v>
      </c>
      <c r="G103">
        <v>0</v>
      </c>
      <c r="H103" t="s">
        <v>23</v>
      </c>
      <c r="I103" t="s">
        <v>24</v>
      </c>
      <c r="J103" t="s">
        <v>53</v>
      </c>
      <c r="K103" t="s">
        <v>54</v>
      </c>
      <c r="L103" t="s">
        <v>22</v>
      </c>
    </row>
    <row r="104" spans="1:12" x14ac:dyDescent="0.25">
      <c r="A104">
        <f t="shared" si="1"/>
        <v>6</v>
      </c>
      <c r="B104" s="1">
        <v>41173</v>
      </c>
      <c r="C104" s="2">
        <v>0.625</v>
      </c>
      <c r="D104" t="s">
        <v>262</v>
      </c>
      <c r="F104">
        <v>1</v>
      </c>
      <c r="G104">
        <v>0</v>
      </c>
      <c r="H104" t="s">
        <v>64</v>
      </c>
      <c r="I104" t="s">
        <v>65</v>
      </c>
      <c r="J104" t="s">
        <v>146</v>
      </c>
      <c r="K104" t="s">
        <v>147</v>
      </c>
      <c r="L104" t="s">
        <v>16</v>
      </c>
    </row>
    <row r="105" spans="1:12" x14ac:dyDescent="0.25">
      <c r="A105">
        <f t="shared" si="1"/>
        <v>6</v>
      </c>
      <c r="B105" s="1">
        <v>41173</v>
      </c>
      <c r="C105" s="2">
        <v>0.625</v>
      </c>
      <c r="D105" t="s">
        <v>275</v>
      </c>
      <c r="F105">
        <v>1</v>
      </c>
      <c r="G105">
        <v>0</v>
      </c>
      <c r="H105" t="s">
        <v>44</v>
      </c>
      <c r="I105" t="s">
        <v>45</v>
      </c>
      <c r="J105" t="s">
        <v>74</v>
      </c>
      <c r="K105" t="s">
        <v>75</v>
      </c>
      <c r="L105" t="s">
        <v>16</v>
      </c>
    </row>
    <row r="106" spans="1:12" hidden="1" x14ac:dyDescent="0.25">
      <c r="A106">
        <f t="shared" si="1"/>
        <v>2</v>
      </c>
      <c r="B106" s="1">
        <v>41176</v>
      </c>
      <c r="C106" s="2">
        <v>0.4375</v>
      </c>
      <c r="D106" t="s">
        <v>227</v>
      </c>
      <c r="F106">
        <v>1</v>
      </c>
      <c r="G106">
        <v>0</v>
      </c>
      <c r="H106" t="s">
        <v>171</v>
      </c>
      <c r="I106" t="s">
        <v>172</v>
      </c>
      <c r="J106" t="s">
        <v>228</v>
      </c>
      <c r="K106" t="s">
        <v>229</v>
      </c>
      <c r="L106" t="s">
        <v>29</v>
      </c>
    </row>
    <row r="107" spans="1:12" hidden="1" x14ac:dyDescent="0.25">
      <c r="A107">
        <f t="shared" si="1"/>
        <v>2</v>
      </c>
      <c r="B107" s="1">
        <v>41176</v>
      </c>
      <c r="C107" s="2">
        <v>0.45833333333333331</v>
      </c>
      <c r="D107" t="s">
        <v>233</v>
      </c>
      <c r="F107">
        <v>1</v>
      </c>
      <c r="G107">
        <v>1</v>
      </c>
      <c r="H107" t="s">
        <v>135</v>
      </c>
      <c r="I107" t="s">
        <v>136</v>
      </c>
      <c r="J107" t="s">
        <v>14</v>
      </c>
      <c r="K107" t="s">
        <v>15</v>
      </c>
      <c r="L107" t="s">
        <v>16</v>
      </c>
    </row>
    <row r="108" spans="1:12" hidden="1" x14ac:dyDescent="0.25">
      <c r="A108">
        <f t="shared" si="1"/>
        <v>2</v>
      </c>
      <c r="B108" s="1">
        <v>41176</v>
      </c>
      <c r="C108" s="2">
        <v>0.47916666666666669</v>
      </c>
      <c r="D108" t="s">
        <v>233</v>
      </c>
      <c r="F108">
        <v>1</v>
      </c>
      <c r="G108">
        <v>1</v>
      </c>
      <c r="H108" t="s">
        <v>135</v>
      </c>
      <c r="I108" t="s">
        <v>136</v>
      </c>
      <c r="J108" t="s">
        <v>14</v>
      </c>
      <c r="K108" t="s">
        <v>15</v>
      </c>
      <c r="L108" t="s">
        <v>16</v>
      </c>
    </row>
    <row r="109" spans="1:12" hidden="1" x14ac:dyDescent="0.25">
      <c r="A109">
        <f t="shared" si="1"/>
        <v>2</v>
      </c>
      <c r="B109" s="1">
        <v>41176</v>
      </c>
      <c r="C109" s="2">
        <v>0.52083333333333337</v>
      </c>
      <c r="D109" t="s">
        <v>232</v>
      </c>
      <c r="F109">
        <v>1</v>
      </c>
      <c r="G109">
        <v>0</v>
      </c>
      <c r="H109" t="s">
        <v>171</v>
      </c>
      <c r="I109" t="s">
        <v>172</v>
      </c>
      <c r="J109" t="s">
        <v>74</v>
      </c>
      <c r="K109" t="s">
        <v>75</v>
      </c>
      <c r="L109" t="s">
        <v>16</v>
      </c>
    </row>
    <row r="110" spans="1:12" hidden="1" x14ac:dyDescent="0.25">
      <c r="A110">
        <f t="shared" si="1"/>
        <v>2</v>
      </c>
      <c r="B110" s="1">
        <v>41176</v>
      </c>
      <c r="C110" s="2">
        <v>0.625</v>
      </c>
      <c r="D110" t="s">
        <v>80</v>
      </c>
      <c r="F110">
        <v>1</v>
      </c>
      <c r="G110">
        <v>0</v>
      </c>
      <c r="H110" t="s">
        <v>200</v>
      </c>
      <c r="I110" t="s">
        <v>201</v>
      </c>
      <c r="J110" t="s">
        <v>53</v>
      </c>
      <c r="K110" t="s">
        <v>54</v>
      </c>
      <c r="L110" t="s">
        <v>22</v>
      </c>
    </row>
    <row r="111" spans="1:12" hidden="1" x14ac:dyDescent="0.25">
      <c r="A111">
        <f t="shared" si="1"/>
        <v>2</v>
      </c>
      <c r="B111" s="1">
        <v>41176</v>
      </c>
      <c r="C111" s="2">
        <v>0.64583333333333337</v>
      </c>
      <c r="D111" t="s">
        <v>80</v>
      </c>
      <c r="F111">
        <v>1</v>
      </c>
      <c r="G111">
        <v>0</v>
      </c>
      <c r="H111" t="s">
        <v>200</v>
      </c>
      <c r="I111" t="s">
        <v>201</v>
      </c>
      <c r="J111" t="s">
        <v>53</v>
      </c>
      <c r="K111" t="s">
        <v>54</v>
      </c>
      <c r="L111" t="s">
        <v>22</v>
      </c>
    </row>
    <row r="112" spans="1:12" hidden="1" x14ac:dyDescent="0.25">
      <c r="A112">
        <f t="shared" si="1"/>
        <v>2</v>
      </c>
      <c r="B112" s="1">
        <v>41176</v>
      </c>
      <c r="C112" s="2">
        <v>0.64583333333333337</v>
      </c>
      <c r="D112" t="s">
        <v>122</v>
      </c>
      <c r="F112">
        <v>1</v>
      </c>
      <c r="G112">
        <v>1</v>
      </c>
      <c r="H112" t="s">
        <v>55</v>
      </c>
      <c r="I112" t="s">
        <v>56</v>
      </c>
      <c r="J112" t="s">
        <v>123</v>
      </c>
      <c r="K112" t="s">
        <v>124</v>
      </c>
      <c r="L112" t="s">
        <v>22</v>
      </c>
    </row>
    <row r="113" spans="1:12" hidden="1" x14ac:dyDescent="0.25">
      <c r="A113">
        <f t="shared" si="1"/>
        <v>2</v>
      </c>
      <c r="B113" s="1">
        <v>41176</v>
      </c>
      <c r="C113" s="2">
        <v>0.66666666666666663</v>
      </c>
      <c r="D113" t="s">
        <v>122</v>
      </c>
      <c r="F113">
        <v>1</v>
      </c>
      <c r="G113">
        <v>1</v>
      </c>
      <c r="H113" t="s">
        <v>55</v>
      </c>
      <c r="I113" t="s">
        <v>56</v>
      </c>
      <c r="J113" t="s">
        <v>123</v>
      </c>
      <c r="K113" t="s">
        <v>124</v>
      </c>
      <c r="L113" t="s">
        <v>22</v>
      </c>
    </row>
    <row r="114" spans="1:12" hidden="1" x14ac:dyDescent="0.25">
      <c r="A114">
        <f t="shared" si="1"/>
        <v>2</v>
      </c>
      <c r="B114" s="1">
        <v>41176</v>
      </c>
      <c r="C114" s="2">
        <v>0.77083333333333337</v>
      </c>
      <c r="D114" t="s">
        <v>192</v>
      </c>
      <c r="F114">
        <v>1</v>
      </c>
      <c r="G114">
        <v>0</v>
      </c>
      <c r="H114" t="s">
        <v>23</v>
      </c>
      <c r="I114" t="s">
        <v>24</v>
      </c>
      <c r="J114" t="s">
        <v>41</v>
      </c>
      <c r="K114" t="s">
        <v>42</v>
      </c>
      <c r="L114" t="s">
        <v>16</v>
      </c>
    </row>
    <row r="115" spans="1:12" hidden="1" x14ac:dyDescent="0.25">
      <c r="A115">
        <f t="shared" si="1"/>
        <v>2</v>
      </c>
      <c r="B115" s="1">
        <v>41176</v>
      </c>
      <c r="C115" s="2">
        <v>0.79166666666666663</v>
      </c>
      <c r="D115" t="s">
        <v>257</v>
      </c>
      <c r="F115">
        <v>1</v>
      </c>
      <c r="G115">
        <v>0</v>
      </c>
      <c r="H115" t="s">
        <v>23</v>
      </c>
      <c r="I115" t="s">
        <v>24</v>
      </c>
      <c r="J115" t="s">
        <v>242</v>
      </c>
      <c r="K115" t="s">
        <v>243</v>
      </c>
      <c r="L115" t="s">
        <v>22</v>
      </c>
    </row>
    <row r="116" spans="1:12" hidden="1" x14ac:dyDescent="0.25">
      <c r="A116">
        <f t="shared" si="1"/>
        <v>2</v>
      </c>
      <c r="B116" s="1">
        <v>41176</v>
      </c>
      <c r="C116" s="2">
        <v>0.8125</v>
      </c>
      <c r="D116" t="s">
        <v>257</v>
      </c>
      <c r="F116">
        <v>1</v>
      </c>
      <c r="G116">
        <v>0</v>
      </c>
      <c r="H116" t="s">
        <v>23</v>
      </c>
      <c r="I116" t="s">
        <v>24</v>
      </c>
      <c r="J116" t="s">
        <v>242</v>
      </c>
      <c r="K116" t="s">
        <v>243</v>
      </c>
      <c r="L116" t="s">
        <v>22</v>
      </c>
    </row>
    <row r="117" spans="1:12" hidden="1" x14ac:dyDescent="0.25">
      <c r="A117">
        <f t="shared" si="1"/>
        <v>2</v>
      </c>
      <c r="B117" s="1">
        <v>41176</v>
      </c>
      <c r="C117" s="2">
        <v>0.8125</v>
      </c>
      <c r="D117" t="s">
        <v>235</v>
      </c>
      <c r="F117">
        <v>1</v>
      </c>
      <c r="G117">
        <v>1</v>
      </c>
      <c r="H117" t="s">
        <v>135</v>
      </c>
      <c r="I117" t="s">
        <v>136</v>
      </c>
      <c r="J117" t="s">
        <v>236</v>
      </c>
      <c r="K117" t="s">
        <v>237</v>
      </c>
      <c r="L117" t="s">
        <v>22</v>
      </c>
    </row>
    <row r="118" spans="1:12" hidden="1" x14ac:dyDescent="0.25">
      <c r="A118">
        <f t="shared" si="1"/>
        <v>2</v>
      </c>
      <c r="B118" s="1">
        <v>41176</v>
      </c>
      <c r="C118" s="2">
        <v>0.83333333333333337</v>
      </c>
      <c r="D118" t="s">
        <v>235</v>
      </c>
      <c r="F118">
        <v>1</v>
      </c>
      <c r="G118">
        <v>0</v>
      </c>
      <c r="H118" t="s">
        <v>135</v>
      </c>
      <c r="I118" t="s">
        <v>136</v>
      </c>
      <c r="J118" t="s">
        <v>236</v>
      </c>
      <c r="K118" t="s">
        <v>237</v>
      </c>
      <c r="L118" t="s">
        <v>22</v>
      </c>
    </row>
    <row r="119" spans="1:12" hidden="1" x14ac:dyDescent="0.25">
      <c r="A119">
        <f t="shared" si="1"/>
        <v>2</v>
      </c>
      <c r="B119" s="1">
        <v>41176</v>
      </c>
      <c r="C119" s="2">
        <v>0.85416666666666663</v>
      </c>
      <c r="D119" t="s">
        <v>258</v>
      </c>
      <c r="F119">
        <v>1</v>
      </c>
      <c r="G119">
        <v>0</v>
      </c>
      <c r="H119" t="s">
        <v>23</v>
      </c>
      <c r="I119" t="s">
        <v>24</v>
      </c>
      <c r="J119" t="s">
        <v>217</v>
      </c>
      <c r="K119" t="s">
        <v>218</v>
      </c>
      <c r="L119" t="s">
        <v>16</v>
      </c>
    </row>
    <row r="120" spans="1:12" hidden="1" x14ac:dyDescent="0.25">
      <c r="A120">
        <f t="shared" si="1"/>
        <v>3</v>
      </c>
      <c r="B120" s="1">
        <v>41177</v>
      </c>
      <c r="C120" s="2">
        <v>0.625</v>
      </c>
      <c r="D120" t="s">
        <v>215</v>
      </c>
      <c r="F120">
        <v>1</v>
      </c>
      <c r="G120">
        <v>0</v>
      </c>
      <c r="H120" t="s">
        <v>200</v>
      </c>
      <c r="I120" t="s">
        <v>201</v>
      </c>
      <c r="J120" t="s">
        <v>38</v>
      </c>
      <c r="K120" t="s">
        <v>39</v>
      </c>
      <c r="L120" t="s">
        <v>22</v>
      </c>
    </row>
    <row r="121" spans="1:12" hidden="1" x14ac:dyDescent="0.25">
      <c r="A121">
        <f t="shared" si="1"/>
        <v>3</v>
      </c>
      <c r="B121" s="1">
        <v>41177</v>
      </c>
      <c r="C121" s="2">
        <v>0.625</v>
      </c>
      <c r="D121" t="s">
        <v>122</v>
      </c>
      <c r="F121">
        <v>1</v>
      </c>
      <c r="G121">
        <v>0</v>
      </c>
      <c r="H121" t="s">
        <v>55</v>
      </c>
      <c r="I121" t="s">
        <v>56</v>
      </c>
      <c r="J121" t="s">
        <v>123</v>
      </c>
      <c r="K121" t="s">
        <v>124</v>
      </c>
      <c r="L121" t="s">
        <v>22</v>
      </c>
    </row>
    <row r="122" spans="1:12" hidden="1" x14ac:dyDescent="0.25">
      <c r="A122">
        <f t="shared" si="1"/>
        <v>3</v>
      </c>
      <c r="B122" s="1">
        <v>41177</v>
      </c>
      <c r="C122" s="2">
        <v>0.64583333333333337</v>
      </c>
      <c r="D122" t="s">
        <v>211</v>
      </c>
      <c r="F122">
        <v>1</v>
      </c>
      <c r="G122">
        <v>0</v>
      </c>
      <c r="H122" t="s">
        <v>51</v>
      </c>
      <c r="I122" t="s">
        <v>52</v>
      </c>
      <c r="J122" t="s">
        <v>33</v>
      </c>
      <c r="K122" t="s">
        <v>34</v>
      </c>
      <c r="L122" t="s">
        <v>22</v>
      </c>
    </row>
    <row r="123" spans="1:12" hidden="1" x14ac:dyDescent="0.25">
      <c r="A123">
        <f t="shared" si="1"/>
        <v>3</v>
      </c>
      <c r="B123" s="1">
        <v>41177</v>
      </c>
      <c r="C123" s="2">
        <v>0.64583333333333337</v>
      </c>
      <c r="D123" t="s">
        <v>215</v>
      </c>
      <c r="F123">
        <v>1</v>
      </c>
      <c r="G123">
        <v>0</v>
      </c>
      <c r="H123" t="s">
        <v>200</v>
      </c>
      <c r="I123" t="s">
        <v>201</v>
      </c>
      <c r="J123" t="s">
        <v>38</v>
      </c>
      <c r="K123" t="s">
        <v>39</v>
      </c>
      <c r="L123" t="s">
        <v>22</v>
      </c>
    </row>
    <row r="124" spans="1:12" hidden="1" x14ac:dyDescent="0.25">
      <c r="A124">
        <f t="shared" si="1"/>
        <v>3</v>
      </c>
      <c r="B124" s="1">
        <v>41177</v>
      </c>
      <c r="C124" s="2">
        <v>0.64583333333333337</v>
      </c>
      <c r="D124" t="s">
        <v>122</v>
      </c>
      <c r="F124">
        <v>1</v>
      </c>
      <c r="G124">
        <v>0</v>
      </c>
      <c r="H124" t="s">
        <v>55</v>
      </c>
      <c r="I124" t="s">
        <v>56</v>
      </c>
      <c r="J124" t="s">
        <v>123</v>
      </c>
      <c r="K124" t="s">
        <v>124</v>
      </c>
      <c r="L124" t="s">
        <v>22</v>
      </c>
    </row>
    <row r="125" spans="1:12" hidden="1" x14ac:dyDescent="0.25">
      <c r="A125">
        <f t="shared" si="1"/>
        <v>3</v>
      </c>
      <c r="B125" s="1">
        <v>41177</v>
      </c>
      <c r="C125" s="2">
        <v>0.66666666666666663</v>
      </c>
      <c r="D125" t="s">
        <v>212</v>
      </c>
      <c r="F125">
        <v>1</v>
      </c>
      <c r="G125">
        <v>0</v>
      </c>
      <c r="H125" t="s">
        <v>51</v>
      </c>
      <c r="I125" t="s">
        <v>52</v>
      </c>
      <c r="J125" t="s">
        <v>38</v>
      </c>
      <c r="K125" t="s">
        <v>39</v>
      </c>
      <c r="L125" t="s">
        <v>22</v>
      </c>
    </row>
    <row r="126" spans="1:12" hidden="1" x14ac:dyDescent="0.25">
      <c r="A126">
        <f t="shared" si="1"/>
        <v>3</v>
      </c>
      <c r="B126" s="1">
        <v>41177</v>
      </c>
      <c r="C126" s="2">
        <v>0.70833333333333337</v>
      </c>
      <c r="D126" t="s">
        <v>219</v>
      </c>
      <c r="F126">
        <v>1</v>
      </c>
      <c r="G126">
        <v>0</v>
      </c>
      <c r="H126" t="s">
        <v>64</v>
      </c>
      <c r="I126" t="s">
        <v>65</v>
      </c>
      <c r="J126" t="s">
        <v>189</v>
      </c>
      <c r="K126" t="s">
        <v>190</v>
      </c>
      <c r="L126" t="s">
        <v>29</v>
      </c>
    </row>
    <row r="127" spans="1:12" hidden="1" x14ac:dyDescent="0.25">
      <c r="A127">
        <f t="shared" si="1"/>
        <v>3</v>
      </c>
      <c r="B127" s="1">
        <v>41177</v>
      </c>
      <c r="C127" s="2">
        <v>0.83333333333333337</v>
      </c>
      <c r="D127" t="s">
        <v>216</v>
      </c>
      <c r="F127">
        <v>1</v>
      </c>
      <c r="G127">
        <v>0</v>
      </c>
      <c r="H127" t="s">
        <v>64</v>
      </c>
      <c r="I127" t="s">
        <v>65</v>
      </c>
      <c r="J127" t="s">
        <v>217</v>
      </c>
      <c r="K127" t="s">
        <v>218</v>
      </c>
      <c r="L127" t="s">
        <v>16</v>
      </c>
    </row>
    <row r="128" spans="1:12" hidden="1" x14ac:dyDescent="0.25">
      <c r="A128">
        <f t="shared" si="1"/>
        <v>4</v>
      </c>
      <c r="B128" s="1">
        <v>41178</v>
      </c>
      <c r="C128" s="2">
        <v>0.41666666666666669</v>
      </c>
      <c r="D128" t="s">
        <v>134</v>
      </c>
      <c r="F128">
        <v>1</v>
      </c>
      <c r="G128">
        <v>1</v>
      </c>
      <c r="H128" t="s">
        <v>135</v>
      </c>
      <c r="I128" t="s">
        <v>136</v>
      </c>
      <c r="J128" t="s">
        <v>137</v>
      </c>
      <c r="K128" t="s">
        <v>138</v>
      </c>
      <c r="L128" t="s">
        <v>16</v>
      </c>
    </row>
    <row r="129" spans="1:12" hidden="1" x14ac:dyDescent="0.25">
      <c r="A129">
        <f t="shared" si="1"/>
        <v>4</v>
      </c>
      <c r="B129" s="1">
        <v>41178</v>
      </c>
      <c r="C129" s="2">
        <v>0.45833333333333331</v>
      </c>
      <c r="D129" t="s">
        <v>156</v>
      </c>
      <c r="F129">
        <v>1</v>
      </c>
      <c r="G129">
        <v>0</v>
      </c>
      <c r="H129" t="s">
        <v>151</v>
      </c>
      <c r="I129" t="s">
        <v>152</v>
      </c>
      <c r="J129" t="s">
        <v>137</v>
      </c>
      <c r="K129" t="s">
        <v>138</v>
      </c>
      <c r="L129" t="s">
        <v>16</v>
      </c>
    </row>
    <row r="130" spans="1:12" hidden="1" x14ac:dyDescent="0.25">
      <c r="A130">
        <f t="shared" si="1"/>
        <v>4</v>
      </c>
      <c r="B130" s="1">
        <v>41178</v>
      </c>
      <c r="C130" s="2">
        <v>0.45833333333333331</v>
      </c>
      <c r="D130" t="s">
        <v>177</v>
      </c>
      <c r="F130">
        <v>1</v>
      </c>
      <c r="G130">
        <v>0</v>
      </c>
      <c r="H130" t="s">
        <v>171</v>
      </c>
      <c r="I130" t="s">
        <v>172</v>
      </c>
      <c r="J130" t="s">
        <v>33</v>
      </c>
      <c r="K130" t="s">
        <v>34</v>
      </c>
      <c r="L130" t="s">
        <v>22</v>
      </c>
    </row>
    <row r="131" spans="1:12" hidden="1" x14ac:dyDescent="0.25">
      <c r="A131">
        <f t="shared" ref="A131:A194" si="2">WEEKDAY(B:B)</f>
        <v>4</v>
      </c>
      <c r="B131" s="1">
        <v>41178</v>
      </c>
      <c r="C131" s="2">
        <v>0.45833333333333331</v>
      </c>
      <c r="D131" t="s">
        <v>139</v>
      </c>
      <c r="F131">
        <v>1</v>
      </c>
      <c r="G131">
        <v>0</v>
      </c>
      <c r="H131" t="s">
        <v>135</v>
      </c>
      <c r="I131" t="s">
        <v>136</v>
      </c>
      <c r="J131" t="s">
        <v>140</v>
      </c>
      <c r="K131" t="s">
        <v>141</v>
      </c>
      <c r="L131" t="s">
        <v>29</v>
      </c>
    </row>
    <row r="132" spans="1:12" hidden="1" x14ac:dyDescent="0.25">
      <c r="A132">
        <f t="shared" si="2"/>
        <v>4</v>
      </c>
      <c r="B132" s="1">
        <v>41178</v>
      </c>
      <c r="C132" s="2">
        <v>0.54166666666666663</v>
      </c>
      <c r="D132" t="s">
        <v>161</v>
      </c>
      <c r="E132" t="s">
        <v>162</v>
      </c>
      <c r="F132">
        <v>1</v>
      </c>
      <c r="G132">
        <v>0</v>
      </c>
      <c r="H132" t="s">
        <v>151</v>
      </c>
      <c r="I132" t="s">
        <v>152</v>
      </c>
      <c r="J132" t="s">
        <v>163</v>
      </c>
      <c r="K132" t="s">
        <v>164</v>
      </c>
      <c r="L132" t="s">
        <v>29</v>
      </c>
    </row>
    <row r="133" spans="1:12" hidden="1" x14ac:dyDescent="0.25">
      <c r="A133">
        <f t="shared" si="2"/>
        <v>4</v>
      </c>
      <c r="B133" s="1">
        <v>41178</v>
      </c>
      <c r="C133" s="2">
        <v>0.625</v>
      </c>
      <c r="D133" t="s">
        <v>178</v>
      </c>
      <c r="F133">
        <v>1</v>
      </c>
      <c r="G133">
        <v>0</v>
      </c>
      <c r="H133" t="s">
        <v>90</v>
      </c>
      <c r="I133" t="s">
        <v>91</v>
      </c>
      <c r="J133" t="s">
        <v>67</v>
      </c>
      <c r="K133" t="s">
        <v>68</v>
      </c>
      <c r="L133" t="s">
        <v>22</v>
      </c>
    </row>
    <row r="134" spans="1:12" hidden="1" x14ac:dyDescent="0.25">
      <c r="A134">
        <f t="shared" si="2"/>
        <v>4</v>
      </c>
      <c r="B134" s="1">
        <v>41178</v>
      </c>
      <c r="C134" s="2">
        <v>0.66666666666666663</v>
      </c>
      <c r="D134" t="s">
        <v>181</v>
      </c>
      <c r="F134">
        <v>1</v>
      </c>
      <c r="G134">
        <v>0</v>
      </c>
      <c r="H134" t="s">
        <v>90</v>
      </c>
      <c r="I134" t="s">
        <v>91</v>
      </c>
      <c r="J134" t="s">
        <v>67</v>
      </c>
      <c r="K134" t="s">
        <v>68</v>
      </c>
      <c r="L134" t="s">
        <v>22</v>
      </c>
    </row>
    <row r="135" spans="1:12" hidden="1" x14ac:dyDescent="0.25">
      <c r="A135">
        <f t="shared" si="2"/>
        <v>4</v>
      </c>
      <c r="B135" s="1">
        <v>41178</v>
      </c>
      <c r="C135" s="2">
        <v>0.6875</v>
      </c>
      <c r="D135" t="s">
        <v>197</v>
      </c>
      <c r="F135">
        <v>1</v>
      </c>
      <c r="G135">
        <v>0</v>
      </c>
      <c r="H135" t="s">
        <v>44</v>
      </c>
      <c r="I135" t="s">
        <v>45</v>
      </c>
      <c r="J135" t="s">
        <v>67</v>
      </c>
      <c r="K135" t="s">
        <v>68</v>
      </c>
      <c r="L135" t="s">
        <v>22</v>
      </c>
    </row>
    <row r="136" spans="1:12" hidden="1" x14ac:dyDescent="0.25">
      <c r="A136">
        <f t="shared" si="2"/>
        <v>4</v>
      </c>
      <c r="B136" s="1">
        <v>41178</v>
      </c>
      <c r="C136" s="2">
        <v>0.75</v>
      </c>
      <c r="D136" t="s">
        <v>145</v>
      </c>
      <c r="F136">
        <v>1</v>
      </c>
      <c r="G136">
        <v>0</v>
      </c>
      <c r="H136" t="s">
        <v>12</v>
      </c>
      <c r="I136" t="s">
        <v>19</v>
      </c>
      <c r="J136" t="s">
        <v>146</v>
      </c>
      <c r="K136" t="s">
        <v>147</v>
      </c>
      <c r="L136" t="s">
        <v>16</v>
      </c>
    </row>
    <row r="137" spans="1:12" hidden="1" x14ac:dyDescent="0.25">
      <c r="A137">
        <f t="shared" si="2"/>
        <v>4</v>
      </c>
      <c r="B137" s="1">
        <v>41178</v>
      </c>
      <c r="C137" s="2">
        <v>0.75</v>
      </c>
      <c r="D137" t="s">
        <v>191</v>
      </c>
      <c r="F137">
        <v>1</v>
      </c>
      <c r="G137">
        <v>0</v>
      </c>
      <c r="H137" t="s">
        <v>23</v>
      </c>
      <c r="I137" t="s">
        <v>24</v>
      </c>
      <c r="J137" t="s">
        <v>165</v>
      </c>
      <c r="K137" t="s">
        <v>166</v>
      </c>
      <c r="L137" t="s">
        <v>22</v>
      </c>
    </row>
    <row r="138" spans="1:12" hidden="1" x14ac:dyDescent="0.25">
      <c r="A138">
        <f t="shared" si="2"/>
        <v>4</v>
      </c>
      <c r="B138" s="1">
        <v>41178</v>
      </c>
      <c r="C138" s="2">
        <v>0.79166666666666663</v>
      </c>
      <c r="D138" t="s">
        <v>192</v>
      </c>
      <c r="E138" t="s">
        <v>194</v>
      </c>
      <c r="F138">
        <v>1</v>
      </c>
      <c r="G138">
        <v>0</v>
      </c>
      <c r="H138" t="s">
        <v>23</v>
      </c>
      <c r="I138" t="s">
        <v>24</v>
      </c>
      <c r="J138" t="s">
        <v>41</v>
      </c>
      <c r="K138" t="s">
        <v>42</v>
      </c>
      <c r="L138" t="s">
        <v>16</v>
      </c>
    </row>
    <row r="139" spans="1:12" hidden="1" x14ac:dyDescent="0.25">
      <c r="A139">
        <f t="shared" si="2"/>
        <v>4</v>
      </c>
      <c r="B139" s="1">
        <v>41178</v>
      </c>
      <c r="C139" s="2">
        <v>0.83333333333333337</v>
      </c>
      <c r="D139" t="s">
        <v>132</v>
      </c>
      <c r="F139">
        <v>1</v>
      </c>
      <c r="G139">
        <v>0</v>
      </c>
      <c r="H139" t="s">
        <v>126</v>
      </c>
      <c r="I139" t="s">
        <v>127</v>
      </c>
      <c r="J139" t="s">
        <v>33</v>
      </c>
      <c r="K139" t="s">
        <v>34</v>
      </c>
      <c r="L139" t="s">
        <v>22</v>
      </c>
    </row>
    <row r="140" spans="1:12" hidden="1" x14ac:dyDescent="0.25">
      <c r="A140">
        <f t="shared" si="2"/>
        <v>4</v>
      </c>
      <c r="B140" s="1">
        <v>41178</v>
      </c>
      <c r="C140" s="2">
        <v>0.85416666666666663</v>
      </c>
      <c r="D140" t="s">
        <v>133</v>
      </c>
      <c r="F140">
        <v>1</v>
      </c>
      <c r="G140">
        <v>0</v>
      </c>
      <c r="H140" t="s">
        <v>126</v>
      </c>
      <c r="I140" t="s">
        <v>127</v>
      </c>
      <c r="J140" t="s">
        <v>33</v>
      </c>
      <c r="K140" t="s">
        <v>34</v>
      </c>
      <c r="L140" t="s">
        <v>22</v>
      </c>
    </row>
    <row r="141" spans="1:12" hidden="1" x14ac:dyDescent="0.25">
      <c r="A141">
        <f t="shared" si="2"/>
        <v>5</v>
      </c>
      <c r="B141" s="1">
        <v>41179</v>
      </c>
      <c r="C141" s="2">
        <v>0.47916666666666669</v>
      </c>
      <c r="D141" t="s">
        <v>103</v>
      </c>
      <c r="F141">
        <v>1</v>
      </c>
      <c r="G141">
        <v>1</v>
      </c>
      <c r="H141" t="s">
        <v>53</v>
      </c>
      <c r="I141" t="s">
        <v>87</v>
      </c>
      <c r="J141" t="s">
        <v>104</v>
      </c>
      <c r="K141" t="s">
        <v>105</v>
      </c>
      <c r="L141" t="s">
        <v>16</v>
      </c>
    </row>
    <row r="142" spans="1:12" hidden="1" x14ac:dyDescent="0.25">
      <c r="A142">
        <f t="shared" si="2"/>
        <v>5</v>
      </c>
      <c r="B142" s="1">
        <v>41179</v>
      </c>
      <c r="C142" s="2">
        <v>0.5</v>
      </c>
      <c r="D142" t="s">
        <v>57</v>
      </c>
      <c r="F142">
        <v>1</v>
      </c>
      <c r="G142">
        <v>0</v>
      </c>
      <c r="H142" t="s">
        <v>51</v>
      </c>
      <c r="I142" t="s">
        <v>52</v>
      </c>
      <c r="J142" t="s">
        <v>58</v>
      </c>
      <c r="K142" t="s">
        <v>59</v>
      </c>
      <c r="L142" t="s">
        <v>22</v>
      </c>
    </row>
    <row r="143" spans="1:12" hidden="1" x14ac:dyDescent="0.25">
      <c r="A143">
        <f t="shared" si="2"/>
        <v>5</v>
      </c>
      <c r="B143" s="1">
        <v>41179</v>
      </c>
      <c r="C143" s="2">
        <v>0.5</v>
      </c>
      <c r="D143" t="s">
        <v>50</v>
      </c>
      <c r="F143">
        <v>1</v>
      </c>
      <c r="G143">
        <v>0</v>
      </c>
      <c r="H143" t="s">
        <v>51</v>
      </c>
      <c r="I143" t="s">
        <v>52</v>
      </c>
      <c r="J143" t="s">
        <v>53</v>
      </c>
      <c r="K143" t="s">
        <v>54</v>
      </c>
      <c r="L143" t="s">
        <v>22</v>
      </c>
    </row>
    <row r="144" spans="1:12" hidden="1" x14ac:dyDescent="0.25">
      <c r="A144">
        <f t="shared" si="2"/>
        <v>5</v>
      </c>
      <c r="B144" s="1">
        <v>41179</v>
      </c>
      <c r="C144" s="2">
        <v>0.54166666666666663</v>
      </c>
      <c r="D144" t="s">
        <v>117</v>
      </c>
      <c r="F144">
        <v>1</v>
      </c>
      <c r="G144">
        <v>0</v>
      </c>
      <c r="H144" t="s">
        <v>55</v>
      </c>
      <c r="I144" t="s">
        <v>56</v>
      </c>
      <c r="J144" t="s">
        <v>118</v>
      </c>
      <c r="K144" t="s">
        <v>119</v>
      </c>
      <c r="L144" t="s">
        <v>22</v>
      </c>
    </row>
    <row r="145" spans="1:12" hidden="1" x14ac:dyDescent="0.25">
      <c r="A145">
        <f t="shared" si="2"/>
        <v>5</v>
      </c>
      <c r="B145" s="1">
        <v>41179</v>
      </c>
      <c r="C145" s="2">
        <v>0.5625</v>
      </c>
      <c r="D145" t="s">
        <v>61</v>
      </c>
      <c r="F145">
        <v>1</v>
      </c>
      <c r="G145">
        <v>0</v>
      </c>
      <c r="H145" t="s">
        <v>51</v>
      </c>
      <c r="I145" t="s">
        <v>52</v>
      </c>
      <c r="J145" t="s">
        <v>62</v>
      </c>
      <c r="K145" t="s">
        <v>63</v>
      </c>
      <c r="L145" t="s">
        <v>22</v>
      </c>
    </row>
    <row r="146" spans="1:12" hidden="1" x14ac:dyDescent="0.25">
      <c r="A146">
        <f t="shared" si="2"/>
        <v>5</v>
      </c>
      <c r="B146" s="1">
        <v>41179</v>
      </c>
      <c r="C146" s="2">
        <v>0.5625</v>
      </c>
      <c r="D146" t="s">
        <v>60</v>
      </c>
      <c r="F146">
        <v>1</v>
      </c>
      <c r="G146">
        <v>0</v>
      </c>
      <c r="H146" t="s">
        <v>51</v>
      </c>
      <c r="I146" t="s">
        <v>52</v>
      </c>
      <c r="J146" t="s">
        <v>38</v>
      </c>
      <c r="K146" t="s">
        <v>39</v>
      </c>
      <c r="L146" t="s">
        <v>22</v>
      </c>
    </row>
    <row r="147" spans="1:12" hidden="1" x14ac:dyDescent="0.25">
      <c r="A147">
        <f t="shared" si="2"/>
        <v>5</v>
      </c>
      <c r="B147" s="1">
        <v>41179</v>
      </c>
      <c r="C147" s="2">
        <v>0.60416666666666663</v>
      </c>
      <c r="D147" t="s">
        <v>79</v>
      </c>
      <c r="F147">
        <v>1</v>
      </c>
      <c r="G147">
        <v>0</v>
      </c>
      <c r="H147" t="s">
        <v>46</v>
      </c>
      <c r="I147" t="s">
        <v>76</v>
      </c>
      <c r="J147" t="s">
        <v>38</v>
      </c>
      <c r="K147" t="s">
        <v>39</v>
      </c>
      <c r="L147" t="s">
        <v>22</v>
      </c>
    </row>
    <row r="148" spans="1:12" hidden="1" x14ac:dyDescent="0.25">
      <c r="A148">
        <f t="shared" si="2"/>
        <v>5</v>
      </c>
      <c r="B148" s="1">
        <v>41179</v>
      </c>
      <c r="C148" s="2">
        <v>0.625</v>
      </c>
      <c r="D148" t="s">
        <v>66</v>
      </c>
      <c r="F148">
        <v>1</v>
      </c>
      <c r="G148">
        <v>0</v>
      </c>
      <c r="H148" t="s">
        <v>12</v>
      </c>
      <c r="I148" t="s">
        <v>19</v>
      </c>
      <c r="J148" t="s">
        <v>67</v>
      </c>
      <c r="K148" t="s">
        <v>68</v>
      </c>
      <c r="L148" t="s">
        <v>22</v>
      </c>
    </row>
    <row r="149" spans="1:12" hidden="1" x14ac:dyDescent="0.25">
      <c r="A149">
        <f t="shared" si="2"/>
        <v>5</v>
      </c>
      <c r="B149" s="1">
        <v>41179</v>
      </c>
      <c r="C149" s="2">
        <v>0.625</v>
      </c>
      <c r="D149" t="s">
        <v>79</v>
      </c>
      <c r="F149">
        <v>1</v>
      </c>
      <c r="G149">
        <v>0</v>
      </c>
      <c r="H149" t="s">
        <v>46</v>
      </c>
      <c r="I149" t="s">
        <v>76</v>
      </c>
      <c r="J149" t="s">
        <v>38</v>
      </c>
      <c r="K149" t="s">
        <v>39</v>
      </c>
      <c r="L149" t="s">
        <v>22</v>
      </c>
    </row>
    <row r="150" spans="1:12" hidden="1" x14ac:dyDescent="0.25">
      <c r="A150">
        <f t="shared" si="2"/>
        <v>5</v>
      </c>
      <c r="B150" s="1">
        <v>41179</v>
      </c>
      <c r="C150" s="2">
        <v>0.625</v>
      </c>
      <c r="D150" t="s">
        <v>122</v>
      </c>
      <c r="F150">
        <v>1</v>
      </c>
      <c r="G150">
        <v>0</v>
      </c>
      <c r="H150" t="s">
        <v>55</v>
      </c>
      <c r="I150" t="s">
        <v>56</v>
      </c>
      <c r="J150" t="s">
        <v>123</v>
      </c>
      <c r="K150" t="s">
        <v>124</v>
      </c>
      <c r="L150" t="s">
        <v>22</v>
      </c>
    </row>
    <row r="151" spans="1:12" hidden="1" x14ac:dyDescent="0.25">
      <c r="A151">
        <f t="shared" si="2"/>
        <v>5</v>
      </c>
      <c r="B151" s="1">
        <v>41179</v>
      </c>
      <c r="C151" s="2">
        <v>0.64583333333333337</v>
      </c>
      <c r="D151" t="s">
        <v>71</v>
      </c>
      <c r="F151">
        <v>1</v>
      </c>
      <c r="G151">
        <v>0</v>
      </c>
      <c r="H151" t="s">
        <v>12</v>
      </c>
      <c r="I151" t="s">
        <v>19</v>
      </c>
      <c r="J151" t="s">
        <v>72</v>
      </c>
      <c r="K151" t="s">
        <v>73</v>
      </c>
      <c r="L151" t="s">
        <v>16</v>
      </c>
    </row>
    <row r="152" spans="1:12" hidden="1" x14ac:dyDescent="0.25">
      <c r="A152">
        <f t="shared" si="2"/>
        <v>5</v>
      </c>
      <c r="B152" s="1">
        <v>41179</v>
      </c>
      <c r="C152" s="2">
        <v>0.64583333333333337</v>
      </c>
      <c r="D152" t="s">
        <v>112</v>
      </c>
      <c r="F152">
        <v>1</v>
      </c>
      <c r="G152">
        <v>1</v>
      </c>
      <c r="H152" t="s">
        <v>53</v>
      </c>
      <c r="I152" t="s">
        <v>87</v>
      </c>
      <c r="J152" t="s">
        <v>113</v>
      </c>
      <c r="K152" t="s">
        <v>114</v>
      </c>
      <c r="L152" t="s">
        <v>29</v>
      </c>
    </row>
    <row r="153" spans="1:12" hidden="1" x14ac:dyDescent="0.25">
      <c r="A153">
        <f t="shared" si="2"/>
        <v>5</v>
      </c>
      <c r="B153" s="1">
        <v>41179</v>
      </c>
      <c r="C153" s="2">
        <v>0.64583333333333337</v>
      </c>
      <c r="D153" t="s">
        <v>111</v>
      </c>
      <c r="F153">
        <v>1</v>
      </c>
      <c r="G153">
        <v>0</v>
      </c>
      <c r="H153" t="s">
        <v>53</v>
      </c>
      <c r="I153" t="s">
        <v>87</v>
      </c>
      <c r="J153" t="s">
        <v>53</v>
      </c>
      <c r="K153" t="s">
        <v>54</v>
      </c>
      <c r="L153" t="s">
        <v>22</v>
      </c>
    </row>
    <row r="154" spans="1:12" hidden="1" x14ac:dyDescent="0.25">
      <c r="A154">
        <f t="shared" si="2"/>
        <v>5</v>
      </c>
      <c r="B154" s="1">
        <v>41179</v>
      </c>
      <c r="C154" s="2">
        <v>0.64583333333333337</v>
      </c>
      <c r="D154" t="s">
        <v>79</v>
      </c>
      <c r="F154">
        <v>1</v>
      </c>
      <c r="G154">
        <v>0</v>
      </c>
      <c r="H154" t="s">
        <v>53</v>
      </c>
      <c r="I154" t="s">
        <v>87</v>
      </c>
      <c r="J154" t="s">
        <v>38</v>
      </c>
      <c r="K154" t="s">
        <v>39</v>
      </c>
      <c r="L154" t="s">
        <v>22</v>
      </c>
    </row>
    <row r="155" spans="1:12" hidden="1" x14ac:dyDescent="0.25">
      <c r="A155">
        <f t="shared" si="2"/>
        <v>5</v>
      </c>
      <c r="B155" s="1">
        <v>41179</v>
      </c>
      <c r="C155" s="2">
        <v>0.64583333333333337</v>
      </c>
      <c r="D155" t="s">
        <v>122</v>
      </c>
      <c r="F155">
        <v>1</v>
      </c>
      <c r="G155">
        <v>0</v>
      </c>
      <c r="H155" t="s">
        <v>55</v>
      </c>
      <c r="I155" t="s">
        <v>56</v>
      </c>
      <c r="J155" t="s">
        <v>123</v>
      </c>
      <c r="K155" t="s">
        <v>124</v>
      </c>
      <c r="L155" t="s">
        <v>22</v>
      </c>
    </row>
    <row r="156" spans="1:12" hidden="1" x14ac:dyDescent="0.25">
      <c r="A156">
        <f t="shared" si="2"/>
        <v>5</v>
      </c>
      <c r="B156" s="1">
        <v>41179</v>
      </c>
      <c r="C156" s="2">
        <v>0.66666666666666663</v>
      </c>
      <c r="D156" t="s">
        <v>125</v>
      </c>
      <c r="F156">
        <v>1</v>
      </c>
      <c r="G156">
        <v>0</v>
      </c>
      <c r="H156" t="s">
        <v>55</v>
      </c>
      <c r="I156" t="s">
        <v>56</v>
      </c>
      <c r="J156" t="s">
        <v>118</v>
      </c>
      <c r="K156" t="s">
        <v>119</v>
      </c>
      <c r="L156" t="s">
        <v>22</v>
      </c>
    </row>
    <row r="157" spans="1:12" hidden="1" x14ac:dyDescent="0.25">
      <c r="A157">
        <f t="shared" si="2"/>
        <v>5</v>
      </c>
      <c r="B157" s="1">
        <v>41179</v>
      </c>
      <c r="C157" s="2">
        <v>0.77083333333333337</v>
      </c>
      <c r="D157" t="s">
        <v>99</v>
      </c>
      <c r="E157" t="s">
        <v>486</v>
      </c>
      <c r="F157">
        <v>1</v>
      </c>
      <c r="G157">
        <v>0</v>
      </c>
      <c r="H157" t="s">
        <v>25</v>
      </c>
      <c r="I157" t="s">
        <v>26</v>
      </c>
      <c r="J157" t="s">
        <v>100</v>
      </c>
      <c r="K157" t="s">
        <v>101</v>
      </c>
      <c r="L157" t="s">
        <v>22</v>
      </c>
    </row>
    <row r="158" spans="1:12" hidden="1" x14ac:dyDescent="0.25">
      <c r="A158">
        <f t="shared" si="2"/>
        <v>5</v>
      </c>
      <c r="B158" s="1">
        <v>41179</v>
      </c>
      <c r="C158" s="2">
        <v>0.79166666666666663</v>
      </c>
      <c r="D158" t="s">
        <v>99</v>
      </c>
      <c r="E158" t="s">
        <v>485</v>
      </c>
      <c r="F158">
        <v>1</v>
      </c>
      <c r="G158">
        <v>0</v>
      </c>
      <c r="H158" t="s">
        <v>25</v>
      </c>
      <c r="I158" t="s">
        <v>26</v>
      </c>
      <c r="J158" t="s">
        <v>100</v>
      </c>
      <c r="K158" t="s">
        <v>101</v>
      </c>
      <c r="L158" t="s">
        <v>22</v>
      </c>
    </row>
    <row r="159" spans="1:12" hidden="1" x14ac:dyDescent="0.25">
      <c r="A159">
        <f t="shared" si="2"/>
        <v>5</v>
      </c>
      <c r="B159" s="1">
        <v>41179</v>
      </c>
      <c r="C159" s="2">
        <v>0.79166666666666663</v>
      </c>
      <c r="D159" t="s">
        <v>95</v>
      </c>
      <c r="E159" t="s">
        <v>96</v>
      </c>
      <c r="F159">
        <v>1</v>
      </c>
      <c r="G159">
        <v>0</v>
      </c>
      <c r="H159" t="s">
        <v>64</v>
      </c>
      <c r="I159" t="s">
        <v>65</v>
      </c>
      <c r="J159" t="s">
        <v>97</v>
      </c>
      <c r="K159" t="s">
        <v>98</v>
      </c>
      <c r="L159" t="s">
        <v>22</v>
      </c>
    </row>
    <row r="160" spans="1:12" hidden="1" x14ac:dyDescent="0.25">
      <c r="A160">
        <f t="shared" si="2"/>
        <v>5</v>
      </c>
      <c r="B160" s="1">
        <v>41179</v>
      </c>
      <c r="C160" s="2">
        <v>0.8125</v>
      </c>
      <c r="D160" t="s">
        <v>102</v>
      </c>
      <c r="E160" t="s">
        <v>485</v>
      </c>
      <c r="F160">
        <v>1</v>
      </c>
      <c r="G160">
        <v>0</v>
      </c>
      <c r="H160" t="s">
        <v>25</v>
      </c>
      <c r="I160" t="s">
        <v>26</v>
      </c>
      <c r="J160" t="s">
        <v>33</v>
      </c>
      <c r="K160" t="s">
        <v>34</v>
      </c>
      <c r="L160" t="s">
        <v>22</v>
      </c>
    </row>
    <row r="161" spans="1:12" hidden="1" x14ac:dyDescent="0.25">
      <c r="A161">
        <f t="shared" si="2"/>
        <v>5</v>
      </c>
      <c r="B161" s="1">
        <v>41179</v>
      </c>
      <c r="C161" s="2">
        <v>0.8125</v>
      </c>
      <c r="D161" t="s">
        <v>95</v>
      </c>
      <c r="F161">
        <v>1</v>
      </c>
      <c r="G161">
        <v>0</v>
      </c>
      <c r="H161" t="s">
        <v>64</v>
      </c>
      <c r="I161" t="s">
        <v>65</v>
      </c>
      <c r="J161" t="s">
        <v>97</v>
      </c>
      <c r="K161" t="s">
        <v>98</v>
      </c>
      <c r="L161" t="s">
        <v>22</v>
      </c>
    </row>
    <row r="162" spans="1:12" x14ac:dyDescent="0.25">
      <c r="A162">
        <f t="shared" si="2"/>
        <v>6</v>
      </c>
      <c r="B162" s="1">
        <v>41180</v>
      </c>
      <c r="C162" s="2">
        <v>0.47916666666666669</v>
      </c>
      <c r="D162" t="s">
        <v>17</v>
      </c>
      <c r="E162" t="s">
        <v>18</v>
      </c>
      <c r="F162">
        <v>1</v>
      </c>
      <c r="G162">
        <v>0</v>
      </c>
      <c r="H162" t="s">
        <v>12</v>
      </c>
      <c r="I162" t="s">
        <v>19</v>
      </c>
      <c r="J162" t="s">
        <v>20</v>
      </c>
      <c r="K162" t="s">
        <v>21</v>
      </c>
      <c r="L162" t="s">
        <v>22</v>
      </c>
    </row>
    <row r="163" spans="1:12" x14ac:dyDescent="0.25">
      <c r="A163">
        <f t="shared" si="2"/>
        <v>6</v>
      </c>
      <c r="B163" s="1">
        <v>41180</v>
      </c>
      <c r="C163" s="2">
        <v>0.5</v>
      </c>
      <c r="D163" t="s">
        <v>17</v>
      </c>
      <c r="E163" t="s">
        <v>18</v>
      </c>
      <c r="F163">
        <v>1</v>
      </c>
      <c r="G163">
        <v>0</v>
      </c>
      <c r="H163" t="s">
        <v>12</v>
      </c>
      <c r="I163" t="s">
        <v>19</v>
      </c>
      <c r="J163" t="s">
        <v>20</v>
      </c>
      <c r="K163" t="s">
        <v>21</v>
      </c>
      <c r="L163" t="s">
        <v>22</v>
      </c>
    </row>
    <row r="164" spans="1:12" x14ac:dyDescent="0.25">
      <c r="A164">
        <f t="shared" si="2"/>
        <v>6</v>
      </c>
      <c r="B164" s="1">
        <v>41180</v>
      </c>
      <c r="C164" s="2">
        <v>0.60416666666666663</v>
      </c>
      <c r="D164" t="s">
        <v>37</v>
      </c>
      <c r="F164">
        <v>1</v>
      </c>
      <c r="G164">
        <v>0</v>
      </c>
      <c r="H164" t="s">
        <v>23</v>
      </c>
      <c r="I164" t="s">
        <v>24</v>
      </c>
      <c r="J164" t="s">
        <v>38</v>
      </c>
      <c r="K164" t="s">
        <v>39</v>
      </c>
      <c r="L164" t="s">
        <v>22</v>
      </c>
    </row>
    <row r="165" spans="1:12" x14ac:dyDescent="0.25">
      <c r="A165">
        <f t="shared" si="2"/>
        <v>6</v>
      </c>
      <c r="B165" s="1">
        <v>41180</v>
      </c>
      <c r="C165" s="2">
        <v>0.64583333333333337</v>
      </c>
      <c r="D165" t="s">
        <v>40</v>
      </c>
      <c r="F165">
        <v>1</v>
      </c>
      <c r="G165">
        <v>0</v>
      </c>
      <c r="H165" t="s">
        <v>23</v>
      </c>
      <c r="I165" t="s">
        <v>24</v>
      </c>
      <c r="J165" t="s">
        <v>41</v>
      </c>
      <c r="K165" t="s">
        <v>42</v>
      </c>
      <c r="L165" t="s">
        <v>16</v>
      </c>
    </row>
    <row r="166" spans="1:12" x14ac:dyDescent="0.25">
      <c r="A166">
        <f t="shared" si="2"/>
        <v>6</v>
      </c>
      <c r="B166" s="1">
        <v>41180</v>
      </c>
      <c r="C166" s="2">
        <v>0.66666666666666663</v>
      </c>
      <c r="D166" t="s">
        <v>32</v>
      </c>
      <c r="F166">
        <v>1</v>
      </c>
      <c r="G166">
        <v>0</v>
      </c>
      <c r="H166" t="s">
        <v>25</v>
      </c>
      <c r="I166" t="s">
        <v>26</v>
      </c>
      <c r="J166" t="s">
        <v>33</v>
      </c>
      <c r="K166" t="s">
        <v>34</v>
      </c>
      <c r="L166" t="s">
        <v>22</v>
      </c>
    </row>
    <row r="167" spans="1:12" x14ac:dyDescent="0.25">
      <c r="A167">
        <f t="shared" si="2"/>
        <v>6</v>
      </c>
      <c r="B167" s="1">
        <v>41180</v>
      </c>
      <c r="C167" s="2">
        <v>0.6875</v>
      </c>
      <c r="D167" t="s">
        <v>35</v>
      </c>
      <c r="E167" t="s">
        <v>36</v>
      </c>
      <c r="F167">
        <v>1</v>
      </c>
      <c r="G167">
        <v>0</v>
      </c>
      <c r="H167" t="s">
        <v>25</v>
      </c>
      <c r="I167" t="s">
        <v>26</v>
      </c>
      <c r="J167" t="s">
        <v>33</v>
      </c>
      <c r="K167" t="s">
        <v>34</v>
      </c>
      <c r="L167" t="s">
        <v>22</v>
      </c>
    </row>
    <row r="168" spans="1:12" hidden="1" x14ac:dyDescent="0.25">
      <c r="A168">
        <f t="shared" si="2"/>
        <v>2</v>
      </c>
      <c r="B168" s="1">
        <v>41183</v>
      </c>
      <c r="C168" s="2">
        <v>0.39583333333333331</v>
      </c>
      <c r="D168" t="s">
        <v>488</v>
      </c>
      <c r="F168">
        <v>1</v>
      </c>
      <c r="G168">
        <v>0</v>
      </c>
      <c r="H168" t="s">
        <v>171</v>
      </c>
      <c r="I168" t="s">
        <v>172</v>
      </c>
      <c r="J168" t="s">
        <v>46</v>
      </c>
      <c r="K168" t="s">
        <v>47</v>
      </c>
      <c r="L168" t="s">
        <v>22</v>
      </c>
    </row>
    <row r="169" spans="1:12" hidden="1" x14ac:dyDescent="0.25">
      <c r="A169">
        <f t="shared" si="2"/>
        <v>2</v>
      </c>
      <c r="B169" s="1">
        <v>41183</v>
      </c>
      <c r="C169" s="2">
        <v>0.41666666666666669</v>
      </c>
      <c r="D169" t="s">
        <v>492</v>
      </c>
      <c r="F169">
        <v>1</v>
      </c>
      <c r="G169">
        <v>0</v>
      </c>
      <c r="H169" t="s">
        <v>171</v>
      </c>
      <c r="I169" t="s">
        <v>172</v>
      </c>
      <c r="J169" t="s">
        <v>46</v>
      </c>
      <c r="K169" t="s">
        <v>47</v>
      </c>
      <c r="L169" t="s">
        <v>22</v>
      </c>
    </row>
    <row r="170" spans="1:12" hidden="1" x14ac:dyDescent="0.25">
      <c r="A170">
        <f t="shared" si="2"/>
        <v>2</v>
      </c>
      <c r="B170" s="1">
        <v>41183</v>
      </c>
      <c r="C170" s="2">
        <v>0.41666666666666669</v>
      </c>
      <c r="D170" t="s">
        <v>489</v>
      </c>
      <c r="F170">
        <v>1</v>
      </c>
      <c r="G170">
        <v>0</v>
      </c>
      <c r="H170" t="s">
        <v>135</v>
      </c>
      <c r="I170" t="s">
        <v>136</v>
      </c>
      <c r="J170" t="s">
        <v>182</v>
      </c>
      <c r="K170" t="s">
        <v>183</v>
      </c>
      <c r="L170" t="s">
        <v>29</v>
      </c>
    </row>
    <row r="171" spans="1:12" hidden="1" x14ac:dyDescent="0.25">
      <c r="A171">
        <f t="shared" si="2"/>
        <v>2</v>
      </c>
      <c r="B171" s="1">
        <v>41183</v>
      </c>
      <c r="C171" s="2">
        <v>0.47916666666666669</v>
      </c>
      <c r="D171" t="s">
        <v>496</v>
      </c>
      <c r="F171">
        <v>1</v>
      </c>
      <c r="G171">
        <v>0</v>
      </c>
      <c r="H171" t="s">
        <v>135</v>
      </c>
      <c r="I171" t="s">
        <v>136</v>
      </c>
      <c r="J171" t="s">
        <v>223</v>
      </c>
      <c r="K171" t="s">
        <v>302</v>
      </c>
      <c r="L171" t="s">
        <v>22</v>
      </c>
    </row>
    <row r="172" spans="1:12" hidden="1" x14ac:dyDescent="0.25">
      <c r="A172">
        <f t="shared" si="2"/>
        <v>2</v>
      </c>
      <c r="B172" s="1">
        <v>41183</v>
      </c>
      <c r="C172" s="2">
        <v>0.5</v>
      </c>
      <c r="D172" t="s">
        <v>501</v>
      </c>
      <c r="F172">
        <v>1</v>
      </c>
      <c r="G172">
        <v>0</v>
      </c>
      <c r="H172" t="s">
        <v>171</v>
      </c>
      <c r="I172" t="s">
        <v>172</v>
      </c>
      <c r="J172" t="s">
        <v>33</v>
      </c>
      <c r="K172" t="s">
        <v>34</v>
      </c>
      <c r="L172" t="s">
        <v>22</v>
      </c>
    </row>
    <row r="173" spans="1:12" hidden="1" x14ac:dyDescent="0.25">
      <c r="A173">
        <f t="shared" si="2"/>
        <v>2</v>
      </c>
      <c r="B173" s="1">
        <v>41183</v>
      </c>
      <c r="C173" s="2">
        <v>0.5</v>
      </c>
      <c r="D173" t="s">
        <v>502</v>
      </c>
      <c r="F173">
        <v>1</v>
      </c>
      <c r="G173">
        <v>0</v>
      </c>
      <c r="H173" t="s">
        <v>53</v>
      </c>
      <c r="I173" t="s">
        <v>87</v>
      </c>
      <c r="J173" t="s">
        <v>77</v>
      </c>
      <c r="K173" t="s">
        <v>78</v>
      </c>
      <c r="L173" t="s">
        <v>22</v>
      </c>
    </row>
    <row r="174" spans="1:12" hidden="1" x14ac:dyDescent="0.25">
      <c r="A174">
        <f t="shared" si="2"/>
        <v>2</v>
      </c>
      <c r="B174" s="1">
        <v>41183</v>
      </c>
      <c r="C174" s="2">
        <v>0.52083333333333337</v>
      </c>
      <c r="D174" t="s">
        <v>211</v>
      </c>
      <c r="F174">
        <v>1</v>
      </c>
      <c r="G174">
        <v>0</v>
      </c>
      <c r="H174" t="s">
        <v>171</v>
      </c>
      <c r="I174" t="s">
        <v>172</v>
      </c>
      <c r="J174" t="s">
        <v>33</v>
      </c>
      <c r="K174" t="s">
        <v>34</v>
      </c>
      <c r="L174" t="s">
        <v>22</v>
      </c>
    </row>
    <row r="175" spans="1:12" hidden="1" x14ac:dyDescent="0.25">
      <c r="A175">
        <f t="shared" si="2"/>
        <v>2</v>
      </c>
      <c r="B175" s="1">
        <v>41183</v>
      </c>
      <c r="C175" s="2">
        <v>0.52083333333333337</v>
      </c>
      <c r="D175" t="s">
        <v>502</v>
      </c>
      <c r="F175">
        <v>1</v>
      </c>
      <c r="G175">
        <v>0</v>
      </c>
      <c r="H175" t="s">
        <v>53</v>
      </c>
      <c r="I175" t="s">
        <v>87</v>
      </c>
      <c r="J175" t="s">
        <v>77</v>
      </c>
      <c r="K175" t="s">
        <v>78</v>
      </c>
      <c r="L175" t="s">
        <v>22</v>
      </c>
    </row>
    <row r="176" spans="1:12" hidden="1" x14ac:dyDescent="0.25">
      <c r="A176">
        <f t="shared" si="2"/>
        <v>2</v>
      </c>
      <c r="B176" s="1">
        <v>41183</v>
      </c>
      <c r="C176" s="2">
        <v>0.54166666666666663</v>
      </c>
      <c r="D176" t="s">
        <v>43</v>
      </c>
      <c r="F176">
        <v>1</v>
      </c>
      <c r="G176">
        <v>0</v>
      </c>
      <c r="H176" t="s">
        <v>53</v>
      </c>
      <c r="I176" t="s">
        <v>87</v>
      </c>
      <c r="J176" t="s">
        <v>46</v>
      </c>
      <c r="K176" t="s">
        <v>47</v>
      </c>
      <c r="L176" t="s">
        <v>22</v>
      </c>
    </row>
    <row r="177" spans="1:12" hidden="1" x14ac:dyDescent="0.25">
      <c r="A177">
        <f t="shared" si="2"/>
        <v>2</v>
      </c>
      <c r="B177" s="1">
        <v>41183</v>
      </c>
      <c r="C177" s="2">
        <v>0.5625</v>
      </c>
      <c r="D177" t="s">
        <v>43</v>
      </c>
      <c r="F177">
        <v>1</v>
      </c>
      <c r="G177">
        <v>0</v>
      </c>
      <c r="H177" t="s">
        <v>53</v>
      </c>
      <c r="I177" t="s">
        <v>87</v>
      </c>
      <c r="J177" t="s">
        <v>46</v>
      </c>
      <c r="K177" t="s">
        <v>47</v>
      </c>
      <c r="L177" t="s">
        <v>22</v>
      </c>
    </row>
    <row r="178" spans="1:12" hidden="1" x14ac:dyDescent="0.25">
      <c r="A178">
        <f t="shared" si="2"/>
        <v>2</v>
      </c>
      <c r="B178" s="1">
        <v>41183</v>
      </c>
      <c r="C178" s="2">
        <v>0.60416666666666663</v>
      </c>
      <c r="D178" t="s">
        <v>510</v>
      </c>
      <c r="F178">
        <v>1</v>
      </c>
      <c r="G178">
        <v>1</v>
      </c>
      <c r="H178" t="s">
        <v>200</v>
      </c>
      <c r="I178" t="s">
        <v>201</v>
      </c>
      <c r="J178" t="s">
        <v>511</v>
      </c>
      <c r="K178" t="s">
        <v>512</v>
      </c>
      <c r="L178" t="s">
        <v>22</v>
      </c>
    </row>
    <row r="179" spans="1:12" hidden="1" x14ac:dyDescent="0.25">
      <c r="A179">
        <f t="shared" si="2"/>
        <v>2</v>
      </c>
      <c r="B179" s="1">
        <v>41183</v>
      </c>
      <c r="C179" s="2">
        <v>0.70833333333333337</v>
      </c>
      <c r="D179" t="s">
        <v>514</v>
      </c>
      <c r="F179">
        <v>1</v>
      </c>
      <c r="G179">
        <v>0</v>
      </c>
      <c r="H179" t="s">
        <v>90</v>
      </c>
      <c r="I179" t="s">
        <v>91</v>
      </c>
      <c r="J179" t="s">
        <v>67</v>
      </c>
      <c r="K179" t="s">
        <v>68</v>
      </c>
      <c r="L179" t="s">
        <v>22</v>
      </c>
    </row>
    <row r="180" spans="1:12" hidden="1" x14ac:dyDescent="0.25">
      <c r="A180">
        <f t="shared" si="2"/>
        <v>2</v>
      </c>
      <c r="B180" s="1">
        <v>41183</v>
      </c>
      <c r="C180" s="2">
        <v>0.72916666666666663</v>
      </c>
      <c r="D180" t="s">
        <v>142</v>
      </c>
      <c r="F180">
        <v>1</v>
      </c>
      <c r="G180">
        <v>0</v>
      </c>
      <c r="H180" t="s">
        <v>90</v>
      </c>
      <c r="I180" t="s">
        <v>91</v>
      </c>
      <c r="J180" t="s">
        <v>67</v>
      </c>
      <c r="K180" t="s">
        <v>68</v>
      </c>
      <c r="L180" t="s">
        <v>22</v>
      </c>
    </row>
    <row r="181" spans="1:12" hidden="1" x14ac:dyDescent="0.25">
      <c r="A181">
        <f t="shared" si="2"/>
        <v>2</v>
      </c>
      <c r="B181" s="1">
        <v>41183</v>
      </c>
      <c r="C181" s="2">
        <v>0.77083333333333337</v>
      </c>
      <c r="D181" t="s">
        <v>79</v>
      </c>
      <c r="F181">
        <v>1</v>
      </c>
      <c r="G181">
        <v>0</v>
      </c>
      <c r="H181" t="s">
        <v>90</v>
      </c>
      <c r="I181" t="s">
        <v>91</v>
      </c>
      <c r="J181" t="s">
        <v>38</v>
      </c>
      <c r="K181" t="s">
        <v>39</v>
      </c>
      <c r="L181" t="s">
        <v>22</v>
      </c>
    </row>
    <row r="182" spans="1:12" hidden="1" x14ac:dyDescent="0.25">
      <c r="A182">
        <f t="shared" si="2"/>
        <v>2</v>
      </c>
      <c r="B182" s="1">
        <v>41183</v>
      </c>
      <c r="C182" s="2">
        <v>0.79166666666666663</v>
      </c>
      <c r="D182" t="s">
        <v>520</v>
      </c>
      <c r="F182">
        <v>1</v>
      </c>
      <c r="G182">
        <v>0</v>
      </c>
      <c r="H182" t="s">
        <v>148</v>
      </c>
      <c r="I182" t="s">
        <v>149</v>
      </c>
      <c r="J182" t="s">
        <v>38</v>
      </c>
      <c r="K182" t="s">
        <v>39</v>
      </c>
      <c r="L182" t="s">
        <v>22</v>
      </c>
    </row>
    <row r="183" spans="1:12" hidden="1" x14ac:dyDescent="0.25">
      <c r="A183">
        <f t="shared" si="2"/>
        <v>2</v>
      </c>
      <c r="B183" s="1">
        <v>41183</v>
      </c>
      <c r="C183" s="2">
        <v>0.79166666666666663</v>
      </c>
      <c r="D183" t="s">
        <v>524</v>
      </c>
      <c r="F183">
        <v>1</v>
      </c>
      <c r="G183">
        <v>0</v>
      </c>
      <c r="H183" t="s">
        <v>126</v>
      </c>
      <c r="I183" t="s">
        <v>127</v>
      </c>
      <c r="J183" t="s">
        <v>67</v>
      </c>
      <c r="K183" t="s">
        <v>68</v>
      </c>
      <c r="L183" t="s">
        <v>22</v>
      </c>
    </row>
    <row r="184" spans="1:12" hidden="1" x14ac:dyDescent="0.25">
      <c r="A184">
        <f t="shared" si="2"/>
        <v>2</v>
      </c>
      <c r="B184" s="1">
        <v>41183</v>
      </c>
      <c r="C184" s="2">
        <v>0.79166666666666663</v>
      </c>
      <c r="D184" t="s">
        <v>142</v>
      </c>
      <c r="F184">
        <v>1</v>
      </c>
      <c r="G184">
        <v>0</v>
      </c>
      <c r="H184" t="s">
        <v>126</v>
      </c>
      <c r="I184" t="s">
        <v>127</v>
      </c>
      <c r="J184" t="s">
        <v>67</v>
      </c>
      <c r="K184" t="s">
        <v>68</v>
      </c>
      <c r="L184" t="s">
        <v>22</v>
      </c>
    </row>
    <row r="185" spans="1:12" hidden="1" x14ac:dyDescent="0.25">
      <c r="A185">
        <f t="shared" si="2"/>
        <v>2</v>
      </c>
      <c r="B185" s="1">
        <v>41183</v>
      </c>
      <c r="C185" s="2">
        <v>0.8125</v>
      </c>
      <c r="D185" t="s">
        <v>527</v>
      </c>
      <c r="F185">
        <v>1</v>
      </c>
      <c r="G185">
        <v>0</v>
      </c>
      <c r="H185" t="s">
        <v>135</v>
      </c>
      <c r="I185" t="s">
        <v>136</v>
      </c>
      <c r="J185" t="s">
        <v>245</v>
      </c>
      <c r="K185" t="s">
        <v>246</v>
      </c>
      <c r="L185" t="s">
        <v>29</v>
      </c>
    </row>
    <row r="186" spans="1:12" hidden="1" x14ac:dyDescent="0.25">
      <c r="A186">
        <f t="shared" si="2"/>
        <v>2</v>
      </c>
      <c r="B186" s="1">
        <v>41183</v>
      </c>
      <c r="C186" s="2">
        <v>0.8125</v>
      </c>
      <c r="D186" t="s">
        <v>142</v>
      </c>
      <c r="F186">
        <v>1</v>
      </c>
      <c r="G186">
        <v>0</v>
      </c>
      <c r="H186" t="s">
        <v>126</v>
      </c>
      <c r="I186" t="s">
        <v>127</v>
      </c>
      <c r="J186" t="s">
        <v>67</v>
      </c>
      <c r="K186" t="s">
        <v>68</v>
      </c>
      <c r="L186" t="s">
        <v>22</v>
      </c>
    </row>
    <row r="187" spans="1:12" hidden="1" x14ac:dyDescent="0.25">
      <c r="A187">
        <f t="shared" si="2"/>
        <v>2</v>
      </c>
      <c r="B187" s="1">
        <v>41183</v>
      </c>
      <c r="C187" s="2">
        <v>0.83333333333333337</v>
      </c>
      <c r="D187" t="s">
        <v>528</v>
      </c>
      <c r="F187">
        <v>1</v>
      </c>
      <c r="G187">
        <v>1</v>
      </c>
      <c r="H187" t="s">
        <v>23</v>
      </c>
      <c r="I187" t="s">
        <v>24</v>
      </c>
      <c r="J187" t="s">
        <v>529</v>
      </c>
      <c r="K187" t="s">
        <v>530</v>
      </c>
      <c r="L187" t="s">
        <v>22</v>
      </c>
    </row>
    <row r="188" spans="1:12" hidden="1" x14ac:dyDescent="0.25">
      <c r="A188">
        <f t="shared" si="2"/>
        <v>2</v>
      </c>
      <c r="B188" s="1">
        <v>41183</v>
      </c>
      <c r="C188" s="2">
        <v>0.83333333333333337</v>
      </c>
      <c r="D188" t="s">
        <v>527</v>
      </c>
      <c r="F188">
        <v>1</v>
      </c>
      <c r="G188">
        <v>0</v>
      </c>
      <c r="H188" t="s">
        <v>135</v>
      </c>
      <c r="I188" t="s">
        <v>136</v>
      </c>
      <c r="J188" t="s">
        <v>245</v>
      </c>
      <c r="K188" t="s">
        <v>246</v>
      </c>
      <c r="L188" t="s">
        <v>29</v>
      </c>
    </row>
    <row r="189" spans="1:12" hidden="1" x14ac:dyDescent="0.25">
      <c r="A189">
        <f t="shared" si="2"/>
        <v>2</v>
      </c>
      <c r="B189" s="1">
        <v>41183</v>
      </c>
      <c r="C189" s="2">
        <v>0.83333333333333337</v>
      </c>
      <c r="D189" t="s">
        <v>531</v>
      </c>
      <c r="F189">
        <v>1</v>
      </c>
      <c r="G189">
        <v>0</v>
      </c>
      <c r="H189" t="s">
        <v>126</v>
      </c>
      <c r="I189" t="s">
        <v>127</v>
      </c>
      <c r="J189" t="s">
        <v>33</v>
      </c>
      <c r="K189" t="s">
        <v>34</v>
      </c>
      <c r="L189" t="s">
        <v>22</v>
      </c>
    </row>
    <row r="190" spans="1:12" hidden="1" x14ac:dyDescent="0.25">
      <c r="A190">
        <f t="shared" si="2"/>
        <v>2</v>
      </c>
      <c r="B190" s="1">
        <v>41183</v>
      </c>
      <c r="C190" s="2">
        <v>0.85416666666666663</v>
      </c>
      <c r="D190" t="s">
        <v>142</v>
      </c>
      <c r="F190">
        <v>1</v>
      </c>
      <c r="G190">
        <v>0</v>
      </c>
      <c r="H190" t="s">
        <v>135</v>
      </c>
      <c r="I190" t="s">
        <v>136</v>
      </c>
      <c r="J190" t="s">
        <v>67</v>
      </c>
      <c r="K190" t="s">
        <v>68</v>
      </c>
      <c r="L190" t="s">
        <v>22</v>
      </c>
    </row>
    <row r="191" spans="1:12" hidden="1" x14ac:dyDescent="0.25">
      <c r="A191">
        <f t="shared" si="2"/>
        <v>2</v>
      </c>
      <c r="B191" s="1">
        <v>41183</v>
      </c>
      <c r="C191" s="2">
        <v>0.85416666666666663</v>
      </c>
      <c r="D191" t="s">
        <v>531</v>
      </c>
      <c r="F191">
        <v>1</v>
      </c>
      <c r="G191">
        <v>0</v>
      </c>
      <c r="H191" t="s">
        <v>126</v>
      </c>
      <c r="I191" t="s">
        <v>127</v>
      </c>
      <c r="J191" t="s">
        <v>33</v>
      </c>
      <c r="K191" t="s">
        <v>34</v>
      </c>
      <c r="L191" t="s">
        <v>22</v>
      </c>
    </row>
    <row r="192" spans="1:12" hidden="1" x14ac:dyDescent="0.25">
      <c r="A192">
        <f t="shared" si="2"/>
        <v>3</v>
      </c>
      <c r="B192" s="1">
        <v>41184</v>
      </c>
      <c r="C192" s="2">
        <v>0.47916666666666669</v>
      </c>
      <c r="D192" t="s">
        <v>43</v>
      </c>
      <c r="E192" t="s">
        <v>532</v>
      </c>
      <c r="F192">
        <v>1</v>
      </c>
      <c r="G192">
        <v>0</v>
      </c>
      <c r="H192" t="s">
        <v>90</v>
      </c>
      <c r="I192" t="s">
        <v>91</v>
      </c>
      <c r="J192" t="s">
        <v>46</v>
      </c>
      <c r="K192" t="s">
        <v>47</v>
      </c>
      <c r="L192" t="s">
        <v>22</v>
      </c>
    </row>
    <row r="193" spans="1:12" hidden="1" x14ac:dyDescent="0.25">
      <c r="A193">
        <f t="shared" si="2"/>
        <v>3</v>
      </c>
      <c r="B193" s="1">
        <v>41184</v>
      </c>
      <c r="C193" s="2">
        <v>0.52083333333333337</v>
      </c>
      <c r="D193" t="s">
        <v>535</v>
      </c>
      <c r="F193">
        <v>1</v>
      </c>
      <c r="G193">
        <v>0</v>
      </c>
      <c r="H193" t="s">
        <v>51</v>
      </c>
      <c r="I193" t="s">
        <v>52</v>
      </c>
      <c r="J193" t="s">
        <v>41</v>
      </c>
      <c r="K193" t="s">
        <v>42</v>
      </c>
      <c r="L193" t="s">
        <v>16</v>
      </c>
    </row>
    <row r="194" spans="1:12" hidden="1" x14ac:dyDescent="0.25">
      <c r="A194">
        <f t="shared" si="2"/>
        <v>3</v>
      </c>
      <c r="B194" s="1">
        <v>41184</v>
      </c>
      <c r="C194" s="2">
        <v>0.52083333333333337</v>
      </c>
      <c r="D194" t="s">
        <v>80</v>
      </c>
      <c r="F194">
        <v>1</v>
      </c>
      <c r="G194">
        <v>0</v>
      </c>
      <c r="H194" t="s">
        <v>46</v>
      </c>
      <c r="I194" t="s">
        <v>76</v>
      </c>
      <c r="J194" t="s">
        <v>53</v>
      </c>
      <c r="K194" t="s">
        <v>54</v>
      </c>
      <c r="L194" t="s">
        <v>22</v>
      </c>
    </row>
    <row r="195" spans="1:12" hidden="1" x14ac:dyDescent="0.25">
      <c r="A195">
        <f t="shared" ref="A195:A258" si="3">WEEKDAY(B:B)</f>
        <v>3</v>
      </c>
      <c r="B195" s="1">
        <v>41184</v>
      </c>
      <c r="C195" s="2">
        <v>0.54166666666666663</v>
      </c>
      <c r="D195" t="s">
        <v>535</v>
      </c>
      <c r="F195">
        <v>1</v>
      </c>
      <c r="G195">
        <v>0</v>
      </c>
      <c r="H195" t="s">
        <v>51</v>
      </c>
      <c r="I195" t="s">
        <v>52</v>
      </c>
      <c r="J195" t="s">
        <v>41</v>
      </c>
      <c r="K195" t="s">
        <v>42</v>
      </c>
      <c r="L195" t="s">
        <v>16</v>
      </c>
    </row>
    <row r="196" spans="1:12" hidden="1" x14ac:dyDescent="0.25">
      <c r="A196">
        <f t="shared" si="3"/>
        <v>3</v>
      </c>
      <c r="B196" s="1">
        <v>41184</v>
      </c>
      <c r="C196" s="2">
        <v>0.54166666666666663</v>
      </c>
      <c r="D196" t="s">
        <v>80</v>
      </c>
      <c r="F196">
        <v>1</v>
      </c>
      <c r="G196">
        <v>0</v>
      </c>
      <c r="H196" t="s">
        <v>46</v>
      </c>
      <c r="I196" t="s">
        <v>76</v>
      </c>
      <c r="J196" t="s">
        <v>53</v>
      </c>
      <c r="K196" t="s">
        <v>54</v>
      </c>
      <c r="L196" t="s">
        <v>22</v>
      </c>
    </row>
    <row r="197" spans="1:12" hidden="1" x14ac:dyDescent="0.25">
      <c r="A197">
        <f t="shared" si="3"/>
        <v>3</v>
      </c>
      <c r="B197" s="1">
        <v>41184</v>
      </c>
      <c r="C197" s="2">
        <v>0.58333333333333337</v>
      </c>
      <c r="D197" t="s">
        <v>539</v>
      </c>
      <c r="F197">
        <v>1</v>
      </c>
      <c r="G197">
        <v>0</v>
      </c>
      <c r="H197" t="s">
        <v>51</v>
      </c>
      <c r="I197" t="s">
        <v>52</v>
      </c>
      <c r="J197" t="s">
        <v>540</v>
      </c>
      <c r="K197" t="s">
        <v>541</v>
      </c>
      <c r="L197" t="s">
        <v>110</v>
      </c>
    </row>
    <row r="198" spans="1:12" hidden="1" x14ac:dyDescent="0.25">
      <c r="A198">
        <f t="shared" si="3"/>
        <v>3</v>
      </c>
      <c r="B198" s="1">
        <v>41184</v>
      </c>
      <c r="C198" s="2">
        <v>0.58333333333333337</v>
      </c>
      <c r="D198" t="s">
        <v>538</v>
      </c>
      <c r="F198">
        <v>1</v>
      </c>
      <c r="G198">
        <v>0</v>
      </c>
      <c r="H198" t="s">
        <v>64</v>
      </c>
      <c r="I198" t="s">
        <v>65</v>
      </c>
      <c r="J198" t="s">
        <v>146</v>
      </c>
      <c r="K198" t="s">
        <v>147</v>
      </c>
      <c r="L198" t="s">
        <v>16</v>
      </c>
    </row>
    <row r="199" spans="1:12" hidden="1" x14ac:dyDescent="0.25">
      <c r="A199">
        <f t="shared" si="3"/>
        <v>3</v>
      </c>
      <c r="B199" s="1">
        <v>41184</v>
      </c>
      <c r="C199" s="2">
        <v>0.625</v>
      </c>
      <c r="D199" t="s">
        <v>488</v>
      </c>
      <c r="F199">
        <v>1</v>
      </c>
      <c r="G199">
        <v>0</v>
      </c>
      <c r="H199" t="s">
        <v>64</v>
      </c>
      <c r="I199" t="s">
        <v>65</v>
      </c>
      <c r="J199" t="s">
        <v>46</v>
      </c>
      <c r="K199" t="s">
        <v>47</v>
      </c>
      <c r="L199" t="s">
        <v>22</v>
      </c>
    </row>
    <row r="200" spans="1:12" hidden="1" x14ac:dyDescent="0.25">
      <c r="A200">
        <f t="shared" si="3"/>
        <v>3</v>
      </c>
      <c r="B200" s="1">
        <v>41184</v>
      </c>
      <c r="C200" s="2">
        <v>0.66666666666666663</v>
      </c>
      <c r="D200" t="s">
        <v>142</v>
      </c>
      <c r="F200">
        <v>1</v>
      </c>
      <c r="G200">
        <v>0</v>
      </c>
      <c r="H200" t="s">
        <v>46</v>
      </c>
      <c r="I200" t="s">
        <v>76</v>
      </c>
      <c r="J200" t="s">
        <v>67</v>
      </c>
      <c r="K200" t="s">
        <v>68</v>
      </c>
      <c r="L200" t="s">
        <v>22</v>
      </c>
    </row>
    <row r="201" spans="1:12" hidden="1" x14ac:dyDescent="0.25">
      <c r="A201">
        <f t="shared" si="3"/>
        <v>3</v>
      </c>
      <c r="B201" s="1">
        <v>41184</v>
      </c>
      <c r="C201" s="2">
        <v>0.6875</v>
      </c>
      <c r="D201" t="s">
        <v>142</v>
      </c>
      <c r="E201" t="s">
        <v>546</v>
      </c>
      <c r="F201">
        <v>1</v>
      </c>
      <c r="G201">
        <v>0</v>
      </c>
      <c r="H201" t="s">
        <v>46</v>
      </c>
      <c r="I201" t="s">
        <v>76</v>
      </c>
      <c r="J201" t="s">
        <v>67</v>
      </c>
      <c r="K201" t="s">
        <v>68</v>
      </c>
      <c r="L201" t="s">
        <v>22</v>
      </c>
    </row>
    <row r="202" spans="1:12" hidden="1" x14ac:dyDescent="0.25">
      <c r="A202">
        <f t="shared" si="3"/>
        <v>3</v>
      </c>
      <c r="B202" s="1">
        <v>41184</v>
      </c>
      <c r="C202" s="2">
        <v>0.70833333333333337</v>
      </c>
      <c r="D202" t="s">
        <v>547</v>
      </c>
      <c r="F202">
        <v>1</v>
      </c>
      <c r="G202">
        <v>0</v>
      </c>
      <c r="H202" t="s">
        <v>55</v>
      </c>
      <c r="I202" t="s">
        <v>56</v>
      </c>
      <c r="J202" t="s">
        <v>58</v>
      </c>
      <c r="K202" t="s">
        <v>59</v>
      </c>
      <c r="L202" t="s">
        <v>22</v>
      </c>
    </row>
    <row r="203" spans="1:12" hidden="1" x14ac:dyDescent="0.25">
      <c r="A203">
        <f t="shared" si="3"/>
        <v>3</v>
      </c>
      <c r="B203" s="1">
        <v>41184</v>
      </c>
      <c r="C203" s="2">
        <v>0.72916666666666663</v>
      </c>
      <c r="D203" t="s">
        <v>547</v>
      </c>
      <c r="F203">
        <v>1</v>
      </c>
      <c r="G203">
        <v>0</v>
      </c>
      <c r="H203" t="s">
        <v>55</v>
      </c>
      <c r="I203" t="s">
        <v>56</v>
      </c>
      <c r="J203" t="s">
        <v>58</v>
      </c>
      <c r="K203" t="s">
        <v>59</v>
      </c>
      <c r="L203" t="s">
        <v>22</v>
      </c>
    </row>
    <row r="204" spans="1:12" hidden="1" x14ac:dyDescent="0.25">
      <c r="A204">
        <f t="shared" si="3"/>
        <v>3</v>
      </c>
      <c r="B204" s="1">
        <v>41184</v>
      </c>
      <c r="C204" s="2">
        <v>0.75</v>
      </c>
      <c r="D204" t="s">
        <v>142</v>
      </c>
      <c r="F204">
        <v>1</v>
      </c>
      <c r="G204">
        <v>0</v>
      </c>
      <c r="H204" t="s">
        <v>64</v>
      </c>
      <c r="I204" t="s">
        <v>65</v>
      </c>
      <c r="J204" t="s">
        <v>67</v>
      </c>
      <c r="K204" t="s">
        <v>68</v>
      </c>
      <c r="L204" t="s">
        <v>22</v>
      </c>
    </row>
    <row r="205" spans="1:12" hidden="1" x14ac:dyDescent="0.25">
      <c r="A205">
        <f t="shared" si="3"/>
        <v>3</v>
      </c>
      <c r="B205" s="1">
        <v>41184</v>
      </c>
      <c r="C205" s="2">
        <v>0.75</v>
      </c>
      <c r="D205" t="s">
        <v>548</v>
      </c>
      <c r="F205">
        <v>1</v>
      </c>
      <c r="G205">
        <v>0</v>
      </c>
      <c r="H205" t="s">
        <v>55</v>
      </c>
      <c r="I205" t="s">
        <v>56</v>
      </c>
      <c r="J205" t="s">
        <v>341</v>
      </c>
      <c r="K205" t="s">
        <v>342</v>
      </c>
      <c r="L205" t="s">
        <v>155</v>
      </c>
    </row>
    <row r="206" spans="1:12" hidden="1" x14ac:dyDescent="0.25">
      <c r="A206">
        <f t="shared" si="3"/>
        <v>3</v>
      </c>
      <c r="B206" s="1">
        <v>41184</v>
      </c>
      <c r="C206" s="2">
        <v>0.79166666666666663</v>
      </c>
      <c r="D206" t="s">
        <v>549</v>
      </c>
      <c r="F206">
        <v>1</v>
      </c>
      <c r="G206">
        <v>0</v>
      </c>
      <c r="H206" t="s">
        <v>148</v>
      </c>
      <c r="I206" t="s">
        <v>149</v>
      </c>
      <c r="J206" t="s">
        <v>77</v>
      </c>
      <c r="K206" t="s">
        <v>78</v>
      </c>
      <c r="L206" t="s">
        <v>22</v>
      </c>
    </row>
    <row r="207" spans="1:12" hidden="1" x14ac:dyDescent="0.25">
      <c r="A207">
        <f t="shared" si="3"/>
        <v>3</v>
      </c>
      <c r="B207" s="1">
        <v>41184</v>
      </c>
      <c r="C207" s="2">
        <v>0.8125</v>
      </c>
      <c r="D207" t="s">
        <v>550</v>
      </c>
      <c r="F207">
        <v>1</v>
      </c>
      <c r="G207">
        <v>0</v>
      </c>
      <c r="H207" t="s">
        <v>171</v>
      </c>
      <c r="I207" t="s">
        <v>172</v>
      </c>
      <c r="J207" t="s">
        <v>159</v>
      </c>
      <c r="K207" t="s">
        <v>160</v>
      </c>
      <c r="L207" t="s">
        <v>22</v>
      </c>
    </row>
    <row r="208" spans="1:12" hidden="1" x14ac:dyDescent="0.25">
      <c r="A208">
        <f t="shared" si="3"/>
        <v>3</v>
      </c>
      <c r="B208" s="1">
        <v>41184</v>
      </c>
      <c r="C208" s="2">
        <v>0.8125</v>
      </c>
      <c r="D208" t="s">
        <v>549</v>
      </c>
      <c r="F208">
        <v>1</v>
      </c>
      <c r="G208">
        <v>0</v>
      </c>
      <c r="H208" t="s">
        <v>148</v>
      </c>
      <c r="I208" t="s">
        <v>149</v>
      </c>
      <c r="J208" t="s">
        <v>77</v>
      </c>
      <c r="K208" t="s">
        <v>78</v>
      </c>
      <c r="L208" t="s">
        <v>22</v>
      </c>
    </row>
    <row r="209" spans="1:12" hidden="1" x14ac:dyDescent="0.25">
      <c r="A209">
        <f t="shared" si="3"/>
        <v>3</v>
      </c>
      <c r="B209" s="1">
        <v>41184</v>
      </c>
      <c r="C209" s="2">
        <v>0.83333333333333337</v>
      </c>
      <c r="D209" t="s">
        <v>551</v>
      </c>
      <c r="F209">
        <v>1</v>
      </c>
      <c r="G209">
        <v>0</v>
      </c>
      <c r="H209" t="s">
        <v>171</v>
      </c>
      <c r="I209" t="s">
        <v>172</v>
      </c>
      <c r="J209" t="s">
        <v>552</v>
      </c>
      <c r="K209" t="s">
        <v>553</v>
      </c>
      <c r="L209" t="s">
        <v>22</v>
      </c>
    </row>
    <row r="210" spans="1:12" hidden="1" x14ac:dyDescent="0.25">
      <c r="A210">
        <f t="shared" si="3"/>
        <v>4</v>
      </c>
      <c r="B210" s="1">
        <v>41185</v>
      </c>
      <c r="C210" s="2">
        <v>0.41666666666666669</v>
      </c>
      <c r="D210" t="s">
        <v>50</v>
      </c>
      <c r="F210">
        <v>1</v>
      </c>
      <c r="G210">
        <v>0</v>
      </c>
      <c r="H210" t="s">
        <v>171</v>
      </c>
      <c r="I210" t="s">
        <v>172</v>
      </c>
      <c r="J210" t="s">
        <v>53</v>
      </c>
      <c r="K210" t="s">
        <v>54</v>
      </c>
      <c r="L210" t="s">
        <v>22</v>
      </c>
    </row>
    <row r="211" spans="1:12" hidden="1" x14ac:dyDescent="0.25">
      <c r="A211">
        <f t="shared" si="3"/>
        <v>4</v>
      </c>
      <c r="B211" s="1">
        <v>41185</v>
      </c>
      <c r="C211" s="2">
        <v>0.4375</v>
      </c>
      <c r="D211" t="s">
        <v>50</v>
      </c>
      <c r="F211">
        <v>1</v>
      </c>
      <c r="G211">
        <v>0</v>
      </c>
      <c r="H211" t="s">
        <v>171</v>
      </c>
      <c r="I211" t="s">
        <v>172</v>
      </c>
      <c r="J211" t="s">
        <v>53</v>
      </c>
      <c r="K211" t="s">
        <v>54</v>
      </c>
      <c r="L211" t="s">
        <v>22</v>
      </c>
    </row>
    <row r="212" spans="1:12" hidden="1" x14ac:dyDescent="0.25">
      <c r="A212">
        <f t="shared" si="3"/>
        <v>4</v>
      </c>
      <c r="B212" s="1">
        <v>41185</v>
      </c>
      <c r="C212" s="2">
        <v>0.52083333333333337</v>
      </c>
      <c r="D212" t="s">
        <v>561</v>
      </c>
      <c r="F212">
        <v>1</v>
      </c>
      <c r="G212">
        <v>0</v>
      </c>
      <c r="H212" t="s">
        <v>151</v>
      </c>
      <c r="I212" t="s">
        <v>152</v>
      </c>
      <c r="J212" t="s">
        <v>159</v>
      </c>
      <c r="K212" t="s">
        <v>160</v>
      </c>
      <c r="L212" t="s">
        <v>22</v>
      </c>
    </row>
    <row r="213" spans="1:12" hidden="1" x14ac:dyDescent="0.25">
      <c r="A213">
        <f t="shared" si="3"/>
        <v>4</v>
      </c>
      <c r="B213" s="1">
        <v>41185</v>
      </c>
      <c r="C213" s="2">
        <v>0.54166666666666663</v>
      </c>
      <c r="D213" t="s">
        <v>561</v>
      </c>
      <c r="F213">
        <v>1</v>
      </c>
      <c r="G213">
        <v>0</v>
      </c>
      <c r="H213" t="s">
        <v>151</v>
      </c>
      <c r="I213" t="s">
        <v>152</v>
      </c>
      <c r="J213" t="s">
        <v>159</v>
      </c>
      <c r="K213" t="s">
        <v>160</v>
      </c>
      <c r="L213" t="s">
        <v>22</v>
      </c>
    </row>
    <row r="214" spans="1:12" hidden="1" x14ac:dyDescent="0.25">
      <c r="A214">
        <f t="shared" si="3"/>
        <v>4</v>
      </c>
      <c r="B214" s="1">
        <v>41185</v>
      </c>
      <c r="C214" s="2">
        <v>0.5625</v>
      </c>
      <c r="D214" t="s">
        <v>562</v>
      </c>
      <c r="F214">
        <v>1</v>
      </c>
      <c r="G214">
        <v>1</v>
      </c>
      <c r="H214" t="s">
        <v>90</v>
      </c>
      <c r="I214" t="s">
        <v>91</v>
      </c>
      <c r="J214" t="s">
        <v>200</v>
      </c>
      <c r="K214" t="s">
        <v>563</v>
      </c>
      <c r="L214" t="s">
        <v>16</v>
      </c>
    </row>
    <row r="215" spans="1:12" hidden="1" x14ac:dyDescent="0.25">
      <c r="A215">
        <f t="shared" si="3"/>
        <v>4</v>
      </c>
      <c r="B215" s="1">
        <v>41185</v>
      </c>
      <c r="C215" s="2">
        <v>0.58333333333333337</v>
      </c>
      <c r="D215" t="s">
        <v>567</v>
      </c>
      <c r="F215">
        <v>1</v>
      </c>
      <c r="G215">
        <v>0</v>
      </c>
      <c r="H215" t="s">
        <v>151</v>
      </c>
      <c r="I215" t="s">
        <v>152</v>
      </c>
      <c r="J215" t="s">
        <v>163</v>
      </c>
      <c r="K215" t="s">
        <v>164</v>
      </c>
      <c r="L215" t="s">
        <v>29</v>
      </c>
    </row>
    <row r="216" spans="1:12" hidden="1" x14ac:dyDescent="0.25">
      <c r="A216">
        <f t="shared" si="3"/>
        <v>4</v>
      </c>
      <c r="B216" s="1">
        <v>41185</v>
      </c>
      <c r="C216" s="2">
        <v>0.58333333333333337</v>
      </c>
      <c r="D216" t="s">
        <v>566</v>
      </c>
      <c r="F216">
        <v>1</v>
      </c>
      <c r="G216">
        <v>0</v>
      </c>
      <c r="H216" t="s">
        <v>90</v>
      </c>
      <c r="I216" t="s">
        <v>91</v>
      </c>
      <c r="J216" t="s">
        <v>167</v>
      </c>
      <c r="K216" t="s">
        <v>168</v>
      </c>
      <c r="L216" t="s">
        <v>29</v>
      </c>
    </row>
    <row r="217" spans="1:12" hidden="1" x14ac:dyDescent="0.25">
      <c r="A217">
        <f t="shared" si="3"/>
        <v>4</v>
      </c>
      <c r="B217" s="1">
        <v>41185</v>
      </c>
      <c r="C217" s="2">
        <v>0.60416666666666663</v>
      </c>
      <c r="D217" t="s">
        <v>568</v>
      </c>
      <c r="F217">
        <v>1</v>
      </c>
      <c r="G217">
        <v>0</v>
      </c>
      <c r="H217" t="s">
        <v>151</v>
      </c>
      <c r="I217" t="s">
        <v>152</v>
      </c>
      <c r="J217" t="s">
        <v>163</v>
      </c>
      <c r="K217" t="s">
        <v>164</v>
      </c>
      <c r="L217" t="s">
        <v>29</v>
      </c>
    </row>
    <row r="218" spans="1:12" hidden="1" x14ac:dyDescent="0.25">
      <c r="A218">
        <f t="shared" si="3"/>
        <v>4</v>
      </c>
      <c r="B218" s="1">
        <v>41185</v>
      </c>
      <c r="C218" s="2">
        <v>0.60416666666666663</v>
      </c>
      <c r="D218" t="s">
        <v>513</v>
      </c>
      <c r="F218">
        <v>1</v>
      </c>
      <c r="G218">
        <v>0</v>
      </c>
      <c r="H218" t="s">
        <v>90</v>
      </c>
      <c r="I218" t="s">
        <v>91</v>
      </c>
      <c r="J218" t="s">
        <v>167</v>
      </c>
      <c r="K218" t="s">
        <v>168</v>
      </c>
      <c r="L218" t="s">
        <v>29</v>
      </c>
    </row>
    <row r="219" spans="1:12" hidden="1" x14ac:dyDescent="0.25">
      <c r="A219">
        <f t="shared" si="3"/>
        <v>4</v>
      </c>
      <c r="B219" s="1">
        <v>41185</v>
      </c>
      <c r="C219" s="2">
        <v>0.64583333333333337</v>
      </c>
      <c r="D219" t="s">
        <v>572</v>
      </c>
      <c r="F219">
        <v>1</v>
      </c>
      <c r="G219">
        <v>0</v>
      </c>
      <c r="H219" t="s">
        <v>30</v>
      </c>
      <c r="I219" t="s">
        <v>31</v>
      </c>
      <c r="J219" t="s">
        <v>559</v>
      </c>
      <c r="K219" t="s">
        <v>560</v>
      </c>
      <c r="L219" t="s">
        <v>16</v>
      </c>
    </row>
    <row r="220" spans="1:12" hidden="1" x14ac:dyDescent="0.25">
      <c r="A220">
        <f t="shared" si="3"/>
        <v>4</v>
      </c>
      <c r="B220" s="1">
        <v>41185</v>
      </c>
      <c r="C220" s="2">
        <v>0.64583333333333337</v>
      </c>
      <c r="D220" t="s">
        <v>569</v>
      </c>
      <c r="F220">
        <v>1</v>
      </c>
      <c r="G220">
        <v>0</v>
      </c>
      <c r="H220" t="s">
        <v>44</v>
      </c>
      <c r="I220" t="s">
        <v>45</v>
      </c>
      <c r="J220" t="s">
        <v>570</v>
      </c>
      <c r="K220" t="s">
        <v>571</v>
      </c>
      <c r="L220" t="s">
        <v>22</v>
      </c>
    </row>
    <row r="221" spans="1:12" hidden="1" x14ac:dyDescent="0.25">
      <c r="A221">
        <f t="shared" si="3"/>
        <v>4</v>
      </c>
      <c r="B221" s="1">
        <v>41185</v>
      </c>
      <c r="C221" s="2">
        <v>0.66666666666666663</v>
      </c>
      <c r="D221" t="s">
        <v>569</v>
      </c>
      <c r="E221" t="s">
        <v>573</v>
      </c>
      <c r="F221">
        <v>1</v>
      </c>
      <c r="G221">
        <v>1</v>
      </c>
      <c r="H221" t="s">
        <v>44</v>
      </c>
      <c r="I221" t="s">
        <v>45</v>
      </c>
      <c r="J221" t="s">
        <v>570</v>
      </c>
      <c r="K221" t="s">
        <v>571</v>
      </c>
      <c r="L221" t="s">
        <v>22</v>
      </c>
    </row>
    <row r="222" spans="1:12" hidden="1" x14ac:dyDescent="0.25">
      <c r="A222">
        <f t="shared" si="3"/>
        <v>4</v>
      </c>
      <c r="B222" s="1">
        <v>41185</v>
      </c>
      <c r="C222" s="2">
        <v>0.6875</v>
      </c>
      <c r="D222" t="s">
        <v>575</v>
      </c>
      <c r="F222">
        <v>1</v>
      </c>
      <c r="G222">
        <v>0</v>
      </c>
      <c r="H222" t="s">
        <v>30</v>
      </c>
      <c r="I222" t="s">
        <v>31</v>
      </c>
      <c r="J222" t="s">
        <v>271</v>
      </c>
      <c r="K222" t="s">
        <v>272</v>
      </c>
      <c r="L222" t="s">
        <v>22</v>
      </c>
    </row>
    <row r="223" spans="1:12" hidden="1" x14ac:dyDescent="0.25">
      <c r="A223">
        <f t="shared" si="3"/>
        <v>4</v>
      </c>
      <c r="B223" s="1">
        <v>41185</v>
      </c>
      <c r="C223" s="2">
        <v>0.72916666666666663</v>
      </c>
      <c r="D223" t="s">
        <v>576</v>
      </c>
      <c r="F223">
        <v>1</v>
      </c>
      <c r="G223">
        <v>0</v>
      </c>
      <c r="H223" t="s">
        <v>44</v>
      </c>
      <c r="I223" t="s">
        <v>45</v>
      </c>
      <c r="J223" t="s">
        <v>271</v>
      </c>
      <c r="K223" t="s">
        <v>272</v>
      </c>
      <c r="L223" t="s">
        <v>22</v>
      </c>
    </row>
    <row r="224" spans="1:12" hidden="1" x14ac:dyDescent="0.25">
      <c r="A224">
        <f t="shared" si="3"/>
        <v>4</v>
      </c>
      <c r="B224" s="1">
        <v>41185</v>
      </c>
      <c r="C224" s="2">
        <v>0.83333333333333337</v>
      </c>
      <c r="D224" t="s">
        <v>585</v>
      </c>
      <c r="F224">
        <v>1</v>
      </c>
      <c r="G224">
        <v>1</v>
      </c>
      <c r="H224" t="s">
        <v>126</v>
      </c>
      <c r="I224" t="s">
        <v>127</v>
      </c>
      <c r="J224" t="s">
        <v>586</v>
      </c>
      <c r="K224" t="s">
        <v>587</v>
      </c>
      <c r="L224" t="s">
        <v>29</v>
      </c>
    </row>
    <row r="225" spans="1:12" hidden="1" x14ac:dyDescent="0.25">
      <c r="A225">
        <f t="shared" si="3"/>
        <v>4</v>
      </c>
      <c r="B225" s="1">
        <v>41185</v>
      </c>
      <c r="C225" s="2">
        <v>0.85416666666666663</v>
      </c>
      <c r="D225" t="s">
        <v>589</v>
      </c>
      <c r="F225">
        <v>1</v>
      </c>
      <c r="G225">
        <v>0</v>
      </c>
      <c r="H225" t="s">
        <v>126</v>
      </c>
      <c r="I225" t="s">
        <v>127</v>
      </c>
      <c r="J225" t="s">
        <v>552</v>
      </c>
      <c r="K225" t="s">
        <v>553</v>
      </c>
      <c r="L225" t="s">
        <v>22</v>
      </c>
    </row>
    <row r="226" spans="1:12" hidden="1" x14ac:dyDescent="0.25">
      <c r="A226">
        <f t="shared" si="3"/>
        <v>5</v>
      </c>
      <c r="B226" s="1">
        <v>41186</v>
      </c>
      <c r="C226" s="2">
        <v>0.58333333333333337</v>
      </c>
      <c r="D226" t="s">
        <v>593</v>
      </c>
      <c r="F226">
        <v>1</v>
      </c>
      <c r="G226">
        <v>1</v>
      </c>
      <c r="H226" t="s">
        <v>53</v>
      </c>
      <c r="I226" t="s">
        <v>87</v>
      </c>
      <c r="J226" t="s">
        <v>594</v>
      </c>
      <c r="K226" t="s">
        <v>595</v>
      </c>
      <c r="L226" t="s">
        <v>16</v>
      </c>
    </row>
    <row r="227" spans="1:12" hidden="1" x14ac:dyDescent="0.25">
      <c r="A227">
        <f t="shared" si="3"/>
        <v>5</v>
      </c>
      <c r="B227" s="1">
        <v>41186</v>
      </c>
      <c r="C227" s="2">
        <v>0.58333333333333337</v>
      </c>
      <c r="D227" t="s">
        <v>592</v>
      </c>
      <c r="F227">
        <v>1</v>
      </c>
      <c r="G227">
        <v>0</v>
      </c>
      <c r="H227" t="s">
        <v>46</v>
      </c>
      <c r="I227" t="s">
        <v>76</v>
      </c>
      <c r="J227" t="s">
        <v>146</v>
      </c>
      <c r="K227" t="s">
        <v>147</v>
      </c>
      <c r="L227" t="s">
        <v>16</v>
      </c>
    </row>
    <row r="228" spans="1:12" hidden="1" x14ac:dyDescent="0.25">
      <c r="A228">
        <f t="shared" si="3"/>
        <v>5</v>
      </c>
      <c r="B228" s="1">
        <v>41186</v>
      </c>
      <c r="C228" s="2">
        <v>0.625</v>
      </c>
      <c r="D228" t="s">
        <v>286</v>
      </c>
      <c r="F228">
        <v>1</v>
      </c>
      <c r="G228">
        <v>0</v>
      </c>
      <c r="H228" t="s">
        <v>55</v>
      </c>
      <c r="I228" t="s">
        <v>56</v>
      </c>
      <c r="J228" t="s">
        <v>287</v>
      </c>
      <c r="K228" t="s">
        <v>288</v>
      </c>
      <c r="L228" t="s">
        <v>29</v>
      </c>
    </row>
    <row r="229" spans="1:12" hidden="1" x14ac:dyDescent="0.25">
      <c r="A229">
        <f t="shared" si="3"/>
        <v>5</v>
      </c>
      <c r="B229" s="1">
        <v>41186</v>
      </c>
      <c r="C229" s="2">
        <v>0.64583333333333337</v>
      </c>
      <c r="D229" t="s">
        <v>80</v>
      </c>
      <c r="F229">
        <v>1</v>
      </c>
      <c r="G229">
        <v>0</v>
      </c>
      <c r="H229" t="s">
        <v>46</v>
      </c>
      <c r="I229" t="s">
        <v>76</v>
      </c>
      <c r="J229" t="s">
        <v>53</v>
      </c>
      <c r="K229" t="s">
        <v>54</v>
      </c>
      <c r="L229" t="s">
        <v>22</v>
      </c>
    </row>
    <row r="230" spans="1:12" hidden="1" x14ac:dyDescent="0.25">
      <c r="A230">
        <f t="shared" si="3"/>
        <v>5</v>
      </c>
      <c r="B230" s="1">
        <v>41186</v>
      </c>
      <c r="C230" s="2">
        <v>0.64583333333333337</v>
      </c>
      <c r="D230" t="s">
        <v>599</v>
      </c>
      <c r="F230">
        <v>1</v>
      </c>
      <c r="G230">
        <v>0</v>
      </c>
      <c r="H230" t="s">
        <v>55</v>
      </c>
      <c r="I230" t="s">
        <v>56</v>
      </c>
      <c r="J230" t="s">
        <v>287</v>
      </c>
      <c r="K230" t="s">
        <v>288</v>
      </c>
      <c r="L230" t="s">
        <v>29</v>
      </c>
    </row>
    <row r="231" spans="1:12" hidden="1" x14ac:dyDescent="0.25">
      <c r="A231">
        <f t="shared" si="3"/>
        <v>5</v>
      </c>
      <c r="B231" s="1">
        <v>41186</v>
      </c>
      <c r="C231" s="2">
        <v>0.66666666666666663</v>
      </c>
      <c r="D231" t="s">
        <v>80</v>
      </c>
      <c r="F231">
        <v>1</v>
      </c>
      <c r="G231">
        <v>0</v>
      </c>
      <c r="H231" t="s">
        <v>46</v>
      </c>
      <c r="I231" t="s">
        <v>76</v>
      </c>
      <c r="J231" t="s">
        <v>53</v>
      </c>
      <c r="K231" t="s">
        <v>54</v>
      </c>
      <c r="L231" t="s">
        <v>22</v>
      </c>
    </row>
    <row r="232" spans="1:12" hidden="1" x14ac:dyDescent="0.25">
      <c r="A232">
        <f t="shared" si="3"/>
        <v>5</v>
      </c>
      <c r="B232" s="1">
        <v>41186</v>
      </c>
      <c r="C232" s="2">
        <v>0.6875</v>
      </c>
      <c r="D232" t="s">
        <v>603</v>
      </c>
      <c r="F232">
        <v>1</v>
      </c>
      <c r="G232">
        <v>0</v>
      </c>
      <c r="H232" t="s">
        <v>46</v>
      </c>
      <c r="I232" t="s">
        <v>76</v>
      </c>
      <c r="J232" t="s">
        <v>253</v>
      </c>
      <c r="K232" t="s">
        <v>254</v>
      </c>
      <c r="L232" t="s">
        <v>22</v>
      </c>
    </row>
    <row r="233" spans="1:12" hidden="1" x14ac:dyDescent="0.25">
      <c r="A233">
        <f t="shared" si="3"/>
        <v>5</v>
      </c>
      <c r="B233" s="1">
        <v>41186</v>
      </c>
      <c r="C233" s="2">
        <v>0.70833333333333337</v>
      </c>
      <c r="D233" t="s">
        <v>92</v>
      </c>
      <c r="E233" t="s">
        <v>604</v>
      </c>
      <c r="F233">
        <v>1</v>
      </c>
      <c r="G233">
        <v>0</v>
      </c>
      <c r="H233" t="s">
        <v>90</v>
      </c>
      <c r="I233" t="s">
        <v>91</v>
      </c>
      <c r="J233" t="s">
        <v>93</v>
      </c>
      <c r="K233" t="s">
        <v>94</v>
      </c>
      <c r="L233" t="s">
        <v>22</v>
      </c>
    </row>
    <row r="234" spans="1:12" hidden="1" x14ac:dyDescent="0.25">
      <c r="A234">
        <f t="shared" si="3"/>
        <v>5</v>
      </c>
      <c r="B234" s="1">
        <v>41186</v>
      </c>
      <c r="C234" s="2">
        <v>0.70833333333333337</v>
      </c>
      <c r="D234" t="s">
        <v>603</v>
      </c>
      <c r="F234">
        <v>1</v>
      </c>
      <c r="G234">
        <v>0</v>
      </c>
      <c r="H234" t="s">
        <v>44</v>
      </c>
      <c r="I234" t="s">
        <v>45</v>
      </c>
      <c r="J234" t="s">
        <v>253</v>
      </c>
      <c r="K234" t="s">
        <v>254</v>
      </c>
      <c r="L234" t="s">
        <v>22</v>
      </c>
    </row>
    <row r="235" spans="1:12" hidden="1" x14ac:dyDescent="0.25">
      <c r="A235">
        <f t="shared" si="3"/>
        <v>5</v>
      </c>
      <c r="B235" s="1">
        <v>41186</v>
      </c>
      <c r="C235" s="2">
        <v>0.72916666666666663</v>
      </c>
      <c r="D235" t="s">
        <v>92</v>
      </c>
      <c r="E235" t="s">
        <v>605</v>
      </c>
      <c r="F235">
        <v>1</v>
      </c>
      <c r="G235">
        <v>0</v>
      </c>
      <c r="H235" t="s">
        <v>90</v>
      </c>
      <c r="I235" t="s">
        <v>91</v>
      </c>
      <c r="J235" t="s">
        <v>93</v>
      </c>
      <c r="K235" t="s">
        <v>94</v>
      </c>
      <c r="L235" t="s">
        <v>22</v>
      </c>
    </row>
    <row r="236" spans="1:12" x14ac:dyDescent="0.25">
      <c r="A236">
        <f t="shared" si="3"/>
        <v>6</v>
      </c>
      <c r="B236" s="1">
        <v>41187</v>
      </c>
      <c r="C236" s="2">
        <v>0.64583333333333337</v>
      </c>
      <c r="D236" t="s">
        <v>608</v>
      </c>
      <c r="E236" t="s">
        <v>609</v>
      </c>
      <c r="F236">
        <v>1</v>
      </c>
      <c r="G236">
        <v>0</v>
      </c>
      <c r="H236" t="s">
        <v>90</v>
      </c>
      <c r="I236" t="s">
        <v>91</v>
      </c>
      <c r="J236" t="s">
        <v>64</v>
      </c>
      <c r="K236" t="s">
        <v>574</v>
      </c>
      <c r="L236" t="s">
        <v>16</v>
      </c>
    </row>
    <row r="237" spans="1:12" hidden="1" x14ac:dyDescent="0.25">
      <c r="A237">
        <f t="shared" si="3"/>
        <v>2</v>
      </c>
      <c r="B237" s="1">
        <v>41190</v>
      </c>
      <c r="C237" s="2">
        <v>0.4375</v>
      </c>
      <c r="D237" t="s">
        <v>610</v>
      </c>
      <c r="F237">
        <v>1</v>
      </c>
      <c r="G237">
        <v>0</v>
      </c>
      <c r="H237" t="s">
        <v>171</v>
      </c>
      <c r="I237" t="s">
        <v>172</v>
      </c>
      <c r="J237" t="s">
        <v>81</v>
      </c>
      <c r="K237" t="s">
        <v>82</v>
      </c>
      <c r="L237" t="s">
        <v>22</v>
      </c>
    </row>
    <row r="238" spans="1:12" hidden="1" x14ac:dyDescent="0.25">
      <c r="A238">
        <f t="shared" si="3"/>
        <v>2</v>
      </c>
      <c r="B238" s="1">
        <v>41190</v>
      </c>
      <c r="C238" s="2">
        <v>0.45833333333333331</v>
      </c>
      <c r="D238" t="s">
        <v>613</v>
      </c>
      <c r="F238">
        <v>1</v>
      </c>
      <c r="G238">
        <v>0</v>
      </c>
      <c r="H238" t="s">
        <v>53</v>
      </c>
      <c r="I238" t="s">
        <v>87</v>
      </c>
      <c r="J238" t="s">
        <v>38</v>
      </c>
      <c r="K238" t="s">
        <v>39</v>
      </c>
      <c r="L238" t="s">
        <v>22</v>
      </c>
    </row>
    <row r="239" spans="1:12" hidden="1" x14ac:dyDescent="0.25">
      <c r="A239">
        <f t="shared" si="3"/>
        <v>2</v>
      </c>
      <c r="B239" s="1">
        <v>41190</v>
      </c>
      <c r="C239" s="2">
        <v>0.47916666666666669</v>
      </c>
      <c r="D239" t="s">
        <v>613</v>
      </c>
      <c r="F239">
        <v>1</v>
      </c>
      <c r="G239">
        <v>0</v>
      </c>
      <c r="H239" t="s">
        <v>53</v>
      </c>
      <c r="I239" t="s">
        <v>87</v>
      </c>
      <c r="J239" t="s">
        <v>38</v>
      </c>
      <c r="K239" t="s">
        <v>39</v>
      </c>
      <c r="L239" t="s">
        <v>22</v>
      </c>
    </row>
    <row r="240" spans="1:12" hidden="1" x14ac:dyDescent="0.25">
      <c r="A240">
        <f t="shared" si="3"/>
        <v>2</v>
      </c>
      <c r="B240" s="1">
        <v>41190</v>
      </c>
      <c r="C240" s="2">
        <v>0.5</v>
      </c>
      <c r="D240" t="s">
        <v>616</v>
      </c>
      <c r="F240">
        <v>1</v>
      </c>
      <c r="G240">
        <v>0</v>
      </c>
      <c r="H240" t="s">
        <v>53</v>
      </c>
      <c r="I240" t="s">
        <v>87</v>
      </c>
      <c r="J240" t="s">
        <v>38</v>
      </c>
      <c r="K240" t="s">
        <v>39</v>
      </c>
      <c r="L240" t="s">
        <v>22</v>
      </c>
    </row>
    <row r="241" spans="1:12" hidden="1" x14ac:dyDescent="0.25">
      <c r="A241">
        <f t="shared" si="3"/>
        <v>2</v>
      </c>
      <c r="B241" s="1">
        <v>41190</v>
      </c>
      <c r="C241" s="2">
        <v>0.58333333333333337</v>
      </c>
      <c r="D241" t="s">
        <v>620</v>
      </c>
      <c r="F241">
        <v>1</v>
      </c>
      <c r="G241">
        <v>1</v>
      </c>
      <c r="H241" t="s">
        <v>53</v>
      </c>
      <c r="I241" t="s">
        <v>87</v>
      </c>
      <c r="J241" t="s">
        <v>540</v>
      </c>
      <c r="K241" t="s">
        <v>541</v>
      </c>
      <c r="L241" t="s">
        <v>110</v>
      </c>
    </row>
    <row r="242" spans="1:12" hidden="1" x14ac:dyDescent="0.25">
      <c r="A242">
        <f t="shared" si="3"/>
        <v>2</v>
      </c>
      <c r="B242" s="1">
        <v>41190</v>
      </c>
      <c r="C242" s="2">
        <v>0.58333333333333337</v>
      </c>
      <c r="D242" t="s">
        <v>343</v>
      </c>
      <c r="F242">
        <v>1</v>
      </c>
      <c r="G242">
        <v>0</v>
      </c>
      <c r="H242" t="s">
        <v>55</v>
      </c>
      <c r="I242" t="s">
        <v>56</v>
      </c>
      <c r="J242" t="s">
        <v>344</v>
      </c>
      <c r="K242" t="s">
        <v>345</v>
      </c>
      <c r="L242" t="s">
        <v>16</v>
      </c>
    </row>
    <row r="243" spans="1:12" hidden="1" x14ac:dyDescent="0.25">
      <c r="A243">
        <f t="shared" si="3"/>
        <v>2</v>
      </c>
      <c r="B243" s="1">
        <v>41190</v>
      </c>
      <c r="C243" s="2">
        <v>0.60416666666666663</v>
      </c>
      <c r="D243" t="s">
        <v>620</v>
      </c>
      <c r="F243">
        <v>1</v>
      </c>
      <c r="G243">
        <v>1</v>
      </c>
      <c r="H243" t="s">
        <v>53</v>
      </c>
      <c r="I243" t="s">
        <v>87</v>
      </c>
      <c r="J243" t="s">
        <v>540</v>
      </c>
      <c r="K243" t="s">
        <v>541</v>
      </c>
      <c r="L243" t="s">
        <v>110</v>
      </c>
    </row>
    <row r="244" spans="1:12" hidden="1" x14ac:dyDescent="0.25">
      <c r="A244">
        <f t="shared" si="3"/>
        <v>2</v>
      </c>
      <c r="B244" s="1">
        <v>41190</v>
      </c>
      <c r="C244" s="2">
        <v>0.60416666666666663</v>
      </c>
      <c r="D244" t="s">
        <v>343</v>
      </c>
      <c r="F244">
        <v>1</v>
      </c>
      <c r="G244">
        <v>0</v>
      </c>
      <c r="H244" t="s">
        <v>55</v>
      </c>
      <c r="I244" t="s">
        <v>56</v>
      </c>
      <c r="J244" t="s">
        <v>344</v>
      </c>
      <c r="K244" t="s">
        <v>345</v>
      </c>
      <c r="L244" t="s">
        <v>16</v>
      </c>
    </row>
    <row r="245" spans="1:12" hidden="1" x14ac:dyDescent="0.25">
      <c r="A245">
        <f t="shared" si="3"/>
        <v>2</v>
      </c>
      <c r="B245" s="1">
        <v>41190</v>
      </c>
      <c r="C245" s="2">
        <v>0.60416666666666663</v>
      </c>
      <c r="D245" t="s">
        <v>343</v>
      </c>
      <c r="F245">
        <v>1</v>
      </c>
      <c r="G245">
        <v>0</v>
      </c>
      <c r="H245" t="s">
        <v>55</v>
      </c>
      <c r="I245" t="s">
        <v>56</v>
      </c>
      <c r="J245" t="s">
        <v>344</v>
      </c>
      <c r="K245" t="s">
        <v>345</v>
      </c>
      <c r="L245" t="s">
        <v>16</v>
      </c>
    </row>
    <row r="246" spans="1:12" hidden="1" x14ac:dyDescent="0.25">
      <c r="A246">
        <f t="shared" si="3"/>
        <v>2</v>
      </c>
      <c r="B246" s="1">
        <v>41190</v>
      </c>
      <c r="C246" s="2">
        <v>0.64583333333333337</v>
      </c>
      <c r="D246" t="s">
        <v>622</v>
      </c>
      <c r="E246" t="s">
        <v>623</v>
      </c>
      <c r="F246">
        <v>1</v>
      </c>
      <c r="G246">
        <v>0</v>
      </c>
      <c r="H246" t="s">
        <v>151</v>
      </c>
      <c r="I246" t="s">
        <v>152</v>
      </c>
      <c r="J246" t="s">
        <v>163</v>
      </c>
      <c r="K246" t="s">
        <v>164</v>
      </c>
      <c r="L246" t="s">
        <v>29</v>
      </c>
    </row>
    <row r="247" spans="1:12" hidden="1" x14ac:dyDescent="0.25">
      <c r="A247">
        <f t="shared" si="3"/>
        <v>2</v>
      </c>
      <c r="B247" s="1">
        <v>41190</v>
      </c>
      <c r="C247" s="2">
        <v>0.6875</v>
      </c>
      <c r="D247" t="s">
        <v>624</v>
      </c>
      <c r="F247">
        <v>1</v>
      </c>
      <c r="G247">
        <v>0</v>
      </c>
      <c r="H247" t="s">
        <v>51</v>
      </c>
      <c r="I247" t="s">
        <v>52</v>
      </c>
      <c r="J247" t="s">
        <v>41</v>
      </c>
      <c r="K247" t="s">
        <v>42</v>
      </c>
      <c r="L247" t="s">
        <v>16</v>
      </c>
    </row>
    <row r="248" spans="1:12" hidden="1" x14ac:dyDescent="0.25">
      <c r="A248">
        <f t="shared" si="3"/>
        <v>2</v>
      </c>
      <c r="B248" s="1">
        <v>41190</v>
      </c>
      <c r="C248" s="2">
        <v>0.70833333333333337</v>
      </c>
      <c r="D248" t="s">
        <v>624</v>
      </c>
      <c r="F248">
        <v>1</v>
      </c>
      <c r="G248">
        <v>0</v>
      </c>
      <c r="H248" t="s">
        <v>51</v>
      </c>
      <c r="I248" t="s">
        <v>52</v>
      </c>
      <c r="J248" t="s">
        <v>41</v>
      </c>
      <c r="K248" t="s">
        <v>42</v>
      </c>
      <c r="L248" t="s">
        <v>16</v>
      </c>
    </row>
    <row r="249" spans="1:12" hidden="1" x14ac:dyDescent="0.25">
      <c r="A249">
        <f t="shared" si="3"/>
        <v>2</v>
      </c>
      <c r="B249" s="1">
        <v>41190</v>
      </c>
      <c r="C249" s="2">
        <v>0.72916666666666663</v>
      </c>
      <c r="D249" t="s">
        <v>627</v>
      </c>
      <c r="F249">
        <v>1</v>
      </c>
      <c r="G249">
        <v>0</v>
      </c>
      <c r="H249" t="s">
        <v>90</v>
      </c>
      <c r="I249" t="s">
        <v>91</v>
      </c>
      <c r="J249" t="s">
        <v>242</v>
      </c>
      <c r="K249" t="s">
        <v>243</v>
      </c>
      <c r="L249" t="s">
        <v>22</v>
      </c>
    </row>
    <row r="250" spans="1:12" hidden="1" x14ac:dyDescent="0.25">
      <c r="A250">
        <f t="shared" si="3"/>
        <v>2</v>
      </c>
      <c r="B250" s="1">
        <v>41190</v>
      </c>
      <c r="C250" s="2">
        <v>0.75</v>
      </c>
      <c r="D250" t="s">
        <v>627</v>
      </c>
      <c r="F250">
        <v>1</v>
      </c>
      <c r="G250">
        <v>0</v>
      </c>
      <c r="H250" t="s">
        <v>90</v>
      </c>
      <c r="I250" t="s">
        <v>91</v>
      </c>
      <c r="J250" t="s">
        <v>242</v>
      </c>
      <c r="K250" t="s">
        <v>243</v>
      </c>
      <c r="L250" t="s">
        <v>22</v>
      </c>
    </row>
    <row r="251" spans="1:12" hidden="1" x14ac:dyDescent="0.25">
      <c r="A251">
        <f t="shared" si="3"/>
        <v>2</v>
      </c>
      <c r="B251" s="1">
        <v>41190</v>
      </c>
      <c r="C251" s="2">
        <v>0.77083333333333337</v>
      </c>
      <c r="D251" t="s">
        <v>628</v>
      </c>
      <c r="E251" t="s">
        <v>629</v>
      </c>
      <c r="F251">
        <v>1</v>
      </c>
      <c r="G251">
        <v>0</v>
      </c>
      <c r="H251" t="s">
        <v>23</v>
      </c>
      <c r="I251" t="s">
        <v>24</v>
      </c>
      <c r="J251" t="s">
        <v>540</v>
      </c>
      <c r="K251" t="s">
        <v>541</v>
      </c>
      <c r="L251" t="s">
        <v>110</v>
      </c>
    </row>
    <row r="252" spans="1:12" hidden="1" x14ac:dyDescent="0.25">
      <c r="A252">
        <f t="shared" si="3"/>
        <v>2</v>
      </c>
      <c r="B252" s="1">
        <v>41190</v>
      </c>
      <c r="C252" s="2">
        <v>0.77083333333333337</v>
      </c>
      <c r="D252" t="s">
        <v>630</v>
      </c>
      <c r="F252">
        <v>1</v>
      </c>
      <c r="G252">
        <v>0</v>
      </c>
      <c r="H252" t="s">
        <v>148</v>
      </c>
      <c r="I252" t="s">
        <v>149</v>
      </c>
      <c r="J252" t="s">
        <v>242</v>
      </c>
      <c r="K252" t="s">
        <v>243</v>
      </c>
      <c r="L252" t="s">
        <v>22</v>
      </c>
    </row>
    <row r="253" spans="1:12" hidden="1" x14ac:dyDescent="0.25">
      <c r="A253">
        <f t="shared" si="3"/>
        <v>2</v>
      </c>
      <c r="B253" s="1">
        <v>41190</v>
      </c>
      <c r="C253" s="2">
        <v>0.79166666666666663</v>
      </c>
      <c r="D253" t="s">
        <v>628</v>
      </c>
      <c r="F253">
        <v>1</v>
      </c>
      <c r="G253">
        <v>0</v>
      </c>
      <c r="H253" t="s">
        <v>23</v>
      </c>
      <c r="I253" t="s">
        <v>24</v>
      </c>
      <c r="J253" t="s">
        <v>540</v>
      </c>
      <c r="K253" t="s">
        <v>541</v>
      </c>
      <c r="L253" t="s">
        <v>110</v>
      </c>
    </row>
    <row r="254" spans="1:12" hidden="1" x14ac:dyDescent="0.25">
      <c r="A254">
        <f t="shared" si="3"/>
        <v>2</v>
      </c>
      <c r="B254" s="1">
        <v>41190</v>
      </c>
      <c r="C254" s="2">
        <v>0.8125</v>
      </c>
      <c r="D254" t="s">
        <v>631</v>
      </c>
      <c r="F254">
        <v>1</v>
      </c>
      <c r="G254">
        <v>1</v>
      </c>
      <c r="H254" t="s">
        <v>23</v>
      </c>
      <c r="I254" t="s">
        <v>24</v>
      </c>
      <c r="J254" t="s">
        <v>632</v>
      </c>
      <c r="K254" t="s">
        <v>633</v>
      </c>
      <c r="L254" t="s">
        <v>22</v>
      </c>
    </row>
    <row r="255" spans="1:12" hidden="1" x14ac:dyDescent="0.25">
      <c r="A255">
        <f t="shared" si="3"/>
        <v>2</v>
      </c>
      <c r="B255" s="1">
        <v>41190</v>
      </c>
      <c r="C255" s="2">
        <v>0.8125</v>
      </c>
      <c r="D255" t="s">
        <v>634</v>
      </c>
      <c r="F255">
        <v>1</v>
      </c>
      <c r="G255">
        <v>0</v>
      </c>
      <c r="H255" t="s">
        <v>23</v>
      </c>
      <c r="I255" t="s">
        <v>24</v>
      </c>
      <c r="J255" t="s">
        <v>360</v>
      </c>
      <c r="K255" t="s">
        <v>361</v>
      </c>
      <c r="L255" t="s">
        <v>16</v>
      </c>
    </row>
    <row r="256" spans="1:12" hidden="1" x14ac:dyDescent="0.25">
      <c r="A256">
        <f t="shared" si="3"/>
        <v>2</v>
      </c>
      <c r="B256" s="1">
        <v>41190</v>
      </c>
      <c r="C256" s="2">
        <v>0.83333333333333337</v>
      </c>
      <c r="D256" t="s">
        <v>631</v>
      </c>
      <c r="F256">
        <v>1</v>
      </c>
      <c r="G256">
        <v>0</v>
      </c>
      <c r="H256" t="s">
        <v>23</v>
      </c>
      <c r="I256" t="s">
        <v>24</v>
      </c>
      <c r="J256" t="s">
        <v>632</v>
      </c>
      <c r="K256" t="s">
        <v>633</v>
      </c>
      <c r="L256" t="s">
        <v>22</v>
      </c>
    </row>
    <row r="257" spans="1:12" hidden="1" x14ac:dyDescent="0.25">
      <c r="A257">
        <f t="shared" si="3"/>
        <v>3</v>
      </c>
      <c r="B257" s="1">
        <v>41191</v>
      </c>
      <c r="C257" s="2">
        <v>0.625</v>
      </c>
      <c r="D257" t="s">
        <v>640</v>
      </c>
      <c r="E257" t="s">
        <v>641</v>
      </c>
      <c r="F257">
        <v>1</v>
      </c>
      <c r="G257">
        <v>0</v>
      </c>
      <c r="H257" t="s">
        <v>46</v>
      </c>
      <c r="I257" t="s">
        <v>76</v>
      </c>
      <c r="J257" t="s">
        <v>198</v>
      </c>
      <c r="K257" t="s">
        <v>199</v>
      </c>
      <c r="L257" t="s">
        <v>22</v>
      </c>
    </row>
    <row r="258" spans="1:12" hidden="1" x14ac:dyDescent="0.25">
      <c r="A258">
        <f t="shared" si="3"/>
        <v>3</v>
      </c>
      <c r="B258" s="1">
        <v>41191</v>
      </c>
      <c r="C258" s="2">
        <v>0.625</v>
      </c>
      <c r="D258" t="s">
        <v>642</v>
      </c>
      <c r="F258">
        <v>1</v>
      </c>
      <c r="G258">
        <v>0</v>
      </c>
      <c r="H258" t="s">
        <v>46</v>
      </c>
      <c r="I258" t="s">
        <v>76</v>
      </c>
      <c r="J258" t="s">
        <v>38</v>
      </c>
      <c r="K258" t="s">
        <v>39</v>
      </c>
      <c r="L258" t="s">
        <v>22</v>
      </c>
    </row>
    <row r="259" spans="1:12" hidden="1" x14ac:dyDescent="0.25">
      <c r="A259">
        <f t="shared" ref="A259:A322" si="4">WEEKDAY(B:B)</f>
        <v>3</v>
      </c>
      <c r="B259" s="1">
        <v>41191</v>
      </c>
      <c r="C259" s="2">
        <v>0.66666666666666663</v>
      </c>
      <c r="D259" t="s">
        <v>644</v>
      </c>
      <c r="E259" t="s">
        <v>645</v>
      </c>
      <c r="F259">
        <v>1</v>
      </c>
      <c r="G259">
        <v>0</v>
      </c>
      <c r="H259" t="s">
        <v>51</v>
      </c>
      <c r="I259" t="s">
        <v>52</v>
      </c>
      <c r="J259" t="s">
        <v>189</v>
      </c>
      <c r="K259" t="s">
        <v>190</v>
      </c>
      <c r="L259" t="s">
        <v>29</v>
      </c>
    </row>
    <row r="260" spans="1:12" hidden="1" x14ac:dyDescent="0.25">
      <c r="A260">
        <f t="shared" si="4"/>
        <v>3</v>
      </c>
      <c r="B260" s="1">
        <v>41191</v>
      </c>
      <c r="C260" s="2">
        <v>0.66666666666666663</v>
      </c>
      <c r="D260" t="s">
        <v>643</v>
      </c>
      <c r="F260">
        <v>1</v>
      </c>
      <c r="G260">
        <v>0</v>
      </c>
      <c r="H260" t="s">
        <v>46</v>
      </c>
      <c r="I260" t="s">
        <v>76</v>
      </c>
      <c r="J260" t="s">
        <v>511</v>
      </c>
      <c r="K260" t="s">
        <v>512</v>
      </c>
      <c r="L260" t="s">
        <v>22</v>
      </c>
    </row>
    <row r="261" spans="1:12" hidden="1" x14ac:dyDescent="0.25">
      <c r="A261">
        <f t="shared" si="4"/>
        <v>3</v>
      </c>
      <c r="B261" s="1">
        <v>41191</v>
      </c>
      <c r="C261" s="2">
        <v>0.70833333333333337</v>
      </c>
      <c r="D261" t="s">
        <v>343</v>
      </c>
      <c r="F261">
        <v>1</v>
      </c>
      <c r="G261">
        <v>0</v>
      </c>
      <c r="H261" t="s">
        <v>55</v>
      </c>
      <c r="I261" t="s">
        <v>56</v>
      </c>
      <c r="J261" t="s">
        <v>344</v>
      </c>
      <c r="K261" t="s">
        <v>345</v>
      </c>
      <c r="L261" t="s">
        <v>16</v>
      </c>
    </row>
    <row r="262" spans="1:12" hidden="1" x14ac:dyDescent="0.25">
      <c r="A262">
        <f t="shared" si="4"/>
        <v>3</v>
      </c>
      <c r="B262" s="1">
        <v>41191</v>
      </c>
      <c r="C262" s="2">
        <v>0.75</v>
      </c>
      <c r="D262" t="s">
        <v>647</v>
      </c>
      <c r="F262">
        <v>1</v>
      </c>
      <c r="G262">
        <v>0</v>
      </c>
      <c r="H262" t="s">
        <v>64</v>
      </c>
      <c r="I262" t="s">
        <v>65</v>
      </c>
      <c r="J262" t="s">
        <v>58</v>
      </c>
      <c r="K262" t="s">
        <v>59</v>
      </c>
      <c r="L262" t="s">
        <v>22</v>
      </c>
    </row>
    <row r="263" spans="1:12" hidden="1" x14ac:dyDescent="0.25">
      <c r="A263">
        <f t="shared" si="4"/>
        <v>3</v>
      </c>
      <c r="B263" s="1">
        <v>41191</v>
      </c>
      <c r="C263" s="2">
        <v>0.77083333333333337</v>
      </c>
      <c r="D263" t="s">
        <v>647</v>
      </c>
      <c r="F263">
        <v>1</v>
      </c>
      <c r="G263">
        <v>0</v>
      </c>
      <c r="H263" t="s">
        <v>64</v>
      </c>
      <c r="I263" t="s">
        <v>65</v>
      </c>
      <c r="J263" t="s">
        <v>58</v>
      </c>
      <c r="K263" t="s">
        <v>59</v>
      </c>
      <c r="L263" t="s">
        <v>22</v>
      </c>
    </row>
    <row r="264" spans="1:12" hidden="1" x14ac:dyDescent="0.25">
      <c r="A264">
        <f t="shared" si="4"/>
        <v>3</v>
      </c>
      <c r="B264" s="1">
        <v>41191</v>
      </c>
      <c r="C264" s="2">
        <v>0.83333333333333337</v>
      </c>
      <c r="D264" t="s">
        <v>649</v>
      </c>
      <c r="F264">
        <v>1</v>
      </c>
      <c r="G264">
        <v>1</v>
      </c>
      <c r="H264" t="s">
        <v>55</v>
      </c>
      <c r="I264" t="s">
        <v>56</v>
      </c>
      <c r="J264" t="s">
        <v>650</v>
      </c>
      <c r="K264" t="s">
        <v>651</v>
      </c>
      <c r="L264" t="s">
        <v>16</v>
      </c>
    </row>
    <row r="265" spans="1:12" hidden="1" x14ac:dyDescent="0.25">
      <c r="A265">
        <f t="shared" si="4"/>
        <v>4</v>
      </c>
      <c r="B265" s="1">
        <v>41192</v>
      </c>
      <c r="C265" s="2">
        <v>0.5</v>
      </c>
      <c r="D265" t="s">
        <v>659</v>
      </c>
      <c r="F265">
        <v>1</v>
      </c>
      <c r="G265">
        <v>0</v>
      </c>
      <c r="H265" t="s">
        <v>171</v>
      </c>
      <c r="I265" t="s">
        <v>172</v>
      </c>
      <c r="J265" t="s">
        <v>660</v>
      </c>
      <c r="K265" t="s">
        <v>661</v>
      </c>
      <c r="L265" t="s">
        <v>22</v>
      </c>
    </row>
    <row r="266" spans="1:12" hidden="1" x14ac:dyDescent="0.25">
      <c r="A266">
        <f t="shared" si="4"/>
        <v>4</v>
      </c>
      <c r="B266" s="1">
        <v>41192</v>
      </c>
      <c r="C266" s="2">
        <v>0.5</v>
      </c>
      <c r="D266" t="s">
        <v>662</v>
      </c>
      <c r="F266">
        <v>1</v>
      </c>
      <c r="G266">
        <v>0</v>
      </c>
      <c r="H266" t="s">
        <v>171</v>
      </c>
      <c r="I266" t="s">
        <v>172</v>
      </c>
      <c r="J266" t="s">
        <v>660</v>
      </c>
      <c r="K266" t="s">
        <v>661</v>
      </c>
      <c r="L266" t="s">
        <v>22</v>
      </c>
    </row>
    <row r="267" spans="1:12" hidden="1" x14ac:dyDescent="0.25">
      <c r="A267">
        <f t="shared" si="4"/>
        <v>4</v>
      </c>
      <c r="B267" s="1">
        <v>41192</v>
      </c>
      <c r="C267" s="2">
        <v>0.5</v>
      </c>
      <c r="D267" t="s">
        <v>616</v>
      </c>
      <c r="F267">
        <v>1</v>
      </c>
      <c r="G267">
        <v>0</v>
      </c>
      <c r="H267" t="s">
        <v>12</v>
      </c>
      <c r="I267" t="s">
        <v>19</v>
      </c>
      <c r="J267" t="s">
        <v>38</v>
      </c>
      <c r="K267" t="s">
        <v>39</v>
      </c>
      <c r="L267" t="s">
        <v>22</v>
      </c>
    </row>
    <row r="268" spans="1:12" hidden="1" x14ac:dyDescent="0.25">
      <c r="A268">
        <f t="shared" si="4"/>
        <v>4</v>
      </c>
      <c r="B268" s="1">
        <v>41192</v>
      </c>
      <c r="C268" s="2">
        <v>0.52083333333333337</v>
      </c>
      <c r="D268" t="s">
        <v>663</v>
      </c>
      <c r="F268">
        <v>1</v>
      </c>
      <c r="G268">
        <v>0</v>
      </c>
      <c r="H268" t="s">
        <v>171</v>
      </c>
      <c r="I268" t="s">
        <v>172</v>
      </c>
      <c r="J268" t="s">
        <v>660</v>
      </c>
      <c r="K268" t="s">
        <v>661</v>
      </c>
      <c r="L268" t="s">
        <v>22</v>
      </c>
    </row>
    <row r="269" spans="1:12" hidden="1" x14ac:dyDescent="0.25">
      <c r="A269">
        <f t="shared" si="4"/>
        <v>4</v>
      </c>
      <c r="B269" s="1">
        <v>41192</v>
      </c>
      <c r="C269" s="2">
        <v>0.52083333333333337</v>
      </c>
      <c r="D269" t="s">
        <v>662</v>
      </c>
      <c r="F269">
        <v>1</v>
      </c>
      <c r="G269">
        <v>0</v>
      </c>
      <c r="H269" t="s">
        <v>171</v>
      </c>
      <c r="I269" t="s">
        <v>172</v>
      </c>
      <c r="J269" t="s">
        <v>660</v>
      </c>
      <c r="K269" t="s">
        <v>661</v>
      </c>
      <c r="L269" t="s">
        <v>22</v>
      </c>
    </row>
    <row r="270" spans="1:12" hidden="1" x14ac:dyDescent="0.25">
      <c r="A270">
        <f t="shared" si="4"/>
        <v>4</v>
      </c>
      <c r="B270" s="1">
        <v>41192</v>
      </c>
      <c r="C270" s="2">
        <v>0.60416666666666663</v>
      </c>
      <c r="D270" t="s">
        <v>666</v>
      </c>
      <c r="F270">
        <v>1</v>
      </c>
      <c r="G270">
        <v>1</v>
      </c>
      <c r="H270" t="s">
        <v>30</v>
      </c>
      <c r="I270" t="s">
        <v>31</v>
      </c>
      <c r="J270" t="s">
        <v>137</v>
      </c>
      <c r="K270" t="s">
        <v>138</v>
      </c>
      <c r="L270" t="s">
        <v>16</v>
      </c>
    </row>
    <row r="271" spans="1:12" hidden="1" x14ac:dyDescent="0.25">
      <c r="A271">
        <f t="shared" si="4"/>
        <v>4</v>
      </c>
      <c r="B271" s="1">
        <v>41192</v>
      </c>
      <c r="C271" s="2">
        <v>0.625</v>
      </c>
      <c r="D271" t="s">
        <v>666</v>
      </c>
      <c r="F271">
        <v>1</v>
      </c>
      <c r="G271">
        <v>0</v>
      </c>
      <c r="H271" t="s">
        <v>30</v>
      </c>
      <c r="I271" t="s">
        <v>31</v>
      </c>
      <c r="J271" t="s">
        <v>137</v>
      </c>
      <c r="K271" t="s">
        <v>138</v>
      </c>
      <c r="L271" t="s">
        <v>16</v>
      </c>
    </row>
    <row r="272" spans="1:12" hidden="1" x14ac:dyDescent="0.25">
      <c r="A272">
        <f t="shared" si="4"/>
        <v>4</v>
      </c>
      <c r="B272" s="1">
        <v>41192</v>
      </c>
      <c r="C272" s="2">
        <v>0.70833333333333337</v>
      </c>
      <c r="D272" t="s">
        <v>672</v>
      </c>
      <c r="E272" t="s">
        <v>673</v>
      </c>
      <c r="F272">
        <v>1</v>
      </c>
      <c r="G272">
        <v>0</v>
      </c>
      <c r="H272" t="s">
        <v>23</v>
      </c>
      <c r="I272" t="s">
        <v>24</v>
      </c>
      <c r="J272" t="s">
        <v>189</v>
      </c>
      <c r="K272" t="s">
        <v>190</v>
      </c>
      <c r="L272" t="s">
        <v>29</v>
      </c>
    </row>
    <row r="273" spans="1:12" hidden="1" x14ac:dyDescent="0.25">
      <c r="A273">
        <f t="shared" si="4"/>
        <v>4</v>
      </c>
      <c r="B273" s="1">
        <v>41192</v>
      </c>
      <c r="C273" s="2">
        <v>0.75</v>
      </c>
      <c r="D273" t="s">
        <v>675</v>
      </c>
      <c r="F273">
        <v>1</v>
      </c>
      <c r="G273">
        <v>0</v>
      </c>
      <c r="H273" t="s">
        <v>12</v>
      </c>
      <c r="I273" t="s">
        <v>19</v>
      </c>
      <c r="J273" t="s">
        <v>351</v>
      </c>
      <c r="K273" t="s">
        <v>352</v>
      </c>
      <c r="L273" t="s">
        <v>22</v>
      </c>
    </row>
    <row r="274" spans="1:12" hidden="1" x14ac:dyDescent="0.25">
      <c r="A274">
        <f t="shared" si="4"/>
        <v>4</v>
      </c>
      <c r="B274" s="1">
        <v>41192</v>
      </c>
      <c r="C274" s="2">
        <v>0.77083333333333337</v>
      </c>
      <c r="D274" t="s">
        <v>675</v>
      </c>
      <c r="F274">
        <v>1</v>
      </c>
      <c r="G274">
        <v>0</v>
      </c>
      <c r="H274" t="s">
        <v>12</v>
      </c>
      <c r="I274" t="s">
        <v>19</v>
      </c>
      <c r="J274" t="s">
        <v>351</v>
      </c>
      <c r="K274" t="s">
        <v>352</v>
      </c>
      <c r="L274" t="s">
        <v>22</v>
      </c>
    </row>
    <row r="275" spans="1:12" hidden="1" x14ac:dyDescent="0.25">
      <c r="A275">
        <f t="shared" si="4"/>
        <v>4</v>
      </c>
      <c r="B275" s="1">
        <v>41192</v>
      </c>
      <c r="C275" s="2">
        <v>0.79166666666666663</v>
      </c>
      <c r="D275" t="s">
        <v>676</v>
      </c>
      <c r="F275">
        <v>1</v>
      </c>
      <c r="G275">
        <v>0</v>
      </c>
      <c r="H275" t="s">
        <v>148</v>
      </c>
      <c r="I275" t="s">
        <v>149</v>
      </c>
      <c r="J275" t="s">
        <v>77</v>
      </c>
      <c r="K275" t="s">
        <v>78</v>
      </c>
      <c r="L275" t="s">
        <v>22</v>
      </c>
    </row>
    <row r="276" spans="1:12" hidden="1" x14ac:dyDescent="0.25">
      <c r="A276">
        <f t="shared" si="4"/>
        <v>5</v>
      </c>
      <c r="B276" s="1">
        <v>41193</v>
      </c>
      <c r="C276" s="2">
        <v>0.5625</v>
      </c>
      <c r="D276" t="s">
        <v>680</v>
      </c>
      <c r="F276">
        <v>1</v>
      </c>
      <c r="G276">
        <v>0</v>
      </c>
      <c r="H276" t="s">
        <v>55</v>
      </c>
      <c r="I276" t="s">
        <v>56</v>
      </c>
      <c r="J276" t="s">
        <v>195</v>
      </c>
      <c r="K276" t="s">
        <v>196</v>
      </c>
      <c r="L276" t="s">
        <v>110</v>
      </c>
    </row>
    <row r="277" spans="1:12" hidden="1" x14ac:dyDescent="0.25">
      <c r="A277">
        <f t="shared" si="4"/>
        <v>5</v>
      </c>
      <c r="B277" s="1">
        <v>41193</v>
      </c>
      <c r="C277" s="2">
        <v>0.64583333333333337</v>
      </c>
      <c r="D277" t="s">
        <v>297</v>
      </c>
      <c r="E277" t="s">
        <v>682</v>
      </c>
      <c r="F277">
        <v>1</v>
      </c>
      <c r="G277">
        <v>0</v>
      </c>
      <c r="H277" t="s">
        <v>46</v>
      </c>
      <c r="I277" t="s">
        <v>76</v>
      </c>
      <c r="J277" t="s">
        <v>53</v>
      </c>
      <c r="K277" t="s">
        <v>54</v>
      </c>
      <c r="L277" t="s">
        <v>22</v>
      </c>
    </row>
    <row r="278" spans="1:12" hidden="1" x14ac:dyDescent="0.25">
      <c r="A278">
        <f t="shared" si="4"/>
        <v>5</v>
      </c>
      <c r="B278" s="1">
        <v>41193</v>
      </c>
      <c r="C278" s="2">
        <v>0.64583333333333337</v>
      </c>
      <c r="D278" t="s">
        <v>343</v>
      </c>
      <c r="F278">
        <v>1</v>
      </c>
      <c r="G278">
        <v>0</v>
      </c>
      <c r="H278" t="s">
        <v>55</v>
      </c>
      <c r="I278" t="s">
        <v>56</v>
      </c>
      <c r="J278" t="s">
        <v>344</v>
      </c>
      <c r="K278" t="s">
        <v>345</v>
      </c>
      <c r="L278" t="s">
        <v>16</v>
      </c>
    </row>
    <row r="279" spans="1:12" hidden="1" x14ac:dyDescent="0.25">
      <c r="A279">
        <f t="shared" si="4"/>
        <v>5</v>
      </c>
      <c r="B279" s="1">
        <v>41193</v>
      </c>
      <c r="C279" s="2">
        <v>0.66666666666666663</v>
      </c>
      <c r="D279" t="s">
        <v>297</v>
      </c>
      <c r="F279">
        <v>1</v>
      </c>
      <c r="G279">
        <v>0</v>
      </c>
      <c r="H279" t="s">
        <v>46</v>
      </c>
      <c r="I279" t="s">
        <v>76</v>
      </c>
      <c r="J279" t="s">
        <v>53</v>
      </c>
      <c r="K279" t="s">
        <v>54</v>
      </c>
      <c r="L279" t="s">
        <v>22</v>
      </c>
    </row>
    <row r="280" spans="1:12" hidden="1" x14ac:dyDescent="0.25">
      <c r="A280">
        <f t="shared" si="4"/>
        <v>5</v>
      </c>
      <c r="B280" s="1">
        <v>41193</v>
      </c>
      <c r="C280" s="2">
        <v>0.66666666666666663</v>
      </c>
      <c r="D280" t="s">
        <v>646</v>
      </c>
      <c r="F280">
        <v>1</v>
      </c>
      <c r="G280">
        <v>0</v>
      </c>
      <c r="H280" t="s">
        <v>55</v>
      </c>
      <c r="I280" t="s">
        <v>56</v>
      </c>
      <c r="J280" t="s">
        <v>118</v>
      </c>
      <c r="K280" t="s">
        <v>119</v>
      </c>
      <c r="L280" t="s">
        <v>22</v>
      </c>
    </row>
    <row r="281" spans="1:12" hidden="1" x14ac:dyDescent="0.25">
      <c r="A281">
        <f t="shared" si="4"/>
        <v>5</v>
      </c>
      <c r="B281" s="1">
        <v>41193</v>
      </c>
      <c r="C281" s="2">
        <v>0.6875</v>
      </c>
      <c r="D281" t="s">
        <v>646</v>
      </c>
      <c r="F281">
        <v>1</v>
      </c>
      <c r="G281">
        <v>0</v>
      </c>
      <c r="H281" t="s">
        <v>55</v>
      </c>
      <c r="I281" t="s">
        <v>56</v>
      </c>
      <c r="J281" t="s">
        <v>118</v>
      </c>
      <c r="K281" t="s">
        <v>119</v>
      </c>
      <c r="L281" t="s">
        <v>22</v>
      </c>
    </row>
    <row r="282" spans="1:12" hidden="1" x14ac:dyDescent="0.25">
      <c r="A282">
        <f t="shared" si="4"/>
        <v>5</v>
      </c>
      <c r="B282" s="1">
        <v>41193</v>
      </c>
      <c r="C282" s="2">
        <v>0.79166666666666663</v>
      </c>
      <c r="D282" t="s">
        <v>647</v>
      </c>
      <c r="F282">
        <v>1</v>
      </c>
      <c r="G282">
        <v>0</v>
      </c>
      <c r="H282" t="s">
        <v>64</v>
      </c>
      <c r="I282" t="s">
        <v>65</v>
      </c>
      <c r="J282" t="s">
        <v>58</v>
      </c>
      <c r="K282" t="s">
        <v>59</v>
      </c>
      <c r="L282" t="s">
        <v>22</v>
      </c>
    </row>
    <row r="283" spans="1:12" hidden="1" x14ac:dyDescent="0.25">
      <c r="A283">
        <f t="shared" si="4"/>
        <v>5</v>
      </c>
      <c r="B283" s="1">
        <v>41193</v>
      </c>
      <c r="C283" s="2">
        <v>0.8125</v>
      </c>
      <c r="D283" t="s">
        <v>647</v>
      </c>
      <c r="F283">
        <v>1</v>
      </c>
      <c r="G283">
        <v>0</v>
      </c>
      <c r="H283" t="s">
        <v>64</v>
      </c>
      <c r="I283" t="s">
        <v>65</v>
      </c>
      <c r="J283" t="s">
        <v>58</v>
      </c>
      <c r="K283" t="s">
        <v>59</v>
      </c>
      <c r="L283" t="s">
        <v>22</v>
      </c>
    </row>
    <row r="284" spans="1:12" x14ac:dyDescent="0.25">
      <c r="A284">
        <f t="shared" si="4"/>
        <v>6</v>
      </c>
      <c r="B284" s="1">
        <v>41194</v>
      </c>
      <c r="C284" s="2">
        <v>0.4375</v>
      </c>
      <c r="D284" t="s">
        <v>684</v>
      </c>
      <c r="F284">
        <v>1</v>
      </c>
      <c r="G284">
        <v>0</v>
      </c>
      <c r="H284" t="s">
        <v>12</v>
      </c>
      <c r="I284" t="s">
        <v>13</v>
      </c>
      <c r="J284" t="s">
        <v>27</v>
      </c>
      <c r="K284" t="s">
        <v>28</v>
      </c>
      <c r="L284" t="s">
        <v>29</v>
      </c>
    </row>
    <row r="285" spans="1:12" x14ac:dyDescent="0.25">
      <c r="A285">
        <f t="shared" si="4"/>
        <v>6</v>
      </c>
      <c r="B285" s="1">
        <v>41194</v>
      </c>
      <c r="C285" s="2">
        <v>0.625</v>
      </c>
      <c r="D285" t="s">
        <v>688</v>
      </c>
      <c r="F285">
        <v>1</v>
      </c>
      <c r="G285">
        <v>0</v>
      </c>
      <c r="H285" t="s">
        <v>23</v>
      </c>
      <c r="I285" t="s">
        <v>24</v>
      </c>
      <c r="J285" t="s">
        <v>583</v>
      </c>
      <c r="K285" t="s">
        <v>584</v>
      </c>
      <c r="L285" t="s">
        <v>22</v>
      </c>
    </row>
    <row r="286" spans="1:12" x14ac:dyDescent="0.25">
      <c r="A286">
        <f t="shared" si="4"/>
        <v>6</v>
      </c>
      <c r="B286" s="1">
        <v>41194</v>
      </c>
      <c r="C286" s="2">
        <v>0.66666666666666663</v>
      </c>
      <c r="D286" t="s">
        <v>690</v>
      </c>
      <c r="F286">
        <v>1</v>
      </c>
      <c r="G286">
        <v>1</v>
      </c>
      <c r="H286" t="s">
        <v>64</v>
      </c>
      <c r="I286" t="s">
        <v>65</v>
      </c>
      <c r="J286" t="s">
        <v>691</v>
      </c>
      <c r="K286" t="s">
        <v>692</v>
      </c>
      <c r="L286" t="s">
        <v>22</v>
      </c>
    </row>
    <row r="287" spans="1:12" x14ac:dyDescent="0.25">
      <c r="A287">
        <f t="shared" si="4"/>
        <v>6</v>
      </c>
      <c r="B287" s="1">
        <v>41194</v>
      </c>
      <c r="C287" s="2">
        <v>0.66666666666666663</v>
      </c>
      <c r="D287" t="s">
        <v>693</v>
      </c>
      <c r="F287">
        <v>1</v>
      </c>
      <c r="G287">
        <v>0</v>
      </c>
      <c r="H287" t="s">
        <v>64</v>
      </c>
      <c r="I287" t="s">
        <v>65</v>
      </c>
      <c r="J287" t="s">
        <v>41</v>
      </c>
      <c r="K287" t="s">
        <v>42</v>
      </c>
      <c r="L287" t="s">
        <v>16</v>
      </c>
    </row>
    <row r="288" spans="1:12" x14ac:dyDescent="0.25">
      <c r="A288">
        <f t="shared" si="4"/>
        <v>6</v>
      </c>
      <c r="B288" s="1">
        <v>41194</v>
      </c>
      <c r="C288" s="2">
        <v>0.6875</v>
      </c>
      <c r="D288" t="s">
        <v>690</v>
      </c>
      <c r="F288">
        <v>1</v>
      </c>
      <c r="G288">
        <v>1</v>
      </c>
      <c r="H288" t="s">
        <v>64</v>
      </c>
      <c r="I288" t="s">
        <v>65</v>
      </c>
      <c r="J288" t="s">
        <v>691</v>
      </c>
      <c r="K288" t="s">
        <v>692</v>
      </c>
      <c r="L288" t="s">
        <v>22</v>
      </c>
    </row>
    <row r="289" spans="1:12" x14ac:dyDescent="0.25">
      <c r="A289">
        <f t="shared" si="4"/>
        <v>6</v>
      </c>
      <c r="B289" s="1">
        <v>41194</v>
      </c>
      <c r="C289" s="2">
        <v>0.6875</v>
      </c>
      <c r="D289" t="s">
        <v>693</v>
      </c>
      <c r="F289">
        <v>1</v>
      </c>
      <c r="G289">
        <v>0</v>
      </c>
      <c r="H289" t="s">
        <v>64</v>
      </c>
      <c r="I289" t="s">
        <v>65</v>
      </c>
      <c r="J289" t="s">
        <v>41</v>
      </c>
      <c r="K289" t="s">
        <v>42</v>
      </c>
      <c r="L289" t="s">
        <v>16</v>
      </c>
    </row>
    <row r="290" spans="1:12" hidden="1" x14ac:dyDescent="0.25">
      <c r="A290">
        <f t="shared" si="4"/>
        <v>2</v>
      </c>
      <c r="B290" s="1">
        <v>41197</v>
      </c>
      <c r="C290" s="2">
        <v>0.375</v>
      </c>
      <c r="D290" t="s">
        <v>694</v>
      </c>
      <c r="F290">
        <v>1</v>
      </c>
      <c r="G290">
        <v>1</v>
      </c>
      <c r="H290" t="s">
        <v>171</v>
      </c>
      <c r="I290" t="s">
        <v>172</v>
      </c>
      <c r="J290" t="s">
        <v>695</v>
      </c>
      <c r="K290" t="s">
        <v>696</v>
      </c>
      <c r="L290" t="s">
        <v>22</v>
      </c>
    </row>
    <row r="291" spans="1:12" hidden="1" x14ac:dyDescent="0.25">
      <c r="A291">
        <f t="shared" si="4"/>
        <v>2</v>
      </c>
      <c r="B291" s="1">
        <v>41197</v>
      </c>
      <c r="C291" s="2">
        <v>0.39583333333333331</v>
      </c>
      <c r="D291" t="s">
        <v>694</v>
      </c>
      <c r="F291">
        <v>1</v>
      </c>
      <c r="G291">
        <v>1</v>
      </c>
      <c r="H291" t="s">
        <v>171</v>
      </c>
      <c r="I291" t="s">
        <v>172</v>
      </c>
      <c r="J291" t="s">
        <v>695</v>
      </c>
      <c r="K291" t="s">
        <v>696</v>
      </c>
      <c r="L291" t="s">
        <v>22</v>
      </c>
    </row>
    <row r="292" spans="1:12" hidden="1" x14ac:dyDescent="0.25">
      <c r="A292">
        <f t="shared" si="4"/>
        <v>2</v>
      </c>
      <c r="B292" s="1">
        <v>41197</v>
      </c>
      <c r="C292" s="2">
        <v>0.4375</v>
      </c>
      <c r="D292" t="s">
        <v>697</v>
      </c>
      <c r="F292">
        <v>1</v>
      </c>
      <c r="G292">
        <v>0</v>
      </c>
      <c r="H292" t="s">
        <v>171</v>
      </c>
      <c r="I292" t="s">
        <v>172</v>
      </c>
      <c r="J292" t="s">
        <v>516</v>
      </c>
      <c r="K292" t="s">
        <v>517</v>
      </c>
      <c r="L292" t="s">
        <v>16</v>
      </c>
    </row>
    <row r="293" spans="1:12" hidden="1" x14ac:dyDescent="0.25">
      <c r="A293">
        <f t="shared" si="4"/>
        <v>2</v>
      </c>
      <c r="B293" s="1">
        <v>41197</v>
      </c>
      <c r="C293" s="2">
        <v>0.5625</v>
      </c>
      <c r="D293" t="s">
        <v>710</v>
      </c>
      <c r="F293">
        <v>1</v>
      </c>
      <c r="G293">
        <v>1</v>
      </c>
      <c r="H293" t="s">
        <v>53</v>
      </c>
      <c r="I293" t="s">
        <v>87</v>
      </c>
      <c r="J293" t="s">
        <v>466</v>
      </c>
      <c r="K293" t="s">
        <v>711</v>
      </c>
      <c r="L293" t="s">
        <v>22</v>
      </c>
    </row>
    <row r="294" spans="1:12" hidden="1" x14ac:dyDescent="0.25">
      <c r="A294">
        <f t="shared" si="4"/>
        <v>2</v>
      </c>
      <c r="B294" s="1">
        <v>41197</v>
      </c>
      <c r="C294" s="2">
        <v>0.58333333333333337</v>
      </c>
      <c r="D294" t="s">
        <v>712</v>
      </c>
      <c r="F294">
        <v>1</v>
      </c>
      <c r="G294">
        <v>1</v>
      </c>
      <c r="H294" t="s">
        <v>53</v>
      </c>
      <c r="I294" t="s">
        <v>87</v>
      </c>
      <c r="J294" t="s">
        <v>702</v>
      </c>
      <c r="K294" t="s">
        <v>703</v>
      </c>
      <c r="L294" t="s">
        <v>29</v>
      </c>
    </row>
    <row r="295" spans="1:12" hidden="1" x14ac:dyDescent="0.25">
      <c r="A295">
        <f t="shared" si="4"/>
        <v>2</v>
      </c>
      <c r="B295" s="1">
        <v>41197</v>
      </c>
      <c r="C295" s="2">
        <v>0.64583333333333337</v>
      </c>
      <c r="D295" t="s">
        <v>343</v>
      </c>
      <c r="F295">
        <v>1</v>
      </c>
      <c r="G295">
        <v>0</v>
      </c>
      <c r="H295" t="s">
        <v>55</v>
      </c>
      <c r="I295" t="s">
        <v>56</v>
      </c>
      <c r="J295" t="s">
        <v>344</v>
      </c>
      <c r="K295" t="s">
        <v>345</v>
      </c>
      <c r="L295" t="s">
        <v>16</v>
      </c>
    </row>
    <row r="296" spans="1:12" hidden="1" x14ac:dyDescent="0.25">
      <c r="A296">
        <f t="shared" si="4"/>
        <v>2</v>
      </c>
      <c r="B296" s="1">
        <v>41197</v>
      </c>
      <c r="C296" s="2">
        <v>0.66666666666666663</v>
      </c>
      <c r="D296" t="s">
        <v>188</v>
      </c>
      <c r="F296">
        <v>1</v>
      </c>
      <c r="G296">
        <v>0</v>
      </c>
      <c r="H296" t="s">
        <v>51</v>
      </c>
      <c r="I296" t="s">
        <v>52</v>
      </c>
      <c r="J296" t="s">
        <v>189</v>
      </c>
      <c r="K296" t="s">
        <v>190</v>
      </c>
      <c r="L296" t="s">
        <v>29</v>
      </c>
    </row>
    <row r="297" spans="1:12" hidden="1" x14ac:dyDescent="0.25">
      <c r="A297">
        <f t="shared" si="4"/>
        <v>2</v>
      </c>
      <c r="B297" s="1">
        <v>41197</v>
      </c>
      <c r="C297" s="2">
        <v>0.66666666666666663</v>
      </c>
      <c r="D297" t="s">
        <v>343</v>
      </c>
      <c r="F297">
        <v>1</v>
      </c>
      <c r="G297">
        <v>0</v>
      </c>
      <c r="H297" t="s">
        <v>55</v>
      </c>
      <c r="I297" t="s">
        <v>56</v>
      </c>
      <c r="J297" t="s">
        <v>344</v>
      </c>
      <c r="K297" t="s">
        <v>345</v>
      </c>
      <c r="L297" t="s">
        <v>16</v>
      </c>
    </row>
    <row r="298" spans="1:12" hidden="1" x14ac:dyDescent="0.25">
      <c r="A298">
        <f t="shared" si="4"/>
        <v>2</v>
      </c>
      <c r="B298" s="1">
        <v>41197</v>
      </c>
      <c r="C298" s="2">
        <v>0.6875</v>
      </c>
      <c r="D298" t="s">
        <v>718</v>
      </c>
      <c r="F298">
        <v>1</v>
      </c>
      <c r="G298">
        <v>0</v>
      </c>
      <c r="H298" t="s">
        <v>51</v>
      </c>
      <c r="I298" t="s">
        <v>52</v>
      </c>
      <c r="J298" t="s">
        <v>41</v>
      </c>
      <c r="K298" t="s">
        <v>42</v>
      </c>
      <c r="L298" t="s">
        <v>16</v>
      </c>
    </row>
    <row r="299" spans="1:12" hidden="1" x14ac:dyDescent="0.25">
      <c r="A299">
        <f t="shared" si="4"/>
        <v>2</v>
      </c>
      <c r="B299" s="1">
        <v>41197</v>
      </c>
      <c r="C299" s="2">
        <v>0.70833333333333337</v>
      </c>
      <c r="D299" t="s">
        <v>718</v>
      </c>
      <c r="F299">
        <v>1</v>
      </c>
      <c r="G299">
        <v>0</v>
      </c>
      <c r="H299" t="s">
        <v>51</v>
      </c>
      <c r="I299" t="s">
        <v>52</v>
      </c>
      <c r="J299" t="s">
        <v>41</v>
      </c>
      <c r="K299" t="s">
        <v>42</v>
      </c>
      <c r="L299" t="s">
        <v>16</v>
      </c>
    </row>
    <row r="300" spans="1:12" hidden="1" x14ac:dyDescent="0.25">
      <c r="A300">
        <f t="shared" si="4"/>
        <v>2</v>
      </c>
      <c r="B300" s="1">
        <v>41197</v>
      </c>
      <c r="C300" s="2">
        <v>0.72916666666666663</v>
      </c>
      <c r="D300" t="s">
        <v>721</v>
      </c>
      <c r="F300">
        <v>1</v>
      </c>
      <c r="G300">
        <v>0</v>
      </c>
      <c r="H300" t="s">
        <v>148</v>
      </c>
      <c r="I300" t="s">
        <v>149</v>
      </c>
      <c r="J300" t="s">
        <v>38</v>
      </c>
      <c r="K300" t="s">
        <v>39</v>
      </c>
      <c r="L300" t="s">
        <v>22</v>
      </c>
    </row>
    <row r="301" spans="1:12" hidden="1" x14ac:dyDescent="0.25">
      <c r="A301">
        <f t="shared" si="4"/>
        <v>2</v>
      </c>
      <c r="B301" s="1">
        <v>41197</v>
      </c>
      <c r="C301" s="2">
        <v>0.75</v>
      </c>
      <c r="D301" t="s">
        <v>722</v>
      </c>
      <c r="E301" t="s">
        <v>604</v>
      </c>
      <c r="F301">
        <v>1</v>
      </c>
      <c r="G301">
        <v>0</v>
      </c>
      <c r="H301" t="s">
        <v>90</v>
      </c>
      <c r="I301" t="s">
        <v>91</v>
      </c>
      <c r="J301" t="s">
        <v>163</v>
      </c>
      <c r="K301" t="s">
        <v>164</v>
      </c>
      <c r="L301" t="s">
        <v>29</v>
      </c>
    </row>
    <row r="302" spans="1:12" hidden="1" x14ac:dyDescent="0.25">
      <c r="A302">
        <f t="shared" si="4"/>
        <v>2</v>
      </c>
      <c r="B302" s="1">
        <v>41197</v>
      </c>
      <c r="C302" s="2">
        <v>0.75</v>
      </c>
      <c r="D302" t="s">
        <v>721</v>
      </c>
      <c r="F302">
        <v>1</v>
      </c>
      <c r="G302">
        <v>0</v>
      </c>
      <c r="H302" t="s">
        <v>148</v>
      </c>
      <c r="I302" t="s">
        <v>149</v>
      </c>
      <c r="J302" t="s">
        <v>38</v>
      </c>
      <c r="K302" t="s">
        <v>39</v>
      </c>
      <c r="L302" t="s">
        <v>22</v>
      </c>
    </row>
    <row r="303" spans="1:12" hidden="1" x14ac:dyDescent="0.25">
      <c r="A303">
        <f t="shared" si="4"/>
        <v>2</v>
      </c>
      <c r="B303" s="1">
        <v>41197</v>
      </c>
      <c r="C303" s="2">
        <v>0.77083333333333337</v>
      </c>
      <c r="D303" t="s">
        <v>723</v>
      </c>
      <c r="E303" t="s">
        <v>604</v>
      </c>
      <c r="F303">
        <v>1</v>
      </c>
      <c r="G303">
        <v>0</v>
      </c>
      <c r="H303" t="s">
        <v>90</v>
      </c>
      <c r="I303" t="s">
        <v>91</v>
      </c>
      <c r="J303" t="s">
        <v>163</v>
      </c>
      <c r="K303" t="s">
        <v>164</v>
      </c>
      <c r="L303" t="s">
        <v>29</v>
      </c>
    </row>
    <row r="304" spans="1:12" hidden="1" x14ac:dyDescent="0.25">
      <c r="A304">
        <f t="shared" si="4"/>
        <v>3</v>
      </c>
      <c r="B304" s="1">
        <v>41198</v>
      </c>
      <c r="C304" s="2">
        <v>0.5</v>
      </c>
      <c r="D304" t="s">
        <v>513</v>
      </c>
      <c r="E304" t="s">
        <v>728</v>
      </c>
      <c r="F304">
        <v>1</v>
      </c>
      <c r="G304">
        <v>0</v>
      </c>
      <c r="H304" t="s">
        <v>90</v>
      </c>
      <c r="I304" t="s">
        <v>91</v>
      </c>
      <c r="J304" t="s">
        <v>167</v>
      </c>
      <c r="K304" t="s">
        <v>168</v>
      </c>
      <c r="L304" t="s">
        <v>29</v>
      </c>
    </row>
    <row r="305" spans="1:12" hidden="1" x14ac:dyDescent="0.25">
      <c r="A305">
        <f t="shared" si="4"/>
        <v>3</v>
      </c>
      <c r="B305" s="1">
        <v>41198</v>
      </c>
      <c r="C305" s="2">
        <v>0.52083333333333337</v>
      </c>
      <c r="D305" t="s">
        <v>513</v>
      </c>
      <c r="E305" t="s">
        <v>728</v>
      </c>
      <c r="F305">
        <v>1</v>
      </c>
      <c r="G305">
        <v>0</v>
      </c>
      <c r="H305" t="s">
        <v>90</v>
      </c>
      <c r="I305" t="s">
        <v>91</v>
      </c>
      <c r="J305" t="s">
        <v>167</v>
      </c>
      <c r="K305" t="s">
        <v>168</v>
      </c>
      <c r="L305" t="s">
        <v>29</v>
      </c>
    </row>
    <row r="306" spans="1:12" hidden="1" x14ac:dyDescent="0.25">
      <c r="A306">
        <f t="shared" si="4"/>
        <v>3</v>
      </c>
      <c r="B306" s="1">
        <v>41198</v>
      </c>
      <c r="C306" s="2">
        <v>0.52083333333333337</v>
      </c>
      <c r="D306" t="s">
        <v>297</v>
      </c>
      <c r="F306">
        <v>1</v>
      </c>
      <c r="G306">
        <v>0</v>
      </c>
      <c r="H306" t="s">
        <v>46</v>
      </c>
      <c r="I306" t="s">
        <v>76</v>
      </c>
      <c r="J306" t="s">
        <v>53</v>
      </c>
      <c r="K306" t="s">
        <v>54</v>
      </c>
      <c r="L306" t="s">
        <v>22</v>
      </c>
    </row>
    <row r="307" spans="1:12" hidden="1" x14ac:dyDescent="0.25">
      <c r="A307">
        <f t="shared" si="4"/>
        <v>3</v>
      </c>
      <c r="B307" s="1">
        <v>41198</v>
      </c>
      <c r="C307" s="2">
        <v>0.54166666666666663</v>
      </c>
      <c r="D307" t="s">
        <v>732</v>
      </c>
      <c r="E307" t="s">
        <v>733</v>
      </c>
      <c r="F307">
        <v>1</v>
      </c>
      <c r="G307">
        <v>1</v>
      </c>
      <c r="H307" t="s">
        <v>46</v>
      </c>
      <c r="I307" t="s">
        <v>76</v>
      </c>
      <c r="J307" t="s">
        <v>731</v>
      </c>
      <c r="K307" t="s">
        <v>358</v>
      </c>
      <c r="L307" t="s">
        <v>22</v>
      </c>
    </row>
    <row r="308" spans="1:12" hidden="1" x14ac:dyDescent="0.25">
      <c r="A308">
        <f t="shared" si="4"/>
        <v>3</v>
      </c>
      <c r="B308" s="1">
        <v>41198</v>
      </c>
      <c r="C308" s="2">
        <v>0.54166666666666663</v>
      </c>
      <c r="D308" t="s">
        <v>297</v>
      </c>
      <c r="F308">
        <v>1</v>
      </c>
      <c r="G308">
        <v>0</v>
      </c>
      <c r="H308" t="s">
        <v>46</v>
      </c>
      <c r="I308" t="s">
        <v>76</v>
      </c>
      <c r="J308" t="s">
        <v>53</v>
      </c>
      <c r="K308" t="s">
        <v>54</v>
      </c>
      <c r="L308" t="s">
        <v>22</v>
      </c>
    </row>
    <row r="309" spans="1:12" hidden="1" x14ac:dyDescent="0.25">
      <c r="A309">
        <f t="shared" si="4"/>
        <v>3</v>
      </c>
      <c r="B309" s="1">
        <v>41198</v>
      </c>
      <c r="C309" s="2">
        <v>0.5625</v>
      </c>
      <c r="D309" t="s">
        <v>734</v>
      </c>
      <c r="F309">
        <v>1</v>
      </c>
      <c r="G309">
        <v>1</v>
      </c>
      <c r="H309" t="s">
        <v>51</v>
      </c>
      <c r="I309" t="s">
        <v>52</v>
      </c>
      <c r="J309" t="s">
        <v>46</v>
      </c>
      <c r="K309" t="s">
        <v>735</v>
      </c>
      <c r="L309" t="s">
        <v>22</v>
      </c>
    </row>
    <row r="310" spans="1:12" hidden="1" x14ac:dyDescent="0.25">
      <c r="A310">
        <f t="shared" si="4"/>
        <v>3</v>
      </c>
      <c r="B310" s="1">
        <v>41198</v>
      </c>
      <c r="C310" s="2">
        <v>0.58333333333333337</v>
      </c>
      <c r="D310" t="s">
        <v>736</v>
      </c>
      <c r="E310" t="s">
        <v>733</v>
      </c>
      <c r="F310">
        <v>1</v>
      </c>
      <c r="G310">
        <v>0</v>
      </c>
      <c r="H310" t="s">
        <v>46</v>
      </c>
      <c r="I310" t="s">
        <v>76</v>
      </c>
      <c r="J310" t="s">
        <v>38</v>
      </c>
      <c r="K310" t="s">
        <v>39</v>
      </c>
      <c r="L310" t="s">
        <v>22</v>
      </c>
    </row>
    <row r="311" spans="1:12" hidden="1" x14ac:dyDescent="0.25">
      <c r="A311">
        <f t="shared" si="4"/>
        <v>3</v>
      </c>
      <c r="B311" s="1">
        <v>41198</v>
      </c>
      <c r="C311" s="2">
        <v>0.60416666666666663</v>
      </c>
      <c r="D311" t="s">
        <v>736</v>
      </c>
      <c r="E311" t="s">
        <v>733</v>
      </c>
      <c r="F311">
        <v>1</v>
      </c>
      <c r="G311">
        <v>0</v>
      </c>
      <c r="H311" t="s">
        <v>46</v>
      </c>
      <c r="I311" t="s">
        <v>76</v>
      </c>
      <c r="J311" t="s">
        <v>38</v>
      </c>
      <c r="K311" t="s">
        <v>39</v>
      </c>
      <c r="L311" t="s">
        <v>22</v>
      </c>
    </row>
    <row r="312" spans="1:12" hidden="1" x14ac:dyDescent="0.25">
      <c r="A312">
        <f t="shared" si="4"/>
        <v>3</v>
      </c>
      <c r="B312" s="1">
        <v>41198</v>
      </c>
      <c r="C312" s="2">
        <v>0.66666666666666663</v>
      </c>
      <c r="D312" t="s">
        <v>740</v>
      </c>
      <c r="E312" t="s">
        <v>733</v>
      </c>
      <c r="F312">
        <v>1</v>
      </c>
      <c r="G312">
        <v>0</v>
      </c>
      <c r="H312" t="s">
        <v>46</v>
      </c>
      <c r="I312" t="s">
        <v>76</v>
      </c>
      <c r="J312" t="s">
        <v>632</v>
      </c>
      <c r="K312" t="s">
        <v>633</v>
      </c>
      <c r="L312" t="s">
        <v>22</v>
      </c>
    </row>
    <row r="313" spans="1:12" hidden="1" x14ac:dyDescent="0.25">
      <c r="A313">
        <f t="shared" si="4"/>
        <v>3</v>
      </c>
      <c r="B313" s="1">
        <v>41198</v>
      </c>
      <c r="C313" s="2">
        <v>0.6875</v>
      </c>
      <c r="D313" t="s">
        <v>740</v>
      </c>
      <c r="E313" t="s">
        <v>733</v>
      </c>
      <c r="F313">
        <v>1</v>
      </c>
      <c r="G313">
        <v>0</v>
      </c>
      <c r="H313" t="s">
        <v>46</v>
      </c>
      <c r="I313" t="s">
        <v>76</v>
      </c>
      <c r="J313" t="s">
        <v>632</v>
      </c>
      <c r="K313" t="s">
        <v>633</v>
      </c>
      <c r="L313" t="s">
        <v>22</v>
      </c>
    </row>
    <row r="314" spans="1:12" hidden="1" x14ac:dyDescent="0.25">
      <c r="A314">
        <f t="shared" si="4"/>
        <v>3</v>
      </c>
      <c r="B314" s="1">
        <v>41198</v>
      </c>
      <c r="C314" s="2">
        <v>0.70833333333333337</v>
      </c>
      <c r="D314" t="s">
        <v>343</v>
      </c>
      <c r="F314">
        <v>1</v>
      </c>
      <c r="G314">
        <v>0</v>
      </c>
      <c r="H314" t="s">
        <v>55</v>
      </c>
      <c r="I314" t="s">
        <v>56</v>
      </c>
      <c r="J314" t="s">
        <v>344</v>
      </c>
      <c r="K314" t="s">
        <v>345</v>
      </c>
      <c r="L314" t="s">
        <v>16</v>
      </c>
    </row>
    <row r="315" spans="1:12" hidden="1" x14ac:dyDescent="0.25">
      <c r="A315">
        <f t="shared" si="4"/>
        <v>3</v>
      </c>
      <c r="B315" s="1">
        <v>41198</v>
      </c>
      <c r="C315" s="2">
        <v>0.75</v>
      </c>
      <c r="D315" t="s">
        <v>343</v>
      </c>
      <c r="F315">
        <v>1</v>
      </c>
      <c r="G315">
        <v>0</v>
      </c>
      <c r="H315" t="s">
        <v>55</v>
      </c>
      <c r="I315" t="s">
        <v>56</v>
      </c>
      <c r="J315" t="s">
        <v>344</v>
      </c>
      <c r="K315" t="s">
        <v>345</v>
      </c>
      <c r="L315" t="s">
        <v>16</v>
      </c>
    </row>
    <row r="316" spans="1:12" hidden="1" x14ac:dyDescent="0.25">
      <c r="A316">
        <f t="shared" si="4"/>
        <v>4</v>
      </c>
      <c r="B316" s="1">
        <v>41199</v>
      </c>
      <c r="C316" s="2">
        <v>0.4375</v>
      </c>
      <c r="D316" t="s">
        <v>742</v>
      </c>
      <c r="F316">
        <v>1</v>
      </c>
      <c r="G316">
        <v>0</v>
      </c>
      <c r="H316" t="s">
        <v>135</v>
      </c>
      <c r="I316" t="s">
        <v>136</v>
      </c>
      <c r="J316" t="s">
        <v>298</v>
      </c>
      <c r="K316" t="s">
        <v>299</v>
      </c>
      <c r="L316" t="s">
        <v>22</v>
      </c>
    </row>
    <row r="317" spans="1:12" hidden="1" x14ac:dyDescent="0.25">
      <c r="A317">
        <f t="shared" si="4"/>
        <v>4</v>
      </c>
      <c r="B317" s="1">
        <v>41199</v>
      </c>
      <c r="C317" s="2">
        <v>0.4375</v>
      </c>
      <c r="D317" t="s">
        <v>743</v>
      </c>
      <c r="F317">
        <v>1</v>
      </c>
      <c r="G317">
        <v>1</v>
      </c>
      <c r="H317" t="s">
        <v>135</v>
      </c>
      <c r="I317" t="s">
        <v>136</v>
      </c>
      <c r="J317" t="s">
        <v>744</v>
      </c>
      <c r="K317" t="s">
        <v>87</v>
      </c>
      <c r="L317" t="s">
        <v>29</v>
      </c>
    </row>
    <row r="318" spans="1:12" hidden="1" x14ac:dyDescent="0.25">
      <c r="A318">
        <f t="shared" si="4"/>
        <v>4</v>
      </c>
      <c r="B318" s="1">
        <v>41199</v>
      </c>
      <c r="C318" s="2">
        <v>0.47916666666666669</v>
      </c>
      <c r="D318" t="s">
        <v>745</v>
      </c>
      <c r="F318">
        <v>1</v>
      </c>
      <c r="G318">
        <v>0</v>
      </c>
      <c r="H318" t="s">
        <v>135</v>
      </c>
      <c r="I318" t="s">
        <v>136</v>
      </c>
      <c r="J318" t="s">
        <v>298</v>
      </c>
      <c r="K318" t="s">
        <v>299</v>
      </c>
      <c r="L318" t="s">
        <v>22</v>
      </c>
    </row>
    <row r="319" spans="1:12" hidden="1" x14ac:dyDescent="0.25">
      <c r="A319">
        <f t="shared" si="4"/>
        <v>4</v>
      </c>
      <c r="B319" s="1">
        <v>41199</v>
      </c>
      <c r="C319" s="2">
        <v>0.5625</v>
      </c>
      <c r="D319" t="s">
        <v>748</v>
      </c>
      <c r="F319">
        <v>1</v>
      </c>
      <c r="G319">
        <v>0</v>
      </c>
      <c r="H319" t="s">
        <v>151</v>
      </c>
      <c r="I319" t="s">
        <v>152</v>
      </c>
      <c r="J319" t="s">
        <v>660</v>
      </c>
      <c r="K319" t="s">
        <v>661</v>
      </c>
      <c r="L319" t="s">
        <v>22</v>
      </c>
    </row>
    <row r="320" spans="1:12" hidden="1" x14ac:dyDescent="0.25">
      <c r="A320">
        <f t="shared" si="4"/>
        <v>4</v>
      </c>
      <c r="B320" s="1">
        <v>41199</v>
      </c>
      <c r="C320" s="2">
        <v>0.625</v>
      </c>
      <c r="D320" t="s">
        <v>749</v>
      </c>
      <c r="F320">
        <v>1</v>
      </c>
      <c r="G320">
        <v>0</v>
      </c>
      <c r="H320" t="s">
        <v>151</v>
      </c>
      <c r="I320" t="s">
        <v>152</v>
      </c>
      <c r="J320" t="s">
        <v>173</v>
      </c>
      <c r="K320" t="s">
        <v>174</v>
      </c>
      <c r="L320" t="s">
        <v>16</v>
      </c>
    </row>
    <row r="321" spans="1:12" hidden="1" x14ac:dyDescent="0.25">
      <c r="A321">
        <f t="shared" si="4"/>
        <v>4</v>
      </c>
      <c r="B321" s="1">
        <v>41199</v>
      </c>
      <c r="C321" s="2">
        <v>0.64583333333333337</v>
      </c>
      <c r="D321" t="s">
        <v>750</v>
      </c>
      <c r="F321">
        <v>1</v>
      </c>
      <c r="G321">
        <v>0</v>
      </c>
      <c r="H321" t="s">
        <v>30</v>
      </c>
      <c r="I321" t="s">
        <v>31</v>
      </c>
      <c r="J321" t="s">
        <v>173</v>
      </c>
      <c r="K321" t="s">
        <v>174</v>
      </c>
      <c r="L321" t="s">
        <v>16</v>
      </c>
    </row>
    <row r="322" spans="1:12" hidden="1" x14ac:dyDescent="0.25">
      <c r="A322">
        <f t="shared" si="4"/>
        <v>4</v>
      </c>
      <c r="B322" s="1">
        <v>41199</v>
      </c>
      <c r="C322" s="2">
        <v>0.72916666666666663</v>
      </c>
      <c r="D322" t="s">
        <v>751</v>
      </c>
      <c r="F322">
        <v>1</v>
      </c>
      <c r="G322">
        <v>0</v>
      </c>
      <c r="H322" t="s">
        <v>23</v>
      </c>
      <c r="I322" t="s">
        <v>24</v>
      </c>
      <c r="J322" t="s">
        <v>583</v>
      </c>
      <c r="K322" t="s">
        <v>584</v>
      </c>
      <c r="L322" t="s">
        <v>22</v>
      </c>
    </row>
    <row r="323" spans="1:12" hidden="1" x14ac:dyDescent="0.25">
      <c r="A323">
        <f t="shared" ref="A323:A386" si="5">WEEKDAY(B:B)</f>
        <v>4</v>
      </c>
      <c r="B323" s="1">
        <v>41199</v>
      </c>
      <c r="C323" s="2">
        <v>0.75</v>
      </c>
      <c r="D323" t="s">
        <v>79</v>
      </c>
      <c r="F323">
        <v>1</v>
      </c>
      <c r="G323">
        <v>0</v>
      </c>
      <c r="H323" t="s">
        <v>12</v>
      </c>
      <c r="I323" t="s">
        <v>19</v>
      </c>
      <c r="J323" t="s">
        <v>38</v>
      </c>
      <c r="K323" t="s">
        <v>39</v>
      </c>
      <c r="L323" t="s">
        <v>22</v>
      </c>
    </row>
    <row r="324" spans="1:12" hidden="1" x14ac:dyDescent="0.25">
      <c r="A324">
        <f t="shared" si="5"/>
        <v>4</v>
      </c>
      <c r="B324" s="1">
        <v>41199</v>
      </c>
      <c r="C324" s="2">
        <v>0.75</v>
      </c>
      <c r="D324" t="s">
        <v>751</v>
      </c>
      <c r="F324">
        <v>1</v>
      </c>
      <c r="G324">
        <v>0</v>
      </c>
      <c r="H324" t="s">
        <v>23</v>
      </c>
      <c r="I324" t="s">
        <v>24</v>
      </c>
      <c r="J324" t="s">
        <v>583</v>
      </c>
      <c r="K324" t="s">
        <v>584</v>
      </c>
      <c r="L324" t="s">
        <v>22</v>
      </c>
    </row>
    <row r="325" spans="1:12" hidden="1" x14ac:dyDescent="0.25">
      <c r="A325">
        <f t="shared" si="5"/>
        <v>4</v>
      </c>
      <c r="B325" s="1">
        <v>41199</v>
      </c>
      <c r="C325" s="2">
        <v>0.8125</v>
      </c>
      <c r="D325" t="s">
        <v>150</v>
      </c>
      <c r="F325">
        <v>1</v>
      </c>
      <c r="G325">
        <v>0</v>
      </c>
      <c r="H325" t="s">
        <v>148</v>
      </c>
      <c r="I325" t="s">
        <v>149</v>
      </c>
      <c r="J325" t="s">
        <v>93</v>
      </c>
      <c r="K325" t="s">
        <v>94</v>
      </c>
      <c r="L325" t="s">
        <v>22</v>
      </c>
    </row>
    <row r="326" spans="1:12" hidden="1" x14ac:dyDescent="0.25">
      <c r="A326">
        <f t="shared" si="5"/>
        <v>4</v>
      </c>
      <c r="B326" s="1">
        <v>41199</v>
      </c>
      <c r="C326" s="2">
        <v>0.83333333333333337</v>
      </c>
      <c r="D326" t="s">
        <v>150</v>
      </c>
      <c r="F326">
        <v>1</v>
      </c>
      <c r="G326">
        <v>0</v>
      </c>
      <c r="H326" t="s">
        <v>148</v>
      </c>
      <c r="I326" t="s">
        <v>149</v>
      </c>
      <c r="J326" t="s">
        <v>93</v>
      </c>
      <c r="K326" t="s">
        <v>94</v>
      </c>
      <c r="L326" t="s">
        <v>22</v>
      </c>
    </row>
    <row r="327" spans="1:12" hidden="1" x14ac:dyDescent="0.25">
      <c r="A327">
        <f t="shared" si="5"/>
        <v>4</v>
      </c>
      <c r="B327" s="1">
        <v>41199</v>
      </c>
      <c r="C327" s="2">
        <v>0.83333333333333337</v>
      </c>
      <c r="D327" t="s">
        <v>762</v>
      </c>
      <c r="F327">
        <v>1</v>
      </c>
      <c r="G327">
        <v>1</v>
      </c>
      <c r="H327" t="s">
        <v>55</v>
      </c>
      <c r="I327" t="s">
        <v>56</v>
      </c>
      <c r="J327" t="s">
        <v>752</v>
      </c>
      <c r="K327" t="s">
        <v>753</v>
      </c>
      <c r="L327" t="s">
        <v>16</v>
      </c>
    </row>
    <row r="328" spans="1:12" hidden="1" x14ac:dyDescent="0.25">
      <c r="A328">
        <f t="shared" si="5"/>
        <v>4</v>
      </c>
      <c r="B328" s="1">
        <v>41199</v>
      </c>
      <c r="C328" s="2">
        <v>0.83333333333333337</v>
      </c>
      <c r="D328" t="s">
        <v>764</v>
      </c>
      <c r="E328" t="s">
        <v>765</v>
      </c>
      <c r="F328">
        <v>1</v>
      </c>
      <c r="G328">
        <v>0</v>
      </c>
      <c r="H328" t="s">
        <v>126</v>
      </c>
      <c r="I328" t="s">
        <v>127</v>
      </c>
      <c r="J328" t="s">
        <v>313</v>
      </c>
      <c r="K328" t="s">
        <v>314</v>
      </c>
      <c r="L328" t="s">
        <v>29</v>
      </c>
    </row>
    <row r="329" spans="1:12" hidden="1" x14ac:dyDescent="0.25">
      <c r="A329">
        <f t="shared" si="5"/>
        <v>4</v>
      </c>
      <c r="B329" s="1">
        <v>41199</v>
      </c>
      <c r="C329" s="2">
        <v>0.85416666666666663</v>
      </c>
      <c r="D329" t="s">
        <v>766</v>
      </c>
      <c r="F329">
        <v>1</v>
      </c>
      <c r="G329">
        <v>0</v>
      </c>
      <c r="H329" t="s">
        <v>148</v>
      </c>
      <c r="I329" t="s">
        <v>149</v>
      </c>
      <c r="J329" t="s">
        <v>344</v>
      </c>
      <c r="K329" t="s">
        <v>345</v>
      </c>
      <c r="L329" t="s">
        <v>16</v>
      </c>
    </row>
    <row r="330" spans="1:12" hidden="1" x14ac:dyDescent="0.25">
      <c r="A330">
        <f t="shared" si="5"/>
        <v>4</v>
      </c>
      <c r="B330" s="1">
        <v>41199</v>
      </c>
      <c r="C330" s="2">
        <v>0.85416666666666663</v>
      </c>
      <c r="D330" t="s">
        <v>762</v>
      </c>
      <c r="F330">
        <v>1</v>
      </c>
      <c r="G330">
        <v>1</v>
      </c>
      <c r="H330" t="s">
        <v>55</v>
      </c>
      <c r="I330" t="s">
        <v>56</v>
      </c>
      <c r="J330" t="s">
        <v>752</v>
      </c>
      <c r="K330" t="s">
        <v>753</v>
      </c>
      <c r="L330" t="s">
        <v>16</v>
      </c>
    </row>
    <row r="331" spans="1:12" hidden="1" x14ac:dyDescent="0.25">
      <c r="A331">
        <f t="shared" si="5"/>
        <v>4</v>
      </c>
      <c r="B331" s="1">
        <v>41199</v>
      </c>
      <c r="C331" s="2">
        <v>0.85416666666666663</v>
      </c>
      <c r="D331" t="s">
        <v>769</v>
      </c>
      <c r="F331">
        <v>1</v>
      </c>
      <c r="G331">
        <v>0</v>
      </c>
      <c r="H331" t="s">
        <v>126</v>
      </c>
      <c r="I331" t="s">
        <v>127</v>
      </c>
      <c r="J331" t="s">
        <v>206</v>
      </c>
      <c r="K331" t="s">
        <v>207</v>
      </c>
      <c r="L331" t="s">
        <v>29</v>
      </c>
    </row>
    <row r="332" spans="1:12" hidden="1" x14ac:dyDescent="0.25">
      <c r="A332">
        <f t="shared" si="5"/>
        <v>5</v>
      </c>
      <c r="B332" s="1">
        <v>41200</v>
      </c>
      <c r="C332" s="2">
        <v>0.47916666666666669</v>
      </c>
      <c r="D332" t="s">
        <v>771</v>
      </c>
      <c r="F332">
        <v>1</v>
      </c>
      <c r="G332">
        <v>0</v>
      </c>
      <c r="H332" t="s">
        <v>51</v>
      </c>
      <c r="I332" t="s">
        <v>52</v>
      </c>
      <c r="J332" t="s">
        <v>169</v>
      </c>
      <c r="K332" t="s">
        <v>170</v>
      </c>
      <c r="L332" t="s">
        <v>29</v>
      </c>
    </row>
    <row r="333" spans="1:12" hidden="1" x14ac:dyDescent="0.25">
      <c r="A333">
        <f t="shared" si="5"/>
        <v>5</v>
      </c>
      <c r="B333" s="1">
        <v>41200</v>
      </c>
      <c r="C333" s="2">
        <v>0.58333333333333337</v>
      </c>
      <c r="D333" t="s">
        <v>699</v>
      </c>
      <c r="E333" t="s">
        <v>772</v>
      </c>
      <c r="F333">
        <v>1</v>
      </c>
      <c r="G333">
        <v>0</v>
      </c>
      <c r="H333" t="s">
        <v>46</v>
      </c>
      <c r="I333" t="s">
        <v>76</v>
      </c>
      <c r="J333" t="s">
        <v>38</v>
      </c>
      <c r="K333" t="s">
        <v>39</v>
      </c>
      <c r="L333" t="s">
        <v>22</v>
      </c>
    </row>
    <row r="334" spans="1:12" hidden="1" x14ac:dyDescent="0.25">
      <c r="A334">
        <f t="shared" si="5"/>
        <v>5</v>
      </c>
      <c r="B334" s="1">
        <v>41200</v>
      </c>
      <c r="C334" s="2">
        <v>0.60416666666666663</v>
      </c>
      <c r="D334" t="s">
        <v>699</v>
      </c>
      <c r="E334" t="s">
        <v>772</v>
      </c>
      <c r="F334">
        <v>1</v>
      </c>
      <c r="G334">
        <v>0</v>
      </c>
      <c r="H334" t="s">
        <v>46</v>
      </c>
      <c r="I334" t="s">
        <v>76</v>
      </c>
      <c r="J334" t="s">
        <v>38</v>
      </c>
      <c r="K334" t="s">
        <v>39</v>
      </c>
      <c r="L334" t="s">
        <v>22</v>
      </c>
    </row>
    <row r="335" spans="1:12" hidden="1" x14ac:dyDescent="0.25">
      <c r="A335">
        <f t="shared" si="5"/>
        <v>5</v>
      </c>
      <c r="B335" s="1">
        <v>41200</v>
      </c>
      <c r="C335" s="2">
        <v>0.64583333333333337</v>
      </c>
      <c r="D335" t="s">
        <v>774</v>
      </c>
      <c r="E335" t="s">
        <v>772</v>
      </c>
      <c r="F335">
        <v>1</v>
      </c>
      <c r="G335">
        <v>0</v>
      </c>
      <c r="H335" t="s">
        <v>46</v>
      </c>
      <c r="I335" t="s">
        <v>76</v>
      </c>
      <c r="J335" t="s">
        <v>53</v>
      </c>
      <c r="K335" t="s">
        <v>54</v>
      </c>
      <c r="L335" t="s">
        <v>22</v>
      </c>
    </row>
    <row r="336" spans="1:12" hidden="1" x14ac:dyDescent="0.25">
      <c r="A336">
        <f t="shared" si="5"/>
        <v>5</v>
      </c>
      <c r="B336" s="1">
        <v>41200</v>
      </c>
      <c r="C336" s="2">
        <v>0.64583333333333337</v>
      </c>
      <c r="D336" t="s">
        <v>343</v>
      </c>
      <c r="F336">
        <v>1</v>
      </c>
      <c r="G336">
        <v>0</v>
      </c>
      <c r="H336" t="s">
        <v>55</v>
      </c>
      <c r="I336" t="s">
        <v>56</v>
      </c>
      <c r="J336" t="s">
        <v>344</v>
      </c>
      <c r="K336" t="s">
        <v>345</v>
      </c>
      <c r="L336" t="s">
        <v>16</v>
      </c>
    </row>
    <row r="337" spans="1:12" hidden="1" x14ac:dyDescent="0.25">
      <c r="A337">
        <f t="shared" si="5"/>
        <v>5</v>
      </c>
      <c r="B337" s="1">
        <v>41200</v>
      </c>
      <c r="C337" s="2">
        <v>0.66666666666666663</v>
      </c>
      <c r="D337" t="s">
        <v>774</v>
      </c>
      <c r="E337" t="s">
        <v>772</v>
      </c>
      <c r="F337">
        <v>1</v>
      </c>
      <c r="G337">
        <v>0</v>
      </c>
      <c r="H337" t="s">
        <v>46</v>
      </c>
      <c r="I337" t="s">
        <v>76</v>
      </c>
      <c r="J337" t="s">
        <v>53</v>
      </c>
      <c r="K337" t="s">
        <v>54</v>
      </c>
      <c r="L337" t="s">
        <v>22</v>
      </c>
    </row>
    <row r="338" spans="1:12" hidden="1" x14ac:dyDescent="0.25">
      <c r="A338">
        <f t="shared" si="5"/>
        <v>5</v>
      </c>
      <c r="B338" s="1">
        <v>41200</v>
      </c>
      <c r="C338" s="2">
        <v>0.70833333333333337</v>
      </c>
      <c r="D338" t="s">
        <v>773</v>
      </c>
      <c r="F338">
        <v>1</v>
      </c>
      <c r="G338">
        <v>0</v>
      </c>
      <c r="H338" t="s">
        <v>44</v>
      </c>
      <c r="I338" t="s">
        <v>45</v>
      </c>
      <c r="J338" t="s">
        <v>344</v>
      </c>
      <c r="K338" t="s">
        <v>345</v>
      </c>
      <c r="L338" t="s">
        <v>16</v>
      </c>
    </row>
    <row r="339" spans="1:12" hidden="1" x14ac:dyDescent="0.25">
      <c r="A339">
        <f t="shared" si="5"/>
        <v>5</v>
      </c>
      <c r="B339" s="1">
        <v>41200</v>
      </c>
      <c r="C339" s="2">
        <v>0.72916666666666663</v>
      </c>
      <c r="D339" t="s">
        <v>773</v>
      </c>
      <c r="F339">
        <v>1</v>
      </c>
      <c r="G339">
        <v>0</v>
      </c>
      <c r="H339" t="s">
        <v>44</v>
      </c>
      <c r="I339" t="s">
        <v>45</v>
      </c>
      <c r="J339" t="s">
        <v>344</v>
      </c>
      <c r="K339" t="s">
        <v>345</v>
      </c>
      <c r="L339" t="s">
        <v>16</v>
      </c>
    </row>
    <row r="340" spans="1:12" hidden="1" x14ac:dyDescent="0.25">
      <c r="A340">
        <f t="shared" si="5"/>
        <v>5</v>
      </c>
      <c r="B340" s="1">
        <v>41200</v>
      </c>
      <c r="C340" s="2">
        <v>0.83333333333333337</v>
      </c>
      <c r="D340" t="s">
        <v>727</v>
      </c>
      <c r="E340" t="s">
        <v>673</v>
      </c>
      <c r="F340">
        <v>1</v>
      </c>
      <c r="G340">
        <v>0</v>
      </c>
      <c r="H340" t="s">
        <v>64</v>
      </c>
      <c r="I340" t="s">
        <v>65</v>
      </c>
      <c r="J340" t="s">
        <v>69</v>
      </c>
      <c r="K340" t="s">
        <v>70</v>
      </c>
      <c r="L340" t="s">
        <v>29</v>
      </c>
    </row>
    <row r="341" spans="1:12" hidden="1" x14ac:dyDescent="0.25">
      <c r="A341">
        <f t="shared" si="5"/>
        <v>5</v>
      </c>
      <c r="B341" s="1">
        <v>41200</v>
      </c>
      <c r="C341" s="2">
        <v>0.85416666666666663</v>
      </c>
      <c r="D341" t="s">
        <v>727</v>
      </c>
      <c r="E341" t="s">
        <v>673</v>
      </c>
      <c r="F341">
        <v>1</v>
      </c>
      <c r="G341">
        <v>0</v>
      </c>
      <c r="H341" t="s">
        <v>64</v>
      </c>
      <c r="I341" t="s">
        <v>65</v>
      </c>
      <c r="J341" t="s">
        <v>69</v>
      </c>
      <c r="K341" t="s">
        <v>70</v>
      </c>
      <c r="L341" t="s">
        <v>29</v>
      </c>
    </row>
    <row r="342" spans="1:12" x14ac:dyDescent="0.25">
      <c r="A342">
        <f t="shared" si="5"/>
        <v>6</v>
      </c>
      <c r="B342" s="1">
        <v>41201</v>
      </c>
      <c r="C342" s="2">
        <v>0.47916666666666669</v>
      </c>
      <c r="D342" t="s">
        <v>778</v>
      </c>
      <c r="F342">
        <v>1</v>
      </c>
      <c r="G342">
        <v>1</v>
      </c>
      <c r="H342" t="s">
        <v>30</v>
      </c>
      <c r="I342" t="s">
        <v>31</v>
      </c>
      <c r="J342" t="s">
        <v>779</v>
      </c>
      <c r="K342" t="s">
        <v>780</v>
      </c>
      <c r="L342" t="s">
        <v>16</v>
      </c>
    </row>
    <row r="343" spans="1:12" x14ac:dyDescent="0.25">
      <c r="A343">
        <f t="shared" si="5"/>
        <v>6</v>
      </c>
      <c r="B343" s="1">
        <v>41201</v>
      </c>
      <c r="C343" s="2">
        <v>0.66666666666666663</v>
      </c>
      <c r="D343" t="s">
        <v>757</v>
      </c>
      <c r="F343">
        <v>1</v>
      </c>
      <c r="G343">
        <v>0</v>
      </c>
      <c r="H343" t="s">
        <v>12</v>
      </c>
      <c r="I343" t="s">
        <v>19</v>
      </c>
      <c r="J343" t="s">
        <v>758</v>
      </c>
      <c r="K343" t="s">
        <v>759</v>
      </c>
      <c r="L343" t="s">
        <v>16</v>
      </c>
    </row>
    <row r="344" spans="1:12" hidden="1" x14ac:dyDescent="0.25">
      <c r="A344">
        <f t="shared" si="5"/>
        <v>2</v>
      </c>
      <c r="B344" s="1">
        <v>41204</v>
      </c>
      <c r="C344" s="2">
        <v>0.4375</v>
      </c>
      <c r="D344" t="s">
        <v>789</v>
      </c>
      <c r="F344">
        <v>1</v>
      </c>
      <c r="G344">
        <v>0</v>
      </c>
      <c r="H344" t="s">
        <v>135</v>
      </c>
      <c r="I344" t="s">
        <v>136</v>
      </c>
      <c r="J344" t="s">
        <v>790</v>
      </c>
      <c r="K344" t="s">
        <v>791</v>
      </c>
      <c r="L344" t="s">
        <v>29</v>
      </c>
    </row>
    <row r="345" spans="1:12" hidden="1" x14ac:dyDescent="0.25">
      <c r="A345">
        <f t="shared" si="5"/>
        <v>2</v>
      </c>
      <c r="B345" s="1">
        <v>41204</v>
      </c>
      <c r="C345" s="2">
        <v>0.45833333333333331</v>
      </c>
      <c r="D345" t="s">
        <v>792</v>
      </c>
      <c r="F345">
        <v>1</v>
      </c>
      <c r="G345">
        <v>0</v>
      </c>
      <c r="H345" t="s">
        <v>171</v>
      </c>
      <c r="I345" t="s">
        <v>172</v>
      </c>
      <c r="J345" t="s">
        <v>167</v>
      </c>
      <c r="K345" t="s">
        <v>168</v>
      </c>
      <c r="L345" t="s">
        <v>29</v>
      </c>
    </row>
    <row r="346" spans="1:12" hidden="1" x14ac:dyDescent="0.25">
      <c r="A346">
        <f t="shared" si="5"/>
        <v>2</v>
      </c>
      <c r="B346" s="1">
        <v>41204</v>
      </c>
      <c r="C346" s="2">
        <v>0.45833333333333331</v>
      </c>
      <c r="D346" t="s">
        <v>793</v>
      </c>
      <c r="F346">
        <v>1</v>
      </c>
      <c r="G346">
        <v>0</v>
      </c>
      <c r="H346" t="s">
        <v>53</v>
      </c>
      <c r="I346" t="s">
        <v>87</v>
      </c>
      <c r="J346" t="s">
        <v>660</v>
      </c>
      <c r="K346" t="s">
        <v>794</v>
      </c>
      <c r="L346" t="s">
        <v>16</v>
      </c>
    </row>
    <row r="347" spans="1:12" hidden="1" x14ac:dyDescent="0.25">
      <c r="A347">
        <f t="shared" si="5"/>
        <v>2</v>
      </c>
      <c r="B347" s="1">
        <v>41204</v>
      </c>
      <c r="C347" s="2">
        <v>0.47916666666666669</v>
      </c>
      <c r="D347" t="s">
        <v>797</v>
      </c>
      <c r="F347">
        <v>1</v>
      </c>
      <c r="G347">
        <v>0</v>
      </c>
      <c r="H347" t="s">
        <v>171</v>
      </c>
      <c r="I347" t="s">
        <v>172</v>
      </c>
      <c r="J347" t="s">
        <v>167</v>
      </c>
      <c r="K347" t="s">
        <v>168</v>
      </c>
      <c r="L347" t="s">
        <v>29</v>
      </c>
    </row>
    <row r="348" spans="1:12" hidden="1" x14ac:dyDescent="0.25">
      <c r="A348">
        <f t="shared" si="5"/>
        <v>2</v>
      </c>
      <c r="B348" s="1">
        <v>41204</v>
      </c>
      <c r="C348" s="2">
        <v>0.47916666666666669</v>
      </c>
      <c r="D348" t="s">
        <v>793</v>
      </c>
      <c r="F348">
        <v>1</v>
      </c>
      <c r="G348">
        <v>0</v>
      </c>
      <c r="H348" t="s">
        <v>53</v>
      </c>
      <c r="I348" t="s">
        <v>87</v>
      </c>
      <c r="J348" t="s">
        <v>660</v>
      </c>
      <c r="K348" t="s">
        <v>794</v>
      </c>
      <c r="L348" t="s">
        <v>16</v>
      </c>
    </row>
    <row r="349" spans="1:12" hidden="1" x14ac:dyDescent="0.25">
      <c r="A349">
        <f t="shared" si="5"/>
        <v>2</v>
      </c>
      <c r="B349" s="1">
        <v>41204</v>
      </c>
      <c r="C349" s="2">
        <v>0.58333333333333337</v>
      </c>
      <c r="D349" t="s">
        <v>286</v>
      </c>
      <c r="F349">
        <v>1</v>
      </c>
      <c r="G349">
        <v>0</v>
      </c>
      <c r="H349" t="s">
        <v>55</v>
      </c>
      <c r="I349" t="s">
        <v>56</v>
      </c>
      <c r="J349" t="s">
        <v>287</v>
      </c>
      <c r="K349" t="s">
        <v>288</v>
      </c>
      <c r="L349" t="s">
        <v>29</v>
      </c>
    </row>
    <row r="350" spans="1:12" hidden="1" x14ac:dyDescent="0.25">
      <c r="A350">
        <f t="shared" si="5"/>
        <v>2</v>
      </c>
      <c r="B350" s="1">
        <v>41204</v>
      </c>
      <c r="C350" s="2">
        <v>0.60416666666666663</v>
      </c>
      <c r="D350" t="s">
        <v>286</v>
      </c>
      <c r="F350">
        <v>1</v>
      </c>
      <c r="G350">
        <v>0</v>
      </c>
      <c r="H350" t="s">
        <v>55</v>
      </c>
      <c r="I350" t="s">
        <v>56</v>
      </c>
      <c r="J350" t="s">
        <v>287</v>
      </c>
      <c r="K350" t="s">
        <v>288</v>
      </c>
      <c r="L350" t="s">
        <v>29</v>
      </c>
    </row>
    <row r="351" spans="1:12" hidden="1" x14ac:dyDescent="0.25">
      <c r="A351">
        <f t="shared" si="5"/>
        <v>2</v>
      </c>
      <c r="B351" s="1">
        <v>41204</v>
      </c>
      <c r="C351" s="2">
        <v>0.625</v>
      </c>
      <c r="D351" t="s">
        <v>715</v>
      </c>
      <c r="F351">
        <v>1</v>
      </c>
      <c r="G351">
        <v>0</v>
      </c>
      <c r="H351" t="s">
        <v>53</v>
      </c>
      <c r="I351" t="s">
        <v>87</v>
      </c>
      <c r="J351" t="s">
        <v>53</v>
      </c>
      <c r="K351" t="s">
        <v>54</v>
      </c>
      <c r="L351" t="s">
        <v>22</v>
      </c>
    </row>
    <row r="352" spans="1:12" hidden="1" x14ac:dyDescent="0.25">
      <c r="A352">
        <f t="shared" si="5"/>
        <v>2</v>
      </c>
      <c r="B352" s="1">
        <v>41204</v>
      </c>
      <c r="C352" s="2">
        <v>0.64583333333333337</v>
      </c>
      <c r="D352" t="s">
        <v>715</v>
      </c>
      <c r="F352">
        <v>1</v>
      </c>
      <c r="G352">
        <v>0</v>
      </c>
      <c r="H352" t="s">
        <v>53</v>
      </c>
      <c r="I352" t="s">
        <v>87</v>
      </c>
      <c r="J352" t="s">
        <v>53</v>
      </c>
      <c r="K352" t="s">
        <v>54</v>
      </c>
      <c r="L352" t="s">
        <v>22</v>
      </c>
    </row>
    <row r="353" spans="1:12" hidden="1" x14ac:dyDescent="0.25">
      <c r="A353">
        <f t="shared" si="5"/>
        <v>2</v>
      </c>
      <c r="B353" s="1">
        <v>41204</v>
      </c>
      <c r="C353" s="2">
        <v>0.66666666666666663</v>
      </c>
      <c r="D353" t="s">
        <v>803</v>
      </c>
      <c r="F353">
        <v>1</v>
      </c>
      <c r="G353">
        <v>0</v>
      </c>
      <c r="H353" t="s">
        <v>51</v>
      </c>
      <c r="I353" t="s">
        <v>52</v>
      </c>
      <c r="J353" t="s">
        <v>189</v>
      </c>
      <c r="K353" t="s">
        <v>190</v>
      </c>
      <c r="L353" t="s">
        <v>29</v>
      </c>
    </row>
    <row r="354" spans="1:12" hidden="1" x14ac:dyDescent="0.25">
      <c r="A354">
        <f t="shared" si="5"/>
        <v>2</v>
      </c>
      <c r="B354" s="1">
        <v>41204</v>
      </c>
      <c r="C354" s="2">
        <v>0.6875</v>
      </c>
      <c r="D354" t="s">
        <v>535</v>
      </c>
      <c r="F354">
        <v>1</v>
      </c>
      <c r="G354">
        <v>0</v>
      </c>
      <c r="H354" t="s">
        <v>51</v>
      </c>
      <c r="I354" t="s">
        <v>52</v>
      </c>
      <c r="J354" t="s">
        <v>41</v>
      </c>
      <c r="K354" t="s">
        <v>42</v>
      </c>
      <c r="L354" t="s">
        <v>16</v>
      </c>
    </row>
    <row r="355" spans="1:12" hidden="1" x14ac:dyDescent="0.25">
      <c r="A355">
        <f t="shared" si="5"/>
        <v>2</v>
      </c>
      <c r="B355" s="1">
        <v>41204</v>
      </c>
      <c r="C355" s="2">
        <v>0.70833333333333337</v>
      </c>
      <c r="D355" t="s">
        <v>535</v>
      </c>
      <c r="F355">
        <v>1</v>
      </c>
      <c r="G355">
        <v>0</v>
      </c>
      <c r="H355" t="s">
        <v>51</v>
      </c>
      <c r="I355" t="s">
        <v>52</v>
      </c>
      <c r="J355" t="s">
        <v>41</v>
      </c>
      <c r="K355" t="s">
        <v>42</v>
      </c>
      <c r="L355" t="s">
        <v>16</v>
      </c>
    </row>
    <row r="356" spans="1:12" hidden="1" x14ac:dyDescent="0.25">
      <c r="A356">
        <f t="shared" si="5"/>
        <v>2</v>
      </c>
      <c r="B356" s="1">
        <v>41204</v>
      </c>
      <c r="C356" s="2">
        <v>0.75</v>
      </c>
      <c r="D356" t="s">
        <v>809</v>
      </c>
      <c r="F356">
        <v>1</v>
      </c>
      <c r="G356">
        <v>1</v>
      </c>
      <c r="H356" t="s">
        <v>148</v>
      </c>
      <c r="I356" t="s">
        <v>149</v>
      </c>
      <c r="J356" t="s">
        <v>660</v>
      </c>
      <c r="K356" t="s">
        <v>810</v>
      </c>
      <c r="L356" t="s">
        <v>16</v>
      </c>
    </row>
    <row r="357" spans="1:12" hidden="1" x14ac:dyDescent="0.25">
      <c r="A357">
        <f t="shared" si="5"/>
        <v>2</v>
      </c>
      <c r="B357" s="1">
        <v>41204</v>
      </c>
      <c r="C357" s="2">
        <v>0.77083333333333337</v>
      </c>
      <c r="D357" t="s">
        <v>811</v>
      </c>
      <c r="F357">
        <v>1</v>
      </c>
      <c r="G357">
        <v>0</v>
      </c>
      <c r="H357" t="s">
        <v>148</v>
      </c>
      <c r="I357" t="s">
        <v>149</v>
      </c>
      <c r="J357" t="s">
        <v>38</v>
      </c>
      <c r="K357" t="s">
        <v>39</v>
      </c>
      <c r="L357" t="s">
        <v>22</v>
      </c>
    </row>
    <row r="358" spans="1:12" hidden="1" x14ac:dyDescent="0.25">
      <c r="A358">
        <f t="shared" si="5"/>
        <v>2</v>
      </c>
      <c r="B358" s="1">
        <v>41204</v>
      </c>
      <c r="C358" s="2">
        <v>0.83333333333333337</v>
      </c>
      <c r="D358" t="s">
        <v>99</v>
      </c>
      <c r="E358" t="s">
        <v>813</v>
      </c>
      <c r="F358">
        <v>1</v>
      </c>
      <c r="G358">
        <v>0</v>
      </c>
      <c r="H358" t="s">
        <v>126</v>
      </c>
      <c r="I358" t="s">
        <v>127</v>
      </c>
      <c r="J358" t="s">
        <v>100</v>
      </c>
      <c r="K358" t="s">
        <v>101</v>
      </c>
      <c r="L358" t="s">
        <v>22</v>
      </c>
    </row>
    <row r="359" spans="1:12" hidden="1" x14ac:dyDescent="0.25">
      <c r="A359">
        <f t="shared" si="5"/>
        <v>2</v>
      </c>
      <c r="B359" s="1">
        <v>41204</v>
      </c>
      <c r="C359" s="2">
        <v>0.85416666666666663</v>
      </c>
      <c r="D359" t="s">
        <v>99</v>
      </c>
      <c r="E359" t="s">
        <v>813</v>
      </c>
      <c r="F359">
        <v>1</v>
      </c>
      <c r="G359">
        <v>0</v>
      </c>
      <c r="H359" t="s">
        <v>126</v>
      </c>
      <c r="I359" t="s">
        <v>127</v>
      </c>
      <c r="J359" t="s">
        <v>100</v>
      </c>
      <c r="K359" t="s">
        <v>101</v>
      </c>
      <c r="L359" t="s">
        <v>22</v>
      </c>
    </row>
    <row r="360" spans="1:12" hidden="1" x14ac:dyDescent="0.25">
      <c r="A360">
        <f t="shared" si="5"/>
        <v>3</v>
      </c>
      <c r="B360" s="1">
        <v>41205</v>
      </c>
      <c r="C360" s="2">
        <v>0.4375</v>
      </c>
      <c r="D360" t="s">
        <v>816</v>
      </c>
      <c r="F360">
        <v>1</v>
      </c>
      <c r="G360">
        <v>0</v>
      </c>
      <c r="H360" t="s">
        <v>90</v>
      </c>
      <c r="I360" t="s">
        <v>91</v>
      </c>
      <c r="J360" t="s">
        <v>38</v>
      </c>
      <c r="K360" t="s">
        <v>39</v>
      </c>
      <c r="L360" t="s">
        <v>22</v>
      </c>
    </row>
    <row r="361" spans="1:12" hidden="1" x14ac:dyDescent="0.25">
      <c r="A361">
        <f t="shared" si="5"/>
        <v>3</v>
      </c>
      <c r="B361" s="1">
        <v>41205</v>
      </c>
      <c r="C361" s="2">
        <v>0.45833333333333331</v>
      </c>
      <c r="D361" t="s">
        <v>816</v>
      </c>
      <c r="F361">
        <v>1</v>
      </c>
      <c r="G361">
        <v>0</v>
      </c>
      <c r="H361" t="s">
        <v>90</v>
      </c>
      <c r="I361" t="s">
        <v>91</v>
      </c>
      <c r="J361" t="s">
        <v>38</v>
      </c>
      <c r="K361" t="s">
        <v>39</v>
      </c>
      <c r="L361" t="s">
        <v>22</v>
      </c>
    </row>
    <row r="362" spans="1:12" hidden="1" x14ac:dyDescent="0.25">
      <c r="A362">
        <f t="shared" si="5"/>
        <v>3</v>
      </c>
      <c r="B362" s="1">
        <v>41205</v>
      </c>
      <c r="C362" s="2">
        <v>0.58333333333333337</v>
      </c>
      <c r="D362" t="s">
        <v>821</v>
      </c>
      <c r="E362" t="s">
        <v>604</v>
      </c>
      <c r="F362">
        <v>1</v>
      </c>
      <c r="G362">
        <v>0</v>
      </c>
      <c r="H362" t="s">
        <v>51</v>
      </c>
      <c r="I362" t="s">
        <v>52</v>
      </c>
      <c r="J362" t="s">
        <v>106</v>
      </c>
      <c r="K362" t="s">
        <v>107</v>
      </c>
      <c r="L362" t="s">
        <v>16</v>
      </c>
    </row>
    <row r="363" spans="1:12" hidden="1" x14ac:dyDescent="0.25">
      <c r="A363">
        <f t="shared" si="5"/>
        <v>3</v>
      </c>
      <c r="B363" s="1">
        <v>41205</v>
      </c>
      <c r="C363" s="2">
        <v>0.625</v>
      </c>
      <c r="D363" t="s">
        <v>822</v>
      </c>
      <c r="F363">
        <v>1</v>
      </c>
      <c r="G363">
        <v>0</v>
      </c>
      <c r="H363" t="s">
        <v>64</v>
      </c>
      <c r="I363" t="s">
        <v>65</v>
      </c>
      <c r="J363" t="s">
        <v>823</v>
      </c>
      <c r="K363" t="s">
        <v>824</v>
      </c>
      <c r="L363" t="s">
        <v>22</v>
      </c>
    </row>
    <row r="364" spans="1:12" hidden="1" x14ac:dyDescent="0.25">
      <c r="A364">
        <f t="shared" si="5"/>
        <v>3</v>
      </c>
      <c r="B364" s="1">
        <v>41205</v>
      </c>
      <c r="C364" s="2">
        <v>0.625</v>
      </c>
      <c r="D364" t="s">
        <v>827</v>
      </c>
      <c r="F364">
        <v>1</v>
      </c>
      <c r="G364">
        <v>0</v>
      </c>
      <c r="H364" t="s">
        <v>64</v>
      </c>
      <c r="I364" t="s">
        <v>65</v>
      </c>
      <c r="J364" t="s">
        <v>823</v>
      </c>
      <c r="K364" t="s">
        <v>824</v>
      </c>
      <c r="L364" t="s">
        <v>22</v>
      </c>
    </row>
    <row r="365" spans="1:12" hidden="1" x14ac:dyDescent="0.25">
      <c r="A365">
        <f t="shared" si="5"/>
        <v>3</v>
      </c>
      <c r="B365" s="1">
        <v>41205</v>
      </c>
      <c r="C365" s="2">
        <v>0.64583333333333337</v>
      </c>
      <c r="D365" t="s">
        <v>827</v>
      </c>
      <c r="F365">
        <v>1</v>
      </c>
      <c r="G365">
        <v>0</v>
      </c>
      <c r="H365" t="s">
        <v>64</v>
      </c>
      <c r="I365" t="s">
        <v>65</v>
      </c>
      <c r="J365" t="s">
        <v>823</v>
      </c>
      <c r="K365" t="s">
        <v>824</v>
      </c>
      <c r="L365" t="s">
        <v>22</v>
      </c>
    </row>
    <row r="366" spans="1:12" hidden="1" x14ac:dyDescent="0.25">
      <c r="A366">
        <f t="shared" si="5"/>
        <v>3</v>
      </c>
      <c r="B366" s="1">
        <v>41205</v>
      </c>
      <c r="C366" s="2">
        <v>0.77083333333333337</v>
      </c>
      <c r="D366" t="s">
        <v>829</v>
      </c>
      <c r="F366">
        <v>1</v>
      </c>
      <c r="G366">
        <v>0</v>
      </c>
      <c r="H366" t="s">
        <v>55</v>
      </c>
      <c r="I366" t="s">
        <v>56</v>
      </c>
      <c r="J366" t="s">
        <v>435</v>
      </c>
      <c r="K366" t="s">
        <v>436</v>
      </c>
      <c r="L366" t="s">
        <v>29</v>
      </c>
    </row>
    <row r="367" spans="1:12" hidden="1" x14ac:dyDescent="0.25">
      <c r="A367">
        <f t="shared" si="5"/>
        <v>3</v>
      </c>
      <c r="B367" s="1">
        <v>41205</v>
      </c>
      <c r="C367" s="2">
        <v>0.79166666666666663</v>
      </c>
      <c r="D367" t="s">
        <v>829</v>
      </c>
      <c r="F367">
        <v>1</v>
      </c>
      <c r="G367">
        <v>0</v>
      </c>
      <c r="H367" t="s">
        <v>55</v>
      </c>
      <c r="I367" t="s">
        <v>56</v>
      </c>
      <c r="J367" t="s">
        <v>435</v>
      </c>
      <c r="K367" t="s">
        <v>436</v>
      </c>
      <c r="L367" t="s">
        <v>29</v>
      </c>
    </row>
    <row r="368" spans="1:12" hidden="1" x14ac:dyDescent="0.25">
      <c r="A368">
        <f t="shared" si="5"/>
        <v>4</v>
      </c>
      <c r="B368" s="1">
        <v>41206</v>
      </c>
      <c r="C368" s="2">
        <v>0.41666666666666669</v>
      </c>
      <c r="D368" t="s">
        <v>832</v>
      </c>
      <c r="F368">
        <v>1</v>
      </c>
      <c r="G368">
        <v>0</v>
      </c>
      <c r="H368" t="s">
        <v>171</v>
      </c>
      <c r="I368" t="s">
        <v>172</v>
      </c>
      <c r="J368" t="s">
        <v>511</v>
      </c>
      <c r="K368" t="s">
        <v>512</v>
      </c>
      <c r="L368" t="s">
        <v>22</v>
      </c>
    </row>
    <row r="369" spans="1:12" hidden="1" x14ac:dyDescent="0.25">
      <c r="A369">
        <f t="shared" si="5"/>
        <v>4</v>
      </c>
      <c r="B369" s="1">
        <v>41206</v>
      </c>
      <c r="C369" s="2">
        <v>0.4375</v>
      </c>
      <c r="D369" t="s">
        <v>833</v>
      </c>
      <c r="F369">
        <v>1</v>
      </c>
      <c r="G369">
        <v>0</v>
      </c>
      <c r="H369" t="s">
        <v>171</v>
      </c>
      <c r="I369" t="s">
        <v>172</v>
      </c>
      <c r="J369" t="s">
        <v>222</v>
      </c>
      <c r="K369" t="s">
        <v>223</v>
      </c>
      <c r="L369" t="s">
        <v>110</v>
      </c>
    </row>
    <row r="370" spans="1:12" hidden="1" x14ac:dyDescent="0.25">
      <c r="A370">
        <f t="shared" si="5"/>
        <v>4</v>
      </c>
      <c r="B370" s="1">
        <v>41206</v>
      </c>
      <c r="C370" s="2">
        <v>0.45833333333333331</v>
      </c>
      <c r="D370" t="s">
        <v>834</v>
      </c>
      <c r="F370">
        <v>1</v>
      </c>
      <c r="G370">
        <v>0</v>
      </c>
      <c r="H370" t="s">
        <v>171</v>
      </c>
      <c r="I370" t="s">
        <v>172</v>
      </c>
      <c r="J370" t="s">
        <v>264</v>
      </c>
      <c r="K370" t="s">
        <v>265</v>
      </c>
      <c r="L370" t="s">
        <v>16</v>
      </c>
    </row>
    <row r="371" spans="1:12" hidden="1" x14ac:dyDescent="0.25">
      <c r="A371">
        <f t="shared" si="5"/>
        <v>4</v>
      </c>
      <c r="B371" s="1">
        <v>41206</v>
      </c>
      <c r="C371" s="2">
        <v>0.47916666666666669</v>
      </c>
      <c r="D371" t="s">
        <v>834</v>
      </c>
      <c r="F371">
        <v>1</v>
      </c>
      <c r="G371">
        <v>0</v>
      </c>
      <c r="H371" t="s">
        <v>171</v>
      </c>
      <c r="I371" t="s">
        <v>172</v>
      </c>
      <c r="J371" t="s">
        <v>264</v>
      </c>
      <c r="K371" t="s">
        <v>265</v>
      </c>
      <c r="L371" t="s">
        <v>16</v>
      </c>
    </row>
    <row r="372" spans="1:12" hidden="1" x14ac:dyDescent="0.25">
      <c r="A372">
        <f t="shared" si="5"/>
        <v>4</v>
      </c>
      <c r="B372" s="1">
        <v>41206</v>
      </c>
      <c r="C372" s="2">
        <v>0.66666666666666663</v>
      </c>
      <c r="D372" t="s">
        <v>839</v>
      </c>
      <c r="F372">
        <v>1</v>
      </c>
      <c r="G372">
        <v>0</v>
      </c>
      <c r="H372" t="s">
        <v>30</v>
      </c>
      <c r="I372" t="s">
        <v>31</v>
      </c>
      <c r="J372" t="s">
        <v>344</v>
      </c>
      <c r="K372" t="s">
        <v>345</v>
      </c>
      <c r="L372" t="s">
        <v>16</v>
      </c>
    </row>
    <row r="373" spans="1:12" hidden="1" x14ac:dyDescent="0.25">
      <c r="A373">
        <f t="shared" si="5"/>
        <v>4</v>
      </c>
      <c r="B373" s="1">
        <v>41206</v>
      </c>
      <c r="C373" s="2">
        <v>0.70833333333333337</v>
      </c>
      <c r="D373" t="s">
        <v>679</v>
      </c>
      <c r="F373">
        <v>1</v>
      </c>
      <c r="G373">
        <v>0</v>
      </c>
      <c r="H373" t="s">
        <v>23</v>
      </c>
      <c r="I373" t="s">
        <v>24</v>
      </c>
      <c r="J373" t="s">
        <v>583</v>
      </c>
      <c r="K373" t="s">
        <v>584</v>
      </c>
      <c r="L373" t="s">
        <v>22</v>
      </c>
    </row>
    <row r="374" spans="1:12" hidden="1" x14ac:dyDescent="0.25">
      <c r="A374">
        <f t="shared" si="5"/>
        <v>4</v>
      </c>
      <c r="B374" s="1">
        <v>41206</v>
      </c>
      <c r="C374" s="2">
        <v>0.72916666666666663</v>
      </c>
      <c r="D374" t="s">
        <v>679</v>
      </c>
      <c r="F374">
        <v>1</v>
      </c>
      <c r="G374">
        <v>0</v>
      </c>
      <c r="H374" t="s">
        <v>23</v>
      </c>
      <c r="I374" t="s">
        <v>24</v>
      </c>
      <c r="J374" t="s">
        <v>583</v>
      </c>
      <c r="K374" t="s">
        <v>584</v>
      </c>
      <c r="L374" t="s">
        <v>22</v>
      </c>
    </row>
    <row r="375" spans="1:12" hidden="1" x14ac:dyDescent="0.25">
      <c r="A375">
        <f t="shared" si="5"/>
        <v>4</v>
      </c>
      <c r="B375" s="1">
        <v>41206</v>
      </c>
      <c r="C375" s="2">
        <v>0.75</v>
      </c>
      <c r="D375" t="s">
        <v>679</v>
      </c>
      <c r="F375">
        <v>1</v>
      </c>
      <c r="G375">
        <v>0</v>
      </c>
      <c r="H375" t="s">
        <v>23</v>
      </c>
      <c r="I375" t="s">
        <v>24</v>
      </c>
      <c r="J375" t="s">
        <v>583</v>
      </c>
      <c r="K375" t="s">
        <v>584</v>
      </c>
      <c r="L375" t="s">
        <v>22</v>
      </c>
    </row>
    <row r="376" spans="1:12" hidden="1" x14ac:dyDescent="0.25">
      <c r="A376">
        <f t="shared" si="5"/>
        <v>4</v>
      </c>
      <c r="B376" s="1">
        <v>41206</v>
      </c>
      <c r="C376" s="2">
        <v>0.75</v>
      </c>
      <c r="D376" t="s">
        <v>844</v>
      </c>
      <c r="F376">
        <v>1</v>
      </c>
      <c r="G376">
        <v>0</v>
      </c>
      <c r="H376" t="s">
        <v>23</v>
      </c>
      <c r="I376" t="s">
        <v>24</v>
      </c>
      <c r="J376" t="s">
        <v>182</v>
      </c>
      <c r="K376" t="s">
        <v>183</v>
      </c>
      <c r="L376" t="s">
        <v>29</v>
      </c>
    </row>
    <row r="377" spans="1:12" hidden="1" x14ac:dyDescent="0.25">
      <c r="A377">
        <f t="shared" si="5"/>
        <v>4</v>
      </c>
      <c r="B377" s="1">
        <v>41206</v>
      </c>
      <c r="C377" s="2">
        <v>0.77083333333333337</v>
      </c>
      <c r="D377" t="s">
        <v>847</v>
      </c>
      <c r="F377">
        <v>1</v>
      </c>
      <c r="G377">
        <v>0</v>
      </c>
      <c r="H377" t="s">
        <v>23</v>
      </c>
      <c r="I377" t="s">
        <v>24</v>
      </c>
      <c r="J377" t="s">
        <v>182</v>
      </c>
      <c r="K377" t="s">
        <v>183</v>
      </c>
      <c r="L377" t="s">
        <v>29</v>
      </c>
    </row>
    <row r="378" spans="1:12" hidden="1" x14ac:dyDescent="0.25">
      <c r="A378">
        <f t="shared" si="5"/>
        <v>4</v>
      </c>
      <c r="B378" s="1">
        <v>41206</v>
      </c>
      <c r="C378" s="2">
        <v>0.77083333333333337</v>
      </c>
      <c r="D378" t="s">
        <v>845</v>
      </c>
      <c r="E378" t="s">
        <v>846</v>
      </c>
      <c r="F378">
        <v>1</v>
      </c>
      <c r="G378">
        <v>0</v>
      </c>
      <c r="H378" t="s">
        <v>126</v>
      </c>
      <c r="I378" t="s">
        <v>127</v>
      </c>
      <c r="J378" t="s">
        <v>77</v>
      </c>
      <c r="K378" t="s">
        <v>78</v>
      </c>
      <c r="L378" t="s">
        <v>22</v>
      </c>
    </row>
    <row r="379" spans="1:12" hidden="1" x14ac:dyDescent="0.25">
      <c r="A379">
        <f t="shared" si="5"/>
        <v>4</v>
      </c>
      <c r="B379" s="1">
        <v>41206</v>
      </c>
      <c r="C379" s="2">
        <v>0.79166666666666663</v>
      </c>
      <c r="D379" t="s">
        <v>849</v>
      </c>
      <c r="F379">
        <v>1</v>
      </c>
      <c r="G379">
        <v>1</v>
      </c>
      <c r="H379" t="s">
        <v>148</v>
      </c>
      <c r="I379" t="s">
        <v>149</v>
      </c>
      <c r="J379" t="s">
        <v>660</v>
      </c>
      <c r="K379" t="s">
        <v>794</v>
      </c>
      <c r="L379" t="s">
        <v>16</v>
      </c>
    </row>
    <row r="380" spans="1:12" hidden="1" x14ac:dyDescent="0.25">
      <c r="A380">
        <f t="shared" si="5"/>
        <v>4</v>
      </c>
      <c r="B380" s="1">
        <v>41206</v>
      </c>
      <c r="C380" s="2">
        <v>0.79166666666666663</v>
      </c>
      <c r="D380" t="s">
        <v>598</v>
      </c>
      <c r="F380">
        <v>1</v>
      </c>
      <c r="G380">
        <v>0</v>
      </c>
      <c r="H380" t="s">
        <v>55</v>
      </c>
      <c r="I380" t="s">
        <v>56</v>
      </c>
      <c r="J380" t="s">
        <v>287</v>
      </c>
      <c r="K380" t="s">
        <v>288</v>
      </c>
      <c r="L380" t="s">
        <v>29</v>
      </c>
    </row>
    <row r="381" spans="1:12" hidden="1" x14ac:dyDescent="0.25">
      <c r="A381">
        <f t="shared" si="5"/>
        <v>4</v>
      </c>
      <c r="B381" s="1">
        <v>41206</v>
      </c>
      <c r="C381" s="2">
        <v>0.79166666666666663</v>
      </c>
      <c r="D381" t="s">
        <v>845</v>
      </c>
      <c r="E381" t="s">
        <v>846</v>
      </c>
      <c r="F381">
        <v>1</v>
      </c>
      <c r="G381">
        <v>0</v>
      </c>
      <c r="H381" t="s">
        <v>126</v>
      </c>
      <c r="I381" t="s">
        <v>127</v>
      </c>
      <c r="J381" t="s">
        <v>77</v>
      </c>
      <c r="K381" t="s">
        <v>78</v>
      </c>
      <c r="L381" t="s">
        <v>22</v>
      </c>
    </row>
    <row r="382" spans="1:12" hidden="1" x14ac:dyDescent="0.25">
      <c r="A382">
        <f t="shared" si="5"/>
        <v>4</v>
      </c>
      <c r="B382" s="1">
        <v>41206</v>
      </c>
      <c r="C382" s="2">
        <v>0.83333333333333337</v>
      </c>
      <c r="D382" t="s">
        <v>683</v>
      </c>
      <c r="F382">
        <v>1</v>
      </c>
      <c r="G382">
        <v>0</v>
      </c>
      <c r="H382" t="s">
        <v>126</v>
      </c>
      <c r="I382" t="s">
        <v>127</v>
      </c>
      <c r="J382" t="s">
        <v>583</v>
      </c>
      <c r="K382" t="s">
        <v>584</v>
      </c>
      <c r="L382" t="s">
        <v>22</v>
      </c>
    </row>
    <row r="383" spans="1:12" hidden="1" x14ac:dyDescent="0.25">
      <c r="A383">
        <f t="shared" si="5"/>
        <v>4</v>
      </c>
      <c r="B383" s="1">
        <v>41206</v>
      </c>
      <c r="C383" s="2">
        <v>0.85416666666666663</v>
      </c>
      <c r="D383" t="s">
        <v>848</v>
      </c>
      <c r="F383">
        <v>1</v>
      </c>
      <c r="G383">
        <v>0</v>
      </c>
      <c r="H383" t="s">
        <v>23</v>
      </c>
      <c r="I383" t="s">
        <v>24</v>
      </c>
      <c r="J383" t="s">
        <v>823</v>
      </c>
      <c r="K383" t="s">
        <v>824</v>
      </c>
      <c r="L383" t="s">
        <v>22</v>
      </c>
    </row>
    <row r="384" spans="1:12" hidden="1" x14ac:dyDescent="0.25">
      <c r="A384">
        <f t="shared" si="5"/>
        <v>5</v>
      </c>
      <c r="B384" s="1">
        <v>41207</v>
      </c>
      <c r="C384" s="2">
        <v>0.45833333333333331</v>
      </c>
      <c r="D384" t="s">
        <v>851</v>
      </c>
      <c r="F384">
        <v>1</v>
      </c>
      <c r="G384">
        <v>0</v>
      </c>
      <c r="H384" t="s">
        <v>53</v>
      </c>
      <c r="I384" t="s">
        <v>87</v>
      </c>
      <c r="J384" t="s">
        <v>419</v>
      </c>
      <c r="K384" t="s">
        <v>770</v>
      </c>
      <c r="L384" t="s">
        <v>29</v>
      </c>
    </row>
    <row r="385" spans="1:12" hidden="1" x14ac:dyDescent="0.25">
      <c r="A385">
        <f t="shared" si="5"/>
        <v>5</v>
      </c>
      <c r="B385" s="1">
        <v>41207</v>
      </c>
      <c r="C385" s="2">
        <v>0.47916666666666669</v>
      </c>
      <c r="D385" t="s">
        <v>851</v>
      </c>
      <c r="F385">
        <v>1</v>
      </c>
      <c r="G385">
        <v>0</v>
      </c>
      <c r="H385" t="s">
        <v>53</v>
      </c>
      <c r="I385" t="s">
        <v>87</v>
      </c>
      <c r="J385" t="s">
        <v>419</v>
      </c>
      <c r="K385" t="s">
        <v>770</v>
      </c>
      <c r="L385" t="s">
        <v>29</v>
      </c>
    </row>
    <row r="386" spans="1:12" hidden="1" x14ac:dyDescent="0.25">
      <c r="A386">
        <f t="shared" si="5"/>
        <v>5</v>
      </c>
      <c r="B386" s="1">
        <v>41207</v>
      </c>
      <c r="C386" s="2">
        <v>0.5</v>
      </c>
      <c r="D386" t="s">
        <v>852</v>
      </c>
      <c r="F386">
        <v>1</v>
      </c>
      <c r="G386">
        <v>0</v>
      </c>
      <c r="H386" t="s">
        <v>53</v>
      </c>
      <c r="I386" t="s">
        <v>87</v>
      </c>
      <c r="J386" t="s">
        <v>583</v>
      </c>
      <c r="K386" t="s">
        <v>584</v>
      </c>
      <c r="L386" t="s">
        <v>22</v>
      </c>
    </row>
    <row r="387" spans="1:12" hidden="1" x14ac:dyDescent="0.25">
      <c r="A387">
        <f t="shared" ref="A387:A450" si="6">WEEKDAY(B:B)</f>
        <v>5</v>
      </c>
      <c r="B387" s="1">
        <v>41207</v>
      </c>
      <c r="C387" s="2">
        <v>0.52083333333333337</v>
      </c>
      <c r="D387" t="s">
        <v>747</v>
      </c>
      <c r="F387">
        <v>1</v>
      </c>
      <c r="G387">
        <v>0</v>
      </c>
      <c r="H387" t="s">
        <v>51</v>
      </c>
      <c r="I387" t="s">
        <v>52</v>
      </c>
      <c r="J387" t="s">
        <v>53</v>
      </c>
      <c r="K387" t="s">
        <v>54</v>
      </c>
      <c r="L387" t="s">
        <v>22</v>
      </c>
    </row>
    <row r="388" spans="1:12" hidden="1" x14ac:dyDescent="0.25">
      <c r="A388">
        <f t="shared" si="6"/>
        <v>5</v>
      </c>
      <c r="B388" s="1">
        <v>41207</v>
      </c>
      <c r="C388" s="2">
        <v>0.54166666666666663</v>
      </c>
      <c r="D388" t="s">
        <v>747</v>
      </c>
      <c r="F388">
        <v>1</v>
      </c>
      <c r="G388">
        <v>0</v>
      </c>
      <c r="H388" t="s">
        <v>51</v>
      </c>
      <c r="I388" t="s">
        <v>52</v>
      </c>
      <c r="J388" t="s">
        <v>53</v>
      </c>
      <c r="K388" t="s">
        <v>54</v>
      </c>
      <c r="L388" t="s">
        <v>22</v>
      </c>
    </row>
    <row r="389" spans="1:12" hidden="1" x14ac:dyDescent="0.25">
      <c r="A389">
        <f t="shared" si="6"/>
        <v>5</v>
      </c>
      <c r="B389" s="1">
        <v>41207</v>
      </c>
      <c r="C389" s="2">
        <v>0.5625</v>
      </c>
      <c r="D389" t="s">
        <v>853</v>
      </c>
      <c r="F389">
        <v>1</v>
      </c>
      <c r="G389">
        <v>0</v>
      </c>
      <c r="H389" t="s">
        <v>53</v>
      </c>
      <c r="I389" t="s">
        <v>87</v>
      </c>
      <c r="J389" t="s">
        <v>358</v>
      </c>
      <c r="K389" t="s">
        <v>854</v>
      </c>
      <c r="L389" t="s">
        <v>22</v>
      </c>
    </row>
    <row r="390" spans="1:12" hidden="1" x14ac:dyDescent="0.25">
      <c r="A390">
        <f t="shared" si="6"/>
        <v>5</v>
      </c>
      <c r="B390" s="1">
        <v>41207</v>
      </c>
      <c r="C390" s="2">
        <v>0.58333333333333337</v>
      </c>
      <c r="D390" t="s">
        <v>855</v>
      </c>
      <c r="F390">
        <v>1</v>
      </c>
      <c r="G390">
        <v>0</v>
      </c>
      <c r="H390" t="s">
        <v>55</v>
      </c>
      <c r="I390" t="s">
        <v>56</v>
      </c>
      <c r="J390" t="s">
        <v>287</v>
      </c>
      <c r="K390" t="s">
        <v>288</v>
      </c>
      <c r="L390" t="s">
        <v>29</v>
      </c>
    </row>
    <row r="391" spans="1:12" hidden="1" x14ac:dyDescent="0.25">
      <c r="A391">
        <f t="shared" si="6"/>
        <v>5</v>
      </c>
      <c r="B391" s="1">
        <v>41207</v>
      </c>
      <c r="C391" s="2">
        <v>0.66666666666666663</v>
      </c>
      <c r="D391" t="s">
        <v>857</v>
      </c>
      <c r="F391">
        <v>1</v>
      </c>
      <c r="G391">
        <v>0</v>
      </c>
      <c r="H391" t="s">
        <v>12</v>
      </c>
      <c r="I391" t="s">
        <v>19</v>
      </c>
      <c r="J391" t="s">
        <v>660</v>
      </c>
      <c r="K391" t="s">
        <v>794</v>
      </c>
      <c r="L391" t="s">
        <v>16</v>
      </c>
    </row>
    <row r="392" spans="1:12" hidden="1" x14ac:dyDescent="0.25">
      <c r="A392">
        <f t="shared" si="6"/>
        <v>5</v>
      </c>
      <c r="B392" s="1">
        <v>41207</v>
      </c>
      <c r="C392" s="2">
        <v>0.6875</v>
      </c>
      <c r="D392" t="s">
        <v>857</v>
      </c>
      <c r="F392">
        <v>1</v>
      </c>
      <c r="G392">
        <v>0</v>
      </c>
      <c r="H392" t="s">
        <v>12</v>
      </c>
      <c r="I392" t="s">
        <v>19</v>
      </c>
      <c r="J392" t="s">
        <v>660</v>
      </c>
      <c r="K392" t="s">
        <v>794</v>
      </c>
      <c r="L392" t="s">
        <v>16</v>
      </c>
    </row>
    <row r="393" spans="1:12" hidden="1" x14ac:dyDescent="0.25">
      <c r="A393">
        <f t="shared" si="6"/>
        <v>5</v>
      </c>
      <c r="B393" s="1">
        <v>41207</v>
      </c>
      <c r="C393" s="2">
        <v>0.70833333333333337</v>
      </c>
      <c r="D393" t="s">
        <v>92</v>
      </c>
      <c r="F393">
        <v>1</v>
      </c>
      <c r="G393">
        <v>0</v>
      </c>
      <c r="H393" t="s">
        <v>90</v>
      </c>
      <c r="I393" t="s">
        <v>91</v>
      </c>
      <c r="J393" t="s">
        <v>93</v>
      </c>
      <c r="K393" t="s">
        <v>94</v>
      </c>
      <c r="L393" t="s">
        <v>22</v>
      </c>
    </row>
    <row r="394" spans="1:12" hidden="1" x14ac:dyDescent="0.25">
      <c r="A394">
        <f t="shared" si="6"/>
        <v>5</v>
      </c>
      <c r="B394" s="1">
        <v>41207</v>
      </c>
      <c r="C394" s="2">
        <v>0.72916666666666663</v>
      </c>
      <c r="D394" t="s">
        <v>92</v>
      </c>
      <c r="F394">
        <v>1</v>
      </c>
      <c r="G394">
        <v>0</v>
      </c>
      <c r="H394" t="s">
        <v>90</v>
      </c>
      <c r="I394" t="s">
        <v>91</v>
      </c>
      <c r="J394" t="s">
        <v>93</v>
      </c>
      <c r="K394" t="s">
        <v>94</v>
      </c>
      <c r="L394" t="s">
        <v>22</v>
      </c>
    </row>
    <row r="395" spans="1:12" hidden="1" x14ac:dyDescent="0.25">
      <c r="A395">
        <f t="shared" si="6"/>
        <v>5</v>
      </c>
      <c r="B395" s="1">
        <v>41207</v>
      </c>
      <c r="C395" s="2">
        <v>0.83333333333333337</v>
      </c>
      <c r="D395" t="s">
        <v>827</v>
      </c>
      <c r="F395">
        <v>1</v>
      </c>
      <c r="G395">
        <v>0</v>
      </c>
      <c r="H395" t="s">
        <v>64</v>
      </c>
      <c r="I395" t="s">
        <v>65</v>
      </c>
      <c r="J395" t="s">
        <v>823</v>
      </c>
      <c r="K395" t="s">
        <v>824</v>
      </c>
      <c r="L395" t="s">
        <v>22</v>
      </c>
    </row>
    <row r="396" spans="1:12" hidden="1" x14ac:dyDescent="0.25">
      <c r="A396">
        <f t="shared" si="6"/>
        <v>5</v>
      </c>
      <c r="B396" s="1">
        <v>41207</v>
      </c>
      <c r="C396" s="2">
        <v>0.85416666666666663</v>
      </c>
      <c r="D396" t="s">
        <v>827</v>
      </c>
      <c r="F396">
        <v>1</v>
      </c>
      <c r="G396">
        <v>0</v>
      </c>
      <c r="H396" t="s">
        <v>64</v>
      </c>
      <c r="I396" t="s">
        <v>65</v>
      </c>
      <c r="J396" t="s">
        <v>823</v>
      </c>
      <c r="K396" t="s">
        <v>824</v>
      </c>
      <c r="L396" t="s">
        <v>22</v>
      </c>
    </row>
    <row r="397" spans="1:12" x14ac:dyDescent="0.25">
      <c r="A397">
        <f t="shared" si="6"/>
        <v>6</v>
      </c>
      <c r="B397" s="1">
        <v>41208</v>
      </c>
      <c r="C397" s="2">
        <v>0.45833333333333331</v>
      </c>
      <c r="D397" t="s">
        <v>788</v>
      </c>
      <c r="F397">
        <v>1</v>
      </c>
      <c r="G397">
        <v>0</v>
      </c>
      <c r="H397" t="s">
        <v>12</v>
      </c>
      <c r="I397" t="s">
        <v>13</v>
      </c>
      <c r="J397" t="s">
        <v>46</v>
      </c>
      <c r="K397" t="s">
        <v>335</v>
      </c>
      <c r="L397" t="s">
        <v>110</v>
      </c>
    </row>
    <row r="398" spans="1:12" x14ac:dyDescent="0.25">
      <c r="A398">
        <f t="shared" si="6"/>
        <v>6</v>
      </c>
      <c r="B398" s="1">
        <v>41208</v>
      </c>
      <c r="C398" s="2">
        <v>0.47916666666666669</v>
      </c>
      <c r="D398" t="s">
        <v>788</v>
      </c>
      <c r="F398">
        <v>1</v>
      </c>
      <c r="G398">
        <v>0</v>
      </c>
      <c r="H398" t="s">
        <v>12</v>
      </c>
      <c r="I398" t="s">
        <v>13</v>
      </c>
      <c r="J398" t="s">
        <v>46</v>
      </c>
      <c r="K398" t="s">
        <v>335</v>
      </c>
      <c r="L398" t="s">
        <v>110</v>
      </c>
    </row>
    <row r="399" spans="1:12" x14ac:dyDescent="0.25">
      <c r="A399">
        <f t="shared" si="6"/>
        <v>6</v>
      </c>
      <c r="B399" s="1">
        <v>41208</v>
      </c>
      <c r="C399" s="2">
        <v>0.625</v>
      </c>
      <c r="D399" t="s">
        <v>860</v>
      </c>
      <c r="F399">
        <v>1</v>
      </c>
      <c r="G399">
        <v>0</v>
      </c>
      <c r="H399" t="s">
        <v>23</v>
      </c>
      <c r="I399" t="s">
        <v>24</v>
      </c>
      <c r="J399" t="s">
        <v>222</v>
      </c>
      <c r="K399" t="s">
        <v>223</v>
      </c>
      <c r="L399" t="s">
        <v>110</v>
      </c>
    </row>
    <row r="400" spans="1:12" x14ac:dyDescent="0.25">
      <c r="A400">
        <f t="shared" si="6"/>
        <v>6</v>
      </c>
      <c r="B400" s="1">
        <v>41208</v>
      </c>
      <c r="C400" s="2">
        <v>0.625</v>
      </c>
      <c r="D400" t="s">
        <v>864</v>
      </c>
      <c r="F400">
        <v>1</v>
      </c>
      <c r="G400">
        <v>0</v>
      </c>
      <c r="H400" t="s">
        <v>64</v>
      </c>
      <c r="I400" t="s">
        <v>65</v>
      </c>
      <c r="J400" t="s">
        <v>660</v>
      </c>
      <c r="K400" t="s">
        <v>661</v>
      </c>
      <c r="L400" t="s">
        <v>22</v>
      </c>
    </row>
    <row r="401" spans="1:12" x14ac:dyDescent="0.25">
      <c r="A401">
        <f t="shared" si="6"/>
        <v>6</v>
      </c>
      <c r="B401" s="1">
        <v>41208</v>
      </c>
      <c r="C401" s="2">
        <v>0.64583333333333337</v>
      </c>
      <c r="D401" t="s">
        <v>864</v>
      </c>
      <c r="F401">
        <v>1</v>
      </c>
      <c r="G401">
        <v>0</v>
      </c>
      <c r="H401" t="s">
        <v>64</v>
      </c>
      <c r="I401" t="s">
        <v>65</v>
      </c>
      <c r="J401" t="s">
        <v>660</v>
      </c>
      <c r="K401" t="s">
        <v>661</v>
      </c>
      <c r="L401" t="s">
        <v>22</v>
      </c>
    </row>
    <row r="402" spans="1:12" hidden="1" x14ac:dyDescent="0.25">
      <c r="A402">
        <f t="shared" si="6"/>
        <v>2</v>
      </c>
      <c r="B402" s="1">
        <v>41211</v>
      </c>
      <c r="C402" s="2">
        <v>0.41666666666666669</v>
      </c>
      <c r="D402" t="s">
        <v>747</v>
      </c>
      <c r="F402">
        <v>1</v>
      </c>
      <c r="G402">
        <v>0</v>
      </c>
      <c r="H402" t="s">
        <v>171</v>
      </c>
      <c r="I402" t="s">
        <v>172</v>
      </c>
      <c r="J402" t="s">
        <v>53</v>
      </c>
      <c r="K402" t="s">
        <v>54</v>
      </c>
      <c r="L402" t="s">
        <v>22</v>
      </c>
    </row>
    <row r="403" spans="1:12" hidden="1" x14ac:dyDescent="0.25">
      <c r="A403">
        <f t="shared" si="6"/>
        <v>2</v>
      </c>
      <c r="B403" s="1">
        <v>41211</v>
      </c>
      <c r="C403" s="2">
        <v>0.41666666666666669</v>
      </c>
      <c r="D403" t="s">
        <v>866</v>
      </c>
      <c r="F403">
        <v>1</v>
      </c>
      <c r="G403">
        <v>0</v>
      </c>
      <c r="H403" t="s">
        <v>171</v>
      </c>
      <c r="I403" t="s">
        <v>172</v>
      </c>
      <c r="J403" t="s">
        <v>38</v>
      </c>
      <c r="K403" t="s">
        <v>39</v>
      </c>
      <c r="L403" t="s">
        <v>22</v>
      </c>
    </row>
    <row r="404" spans="1:12" hidden="1" x14ac:dyDescent="0.25">
      <c r="A404">
        <f t="shared" si="6"/>
        <v>2</v>
      </c>
      <c r="B404" s="1">
        <v>41211</v>
      </c>
      <c r="C404" s="2">
        <v>0.41666666666666669</v>
      </c>
      <c r="D404" t="s">
        <v>867</v>
      </c>
      <c r="F404">
        <v>1</v>
      </c>
      <c r="G404">
        <v>0</v>
      </c>
      <c r="H404" t="s">
        <v>135</v>
      </c>
      <c r="I404" t="s">
        <v>136</v>
      </c>
      <c r="J404" t="s">
        <v>298</v>
      </c>
      <c r="K404" t="s">
        <v>299</v>
      </c>
      <c r="L404" t="s">
        <v>22</v>
      </c>
    </row>
    <row r="405" spans="1:12" hidden="1" x14ac:dyDescent="0.25">
      <c r="A405">
        <f t="shared" si="6"/>
        <v>2</v>
      </c>
      <c r="B405" s="1">
        <v>41211</v>
      </c>
      <c r="C405" s="2">
        <v>0.4375</v>
      </c>
      <c r="D405" t="s">
        <v>747</v>
      </c>
      <c r="F405">
        <v>1</v>
      </c>
      <c r="G405">
        <v>0</v>
      </c>
      <c r="H405" t="s">
        <v>171</v>
      </c>
      <c r="I405" t="s">
        <v>172</v>
      </c>
      <c r="J405" t="s">
        <v>53</v>
      </c>
      <c r="K405" t="s">
        <v>54</v>
      </c>
      <c r="L405" t="s">
        <v>22</v>
      </c>
    </row>
    <row r="406" spans="1:12" hidden="1" x14ac:dyDescent="0.25">
      <c r="A406">
        <f t="shared" si="6"/>
        <v>2</v>
      </c>
      <c r="B406" s="1">
        <v>41211</v>
      </c>
      <c r="C406" s="2">
        <v>0.4375</v>
      </c>
      <c r="D406" t="s">
        <v>866</v>
      </c>
      <c r="F406">
        <v>1</v>
      </c>
      <c r="G406">
        <v>0</v>
      </c>
      <c r="H406" t="s">
        <v>171</v>
      </c>
      <c r="I406" t="s">
        <v>172</v>
      </c>
      <c r="J406" t="s">
        <v>38</v>
      </c>
      <c r="K406" t="s">
        <v>39</v>
      </c>
      <c r="L406" t="s">
        <v>22</v>
      </c>
    </row>
    <row r="407" spans="1:12" hidden="1" x14ac:dyDescent="0.25">
      <c r="A407">
        <f t="shared" si="6"/>
        <v>2</v>
      </c>
      <c r="B407" s="1">
        <v>41211</v>
      </c>
      <c r="C407" s="2">
        <v>0.45833333333333331</v>
      </c>
      <c r="D407" t="s">
        <v>868</v>
      </c>
      <c r="F407">
        <v>1</v>
      </c>
      <c r="G407">
        <v>0</v>
      </c>
      <c r="H407" t="s">
        <v>171</v>
      </c>
      <c r="I407" t="s">
        <v>172</v>
      </c>
      <c r="J407" t="s">
        <v>264</v>
      </c>
      <c r="K407" t="s">
        <v>265</v>
      </c>
      <c r="L407" t="s">
        <v>16</v>
      </c>
    </row>
    <row r="408" spans="1:12" hidden="1" x14ac:dyDescent="0.25">
      <c r="A408">
        <f t="shared" si="6"/>
        <v>2</v>
      </c>
      <c r="B408" s="1">
        <v>41211</v>
      </c>
      <c r="C408" s="2">
        <v>0.45833333333333331</v>
      </c>
      <c r="D408" t="s">
        <v>367</v>
      </c>
      <c r="F408">
        <v>1</v>
      </c>
      <c r="G408">
        <v>0</v>
      </c>
      <c r="H408" t="s">
        <v>171</v>
      </c>
      <c r="I408" t="s">
        <v>172</v>
      </c>
      <c r="J408" t="s">
        <v>53</v>
      </c>
      <c r="K408" t="s">
        <v>54</v>
      </c>
      <c r="L408" t="s">
        <v>22</v>
      </c>
    </row>
    <row r="409" spans="1:12" hidden="1" x14ac:dyDescent="0.25">
      <c r="A409">
        <f t="shared" si="6"/>
        <v>2</v>
      </c>
      <c r="B409" s="1">
        <v>41211</v>
      </c>
      <c r="C409" s="2">
        <v>0.45833333333333331</v>
      </c>
      <c r="D409" t="s">
        <v>699</v>
      </c>
      <c r="F409">
        <v>1</v>
      </c>
      <c r="G409">
        <v>0</v>
      </c>
      <c r="H409" t="s">
        <v>53</v>
      </c>
      <c r="I409" t="s">
        <v>87</v>
      </c>
      <c r="J409" t="s">
        <v>38</v>
      </c>
      <c r="K409" t="s">
        <v>39</v>
      </c>
      <c r="L409" t="s">
        <v>22</v>
      </c>
    </row>
    <row r="410" spans="1:12" hidden="1" x14ac:dyDescent="0.25">
      <c r="A410">
        <f t="shared" si="6"/>
        <v>2</v>
      </c>
      <c r="B410" s="1">
        <v>41211</v>
      </c>
      <c r="C410" s="2">
        <v>0.47916666666666669</v>
      </c>
      <c r="D410" t="s">
        <v>367</v>
      </c>
      <c r="F410">
        <v>1</v>
      </c>
      <c r="G410">
        <v>0</v>
      </c>
      <c r="H410" t="s">
        <v>171</v>
      </c>
      <c r="I410" t="s">
        <v>172</v>
      </c>
      <c r="J410" t="s">
        <v>53</v>
      </c>
      <c r="K410" t="s">
        <v>54</v>
      </c>
      <c r="L410" t="s">
        <v>22</v>
      </c>
    </row>
    <row r="411" spans="1:12" hidden="1" x14ac:dyDescent="0.25">
      <c r="A411">
        <f t="shared" si="6"/>
        <v>2</v>
      </c>
      <c r="B411" s="1">
        <v>41211</v>
      </c>
      <c r="C411" s="2">
        <v>0.47916666666666669</v>
      </c>
      <c r="D411" t="s">
        <v>699</v>
      </c>
      <c r="F411">
        <v>1</v>
      </c>
      <c r="G411">
        <v>0</v>
      </c>
      <c r="H411" t="s">
        <v>53</v>
      </c>
      <c r="I411" t="s">
        <v>87</v>
      </c>
      <c r="J411" t="s">
        <v>38</v>
      </c>
      <c r="K411" t="s">
        <v>39</v>
      </c>
      <c r="L411" t="s">
        <v>22</v>
      </c>
    </row>
    <row r="412" spans="1:12" hidden="1" x14ac:dyDescent="0.25">
      <c r="A412">
        <f t="shared" si="6"/>
        <v>2</v>
      </c>
      <c r="B412" s="1">
        <v>41211</v>
      </c>
      <c r="C412" s="2">
        <v>0.54166666666666663</v>
      </c>
      <c r="D412" t="s">
        <v>856</v>
      </c>
      <c r="F412">
        <v>1</v>
      </c>
      <c r="G412">
        <v>0</v>
      </c>
      <c r="H412" t="s">
        <v>55</v>
      </c>
      <c r="I412" t="s">
        <v>56</v>
      </c>
      <c r="J412" t="s">
        <v>287</v>
      </c>
      <c r="K412" t="s">
        <v>288</v>
      </c>
      <c r="L412" t="s">
        <v>29</v>
      </c>
    </row>
    <row r="413" spans="1:12" hidden="1" x14ac:dyDescent="0.25">
      <c r="A413">
        <f t="shared" si="6"/>
        <v>2</v>
      </c>
      <c r="B413" s="1">
        <v>41211</v>
      </c>
      <c r="C413" s="2">
        <v>0.5625</v>
      </c>
      <c r="D413" t="s">
        <v>873</v>
      </c>
      <c r="F413">
        <v>1</v>
      </c>
      <c r="G413">
        <v>0</v>
      </c>
      <c r="H413" t="s">
        <v>55</v>
      </c>
      <c r="I413" t="s">
        <v>56</v>
      </c>
      <c r="J413" t="s">
        <v>287</v>
      </c>
      <c r="K413" t="s">
        <v>288</v>
      </c>
      <c r="L413" t="s">
        <v>29</v>
      </c>
    </row>
    <row r="414" spans="1:12" hidden="1" x14ac:dyDescent="0.25">
      <c r="A414">
        <f t="shared" si="6"/>
        <v>2</v>
      </c>
      <c r="B414" s="1">
        <v>41211</v>
      </c>
      <c r="C414" s="2">
        <v>0.58333333333333337</v>
      </c>
      <c r="D414" t="s">
        <v>874</v>
      </c>
      <c r="F414">
        <v>1</v>
      </c>
      <c r="G414">
        <v>1</v>
      </c>
      <c r="H414" t="s">
        <v>53</v>
      </c>
      <c r="I414" t="s">
        <v>87</v>
      </c>
      <c r="J414" t="s">
        <v>875</v>
      </c>
      <c r="K414" t="s">
        <v>347</v>
      </c>
      <c r="L414" t="s">
        <v>22</v>
      </c>
    </row>
    <row r="415" spans="1:12" hidden="1" x14ac:dyDescent="0.25">
      <c r="A415">
        <f t="shared" si="6"/>
        <v>2</v>
      </c>
      <c r="B415" s="1">
        <v>41211</v>
      </c>
      <c r="C415" s="2">
        <v>0.60416666666666663</v>
      </c>
      <c r="D415" t="s">
        <v>876</v>
      </c>
      <c r="F415">
        <v>1</v>
      </c>
      <c r="G415">
        <v>0</v>
      </c>
      <c r="H415" t="s">
        <v>53</v>
      </c>
      <c r="I415" t="s">
        <v>87</v>
      </c>
      <c r="J415" t="s">
        <v>875</v>
      </c>
      <c r="K415" t="s">
        <v>347</v>
      </c>
      <c r="L415" t="s">
        <v>22</v>
      </c>
    </row>
    <row r="416" spans="1:12" hidden="1" x14ac:dyDescent="0.25">
      <c r="A416">
        <f t="shared" si="6"/>
        <v>2</v>
      </c>
      <c r="B416" s="1">
        <v>41211</v>
      </c>
      <c r="C416" s="2">
        <v>0.625</v>
      </c>
      <c r="D416" t="s">
        <v>872</v>
      </c>
      <c r="F416">
        <v>1</v>
      </c>
      <c r="G416">
        <v>0</v>
      </c>
      <c r="H416" t="s">
        <v>53</v>
      </c>
      <c r="I416" t="s">
        <v>87</v>
      </c>
      <c r="J416" t="s">
        <v>466</v>
      </c>
      <c r="K416" t="s">
        <v>711</v>
      </c>
      <c r="L416" t="s">
        <v>22</v>
      </c>
    </row>
    <row r="417" spans="1:12" hidden="1" x14ac:dyDescent="0.25">
      <c r="A417">
        <f t="shared" si="6"/>
        <v>2</v>
      </c>
      <c r="B417" s="1">
        <v>41211</v>
      </c>
      <c r="C417" s="2">
        <v>0.64583333333333337</v>
      </c>
      <c r="D417" t="s">
        <v>872</v>
      </c>
      <c r="F417">
        <v>1</v>
      </c>
      <c r="G417">
        <v>0</v>
      </c>
      <c r="H417" t="s">
        <v>53</v>
      </c>
      <c r="I417" t="s">
        <v>87</v>
      </c>
      <c r="J417" t="s">
        <v>466</v>
      </c>
      <c r="K417" t="s">
        <v>711</v>
      </c>
      <c r="L417" t="s">
        <v>22</v>
      </c>
    </row>
    <row r="418" spans="1:12" hidden="1" x14ac:dyDescent="0.25">
      <c r="A418">
        <f t="shared" si="6"/>
        <v>2</v>
      </c>
      <c r="B418" s="1">
        <v>41211</v>
      </c>
      <c r="C418" s="2">
        <v>0.6875</v>
      </c>
      <c r="D418" t="s">
        <v>878</v>
      </c>
      <c r="F418">
        <v>1</v>
      </c>
      <c r="G418">
        <v>0</v>
      </c>
      <c r="H418" t="s">
        <v>55</v>
      </c>
      <c r="I418" t="s">
        <v>56</v>
      </c>
      <c r="J418" t="s">
        <v>840</v>
      </c>
      <c r="K418" t="s">
        <v>841</v>
      </c>
      <c r="L418" t="s">
        <v>16</v>
      </c>
    </row>
    <row r="419" spans="1:12" hidden="1" x14ac:dyDescent="0.25">
      <c r="A419">
        <f t="shared" si="6"/>
        <v>2</v>
      </c>
      <c r="B419" s="1">
        <v>41211</v>
      </c>
      <c r="C419" s="2">
        <v>0.75</v>
      </c>
      <c r="D419" t="s">
        <v>812</v>
      </c>
      <c r="F419">
        <v>1</v>
      </c>
      <c r="G419">
        <v>0</v>
      </c>
      <c r="H419" t="s">
        <v>148</v>
      </c>
      <c r="I419" t="s">
        <v>149</v>
      </c>
      <c r="J419" t="s">
        <v>38</v>
      </c>
      <c r="K419" t="s">
        <v>39</v>
      </c>
      <c r="L419" t="s">
        <v>22</v>
      </c>
    </row>
    <row r="420" spans="1:12" hidden="1" x14ac:dyDescent="0.25">
      <c r="A420">
        <f t="shared" si="6"/>
        <v>2</v>
      </c>
      <c r="B420" s="1">
        <v>41211</v>
      </c>
      <c r="C420" s="2">
        <v>0.75</v>
      </c>
      <c r="D420" t="s">
        <v>811</v>
      </c>
      <c r="F420">
        <v>1</v>
      </c>
      <c r="G420">
        <v>0</v>
      </c>
      <c r="H420" t="s">
        <v>148</v>
      </c>
      <c r="I420" t="s">
        <v>149</v>
      </c>
      <c r="J420" t="s">
        <v>38</v>
      </c>
      <c r="K420" t="s">
        <v>39</v>
      </c>
      <c r="L420" t="s">
        <v>22</v>
      </c>
    </row>
    <row r="421" spans="1:12" hidden="1" x14ac:dyDescent="0.25">
      <c r="A421">
        <f t="shared" si="6"/>
        <v>2</v>
      </c>
      <c r="B421" s="1">
        <v>41211</v>
      </c>
      <c r="C421" s="2">
        <v>0.77083333333333337</v>
      </c>
      <c r="D421" t="s">
        <v>812</v>
      </c>
      <c r="F421">
        <v>1</v>
      </c>
      <c r="G421">
        <v>0</v>
      </c>
      <c r="H421" t="s">
        <v>148</v>
      </c>
      <c r="I421" t="s">
        <v>149</v>
      </c>
      <c r="J421" t="s">
        <v>38</v>
      </c>
      <c r="K421" t="s">
        <v>39</v>
      </c>
      <c r="L421" t="s">
        <v>22</v>
      </c>
    </row>
    <row r="422" spans="1:12" hidden="1" x14ac:dyDescent="0.25">
      <c r="A422">
        <f t="shared" si="6"/>
        <v>2</v>
      </c>
      <c r="B422" s="1">
        <v>41211</v>
      </c>
      <c r="C422" s="2">
        <v>0.77083333333333337</v>
      </c>
      <c r="D422" t="s">
        <v>811</v>
      </c>
      <c r="F422">
        <v>1</v>
      </c>
      <c r="G422">
        <v>0</v>
      </c>
      <c r="H422" t="s">
        <v>148</v>
      </c>
      <c r="I422" t="s">
        <v>149</v>
      </c>
      <c r="J422" t="s">
        <v>38</v>
      </c>
      <c r="K422" t="s">
        <v>39</v>
      </c>
      <c r="L422" t="s">
        <v>22</v>
      </c>
    </row>
    <row r="423" spans="1:12" hidden="1" x14ac:dyDescent="0.25">
      <c r="A423">
        <f t="shared" si="6"/>
        <v>2</v>
      </c>
      <c r="B423" s="1">
        <v>41211</v>
      </c>
      <c r="C423" s="2">
        <v>0.79166666666666663</v>
      </c>
      <c r="D423" t="s">
        <v>882</v>
      </c>
      <c r="F423">
        <v>1</v>
      </c>
      <c r="G423">
        <v>0</v>
      </c>
      <c r="H423" t="s">
        <v>23</v>
      </c>
      <c r="I423" t="s">
        <v>24</v>
      </c>
      <c r="J423" t="s">
        <v>776</v>
      </c>
      <c r="K423" t="s">
        <v>777</v>
      </c>
      <c r="L423" t="s">
        <v>16</v>
      </c>
    </row>
    <row r="424" spans="1:12" hidden="1" x14ac:dyDescent="0.25">
      <c r="A424">
        <f t="shared" si="6"/>
        <v>2</v>
      </c>
      <c r="B424" s="1">
        <v>41211</v>
      </c>
      <c r="C424" s="2">
        <v>0.8125</v>
      </c>
      <c r="D424" t="s">
        <v>882</v>
      </c>
      <c r="F424">
        <v>1</v>
      </c>
      <c r="G424">
        <v>0</v>
      </c>
      <c r="H424" t="s">
        <v>23</v>
      </c>
      <c r="I424" t="s">
        <v>24</v>
      </c>
      <c r="J424" t="s">
        <v>776</v>
      </c>
      <c r="K424" t="s">
        <v>777</v>
      </c>
      <c r="L424" t="s">
        <v>16</v>
      </c>
    </row>
    <row r="425" spans="1:12" hidden="1" x14ac:dyDescent="0.25">
      <c r="A425">
        <f t="shared" si="6"/>
        <v>3</v>
      </c>
      <c r="B425" s="1">
        <v>41212</v>
      </c>
      <c r="C425" s="2">
        <v>0.47916666666666669</v>
      </c>
      <c r="D425" t="s">
        <v>884</v>
      </c>
      <c r="F425">
        <v>1</v>
      </c>
      <c r="G425">
        <v>0</v>
      </c>
      <c r="H425" t="s">
        <v>51</v>
      </c>
      <c r="I425" t="s">
        <v>52</v>
      </c>
      <c r="J425" t="s">
        <v>348</v>
      </c>
      <c r="K425" t="s">
        <v>349</v>
      </c>
      <c r="L425" t="s">
        <v>29</v>
      </c>
    </row>
    <row r="426" spans="1:12" hidden="1" x14ac:dyDescent="0.25">
      <c r="A426">
        <f t="shared" si="6"/>
        <v>3</v>
      </c>
      <c r="B426" s="1">
        <v>41212</v>
      </c>
      <c r="C426" s="2">
        <v>0.625</v>
      </c>
      <c r="D426" t="s">
        <v>827</v>
      </c>
      <c r="F426">
        <v>1</v>
      </c>
      <c r="G426">
        <v>1</v>
      </c>
      <c r="H426" t="s">
        <v>64</v>
      </c>
      <c r="I426" t="s">
        <v>65</v>
      </c>
      <c r="J426" t="s">
        <v>823</v>
      </c>
      <c r="K426" t="s">
        <v>824</v>
      </c>
      <c r="L426" t="s">
        <v>22</v>
      </c>
    </row>
    <row r="427" spans="1:12" hidden="1" x14ac:dyDescent="0.25">
      <c r="A427">
        <f t="shared" si="6"/>
        <v>3</v>
      </c>
      <c r="B427" s="1">
        <v>41212</v>
      </c>
      <c r="C427" s="2">
        <v>0.64583333333333337</v>
      </c>
      <c r="D427" t="s">
        <v>827</v>
      </c>
      <c r="F427">
        <v>1</v>
      </c>
      <c r="G427">
        <v>0</v>
      </c>
      <c r="H427" t="s">
        <v>64</v>
      </c>
      <c r="I427" t="s">
        <v>65</v>
      </c>
      <c r="J427" t="s">
        <v>823</v>
      </c>
      <c r="K427" t="s">
        <v>824</v>
      </c>
      <c r="L427" t="s">
        <v>22</v>
      </c>
    </row>
    <row r="428" spans="1:12" hidden="1" x14ac:dyDescent="0.25">
      <c r="A428">
        <f t="shared" si="6"/>
        <v>3</v>
      </c>
      <c r="B428" s="1">
        <v>41212</v>
      </c>
      <c r="C428" s="2">
        <v>0.66666666666666663</v>
      </c>
      <c r="D428" t="s">
        <v>886</v>
      </c>
      <c r="F428">
        <v>1</v>
      </c>
      <c r="G428">
        <v>0</v>
      </c>
      <c r="H428" t="s">
        <v>55</v>
      </c>
      <c r="I428" t="s">
        <v>56</v>
      </c>
      <c r="J428" t="s">
        <v>120</v>
      </c>
      <c r="K428" t="s">
        <v>121</v>
      </c>
      <c r="L428" t="s">
        <v>16</v>
      </c>
    </row>
    <row r="429" spans="1:12" hidden="1" x14ac:dyDescent="0.25">
      <c r="A429">
        <f t="shared" si="6"/>
        <v>3</v>
      </c>
      <c r="B429" s="1">
        <v>41212</v>
      </c>
      <c r="C429" s="2">
        <v>0.6875</v>
      </c>
      <c r="D429" t="s">
        <v>886</v>
      </c>
      <c r="F429">
        <v>1</v>
      </c>
      <c r="G429">
        <v>0</v>
      </c>
      <c r="H429" t="s">
        <v>55</v>
      </c>
      <c r="I429" t="s">
        <v>56</v>
      </c>
      <c r="J429" t="s">
        <v>120</v>
      </c>
      <c r="K429" t="s">
        <v>121</v>
      </c>
      <c r="L429" t="s">
        <v>16</v>
      </c>
    </row>
    <row r="430" spans="1:12" hidden="1" x14ac:dyDescent="0.25">
      <c r="A430">
        <f t="shared" si="6"/>
        <v>3</v>
      </c>
      <c r="B430" s="1">
        <v>41212</v>
      </c>
      <c r="C430" s="2">
        <v>0.70833333333333337</v>
      </c>
      <c r="D430" t="s">
        <v>886</v>
      </c>
      <c r="F430">
        <v>1</v>
      </c>
      <c r="G430">
        <v>0</v>
      </c>
      <c r="H430" t="s">
        <v>55</v>
      </c>
      <c r="I430" t="s">
        <v>56</v>
      </c>
      <c r="J430" t="s">
        <v>120</v>
      </c>
      <c r="K430" t="s">
        <v>121</v>
      </c>
      <c r="L430" t="s">
        <v>16</v>
      </c>
    </row>
    <row r="431" spans="1:12" hidden="1" x14ac:dyDescent="0.25">
      <c r="A431">
        <f t="shared" si="6"/>
        <v>3</v>
      </c>
      <c r="B431" s="1">
        <v>41212</v>
      </c>
      <c r="C431" s="2">
        <v>0.72916666666666663</v>
      </c>
      <c r="D431" t="s">
        <v>886</v>
      </c>
      <c r="F431">
        <v>1</v>
      </c>
      <c r="G431">
        <v>0</v>
      </c>
      <c r="H431" t="s">
        <v>55</v>
      </c>
      <c r="I431" t="s">
        <v>56</v>
      </c>
      <c r="J431" t="s">
        <v>120</v>
      </c>
      <c r="K431" t="s">
        <v>121</v>
      </c>
      <c r="L431" t="s">
        <v>16</v>
      </c>
    </row>
    <row r="432" spans="1:12" hidden="1" x14ac:dyDescent="0.25">
      <c r="A432">
        <f t="shared" si="6"/>
        <v>3</v>
      </c>
      <c r="B432" s="1">
        <v>41212</v>
      </c>
      <c r="C432" s="2">
        <v>0.79166666666666663</v>
      </c>
      <c r="D432" t="s">
        <v>881</v>
      </c>
      <c r="F432">
        <v>1</v>
      </c>
      <c r="G432">
        <v>0</v>
      </c>
      <c r="H432" t="s">
        <v>148</v>
      </c>
      <c r="I432" t="s">
        <v>149</v>
      </c>
      <c r="J432" t="s">
        <v>38</v>
      </c>
      <c r="K432" t="s">
        <v>39</v>
      </c>
      <c r="L432" t="s">
        <v>22</v>
      </c>
    </row>
    <row r="433" spans="1:12" hidden="1" x14ac:dyDescent="0.25">
      <c r="A433">
        <f t="shared" si="6"/>
        <v>3</v>
      </c>
      <c r="B433" s="1">
        <v>41212</v>
      </c>
      <c r="C433" s="2">
        <v>0.8125</v>
      </c>
      <c r="D433" t="s">
        <v>881</v>
      </c>
      <c r="F433">
        <v>1</v>
      </c>
      <c r="G433">
        <v>0</v>
      </c>
      <c r="H433" t="s">
        <v>148</v>
      </c>
      <c r="I433" t="s">
        <v>149</v>
      </c>
      <c r="J433" t="s">
        <v>38</v>
      </c>
      <c r="K433" t="s">
        <v>39</v>
      </c>
      <c r="L433" t="s">
        <v>22</v>
      </c>
    </row>
    <row r="434" spans="1:12" hidden="1" x14ac:dyDescent="0.25">
      <c r="A434">
        <f t="shared" si="6"/>
        <v>3</v>
      </c>
      <c r="B434" s="1">
        <v>41212</v>
      </c>
      <c r="C434" s="2">
        <v>0.8125</v>
      </c>
      <c r="D434" t="s">
        <v>890</v>
      </c>
      <c r="F434">
        <v>1</v>
      </c>
      <c r="G434">
        <v>0</v>
      </c>
      <c r="H434" t="s">
        <v>55</v>
      </c>
      <c r="I434" t="s">
        <v>56</v>
      </c>
      <c r="J434" t="s">
        <v>344</v>
      </c>
      <c r="K434" t="s">
        <v>345</v>
      </c>
      <c r="L434" t="s">
        <v>16</v>
      </c>
    </row>
    <row r="435" spans="1:12" hidden="1" x14ac:dyDescent="0.25">
      <c r="A435">
        <f t="shared" si="6"/>
        <v>3</v>
      </c>
      <c r="B435" s="1">
        <v>41212</v>
      </c>
      <c r="C435" s="2">
        <v>0.83333333333333337</v>
      </c>
      <c r="D435" t="s">
        <v>493</v>
      </c>
      <c r="F435">
        <v>1</v>
      </c>
      <c r="G435">
        <v>0</v>
      </c>
      <c r="H435" t="s">
        <v>171</v>
      </c>
      <c r="I435" t="s">
        <v>172</v>
      </c>
      <c r="J435" t="s">
        <v>38</v>
      </c>
      <c r="K435" t="s">
        <v>39</v>
      </c>
      <c r="L435" t="s">
        <v>22</v>
      </c>
    </row>
    <row r="436" spans="1:12" hidden="1" x14ac:dyDescent="0.25">
      <c r="A436">
        <f t="shared" si="6"/>
        <v>3</v>
      </c>
      <c r="B436" s="1">
        <v>41212</v>
      </c>
      <c r="C436" s="2">
        <v>0.83333333333333337</v>
      </c>
      <c r="D436" t="s">
        <v>891</v>
      </c>
      <c r="F436">
        <v>1</v>
      </c>
      <c r="G436">
        <v>0</v>
      </c>
      <c r="H436" t="s">
        <v>171</v>
      </c>
      <c r="I436" t="s">
        <v>172</v>
      </c>
      <c r="J436" t="s">
        <v>38</v>
      </c>
      <c r="K436" t="s">
        <v>39</v>
      </c>
      <c r="L436" t="s">
        <v>22</v>
      </c>
    </row>
    <row r="437" spans="1:12" hidden="1" x14ac:dyDescent="0.25">
      <c r="A437">
        <f t="shared" si="6"/>
        <v>3</v>
      </c>
      <c r="B437" s="1">
        <v>41212</v>
      </c>
      <c r="C437" s="2">
        <v>0.83333333333333337</v>
      </c>
      <c r="D437" t="s">
        <v>812</v>
      </c>
      <c r="F437">
        <v>1</v>
      </c>
      <c r="G437">
        <v>0</v>
      </c>
      <c r="H437" t="s">
        <v>148</v>
      </c>
      <c r="I437" t="s">
        <v>149</v>
      </c>
      <c r="J437" t="s">
        <v>38</v>
      </c>
      <c r="K437" t="s">
        <v>39</v>
      </c>
      <c r="L437" t="s">
        <v>22</v>
      </c>
    </row>
    <row r="438" spans="1:12" hidden="1" x14ac:dyDescent="0.25">
      <c r="A438">
        <f t="shared" si="6"/>
        <v>3</v>
      </c>
      <c r="B438" s="1">
        <v>41212</v>
      </c>
      <c r="C438" s="2">
        <v>0.83333333333333337</v>
      </c>
      <c r="D438" t="s">
        <v>811</v>
      </c>
      <c r="F438">
        <v>1</v>
      </c>
      <c r="G438">
        <v>0</v>
      </c>
      <c r="H438" t="s">
        <v>148</v>
      </c>
      <c r="I438" t="s">
        <v>149</v>
      </c>
      <c r="J438" t="s">
        <v>38</v>
      </c>
      <c r="K438" t="s">
        <v>39</v>
      </c>
      <c r="L438" t="s">
        <v>22</v>
      </c>
    </row>
    <row r="439" spans="1:12" hidden="1" x14ac:dyDescent="0.25">
      <c r="A439">
        <f t="shared" si="6"/>
        <v>3</v>
      </c>
      <c r="B439" s="1">
        <v>41212</v>
      </c>
      <c r="C439" s="2">
        <v>0.85416666666666663</v>
      </c>
      <c r="D439" t="s">
        <v>493</v>
      </c>
      <c r="F439">
        <v>1</v>
      </c>
      <c r="G439">
        <v>0</v>
      </c>
      <c r="H439" t="s">
        <v>171</v>
      </c>
      <c r="I439" t="s">
        <v>172</v>
      </c>
      <c r="J439" t="s">
        <v>38</v>
      </c>
      <c r="K439" t="s">
        <v>39</v>
      </c>
      <c r="L439" t="s">
        <v>22</v>
      </c>
    </row>
    <row r="440" spans="1:12" hidden="1" x14ac:dyDescent="0.25">
      <c r="A440">
        <f t="shared" si="6"/>
        <v>3</v>
      </c>
      <c r="B440" s="1">
        <v>41212</v>
      </c>
      <c r="C440" s="2">
        <v>0.85416666666666663</v>
      </c>
      <c r="D440" t="s">
        <v>891</v>
      </c>
      <c r="F440">
        <v>1</v>
      </c>
      <c r="G440">
        <v>0</v>
      </c>
      <c r="H440" t="s">
        <v>171</v>
      </c>
      <c r="I440" t="s">
        <v>172</v>
      </c>
      <c r="J440" t="s">
        <v>38</v>
      </c>
      <c r="K440" t="s">
        <v>39</v>
      </c>
      <c r="L440" t="s">
        <v>22</v>
      </c>
    </row>
    <row r="441" spans="1:12" hidden="1" x14ac:dyDescent="0.25">
      <c r="A441">
        <f t="shared" si="6"/>
        <v>3</v>
      </c>
      <c r="B441" s="1">
        <v>41212</v>
      </c>
      <c r="C441" s="2">
        <v>0.85416666666666663</v>
      </c>
      <c r="D441" t="s">
        <v>894</v>
      </c>
      <c r="F441">
        <v>1</v>
      </c>
      <c r="G441">
        <v>1</v>
      </c>
      <c r="H441" t="s">
        <v>148</v>
      </c>
      <c r="I441" t="s">
        <v>149</v>
      </c>
      <c r="J441" t="s">
        <v>892</v>
      </c>
      <c r="K441" t="s">
        <v>893</v>
      </c>
      <c r="L441" t="s">
        <v>22</v>
      </c>
    </row>
    <row r="442" spans="1:12" hidden="1" x14ac:dyDescent="0.25">
      <c r="A442">
        <f t="shared" si="6"/>
        <v>3</v>
      </c>
      <c r="B442" s="1">
        <v>41212</v>
      </c>
      <c r="C442" s="2">
        <v>0.85416666666666663</v>
      </c>
      <c r="D442" t="s">
        <v>812</v>
      </c>
      <c r="F442">
        <v>1</v>
      </c>
      <c r="G442">
        <v>0</v>
      </c>
      <c r="H442" t="s">
        <v>148</v>
      </c>
      <c r="I442" t="s">
        <v>149</v>
      </c>
      <c r="J442" t="s">
        <v>38</v>
      </c>
      <c r="K442" t="s">
        <v>39</v>
      </c>
      <c r="L442" t="s">
        <v>22</v>
      </c>
    </row>
    <row r="443" spans="1:12" hidden="1" x14ac:dyDescent="0.25">
      <c r="A443">
        <f t="shared" si="6"/>
        <v>3</v>
      </c>
      <c r="B443" s="1">
        <v>41212</v>
      </c>
      <c r="C443" s="2">
        <v>0.85416666666666663</v>
      </c>
      <c r="D443" t="s">
        <v>811</v>
      </c>
      <c r="F443">
        <v>1</v>
      </c>
      <c r="G443">
        <v>0</v>
      </c>
      <c r="H443" t="s">
        <v>148</v>
      </c>
      <c r="I443" t="s">
        <v>149</v>
      </c>
      <c r="J443" t="s">
        <v>38</v>
      </c>
      <c r="K443" t="s">
        <v>39</v>
      </c>
      <c r="L443" t="s">
        <v>22</v>
      </c>
    </row>
    <row r="444" spans="1:12" hidden="1" x14ac:dyDescent="0.25">
      <c r="A444">
        <f t="shared" si="6"/>
        <v>4</v>
      </c>
      <c r="B444" s="1">
        <v>41213</v>
      </c>
      <c r="C444" s="2">
        <v>0.375</v>
      </c>
      <c r="D444" t="s">
        <v>895</v>
      </c>
      <c r="F444">
        <v>1</v>
      </c>
      <c r="G444">
        <v>0</v>
      </c>
      <c r="H444" t="s">
        <v>171</v>
      </c>
      <c r="I444" t="s">
        <v>172</v>
      </c>
      <c r="J444" t="s">
        <v>266</v>
      </c>
      <c r="K444" t="s">
        <v>267</v>
      </c>
      <c r="L444" t="s">
        <v>22</v>
      </c>
    </row>
    <row r="445" spans="1:12" hidden="1" x14ac:dyDescent="0.25">
      <c r="A445">
        <f t="shared" si="6"/>
        <v>4</v>
      </c>
      <c r="B445" s="1">
        <v>41213</v>
      </c>
      <c r="C445" s="2">
        <v>0.41666666666666669</v>
      </c>
      <c r="D445" t="s">
        <v>867</v>
      </c>
      <c r="F445">
        <v>1</v>
      </c>
      <c r="G445">
        <v>0</v>
      </c>
      <c r="H445" t="s">
        <v>135</v>
      </c>
      <c r="I445" t="s">
        <v>136</v>
      </c>
      <c r="J445" t="s">
        <v>298</v>
      </c>
      <c r="K445" t="s">
        <v>299</v>
      </c>
      <c r="L445" t="s">
        <v>22</v>
      </c>
    </row>
    <row r="446" spans="1:12" hidden="1" x14ac:dyDescent="0.25">
      <c r="A446">
        <f t="shared" si="6"/>
        <v>4</v>
      </c>
      <c r="B446" s="1">
        <v>41213</v>
      </c>
      <c r="C446" s="2">
        <v>0.4375</v>
      </c>
      <c r="D446" t="s">
        <v>867</v>
      </c>
      <c r="F446">
        <v>1</v>
      </c>
      <c r="G446">
        <v>0</v>
      </c>
      <c r="H446" t="s">
        <v>135</v>
      </c>
      <c r="I446" t="s">
        <v>136</v>
      </c>
      <c r="J446" t="s">
        <v>298</v>
      </c>
      <c r="K446" t="s">
        <v>299</v>
      </c>
      <c r="L446" t="s">
        <v>22</v>
      </c>
    </row>
    <row r="447" spans="1:12" hidden="1" x14ac:dyDescent="0.25">
      <c r="A447">
        <f t="shared" si="6"/>
        <v>4</v>
      </c>
      <c r="B447" s="1">
        <v>41213</v>
      </c>
      <c r="C447" s="2">
        <v>0.45833333333333331</v>
      </c>
      <c r="D447" t="s">
        <v>747</v>
      </c>
      <c r="F447">
        <v>1</v>
      </c>
      <c r="G447">
        <v>0</v>
      </c>
      <c r="H447" t="s">
        <v>171</v>
      </c>
      <c r="I447" t="s">
        <v>172</v>
      </c>
      <c r="J447" t="s">
        <v>53</v>
      </c>
      <c r="K447" t="s">
        <v>54</v>
      </c>
      <c r="L447" t="s">
        <v>22</v>
      </c>
    </row>
    <row r="448" spans="1:12" hidden="1" x14ac:dyDescent="0.25">
      <c r="A448">
        <f t="shared" si="6"/>
        <v>4</v>
      </c>
      <c r="B448" s="1">
        <v>41213</v>
      </c>
      <c r="C448" s="2">
        <v>0.47916666666666669</v>
      </c>
      <c r="D448" t="s">
        <v>747</v>
      </c>
      <c r="F448">
        <v>1</v>
      </c>
      <c r="G448">
        <v>0</v>
      </c>
      <c r="H448" t="s">
        <v>171</v>
      </c>
      <c r="I448" t="s">
        <v>172</v>
      </c>
      <c r="J448" t="s">
        <v>53</v>
      </c>
      <c r="K448" t="s">
        <v>54</v>
      </c>
      <c r="L448" t="s">
        <v>22</v>
      </c>
    </row>
    <row r="449" spans="1:12" hidden="1" x14ac:dyDescent="0.25">
      <c r="A449">
        <f t="shared" si="6"/>
        <v>4</v>
      </c>
      <c r="B449" s="1">
        <v>41213</v>
      </c>
      <c r="C449" s="2">
        <v>0.52083333333333337</v>
      </c>
      <c r="D449" t="s">
        <v>899</v>
      </c>
      <c r="F449">
        <v>1</v>
      </c>
      <c r="G449">
        <v>0</v>
      </c>
      <c r="H449" t="s">
        <v>151</v>
      </c>
      <c r="I449" t="s">
        <v>152</v>
      </c>
      <c r="J449" t="s">
        <v>660</v>
      </c>
      <c r="K449" t="s">
        <v>661</v>
      </c>
      <c r="L449" t="s">
        <v>22</v>
      </c>
    </row>
    <row r="450" spans="1:12" hidden="1" x14ac:dyDescent="0.25">
      <c r="A450">
        <f t="shared" si="6"/>
        <v>4</v>
      </c>
      <c r="B450" s="1">
        <v>41213</v>
      </c>
      <c r="C450" s="2">
        <v>0.54166666666666663</v>
      </c>
      <c r="D450" t="s">
        <v>898</v>
      </c>
      <c r="F450">
        <v>1</v>
      </c>
      <c r="G450">
        <v>0</v>
      </c>
      <c r="H450" t="s">
        <v>151</v>
      </c>
      <c r="I450" t="s">
        <v>152</v>
      </c>
      <c r="J450" t="s">
        <v>660</v>
      </c>
      <c r="K450" t="s">
        <v>661</v>
      </c>
      <c r="L450" t="s">
        <v>22</v>
      </c>
    </row>
    <row r="451" spans="1:12" hidden="1" x14ac:dyDescent="0.25">
      <c r="A451">
        <f t="shared" ref="A451:A514" si="7">WEEKDAY(B:B)</f>
        <v>4</v>
      </c>
      <c r="B451" s="1">
        <v>41213</v>
      </c>
      <c r="C451" s="2">
        <v>0.54166666666666663</v>
      </c>
      <c r="D451" t="s">
        <v>902</v>
      </c>
      <c r="F451">
        <v>1</v>
      </c>
      <c r="G451">
        <v>0</v>
      </c>
      <c r="H451" t="s">
        <v>151</v>
      </c>
      <c r="I451" t="s">
        <v>152</v>
      </c>
      <c r="J451" t="s">
        <v>660</v>
      </c>
      <c r="K451" t="s">
        <v>661</v>
      </c>
      <c r="L451" t="s">
        <v>22</v>
      </c>
    </row>
    <row r="452" spans="1:12" hidden="1" x14ac:dyDescent="0.25">
      <c r="A452">
        <f t="shared" si="7"/>
        <v>4</v>
      </c>
      <c r="B452" s="1">
        <v>41213</v>
      </c>
      <c r="C452" s="2">
        <v>0.54166666666666663</v>
      </c>
      <c r="D452" t="s">
        <v>900</v>
      </c>
      <c r="F452">
        <v>1</v>
      </c>
      <c r="G452">
        <v>1</v>
      </c>
      <c r="H452" t="s">
        <v>44</v>
      </c>
      <c r="I452" t="s">
        <v>45</v>
      </c>
      <c r="J452" t="s">
        <v>222</v>
      </c>
      <c r="K452" t="s">
        <v>901</v>
      </c>
      <c r="L452" t="s">
        <v>16</v>
      </c>
    </row>
    <row r="453" spans="1:12" hidden="1" x14ac:dyDescent="0.25">
      <c r="A453">
        <f t="shared" si="7"/>
        <v>4</v>
      </c>
      <c r="B453" s="1">
        <v>41213</v>
      </c>
      <c r="C453" s="2">
        <v>0.60416666666666663</v>
      </c>
      <c r="D453" t="s">
        <v>903</v>
      </c>
      <c r="F453">
        <v>1</v>
      </c>
      <c r="G453">
        <v>0</v>
      </c>
      <c r="H453" t="s">
        <v>90</v>
      </c>
      <c r="I453" t="s">
        <v>91</v>
      </c>
      <c r="J453" t="s">
        <v>167</v>
      </c>
      <c r="K453" t="s">
        <v>168</v>
      </c>
      <c r="L453" t="s">
        <v>29</v>
      </c>
    </row>
    <row r="454" spans="1:12" hidden="1" x14ac:dyDescent="0.25">
      <c r="A454">
        <f t="shared" si="7"/>
        <v>4</v>
      </c>
      <c r="B454" s="1">
        <v>41213</v>
      </c>
      <c r="C454" s="2">
        <v>0.625</v>
      </c>
      <c r="D454" t="s">
        <v>904</v>
      </c>
      <c r="F454">
        <v>1</v>
      </c>
      <c r="G454">
        <v>0</v>
      </c>
      <c r="H454" t="s">
        <v>151</v>
      </c>
      <c r="I454" t="s">
        <v>152</v>
      </c>
      <c r="J454" t="s">
        <v>804</v>
      </c>
      <c r="K454" t="s">
        <v>805</v>
      </c>
      <c r="L454" t="s">
        <v>16</v>
      </c>
    </row>
    <row r="455" spans="1:12" hidden="1" x14ac:dyDescent="0.25">
      <c r="A455">
        <f t="shared" si="7"/>
        <v>4</v>
      </c>
      <c r="B455" s="1">
        <v>41213</v>
      </c>
      <c r="C455" s="2">
        <v>0.64583333333333337</v>
      </c>
      <c r="D455" t="s">
        <v>905</v>
      </c>
      <c r="F455">
        <v>1</v>
      </c>
      <c r="G455">
        <v>0</v>
      </c>
      <c r="H455" t="s">
        <v>44</v>
      </c>
      <c r="I455" t="s">
        <v>45</v>
      </c>
      <c r="J455" t="s">
        <v>344</v>
      </c>
      <c r="K455" t="s">
        <v>345</v>
      </c>
      <c r="L455" t="s">
        <v>16</v>
      </c>
    </row>
    <row r="456" spans="1:12" hidden="1" x14ac:dyDescent="0.25">
      <c r="A456">
        <f t="shared" si="7"/>
        <v>4</v>
      </c>
      <c r="B456" s="1">
        <v>41213</v>
      </c>
      <c r="C456" s="2">
        <v>0.66666666666666663</v>
      </c>
      <c r="D456" t="s">
        <v>905</v>
      </c>
      <c r="F456">
        <v>1</v>
      </c>
      <c r="G456">
        <v>0</v>
      </c>
      <c r="H456" t="s">
        <v>44</v>
      </c>
      <c r="I456" t="s">
        <v>45</v>
      </c>
      <c r="J456" t="s">
        <v>344</v>
      </c>
      <c r="K456" t="s">
        <v>345</v>
      </c>
      <c r="L456" t="s">
        <v>16</v>
      </c>
    </row>
    <row r="457" spans="1:12" hidden="1" x14ac:dyDescent="0.25">
      <c r="A457">
        <f t="shared" si="7"/>
        <v>4</v>
      </c>
      <c r="B457" s="1">
        <v>41213</v>
      </c>
      <c r="C457" s="2">
        <v>0.75</v>
      </c>
      <c r="D457" t="s">
        <v>845</v>
      </c>
      <c r="F457">
        <v>1</v>
      </c>
      <c r="G457">
        <v>0</v>
      </c>
      <c r="H457" t="s">
        <v>12</v>
      </c>
      <c r="I457" t="s">
        <v>19</v>
      </c>
      <c r="J457" t="s">
        <v>77</v>
      </c>
      <c r="K457" t="s">
        <v>78</v>
      </c>
      <c r="L457" t="s">
        <v>22</v>
      </c>
    </row>
    <row r="458" spans="1:12" hidden="1" x14ac:dyDescent="0.25">
      <c r="A458">
        <f t="shared" si="7"/>
        <v>4</v>
      </c>
      <c r="B458" s="1">
        <v>41213</v>
      </c>
      <c r="C458" s="2">
        <v>0.77083333333333337</v>
      </c>
      <c r="D458" t="s">
        <v>845</v>
      </c>
      <c r="F458">
        <v>1</v>
      </c>
      <c r="G458">
        <v>0</v>
      </c>
      <c r="H458" t="s">
        <v>12</v>
      </c>
      <c r="I458" t="s">
        <v>19</v>
      </c>
      <c r="J458" t="s">
        <v>77</v>
      </c>
      <c r="K458" t="s">
        <v>78</v>
      </c>
      <c r="L458" t="s">
        <v>22</v>
      </c>
    </row>
    <row r="459" spans="1:12" hidden="1" x14ac:dyDescent="0.25">
      <c r="A459">
        <f t="shared" si="7"/>
        <v>4</v>
      </c>
      <c r="B459" s="1">
        <v>41213</v>
      </c>
      <c r="C459" s="2">
        <v>0.77083333333333337</v>
      </c>
      <c r="D459" t="s">
        <v>906</v>
      </c>
      <c r="F459">
        <v>1</v>
      </c>
      <c r="G459">
        <v>0</v>
      </c>
      <c r="H459" t="s">
        <v>23</v>
      </c>
      <c r="I459" t="s">
        <v>24</v>
      </c>
      <c r="J459" t="s">
        <v>344</v>
      </c>
      <c r="K459" t="s">
        <v>345</v>
      </c>
      <c r="L459" t="s">
        <v>16</v>
      </c>
    </row>
    <row r="460" spans="1:12" hidden="1" x14ac:dyDescent="0.25">
      <c r="A460">
        <f t="shared" si="7"/>
        <v>4</v>
      </c>
      <c r="B460" s="1">
        <v>41213</v>
      </c>
      <c r="C460" s="2">
        <v>0.79166666666666663</v>
      </c>
      <c r="D460" t="s">
        <v>858</v>
      </c>
      <c r="F460">
        <v>1</v>
      </c>
      <c r="G460">
        <v>0</v>
      </c>
      <c r="H460" t="s">
        <v>55</v>
      </c>
      <c r="I460" t="s">
        <v>56</v>
      </c>
      <c r="J460" t="s">
        <v>344</v>
      </c>
      <c r="K460" t="s">
        <v>345</v>
      </c>
      <c r="L460" t="s">
        <v>16</v>
      </c>
    </row>
    <row r="461" spans="1:12" hidden="1" x14ac:dyDescent="0.25">
      <c r="A461">
        <f t="shared" si="7"/>
        <v>4</v>
      </c>
      <c r="B461" s="1">
        <v>41213</v>
      </c>
      <c r="C461" s="2">
        <v>0.83333333333333337</v>
      </c>
      <c r="D461" t="s">
        <v>674</v>
      </c>
      <c r="F461">
        <v>1</v>
      </c>
      <c r="G461">
        <v>0</v>
      </c>
      <c r="H461" t="s">
        <v>23</v>
      </c>
      <c r="I461" t="s">
        <v>24</v>
      </c>
      <c r="J461" t="s">
        <v>583</v>
      </c>
      <c r="K461" t="s">
        <v>584</v>
      </c>
      <c r="L461" t="s">
        <v>22</v>
      </c>
    </row>
    <row r="462" spans="1:12" hidden="1" x14ac:dyDescent="0.25">
      <c r="A462">
        <f t="shared" si="7"/>
        <v>4</v>
      </c>
      <c r="B462" s="1">
        <v>41213</v>
      </c>
      <c r="C462" s="2">
        <v>0.83333333333333337</v>
      </c>
      <c r="D462" t="s">
        <v>848</v>
      </c>
      <c r="F462">
        <v>1</v>
      </c>
      <c r="G462">
        <v>0</v>
      </c>
      <c r="H462" t="s">
        <v>23</v>
      </c>
      <c r="I462" t="s">
        <v>24</v>
      </c>
      <c r="J462" t="s">
        <v>823</v>
      </c>
      <c r="K462" t="s">
        <v>824</v>
      </c>
      <c r="L462" t="s">
        <v>22</v>
      </c>
    </row>
    <row r="463" spans="1:12" hidden="1" x14ac:dyDescent="0.25">
      <c r="A463">
        <f t="shared" si="7"/>
        <v>4</v>
      </c>
      <c r="B463" s="1">
        <v>41213</v>
      </c>
      <c r="C463" s="2">
        <v>0.85416666666666663</v>
      </c>
      <c r="D463" t="s">
        <v>848</v>
      </c>
      <c r="F463">
        <v>1</v>
      </c>
      <c r="G463">
        <v>0</v>
      </c>
      <c r="H463" t="s">
        <v>23</v>
      </c>
      <c r="I463" t="s">
        <v>24</v>
      </c>
      <c r="J463" t="s">
        <v>823</v>
      </c>
      <c r="K463" t="s">
        <v>824</v>
      </c>
      <c r="L463" t="s">
        <v>22</v>
      </c>
    </row>
    <row r="464" spans="1:12" hidden="1" x14ac:dyDescent="0.25">
      <c r="A464">
        <f t="shared" si="7"/>
        <v>4</v>
      </c>
      <c r="B464" s="1">
        <v>41213</v>
      </c>
      <c r="C464" s="2">
        <v>0.85416666666666663</v>
      </c>
      <c r="D464" t="s">
        <v>908</v>
      </c>
      <c r="F464">
        <v>1</v>
      </c>
      <c r="G464">
        <v>0</v>
      </c>
      <c r="H464" t="s">
        <v>148</v>
      </c>
      <c r="I464" t="s">
        <v>149</v>
      </c>
      <c r="J464" t="s">
        <v>570</v>
      </c>
      <c r="K464" t="s">
        <v>571</v>
      </c>
      <c r="L464" t="s">
        <v>22</v>
      </c>
    </row>
    <row r="465" spans="1:12" hidden="1" x14ac:dyDescent="0.25">
      <c r="A465">
        <f t="shared" si="7"/>
        <v>5</v>
      </c>
      <c r="B465" s="1">
        <v>41214</v>
      </c>
      <c r="C465" s="2">
        <v>0.41666666666666669</v>
      </c>
      <c r="D465" t="s">
        <v>911</v>
      </c>
      <c r="E465" t="s">
        <v>912</v>
      </c>
      <c r="F465">
        <v>1</v>
      </c>
      <c r="G465">
        <v>0</v>
      </c>
      <c r="H465" t="s">
        <v>64</v>
      </c>
      <c r="I465" t="s">
        <v>65</v>
      </c>
      <c r="J465" t="s">
        <v>38</v>
      </c>
      <c r="K465" t="s">
        <v>39</v>
      </c>
      <c r="L465" t="s">
        <v>22</v>
      </c>
    </row>
    <row r="466" spans="1:12" hidden="1" x14ac:dyDescent="0.25">
      <c r="A466">
        <f t="shared" si="7"/>
        <v>5</v>
      </c>
      <c r="B466" s="1">
        <v>41214</v>
      </c>
      <c r="C466" s="2">
        <v>0.4375</v>
      </c>
      <c r="D466" t="s">
        <v>910</v>
      </c>
      <c r="F466">
        <v>1</v>
      </c>
      <c r="G466">
        <v>0</v>
      </c>
      <c r="H466" t="s">
        <v>12</v>
      </c>
      <c r="I466" t="s">
        <v>13</v>
      </c>
      <c r="J466" t="s">
        <v>62</v>
      </c>
      <c r="K466" t="s">
        <v>63</v>
      </c>
      <c r="L466" t="s">
        <v>22</v>
      </c>
    </row>
    <row r="467" spans="1:12" hidden="1" x14ac:dyDescent="0.25">
      <c r="A467">
        <f t="shared" si="7"/>
        <v>5</v>
      </c>
      <c r="B467" s="1">
        <v>41214</v>
      </c>
      <c r="C467" s="2">
        <v>0.4375</v>
      </c>
      <c r="D467" t="s">
        <v>911</v>
      </c>
      <c r="E467" t="s">
        <v>913</v>
      </c>
      <c r="F467">
        <v>1</v>
      </c>
      <c r="G467">
        <v>0</v>
      </c>
      <c r="H467" t="s">
        <v>64</v>
      </c>
      <c r="I467" t="s">
        <v>65</v>
      </c>
      <c r="J467" t="s">
        <v>38</v>
      </c>
      <c r="K467" t="s">
        <v>39</v>
      </c>
      <c r="L467" t="s">
        <v>22</v>
      </c>
    </row>
    <row r="468" spans="1:12" hidden="1" x14ac:dyDescent="0.25">
      <c r="A468">
        <f t="shared" si="7"/>
        <v>5</v>
      </c>
      <c r="B468" s="1">
        <v>41214</v>
      </c>
      <c r="C468" s="2">
        <v>0.45833333333333331</v>
      </c>
      <c r="D468" t="s">
        <v>699</v>
      </c>
      <c r="E468" t="s">
        <v>914</v>
      </c>
      <c r="F468">
        <v>1</v>
      </c>
      <c r="G468">
        <v>0</v>
      </c>
      <c r="H468" t="s">
        <v>53</v>
      </c>
      <c r="I468" t="s">
        <v>87</v>
      </c>
      <c r="J468" t="s">
        <v>38</v>
      </c>
      <c r="K468" t="s">
        <v>39</v>
      </c>
      <c r="L468" t="s">
        <v>22</v>
      </c>
    </row>
    <row r="469" spans="1:12" hidden="1" x14ac:dyDescent="0.25">
      <c r="A469">
        <f t="shared" si="7"/>
        <v>5</v>
      </c>
      <c r="B469" s="1">
        <v>41214</v>
      </c>
      <c r="C469" s="2">
        <v>0.52083333333333337</v>
      </c>
      <c r="D469" t="s">
        <v>916</v>
      </c>
      <c r="E469" t="s">
        <v>487</v>
      </c>
      <c r="F469">
        <v>1</v>
      </c>
      <c r="G469">
        <v>0</v>
      </c>
      <c r="H469" t="s">
        <v>51</v>
      </c>
      <c r="I469" t="s">
        <v>52</v>
      </c>
      <c r="J469" t="s">
        <v>570</v>
      </c>
      <c r="K469" t="s">
        <v>571</v>
      </c>
      <c r="L469" t="s">
        <v>22</v>
      </c>
    </row>
    <row r="470" spans="1:12" hidden="1" x14ac:dyDescent="0.25">
      <c r="A470">
        <f t="shared" si="7"/>
        <v>5</v>
      </c>
      <c r="B470" s="1">
        <v>41214</v>
      </c>
      <c r="C470" s="2">
        <v>0.625</v>
      </c>
      <c r="D470" t="s">
        <v>905</v>
      </c>
      <c r="F470">
        <v>1</v>
      </c>
      <c r="G470">
        <v>0</v>
      </c>
      <c r="H470" t="s">
        <v>12</v>
      </c>
      <c r="I470" t="s">
        <v>19</v>
      </c>
      <c r="J470" t="s">
        <v>344</v>
      </c>
      <c r="K470" t="s">
        <v>345</v>
      </c>
      <c r="L470" t="s">
        <v>16</v>
      </c>
    </row>
    <row r="471" spans="1:12" hidden="1" x14ac:dyDescent="0.25">
      <c r="A471">
        <f t="shared" si="7"/>
        <v>5</v>
      </c>
      <c r="B471" s="1">
        <v>41214</v>
      </c>
      <c r="C471" s="2">
        <v>0.625</v>
      </c>
      <c r="D471" t="s">
        <v>715</v>
      </c>
      <c r="F471">
        <v>1</v>
      </c>
      <c r="G471">
        <v>0</v>
      </c>
      <c r="H471" t="s">
        <v>53</v>
      </c>
      <c r="I471" t="s">
        <v>87</v>
      </c>
      <c r="J471" t="s">
        <v>53</v>
      </c>
      <c r="K471" t="s">
        <v>54</v>
      </c>
      <c r="L471" t="s">
        <v>22</v>
      </c>
    </row>
    <row r="472" spans="1:12" hidden="1" x14ac:dyDescent="0.25">
      <c r="A472">
        <f t="shared" si="7"/>
        <v>5</v>
      </c>
      <c r="B472" s="1">
        <v>41214</v>
      </c>
      <c r="C472" s="2">
        <v>0.625</v>
      </c>
      <c r="D472" t="s">
        <v>878</v>
      </c>
      <c r="F472">
        <v>1</v>
      </c>
      <c r="G472">
        <v>0</v>
      </c>
      <c r="H472" t="s">
        <v>55</v>
      </c>
      <c r="I472" t="s">
        <v>56</v>
      </c>
      <c r="J472" t="s">
        <v>840</v>
      </c>
      <c r="K472" t="s">
        <v>841</v>
      </c>
      <c r="L472" t="s">
        <v>16</v>
      </c>
    </row>
    <row r="473" spans="1:12" hidden="1" x14ac:dyDescent="0.25">
      <c r="A473">
        <f t="shared" si="7"/>
        <v>5</v>
      </c>
      <c r="B473" s="1">
        <v>41214</v>
      </c>
      <c r="C473" s="2">
        <v>0.64583333333333337</v>
      </c>
      <c r="D473" t="s">
        <v>905</v>
      </c>
      <c r="F473">
        <v>1</v>
      </c>
      <c r="G473">
        <v>0</v>
      </c>
      <c r="H473" t="s">
        <v>12</v>
      </c>
      <c r="I473" t="s">
        <v>19</v>
      </c>
      <c r="J473" t="s">
        <v>344</v>
      </c>
      <c r="K473" t="s">
        <v>345</v>
      </c>
      <c r="L473" t="s">
        <v>16</v>
      </c>
    </row>
    <row r="474" spans="1:12" hidden="1" x14ac:dyDescent="0.25">
      <c r="A474">
        <f t="shared" si="7"/>
        <v>5</v>
      </c>
      <c r="B474" s="1">
        <v>41214</v>
      </c>
      <c r="C474" s="2">
        <v>0.64583333333333337</v>
      </c>
      <c r="D474" t="s">
        <v>715</v>
      </c>
      <c r="F474">
        <v>1</v>
      </c>
      <c r="G474">
        <v>0</v>
      </c>
      <c r="H474" t="s">
        <v>53</v>
      </c>
      <c r="I474" t="s">
        <v>87</v>
      </c>
      <c r="J474" t="s">
        <v>53</v>
      </c>
      <c r="K474" t="s">
        <v>54</v>
      </c>
      <c r="L474" t="s">
        <v>22</v>
      </c>
    </row>
    <row r="475" spans="1:12" hidden="1" x14ac:dyDescent="0.25">
      <c r="A475">
        <f t="shared" si="7"/>
        <v>5</v>
      </c>
      <c r="B475" s="1">
        <v>41214</v>
      </c>
      <c r="C475" s="2">
        <v>0.77083333333333337</v>
      </c>
      <c r="D475" t="s">
        <v>906</v>
      </c>
      <c r="F475">
        <v>1</v>
      </c>
      <c r="G475">
        <v>0</v>
      </c>
      <c r="H475" t="s">
        <v>44</v>
      </c>
      <c r="I475" t="s">
        <v>45</v>
      </c>
      <c r="J475" t="s">
        <v>344</v>
      </c>
      <c r="K475" t="s">
        <v>345</v>
      </c>
      <c r="L475" t="s">
        <v>16</v>
      </c>
    </row>
    <row r="476" spans="1:12" x14ac:dyDescent="0.25">
      <c r="A476">
        <f t="shared" si="7"/>
        <v>6</v>
      </c>
      <c r="B476" s="1">
        <v>41215</v>
      </c>
      <c r="C476" s="2">
        <v>0.47916666666666669</v>
      </c>
      <c r="D476" t="s">
        <v>918</v>
      </c>
      <c r="F476">
        <v>1</v>
      </c>
      <c r="G476">
        <v>0</v>
      </c>
      <c r="H476" t="s">
        <v>12</v>
      </c>
      <c r="I476" t="s">
        <v>19</v>
      </c>
      <c r="J476" t="s">
        <v>825</v>
      </c>
      <c r="K476" t="s">
        <v>826</v>
      </c>
      <c r="L476" t="s">
        <v>22</v>
      </c>
    </row>
    <row r="477" spans="1:12" x14ac:dyDescent="0.25">
      <c r="A477">
        <f t="shared" si="7"/>
        <v>6</v>
      </c>
      <c r="B477" s="1">
        <v>41215</v>
      </c>
      <c r="C477" s="2">
        <v>0.47916666666666669</v>
      </c>
      <c r="D477" t="s">
        <v>917</v>
      </c>
      <c r="F477">
        <v>1</v>
      </c>
      <c r="G477">
        <v>0</v>
      </c>
      <c r="H477" t="s">
        <v>12</v>
      </c>
      <c r="I477" t="s">
        <v>13</v>
      </c>
      <c r="J477" t="s">
        <v>182</v>
      </c>
      <c r="K477" t="s">
        <v>183</v>
      </c>
      <c r="L477" t="s">
        <v>29</v>
      </c>
    </row>
    <row r="478" spans="1:12" x14ac:dyDescent="0.25">
      <c r="A478">
        <f t="shared" si="7"/>
        <v>6</v>
      </c>
      <c r="B478" s="1">
        <v>41215</v>
      </c>
      <c r="C478" s="2">
        <v>0.5</v>
      </c>
      <c r="D478" t="s">
        <v>918</v>
      </c>
      <c r="F478">
        <v>1</v>
      </c>
      <c r="G478">
        <v>0</v>
      </c>
      <c r="H478" t="s">
        <v>12</v>
      </c>
      <c r="I478" t="s">
        <v>19</v>
      </c>
      <c r="J478" t="s">
        <v>825</v>
      </c>
      <c r="K478" t="s">
        <v>826</v>
      </c>
      <c r="L478" t="s">
        <v>22</v>
      </c>
    </row>
    <row r="479" spans="1:12" x14ac:dyDescent="0.25">
      <c r="A479">
        <f t="shared" si="7"/>
        <v>6</v>
      </c>
      <c r="B479" s="1">
        <v>41215</v>
      </c>
      <c r="C479" s="2">
        <v>0.5</v>
      </c>
      <c r="D479" t="s">
        <v>919</v>
      </c>
      <c r="F479">
        <v>1</v>
      </c>
      <c r="G479">
        <v>0</v>
      </c>
      <c r="H479" t="s">
        <v>12</v>
      </c>
      <c r="I479" t="s">
        <v>13</v>
      </c>
      <c r="J479" t="s">
        <v>686</v>
      </c>
      <c r="K479" t="s">
        <v>59</v>
      </c>
      <c r="L479" t="s">
        <v>16</v>
      </c>
    </row>
    <row r="480" spans="1:12" x14ac:dyDescent="0.25">
      <c r="A480">
        <f t="shared" si="7"/>
        <v>6</v>
      </c>
      <c r="B480" s="1">
        <v>41215</v>
      </c>
      <c r="C480" s="2">
        <v>0.625</v>
      </c>
      <c r="D480" t="s">
        <v>922</v>
      </c>
      <c r="F480">
        <v>1</v>
      </c>
      <c r="G480">
        <v>0</v>
      </c>
      <c r="H480" t="s">
        <v>64</v>
      </c>
      <c r="I480" t="s">
        <v>65</v>
      </c>
      <c r="J480" t="s">
        <v>708</v>
      </c>
      <c r="K480" t="s">
        <v>709</v>
      </c>
      <c r="L480" t="s">
        <v>16</v>
      </c>
    </row>
    <row r="481" spans="1:12" x14ac:dyDescent="0.25">
      <c r="A481">
        <f t="shared" si="7"/>
        <v>6</v>
      </c>
      <c r="B481" s="1">
        <v>41215</v>
      </c>
      <c r="C481" s="2">
        <v>0.625</v>
      </c>
      <c r="D481" t="s">
        <v>923</v>
      </c>
      <c r="F481">
        <v>1</v>
      </c>
      <c r="G481">
        <v>0</v>
      </c>
      <c r="H481" t="s">
        <v>64</v>
      </c>
      <c r="I481" t="s">
        <v>65</v>
      </c>
      <c r="J481" t="s">
        <v>825</v>
      </c>
      <c r="K481" t="s">
        <v>826</v>
      </c>
      <c r="L481" t="s">
        <v>22</v>
      </c>
    </row>
    <row r="482" spans="1:12" x14ac:dyDescent="0.25">
      <c r="A482">
        <f t="shared" si="7"/>
        <v>6</v>
      </c>
      <c r="B482" s="1">
        <v>41215</v>
      </c>
      <c r="C482" s="2">
        <v>0.625</v>
      </c>
      <c r="D482" t="s">
        <v>924</v>
      </c>
      <c r="F482">
        <v>1</v>
      </c>
      <c r="G482">
        <v>0</v>
      </c>
      <c r="H482" t="s">
        <v>64</v>
      </c>
      <c r="I482" t="s">
        <v>65</v>
      </c>
      <c r="J482" t="s">
        <v>667</v>
      </c>
      <c r="K482" t="s">
        <v>668</v>
      </c>
      <c r="L482" t="s">
        <v>22</v>
      </c>
    </row>
    <row r="483" spans="1:12" x14ac:dyDescent="0.25">
      <c r="A483">
        <f t="shared" si="7"/>
        <v>6</v>
      </c>
      <c r="B483" s="1">
        <v>41215</v>
      </c>
      <c r="C483" s="2">
        <v>0.64583333333333337</v>
      </c>
      <c r="D483" t="s">
        <v>922</v>
      </c>
      <c r="F483">
        <v>1</v>
      </c>
      <c r="G483">
        <v>0</v>
      </c>
      <c r="H483" t="s">
        <v>64</v>
      </c>
      <c r="I483" t="s">
        <v>65</v>
      </c>
      <c r="J483" t="s">
        <v>708</v>
      </c>
      <c r="K483" t="s">
        <v>709</v>
      </c>
      <c r="L483" t="s">
        <v>16</v>
      </c>
    </row>
    <row r="484" spans="1:12" x14ac:dyDescent="0.25">
      <c r="A484">
        <f t="shared" si="7"/>
        <v>6</v>
      </c>
      <c r="B484" s="1">
        <v>41215</v>
      </c>
      <c r="C484" s="2">
        <v>0.64583333333333337</v>
      </c>
      <c r="D484" t="s">
        <v>923</v>
      </c>
      <c r="F484">
        <v>1</v>
      </c>
      <c r="G484">
        <v>0</v>
      </c>
      <c r="H484" t="s">
        <v>64</v>
      </c>
      <c r="I484" t="s">
        <v>65</v>
      </c>
      <c r="J484" t="s">
        <v>825</v>
      </c>
      <c r="K484" t="s">
        <v>826</v>
      </c>
      <c r="L484" t="s">
        <v>22</v>
      </c>
    </row>
    <row r="485" spans="1:12" x14ac:dyDescent="0.25">
      <c r="A485">
        <f t="shared" si="7"/>
        <v>6</v>
      </c>
      <c r="B485" s="1">
        <v>41215</v>
      </c>
      <c r="C485" s="2">
        <v>0.64583333333333337</v>
      </c>
      <c r="D485" t="s">
        <v>924</v>
      </c>
      <c r="F485">
        <v>1</v>
      </c>
      <c r="G485">
        <v>0</v>
      </c>
      <c r="H485" t="s">
        <v>64</v>
      </c>
      <c r="I485" t="s">
        <v>65</v>
      </c>
      <c r="J485" t="s">
        <v>667</v>
      </c>
      <c r="K485" t="s">
        <v>668</v>
      </c>
      <c r="L485" t="s">
        <v>22</v>
      </c>
    </row>
    <row r="486" spans="1:12" x14ac:dyDescent="0.25">
      <c r="A486">
        <f t="shared" si="7"/>
        <v>6</v>
      </c>
      <c r="B486" s="1">
        <v>41215</v>
      </c>
      <c r="C486" s="2">
        <v>0.66666666666666663</v>
      </c>
      <c r="D486" t="s">
        <v>925</v>
      </c>
      <c r="F486">
        <v>1</v>
      </c>
      <c r="G486">
        <v>0</v>
      </c>
      <c r="H486" t="s">
        <v>12</v>
      </c>
      <c r="I486" t="s">
        <v>19</v>
      </c>
      <c r="J486" t="s">
        <v>825</v>
      </c>
      <c r="K486" t="s">
        <v>826</v>
      </c>
      <c r="L486" t="s">
        <v>22</v>
      </c>
    </row>
    <row r="487" spans="1:12" hidden="1" x14ac:dyDescent="0.25">
      <c r="A487">
        <f t="shared" si="7"/>
        <v>2</v>
      </c>
      <c r="B487" s="1">
        <v>41218</v>
      </c>
      <c r="C487" s="2">
        <v>0.39583333333333331</v>
      </c>
      <c r="D487" t="s">
        <v>926</v>
      </c>
      <c r="F487">
        <v>1</v>
      </c>
      <c r="G487">
        <v>0</v>
      </c>
      <c r="H487" t="s">
        <v>171</v>
      </c>
      <c r="I487" t="s">
        <v>172</v>
      </c>
      <c r="J487" t="s">
        <v>38</v>
      </c>
      <c r="K487" t="s">
        <v>39</v>
      </c>
      <c r="L487" t="s">
        <v>22</v>
      </c>
    </row>
    <row r="488" spans="1:12" hidden="1" x14ac:dyDescent="0.25">
      <c r="A488">
        <f t="shared" si="7"/>
        <v>2</v>
      </c>
      <c r="B488" s="1">
        <v>41218</v>
      </c>
      <c r="C488" s="2">
        <v>0.41666666666666669</v>
      </c>
      <c r="D488" t="s">
        <v>927</v>
      </c>
      <c r="F488">
        <v>1</v>
      </c>
      <c r="G488">
        <v>0</v>
      </c>
      <c r="H488" t="s">
        <v>171</v>
      </c>
      <c r="I488" t="s">
        <v>172</v>
      </c>
      <c r="J488" t="s">
        <v>74</v>
      </c>
      <c r="K488" t="s">
        <v>75</v>
      </c>
      <c r="L488" t="s">
        <v>16</v>
      </c>
    </row>
    <row r="489" spans="1:12" hidden="1" x14ac:dyDescent="0.25">
      <c r="A489">
        <f t="shared" si="7"/>
        <v>2</v>
      </c>
      <c r="B489" s="1">
        <v>41218</v>
      </c>
      <c r="C489" s="2">
        <v>0.41666666666666669</v>
      </c>
      <c r="D489" t="s">
        <v>928</v>
      </c>
      <c r="F489">
        <v>1</v>
      </c>
      <c r="G489">
        <v>0</v>
      </c>
      <c r="H489" t="s">
        <v>135</v>
      </c>
      <c r="I489" t="s">
        <v>136</v>
      </c>
      <c r="J489" t="s">
        <v>46</v>
      </c>
      <c r="K489" t="s">
        <v>738</v>
      </c>
      <c r="L489" t="s">
        <v>22</v>
      </c>
    </row>
    <row r="490" spans="1:12" hidden="1" x14ac:dyDescent="0.25">
      <c r="A490">
        <f t="shared" si="7"/>
        <v>2</v>
      </c>
      <c r="B490" s="1">
        <v>41218</v>
      </c>
      <c r="C490" s="2">
        <v>0.4375</v>
      </c>
      <c r="D490" t="s">
        <v>930</v>
      </c>
      <c r="F490">
        <v>1</v>
      </c>
      <c r="G490">
        <v>0</v>
      </c>
      <c r="H490" t="s">
        <v>151</v>
      </c>
      <c r="I490" t="s">
        <v>152</v>
      </c>
      <c r="J490" t="s">
        <v>14</v>
      </c>
      <c r="K490" t="s">
        <v>15</v>
      </c>
      <c r="L490" t="s">
        <v>16</v>
      </c>
    </row>
    <row r="491" spans="1:12" hidden="1" x14ac:dyDescent="0.25">
      <c r="A491">
        <f t="shared" si="7"/>
        <v>2</v>
      </c>
      <c r="B491" s="1">
        <v>41218</v>
      </c>
      <c r="C491" s="2">
        <v>0.4375</v>
      </c>
      <c r="D491" t="s">
        <v>929</v>
      </c>
      <c r="F491">
        <v>1</v>
      </c>
      <c r="G491">
        <v>0</v>
      </c>
      <c r="H491" t="s">
        <v>135</v>
      </c>
      <c r="I491" t="s">
        <v>136</v>
      </c>
      <c r="J491" t="s">
        <v>46</v>
      </c>
      <c r="K491" t="s">
        <v>738</v>
      </c>
      <c r="L491" t="s">
        <v>22</v>
      </c>
    </row>
    <row r="492" spans="1:12" hidden="1" x14ac:dyDescent="0.25">
      <c r="A492">
        <f t="shared" si="7"/>
        <v>2</v>
      </c>
      <c r="B492" s="1">
        <v>41218</v>
      </c>
      <c r="C492" s="2">
        <v>0.45833333333333331</v>
      </c>
      <c r="D492" t="s">
        <v>931</v>
      </c>
      <c r="E492" t="s">
        <v>932</v>
      </c>
      <c r="F492">
        <v>1</v>
      </c>
      <c r="G492">
        <v>0</v>
      </c>
      <c r="H492" t="s">
        <v>135</v>
      </c>
      <c r="I492" t="s">
        <v>136</v>
      </c>
      <c r="J492" t="s">
        <v>298</v>
      </c>
      <c r="K492" t="s">
        <v>299</v>
      </c>
      <c r="L492" t="s">
        <v>22</v>
      </c>
    </row>
    <row r="493" spans="1:12" hidden="1" x14ac:dyDescent="0.25">
      <c r="A493">
        <f t="shared" si="7"/>
        <v>2</v>
      </c>
      <c r="B493" s="1">
        <v>41218</v>
      </c>
      <c r="C493" s="2">
        <v>0.47916666666666669</v>
      </c>
      <c r="D493" t="s">
        <v>931</v>
      </c>
      <c r="E493" t="s">
        <v>932</v>
      </c>
      <c r="F493">
        <v>1</v>
      </c>
      <c r="G493">
        <v>0</v>
      </c>
      <c r="H493" t="s">
        <v>135</v>
      </c>
      <c r="I493" t="s">
        <v>136</v>
      </c>
      <c r="J493" t="s">
        <v>298</v>
      </c>
      <c r="K493" t="s">
        <v>299</v>
      </c>
      <c r="L493" t="s">
        <v>22</v>
      </c>
    </row>
    <row r="494" spans="1:12" hidden="1" x14ac:dyDescent="0.25">
      <c r="A494">
        <f t="shared" si="7"/>
        <v>2</v>
      </c>
      <c r="B494" s="1">
        <v>41218</v>
      </c>
      <c r="C494" s="2">
        <v>0.5</v>
      </c>
      <c r="D494" t="s">
        <v>933</v>
      </c>
      <c r="F494">
        <v>1</v>
      </c>
      <c r="G494">
        <v>0</v>
      </c>
      <c r="H494" t="s">
        <v>171</v>
      </c>
      <c r="I494" t="s">
        <v>172</v>
      </c>
      <c r="J494" t="s">
        <v>660</v>
      </c>
      <c r="K494" t="s">
        <v>661</v>
      </c>
      <c r="L494" t="s">
        <v>22</v>
      </c>
    </row>
    <row r="495" spans="1:12" hidden="1" x14ac:dyDescent="0.25">
      <c r="A495">
        <f t="shared" si="7"/>
        <v>2</v>
      </c>
      <c r="B495" s="1">
        <v>41218</v>
      </c>
      <c r="C495" s="2">
        <v>0.54166666666666663</v>
      </c>
      <c r="D495" t="s">
        <v>934</v>
      </c>
      <c r="F495">
        <v>1</v>
      </c>
      <c r="G495">
        <v>0</v>
      </c>
      <c r="H495" t="s">
        <v>55</v>
      </c>
      <c r="I495" t="s">
        <v>56</v>
      </c>
      <c r="J495" t="s">
        <v>458</v>
      </c>
      <c r="K495" t="s">
        <v>459</v>
      </c>
      <c r="L495" t="s">
        <v>110</v>
      </c>
    </row>
    <row r="496" spans="1:12" hidden="1" x14ac:dyDescent="0.25">
      <c r="A496">
        <f t="shared" si="7"/>
        <v>2</v>
      </c>
      <c r="B496" s="1">
        <v>41218</v>
      </c>
      <c r="C496" s="2">
        <v>0.5625</v>
      </c>
      <c r="D496" t="s">
        <v>935</v>
      </c>
      <c r="F496">
        <v>1</v>
      </c>
      <c r="G496">
        <v>0</v>
      </c>
      <c r="H496" t="s">
        <v>55</v>
      </c>
      <c r="I496" t="s">
        <v>56</v>
      </c>
      <c r="J496" t="s">
        <v>458</v>
      </c>
      <c r="K496" t="s">
        <v>459</v>
      </c>
      <c r="L496" t="s">
        <v>110</v>
      </c>
    </row>
    <row r="497" spans="1:12" hidden="1" x14ac:dyDescent="0.25">
      <c r="A497">
        <f t="shared" si="7"/>
        <v>2</v>
      </c>
      <c r="B497" s="1">
        <v>41218</v>
      </c>
      <c r="C497" s="2">
        <v>0.60416666666666663</v>
      </c>
      <c r="D497" t="s">
        <v>936</v>
      </c>
      <c r="F497">
        <v>1</v>
      </c>
      <c r="G497">
        <v>0</v>
      </c>
      <c r="H497" t="s">
        <v>55</v>
      </c>
      <c r="I497" t="s">
        <v>56</v>
      </c>
      <c r="J497" t="s">
        <v>505</v>
      </c>
      <c r="K497" t="s">
        <v>506</v>
      </c>
      <c r="L497" t="s">
        <v>29</v>
      </c>
    </row>
    <row r="498" spans="1:12" hidden="1" x14ac:dyDescent="0.25">
      <c r="A498">
        <f t="shared" si="7"/>
        <v>2</v>
      </c>
      <c r="B498" s="1">
        <v>41218</v>
      </c>
      <c r="C498" s="2">
        <v>0.625</v>
      </c>
      <c r="D498" t="s">
        <v>937</v>
      </c>
      <c r="F498">
        <v>1</v>
      </c>
      <c r="G498">
        <v>1</v>
      </c>
      <c r="H498" t="s">
        <v>151</v>
      </c>
      <c r="I498" t="s">
        <v>152</v>
      </c>
      <c r="J498" t="s">
        <v>30</v>
      </c>
      <c r="K498" t="s">
        <v>31</v>
      </c>
      <c r="L498" t="s">
        <v>22</v>
      </c>
    </row>
    <row r="499" spans="1:12" hidden="1" x14ac:dyDescent="0.25">
      <c r="A499">
        <f t="shared" si="7"/>
        <v>2</v>
      </c>
      <c r="B499" s="1">
        <v>41218</v>
      </c>
      <c r="C499" s="2">
        <v>0.64583333333333337</v>
      </c>
      <c r="D499" t="s">
        <v>937</v>
      </c>
      <c r="F499">
        <v>1</v>
      </c>
      <c r="G499">
        <v>1</v>
      </c>
      <c r="H499" t="s">
        <v>151</v>
      </c>
      <c r="I499" t="s">
        <v>152</v>
      </c>
      <c r="J499" t="s">
        <v>30</v>
      </c>
      <c r="K499" t="s">
        <v>31</v>
      </c>
      <c r="L499" t="s">
        <v>22</v>
      </c>
    </row>
    <row r="500" spans="1:12" hidden="1" x14ac:dyDescent="0.25">
      <c r="A500">
        <f t="shared" si="7"/>
        <v>2</v>
      </c>
      <c r="B500" s="1">
        <v>41218</v>
      </c>
      <c r="C500" s="2">
        <v>0.66666666666666663</v>
      </c>
      <c r="D500" t="s">
        <v>940</v>
      </c>
      <c r="F500">
        <v>1</v>
      </c>
      <c r="G500">
        <v>0</v>
      </c>
      <c r="H500" t="s">
        <v>51</v>
      </c>
      <c r="I500" t="s">
        <v>52</v>
      </c>
      <c r="J500" t="s">
        <v>41</v>
      </c>
      <c r="K500" t="s">
        <v>42</v>
      </c>
      <c r="L500" t="s">
        <v>16</v>
      </c>
    </row>
    <row r="501" spans="1:12" hidden="1" x14ac:dyDescent="0.25">
      <c r="A501">
        <f t="shared" si="7"/>
        <v>2</v>
      </c>
      <c r="B501" s="1">
        <v>41218</v>
      </c>
      <c r="C501" s="2">
        <v>0.6875</v>
      </c>
      <c r="D501" t="s">
        <v>940</v>
      </c>
      <c r="F501">
        <v>1</v>
      </c>
      <c r="G501">
        <v>0</v>
      </c>
      <c r="H501" t="s">
        <v>51</v>
      </c>
      <c r="I501" t="s">
        <v>52</v>
      </c>
      <c r="J501" t="s">
        <v>41</v>
      </c>
      <c r="K501" t="s">
        <v>42</v>
      </c>
      <c r="L501" t="s">
        <v>16</v>
      </c>
    </row>
    <row r="502" spans="1:12" hidden="1" x14ac:dyDescent="0.25">
      <c r="A502">
        <f t="shared" si="7"/>
        <v>2</v>
      </c>
      <c r="B502" s="1">
        <v>41218</v>
      </c>
      <c r="C502" s="2">
        <v>0.8125</v>
      </c>
      <c r="D502" t="s">
        <v>942</v>
      </c>
      <c r="E502" t="s">
        <v>943</v>
      </c>
      <c r="F502">
        <v>1</v>
      </c>
      <c r="G502">
        <v>0</v>
      </c>
      <c r="H502" t="s">
        <v>135</v>
      </c>
      <c r="I502" t="s">
        <v>136</v>
      </c>
      <c r="J502" t="s">
        <v>46</v>
      </c>
      <c r="K502" t="s">
        <v>738</v>
      </c>
      <c r="L502" t="s">
        <v>22</v>
      </c>
    </row>
    <row r="503" spans="1:12" hidden="1" x14ac:dyDescent="0.25">
      <c r="A503">
        <f t="shared" si="7"/>
        <v>3</v>
      </c>
      <c r="B503" s="1">
        <v>41219</v>
      </c>
      <c r="C503" s="2">
        <v>0.54166666666666663</v>
      </c>
      <c r="D503" t="s">
        <v>946</v>
      </c>
      <c r="F503">
        <v>1</v>
      </c>
      <c r="G503">
        <v>1</v>
      </c>
      <c r="H503" t="s">
        <v>90</v>
      </c>
      <c r="I503" t="s">
        <v>91</v>
      </c>
      <c r="J503" t="s">
        <v>947</v>
      </c>
      <c r="K503" t="s">
        <v>948</v>
      </c>
      <c r="L503" t="s">
        <v>16</v>
      </c>
    </row>
    <row r="504" spans="1:12" hidden="1" x14ac:dyDescent="0.25">
      <c r="A504">
        <f t="shared" si="7"/>
        <v>3</v>
      </c>
      <c r="B504" s="1">
        <v>41219</v>
      </c>
      <c r="C504" s="2">
        <v>0.75</v>
      </c>
      <c r="D504" t="s">
        <v>952</v>
      </c>
      <c r="F504">
        <v>1</v>
      </c>
      <c r="G504">
        <v>0</v>
      </c>
      <c r="H504" t="s">
        <v>64</v>
      </c>
      <c r="I504" t="s">
        <v>65</v>
      </c>
      <c r="J504" t="s">
        <v>570</v>
      </c>
      <c r="K504" t="s">
        <v>571</v>
      </c>
      <c r="L504" t="s">
        <v>22</v>
      </c>
    </row>
    <row r="505" spans="1:12" hidden="1" x14ac:dyDescent="0.25">
      <c r="A505">
        <f t="shared" si="7"/>
        <v>3</v>
      </c>
      <c r="B505" s="1">
        <v>41219</v>
      </c>
      <c r="C505" s="2">
        <v>0.77083333333333337</v>
      </c>
      <c r="D505" t="s">
        <v>952</v>
      </c>
      <c r="F505">
        <v>1</v>
      </c>
      <c r="G505">
        <v>0</v>
      </c>
      <c r="H505" t="s">
        <v>64</v>
      </c>
      <c r="I505" t="s">
        <v>65</v>
      </c>
      <c r="J505" t="s">
        <v>570</v>
      </c>
      <c r="K505" t="s">
        <v>571</v>
      </c>
      <c r="L505" t="s">
        <v>22</v>
      </c>
    </row>
    <row r="506" spans="1:12" hidden="1" x14ac:dyDescent="0.25">
      <c r="A506">
        <f t="shared" si="7"/>
        <v>3</v>
      </c>
      <c r="B506" s="1">
        <v>41219</v>
      </c>
      <c r="C506" s="2">
        <v>0.77083333333333337</v>
      </c>
      <c r="D506" t="s">
        <v>953</v>
      </c>
      <c r="F506">
        <v>1</v>
      </c>
      <c r="G506">
        <v>0</v>
      </c>
      <c r="H506" t="s">
        <v>55</v>
      </c>
      <c r="I506" t="s">
        <v>56</v>
      </c>
      <c r="J506" t="s">
        <v>828</v>
      </c>
      <c r="K506" t="s">
        <v>612</v>
      </c>
      <c r="L506" t="s">
        <v>155</v>
      </c>
    </row>
    <row r="507" spans="1:12" hidden="1" x14ac:dyDescent="0.25">
      <c r="A507">
        <f t="shared" si="7"/>
        <v>3</v>
      </c>
      <c r="B507" s="1">
        <v>41219</v>
      </c>
      <c r="C507" s="2">
        <v>0.79166666666666663</v>
      </c>
      <c r="D507" t="s">
        <v>953</v>
      </c>
      <c r="F507">
        <v>1</v>
      </c>
      <c r="G507">
        <v>0</v>
      </c>
      <c r="H507" t="s">
        <v>55</v>
      </c>
      <c r="I507" t="s">
        <v>56</v>
      </c>
      <c r="J507" t="s">
        <v>828</v>
      </c>
      <c r="K507" t="s">
        <v>612</v>
      </c>
      <c r="L507" t="s">
        <v>155</v>
      </c>
    </row>
    <row r="508" spans="1:12" hidden="1" x14ac:dyDescent="0.25">
      <c r="A508">
        <f t="shared" si="7"/>
        <v>4</v>
      </c>
      <c r="B508" s="1">
        <v>41220</v>
      </c>
      <c r="C508" s="2">
        <v>0.41666666666666669</v>
      </c>
      <c r="D508" t="s">
        <v>954</v>
      </c>
      <c r="F508">
        <v>1</v>
      </c>
      <c r="G508">
        <v>0</v>
      </c>
      <c r="H508" t="s">
        <v>171</v>
      </c>
      <c r="I508" t="s">
        <v>172</v>
      </c>
      <c r="J508" t="s">
        <v>167</v>
      </c>
      <c r="K508" t="s">
        <v>168</v>
      </c>
      <c r="L508" t="s">
        <v>29</v>
      </c>
    </row>
    <row r="509" spans="1:12" hidden="1" x14ac:dyDescent="0.25">
      <c r="A509">
        <f t="shared" si="7"/>
        <v>4</v>
      </c>
      <c r="B509" s="1">
        <v>41220</v>
      </c>
      <c r="C509" s="2">
        <v>0.41666666666666669</v>
      </c>
      <c r="D509" t="s">
        <v>955</v>
      </c>
      <c r="F509">
        <v>1</v>
      </c>
      <c r="G509">
        <v>1</v>
      </c>
      <c r="H509" t="s">
        <v>171</v>
      </c>
      <c r="I509" t="s">
        <v>172</v>
      </c>
      <c r="J509" t="s">
        <v>938</v>
      </c>
      <c r="K509" t="s">
        <v>939</v>
      </c>
      <c r="L509" t="s">
        <v>22</v>
      </c>
    </row>
    <row r="510" spans="1:12" hidden="1" x14ac:dyDescent="0.25">
      <c r="A510">
        <f t="shared" si="7"/>
        <v>4</v>
      </c>
      <c r="B510" s="1">
        <v>41220</v>
      </c>
      <c r="C510" s="2">
        <v>0.4375</v>
      </c>
      <c r="D510" t="s">
        <v>958</v>
      </c>
      <c r="F510">
        <v>1</v>
      </c>
      <c r="G510">
        <v>0</v>
      </c>
      <c r="H510" t="s">
        <v>171</v>
      </c>
      <c r="I510" t="s">
        <v>172</v>
      </c>
      <c r="J510" t="s">
        <v>38</v>
      </c>
      <c r="K510" t="s">
        <v>39</v>
      </c>
      <c r="L510" t="s">
        <v>22</v>
      </c>
    </row>
    <row r="511" spans="1:12" hidden="1" x14ac:dyDescent="0.25">
      <c r="A511">
        <f t="shared" si="7"/>
        <v>4</v>
      </c>
      <c r="B511" s="1">
        <v>41220</v>
      </c>
      <c r="C511" s="2">
        <v>0.45833333333333331</v>
      </c>
      <c r="D511" t="s">
        <v>961</v>
      </c>
      <c r="F511">
        <v>1</v>
      </c>
      <c r="G511">
        <v>1</v>
      </c>
      <c r="H511" t="s">
        <v>151</v>
      </c>
      <c r="I511" t="s">
        <v>152</v>
      </c>
      <c r="J511" t="s">
        <v>962</v>
      </c>
      <c r="K511" t="s">
        <v>963</v>
      </c>
      <c r="L511" t="s">
        <v>22</v>
      </c>
    </row>
    <row r="512" spans="1:12" hidden="1" x14ac:dyDescent="0.25">
      <c r="A512">
        <f t="shared" si="7"/>
        <v>4</v>
      </c>
      <c r="B512" s="1">
        <v>41220</v>
      </c>
      <c r="C512" s="2">
        <v>0.45833333333333331</v>
      </c>
      <c r="D512" t="s">
        <v>958</v>
      </c>
      <c r="F512">
        <v>1</v>
      </c>
      <c r="G512">
        <v>0</v>
      </c>
      <c r="H512" t="s">
        <v>171</v>
      </c>
      <c r="I512" t="s">
        <v>172</v>
      </c>
      <c r="J512" t="s">
        <v>38</v>
      </c>
      <c r="K512" t="s">
        <v>39</v>
      </c>
      <c r="L512" t="s">
        <v>22</v>
      </c>
    </row>
    <row r="513" spans="1:12" hidden="1" x14ac:dyDescent="0.25">
      <c r="A513">
        <f t="shared" si="7"/>
        <v>4</v>
      </c>
      <c r="B513" s="1">
        <v>41220</v>
      </c>
      <c r="C513" s="2">
        <v>0.5</v>
      </c>
      <c r="D513" t="s">
        <v>964</v>
      </c>
      <c r="F513">
        <v>1</v>
      </c>
      <c r="G513">
        <v>1</v>
      </c>
      <c r="H513" t="s">
        <v>135</v>
      </c>
      <c r="I513" t="s">
        <v>136</v>
      </c>
      <c r="J513" t="s">
        <v>965</v>
      </c>
      <c r="K513" t="s">
        <v>966</v>
      </c>
      <c r="L513" t="s">
        <v>16</v>
      </c>
    </row>
    <row r="514" spans="1:12" hidden="1" x14ac:dyDescent="0.25">
      <c r="A514">
        <f t="shared" si="7"/>
        <v>4</v>
      </c>
      <c r="B514" s="1">
        <v>41220</v>
      </c>
      <c r="C514" s="2">
        <v>0.52083333333333337</v>
      </c>
      <c r="D514" t="s">
        <v>967</v>
      </c>
      <c r="F514">
        <v>1</v>
      </c>
      <c r="G514">
        <v>0</v>
      </c>
      <c r="H514" t="s">
        <v>135</v>
      </c>
      <c r="I514" t="s">
        <v>136</v>
      </c>
      <c r="J514" t="s">
        <v>965</v>
      </c>
      <c r="K514" t="s">
        <v>966</v>
      </c>
      <c r="L514" t="s">
        <v>16</v>
      </c>
    </row>
    <row r="515" spans="1:12" hidden="1" x14ac:dyDescent="0.25">
      <c r="A515">
        <f t="shared" ref="A515:A578" si="8">WEEKDAY(B:B)</f>
        <v>4</v>
      </c>
      <c r="B515" s="1">
        <v>41220</v>
      </c>
      <c r="C515" s="2">
        <v>0.75</v>
      </c>
      <c r="D515" t="s">
        <v>970</v>
      </c>
      <c r="F515">
        <v>1</v>
      </c>
      <c r="G515">
        <v>0</v>
      </c>
      <c r="H515" t="s">
        <v>12</v>
      </c>
      <c r="I515" t="s">
        <v>19</v>
      </c>
      <c r="J515" t="s">
        <v>825</v>
      </c>
      <c r="K515" t="s">
        <v>826</v>
      </c>
      <c r="L515" t="s">
        <v>22</v>
      </c>
    </row>
    <row r="516" spans="1:12" hidden="1" x14ac:dyDescent="0.25">
      <c r="A516">
        <f t="shared" si="8"/>
        <v>4</v>
      </c>
      <c r="B516" s="1">
        <v>41220</v>
      </c>
      <c r="C516" s="2">
        <v>0.75</v>
      </c>
      <c r="D516" t="s">
        <v>971</v>
      </c>
      <c r="F516">
        <v>1</v>
      </c>
      <c r="G516">
        <v>0</v>
      </c>
      <c r="H516" t="s">
        <v>23</v>
      </c>
      <c r="I516" t="s">
        <v>24</v>
      </c>
      <c r="J516" t="s">
        <v>41</v>
      </c>
      <c r="K516" t="s">
        <v>42</v>
      </c>
      <c r="L516" t="s">
        <v>16</v>
      </c>
    </row>
    <row r="517" spans="1:12" hidden="1" x14ac:dyDescent="0.25">
      <c r="A517">
        <f t="shared" si="8"/>
        <v>4</v>
      </c>
      <c r="B517" s="1">
        <v>41220</v>
      </c>
      <c r="C517" s="2">
        <v>0.77083333333333337</v>
      </c>
      <c r="D517" t="s">
        <v>970</v>
      </c>
      <c r="F517">
        <v>1</v>
      </c>
      <c r="G517">
        <v>0</v>
      </c>
      <c r="H517" t="s">
        <v>12</v>
      </c>
      <c r="I517" t="s">
        <v>19</v>
      </c>
      <c r="J517" t="s">
        <v>825</v>
      </c>
      <c r="K517" t="s">
        <v>826</v>
      </c>
      <c r="L517" t="s">
        <v>22</v>
      </c>
    </row>
    <row r="518" spans="1:12" hidden="1" x14ac:dyDescent="0.25">
      <c r="A518">
        <f t="shared" si="8"/>
        <v>4</v>
      </c>
      <c r="B518" s="1">
        <v>41220</v>
      </c>
      <c r="C518" s="2">
        <v>0.77083333333333337</v>
      </c>
      <c r="D518" t="s">
        <v>971</v>
      </c>
      <c r="F518">
        <v>1</v>
      </c>
      <c r="G518">
        <v>0</v>
      </c>
      <c r="H518" t="s">
        <v>23</v>
      </c>
      <c r="I518" t="s">
        <v>24</v>
      </c>
      <c r="J518" t="s">
        <v>41</v>
      </c>
      <c r="K518" t="s">
        <v>42</v>
      </c>
      <c r="L518" t="s">
        <v>16</v>
      </c>
    </row>
    <row r="519" spans="1:12" hidden="1" x14ac:dyDescent="0.25">
      <c r="A519">
        <f t="shared" si="8"/>
        <v>4</v>
      </c>
      <c r="B519" s="1">
        <v>41220</v>
      </c>
      <c r="C519" s="2">
        <v>0.77083333333333337</v>
      </c>
      <c r="D519" t="s">
        <v>972</v>
      </c>
      <c r="F519">
        <v>1</v>
      </c>
      <c r="G519">
        <v>0</v>
      </c>
      <c r="H519" t="s">
        <v>55</v>
      </c>
      <c r="I519" t="s">
        <v>56</v>
      </c>
      <c r="J519" t="s">
        <v>248</v>
      </c>
      <c r="K519" t="s">
        <v>249</v>
      </c>
      <c r="L519" t="s">
        <v>22</v>
      </c>
    </row>
    <row r="520" spans="1:12" hidden="1" x14ac:dyDescent="0.25">
      <c r="A520">
        <f t="shared" si="8"/>
        <v>4</v>
      </c>
      <c r="B520" s="1">
        <v>41220</v>
      </c>
      <c r="C520" s="2">
        <v>0.79166666666666663</v>
      </c>
      <c r="D520" t="s">
        <v>974</v>
      </c>
      <c r="F520">
        <v>1</v>
      </c>
      <c r="G520">
        <v>0</v>
      </c>
      <c r="H520" t="s">
        <v>23</v>
      </c>
      <c r="I520" t="s">
        <v>24</v>
      </c>
      <c r="J520" t="s">
        <v>14</v>
      </c>
      <c r="K520" t="s">
        <v>15</v>
      </c>
      <c r="L520" t="s">
        <v>16</v>
      </c>
    </row>
    <row r="521" spans="1:12" hidden="1" x14ac:dyDescent="0.25">
      <c r="A521">
        <f t="shared" si="8"/>
        <v>4</v>
      </c>
      <c r="B521" s="1">
        <v>41220</v>
      </c>
      <c r="C521" s="2">
        <v>0.79166666666666663</v>
      </c>
      <c r="D521" t="s">
        <v>812</v>
      </c>
      <c r="E521" t="s">
        <v>973</v>
      </c>
      <c r="F521">
        <v>1</v>
      </c>
      <c r="G521">
        <v>0</v>
      </c>
      <c r="H521" t="s">
        <v>148</v>
      </c>
      <c r="I521" t="s">
        <v>149</v>
      </c>
      <c r="J521" t="s">
        <v>38</v>
      </c>
      <c r="K521" t="s">
        <v>39</v>
      </c>
      <c r="L521" t="s">
        <v>22</v>
      </c>
    </row>
    <row r="522" spans="1:12" hidden="1" x14ac:dyDescent="0.25">
      <c r="A522">
        <f t="shared" si="8"/>
        <v>4</v>
      </c>
      <c r="B522" s="1">
        <v>41220</v>
      </c>
      <c r="C522" s="2">
        <v>0.79166666666666663</v>
      </c>
      <c r="D522" t="s">
        <v>972</v>
      </c>
      <c r="F522">
        <v>1</v>
      </c>
      <c r="G522">
        <v>0</v>
      </c>
      <c r="H522" t="s">
        <v>55</v>
      </c>
      <c r="I522" t="s">
        <v>56</v>
      </c>
      <c r="J522" t="s">
        <v>248</v>
      </c>
      <c r="K522" t="s">
        <v>249</v>
      </c>
      <c r="L522" t="s">
        <v>22</v>
      </c>
    </row>
    <row r="523" spans="1:12" hidden="1" x14ac:dyDescent="0.25">
      <c r="A523">
        <f t="shared" si="8"/>
        <v>4</v>
      </c>
      <c r="B523" s="1">
        <v>41220</v>
      </c>
      <c r="C523" s="2">
        <v>0.8125</v>
      </c>
      <c r="D523" t="s">
        <v>974</v>
      </c>
      <c r="F523">
        <v>1</v>
      </c>
      <c r="G523">
        <v>0</v>
      </c>
      <c r="H523" t="s">
        <v>23</v>
      </c>
      <c r="I523" t="s">
        <v>24</v>
      </c>
      <c r="J523" t="s">
        <v>14</v>
      </c>
      <c r="K523" t="s">
        <v>15</v>
      </c>
      <c r="L523" t="s">
        <v>16</v>
      </c>
    </row>
    <row r="524" spans="1:12" hidden="1" x14ac:dyDescent="0.25">
      <c r="A524">
        <f t="shared" si="8"/>
        <v>4</v>
      </c>
      <c r="B524" s="1">
        <v>41220</v>
      </c>
      <c r="C524" s="2">
        <v>0.83333333333333337</v>
      </c>
      <c r="D524" t="s">
        <v>975</v>
      </c>
      <c r="F524">
        <v>1</v>
      </c>
      <c r="G524">
        <v>0</v>
      </c>
      <c r="H524" t="s">
        <v>23</v>
      </c>
      <c r="I524" t="s">
        <v>24</v>
      </c>
      <c r="J524" t="s">
        <v>344</v>
      </c>
      <c r="K524" t="s">
        <v>345</v>
      </c>
      <c r="L524" t="s">
        <v>16</v>
      </c>
    </row>
    <row r="525" spans="1:12" hidden="1" x14ac:dyDescent="0.25">
      <c r="A525">
        <f t="shared" si="8"/>
        <v>4</v>
      </c>
      <c r="B525" s="1">
        <v>41220</v>
      </c>
      <c r="C525" s="2">
        <v>0.85416666666666663</v>
      </c>
      <c r="D525" t="s">
        <v>975</v>
      </c>
      <c r="F525">
        <v>1</v>
      </c>
      <c r="G525">
        <v>0</v>
      </c>
      <c r="H525" t="s">
        <v>23</v>
      </c>
      <c r="I525" t="s">
        <v>24</v>
      </c>
      <c r="J525" t="s">
        <v>344</v>
      </c>
      <c r="K525" t="s">
        <v>345</v>
      </c>
      <c r="L525" t="s">
        <v>16</v>
      </c>
    </row>
    <row r="526" spans="1:12" hidden="1" x14ac:dyDescent="0.25">
      <c r="A526">
        <f t="shared" si="8"/>
        <v>4</v>
      </c>
      <c r="B526" s="1">
        <v>41220</v>
      </c>
      <c r="C526" s="2">
        <v>0.85416666666666663</v>
      </c>
      <c r="D526" t="s">
        <v>977</v>
      </c>
      <c r="F526">
        <v>1</v>
      </c>
      <c r="G526">
        <v>0</v>
      </c>
      <c r="H526" t="s">
        <v>148</v>
      </c>
      <c r="I526" t="s">
        <v>149</v>
      </c>
      <c r="J526" t="s">
        <v>570</v>
      </c>
      <c r="K526" t="s">
        <v>571</v>
      </c>
      <c r="L526" t="s">
        <v>22</v>
      </c>
    </row>
    <row r="527" spans="1:12" hidden="1" x14ac:dyDescent="0.25">
      <c r="A527">
        <f t="shared" si="8"/>
        <v>5</v>
      </c>
      <c r="B527" s="1">
        <v>41221</v>
      </c>
      <c r="C527" s="2">
        <v>0.66666666666666663</v>
      </c>
      <c r="D527" t="s">
        <v>988</v>
      </c>
      <c r="E527" t="s">
        <v>989</v>
      </c>
      <c r="F527">
        <v>1</v>
      </c>
      <c r="G527">
        <v>0</v>
      </c>
      <c r="H527" t="s">
        <v>44</v>
      </c>
      <c r="I527" t="s">
        <v>45</v>
      </c>
      <c r="J527" t="s">
        <v>708</v>
      </c>
      <c r="K527" t="s">
        <v>709</v>
      </c>
      <c r="L527" t="s">
        <v>16</v>
      </c>
    </row>
    <row r="528" spans="1:12" hidden="1" x14ac:dyDescent="0.25">
      <c r="A528">
        <f t="shared" si="8"/>
        <v>5</v>
      </c>
      <c r="B528" s="1">
        <v>41221</v>
      </c>
      <c r="C528" s="2">
        <v>0.6875</v>
      </c>
      <c r="D528" t="s">
        <v>988</v>
      </c>
      <c r="F528">
        <v>1</v>
      </c>
      <c r="G528">
        <v>0</v>
      </c>
      <c r="H528" t="s">
        <v>44</v>
      </c>
      <c r="I528" t="s">
        <v>45</v>
      </c>
      <c r="J528" t="s">
        <v>708</v>
      </c>
      <c r="K528" t="s">
        <v>709</v>
      </c>
      <c r="L528" t="s">
        <v>16</v>
      </c>
    </row>
    <row r="529" spans="1:12" hidden="1" x14ac:dyDescent="0.25">
      <c r="A529">
        <f t="shared" si="8"/>
        <v>5</v>
      </c>
      <c r="B529" s="1">
        <v>41221</v>
      </c>
      <c r="C529" s="2">
        <v>0.72916666666666663</v>
      </c>
      <c r="D529" t="s">
        <v>991</v>
      </c>
      <c r="E529" t="s">
        <v>992</v>
      </c>
      <c r="F529">
        <v>1</v>
      </c>
      <c r="G529">
        <v>0</v>
      </c>
      <c r="H529" t="s">
        <v>90</v>
      </c>
      <c r="I529" t="s">
        <v>91</v>
      </c>
      <c r="J529" t="s">
        <v>825</v>
      </c>
      <c r="K529" t="s">
        <v>826</v>
      </c>
      <c r="L529" t="s">
        <v>22</v>
      </c>
    </row>
    <row r="530" spans="1:12" hidden="1" x14ac:dyDescent="0.25">
      <c r="A530">
        <f t="shared" si="8"/>
        <v>5</v>
      </c>
      <c r="B530" s="1">
        <v>41221</v>
      </c>
      <c r="C530" s="2">
        <v>0.75</v>
      </c>
      <c r="D530" t="s">
        <v>993</v>
      </c>
      <c r="F530">
        <v>1</v>
      </c>
      <c r="G530">
        <v>0</v>
      </c>
      <c r="H530" t="s">
        <v>44</v>
      </c>
      <c r="I530" t="s">
        <v>45</v>
      </c>
      <c r="J530" t="s">
        <v>351</v>
      </c>
      <c r="K530" t="s">
        <v>352</v>
      </c>
      <c r="L530" t="s">
        <v>22</v>
      </c>
    </row>
    <row r="531" spans="1:12" hidden="1" x14ac:dyDescent="0.25">
      <c r="A531">
        <f t="shared" si="8"/>
        <v>5</v>
      </c>
      <c r="B531" s="1">
        <v>41221</v>
      </c>
      <c r="C531" s="2">
        <v>0.77083333333333337</v>
      </c>
      <c r="D531" t="s">
        <v>993</v>
      </c>
      <c r="F531">
        <v>1</v>
      </c>
      <c r="G531">
        <v>0</v>
      </c>
      <c r="H531" t="s">
        <v>44</v>
      </c>
      <c r="I531" t="s">
        <v>45</v>
      </c>
      <c r="J531" t="s">
        <v>351</v>
      </c>
      <c r="K531" t="s">
        <v>352</v>
      </c>
      <c r="L531" t="s">
        <v>22</v>
      </c>
    </row>
    <row r="532" spans="1:12" hidden="1" x14ac:dyDescent="0.25">
      <c r="A532">
        <f t="shared" si="8"/>
        <v>5</v>
      </c>
      <c r="B532" s="1">
        <v>41221</v>
      </c>
      <c r="C532" s="2">
        <v>0.79166666666666663</v>
      </c>
      <c r="D532" t="s">
        <v>968</v>
      </c>
      <c r="F532">
        <v>1</v>
      </c>
      <c r="G532">
        <v>0</v>
      </c>
      <c r="H532" t="s">
        <v>64</v>
      </c>
      <c r="I532" t="s">
        <v>65</v>
      </c>
      <c r="J532" t="s">
        <v>660</v>
      </c>
      <c r="K532" t="s">
        <v>661</v>
      </c>
      <c r="L532" t="s">
        <v>22</v>
      </c>
    </row>
    <row r="533" spans="1:12" hidden="1" x14ac:dyDescent="0.25">
      <c r="A533">
        <f t="shared" si="8"/>
        <v>5</v>
      </c>
      <c r="B533" s="1">
        <v>41221</v>
      </c>
      <c r="C533" s="2">
        <v>0.79166666666666663</v>
      </c>
      <c r="D533" t="s">
        <v>994</v>
      </c>
      <c r="F533">
        <v>1</v>
      </c>
      <c r="G533">
        <v>0</v>
      </c>
      <c r="H533" t="s">
        <v>148</v>
      </c>
      <c r="I533" t="s">
        <v>149</v>
      </c>
      <c r="J533" t="s">
        <v>570</v>
      </c>
      <c r="K533" t="s">
        <v>571</v>
      </c>
      <c r="L533" t="s">
        <v>22</v>
      </c>
    </row>
    <row r="534" spans="1:12" hidden="1" x14ac:dyDescent="0.25">
      <c r="A534">
        <f t="shared" si="8"/>
        <v>5</v>
      </c>
      <c r="B534" s="1">
        <v>41221</v>
      </c>
      <c r="C534" s="2">
        <v>0.8125</v>
      </c>
      <c r="D534" t="s">
        <v>968</v>
      </c>
      <c r="F534">
        <v>1</v>
      </c>
      <c r="G534">
        <v>0</v>
      </c>
      <c r="H534" t="s">
        <v>64</v>
      </c>
      <c r="I534" t="s">
        <v>65</v>
      </c>
      <c r="J534" t="s">
        <v>660</v>
      </c>
      <c r="K534" t="s">
        <v>661</v>
      </c>
      <c r="L534" t="s">
        <v>22</v>
      </c>
    </row>
    <row r="535" spans="1:12" hidden="1" x14ac:dyDescent="0.25">
      <c r="A535">
        <f t="shared" si="8"/>
        <v>5</v>
      </c>
      <c r="B535" s="1">
        <v>41221</v>
      </c>
      <c r="C535" s="2">
        <v>0.8125</v>
      </c>
      <c r="D535" t="s">
        <v>995</v>
      </c>
      <c r="F535">
        <v>1</v>
      </c>
      <c r="G535">
        <v>0</v>
      </c>
      <c r="H535" t="s">
        <v>148</v>
      </c>
      <c r="I535" t="s">
        <v>149</v>
      </c>
      <c r="J535" t="s">
        <v>38</v>
      </c>
      <c r="K535" t="s">
        <v>39</v>
      </c>
      <c r="L535" t="s">
        <v>22</v>
      </c>
    </row>
    <row r="536" spans="1:12" hidden="1" x14ac:dyDescent="0.25">
      <c r="A536">
        <f t="shared" si="8"/>
        <v>5</v>
      </c>
      <c r="B536" s="1">
        <v>41221</v>
      </c>
      <c r="C536" s="2">
        <v>0.8125</v>
      </c>
      <c r="D536" t="s">
        <v>994</v>
      </c>
      <c r="F536">
        <v>1</v>
      </c>
      <c r="G536">
        <v>0</v>
      </c>
      <c r="H536" t="s">
        <v>148</v>
      </c>
      <c r="I536" t="s">
        <v>149</v>
      </c>
      <c r="J536" t="s">
        <v>570</v>
      </c>
      <c r="K536" t="s">
        <v>571</v>
      </c>
      <c r="L536" t="s">
        <v>22</v>
      </c>
    </row>
    <row r="537" spans="1:12" hidden="1" x14ac:dyDescent="0.25">
      <c r="A537">
        <f t="shared" si="8"/>
        <v>5</v>
      </c>
      <c r="B537" s="1">
        <v>41221</v>
      </c>
      <c r="C537" s="2">
        <v>0.83333333333333337</v>
      </c>
      <c r="D537" t="s">
        <v>350</v>
      </c>
      <c r="F537">
        <v>1</v>
      </c>
      <c r="G537">
        <v>0</v>
      </c>
      <c r="H537" t="s">
        <v>148</v>
      </c>
      <c r="I537" t="s">
        <v>149</v>
      </c>
      <c r="J537" t="s">
        <v>189</v>
      </c>
      <c r="K537" t="s">
        <v>190</v>
      </c>
      <c r="L537" t="s">
        <v>29</v>
      </c>
    </row>
    <row r="538" spans="1:12" hidden="1" x14ac:dyDescent="0.25">
      <c r="A538">
        <f t="shared" si="8"/>
        <v>5</v>
      </c>
      <c r="B538" s="1">
        <v>41221</v>
      </c>
      <c r="C538" s="2">
        <v>0.85416666666666663</v>
      </c>
      <c r="D538" t="s">
        <v>996</v>
      </c>
      <c r="F538">
        <v>1</v>
      </c>
      <c r="G538">
        <v>1</v>
      </c>
      <c r="H538" t="s">
        <v>148</v>
      </c>
      <c r="I538" t="s">
        <v>149</v>
      </c>
      <c r="J538" t="s">
        <v>360</v>
      </c>
      <c r="K538" t="s">
        <v>997</v>
      </c>
      <c r="L538" t="s">
        <v>22</v>
      </c>
    </row>
    <row r="539" spans="1:12" hidden="1" x14ac:dyDescent="0.25">
      <c r="A539">
        <f t="shared" si="8"/>
        <v>5</v>
      </c>
      <c r="B539" s="1">
        <v>41221</v>
      </c>
      <c r="C539" s="2">
        <v>0.85416666666666663</v>
      </c>
      <c r="D539" t="s">
        <v>998</v>
      </c>
      <c r="F539">
        <v>1</v>
      </c>
      <c r="G539">
        <v>1</v>
      </c>
      <c r="H539" t="s">
        <v>148</v>
      </c>
      <c r="I539" t="s">
        <v>149</v>
      </c>
      <c r="J539" t="s">
        <v>999</v>
      </c>
      <c r="K539" t="s">
        <v>1000</v>
      </c>
      <c r="L539" t="s">
        <v>16</v>
      </c>
    </row>
    <row r="540" spans="1:12" x14ac:dyDescent="0.25">
      <c r="A540">
        <f t="shared" si="8"/>
        <v>6</v>
      </c>
      <c r="B540" s="1">
        <v>41222</v>
      </c>
      <c r="C540" s="2">
        <v>0.625</v>
      </c>
      <c r="D540" t="s">
        <v>1004</v>
      </c>
      <c r="F540">
        <v>1</v>
      </c>
      <c r="G540">
        <v>1</v>
      </c>
      <c r="H540" t="s">
        <v>12</v>
      </c>
      <c r="I540" t="s">
        <v>19</v>
      </c>
      <c r="J540" t="s">
        <v>652</v>
      </c>
      <c r="K540" t="s">
        <v>1002</v>
      </c>
      <c r="L540" t="s">
        <v>16</v>
      </c>
    </row>
    <row r="541" spans="1:12" x14ac:dyDescent="0.25">
      <c r="A541">
        <f t="shared" si="8"/>
        <v>6</v>
      </c>
      <c r="B541" s="1">
        <v>41222</v>
      </c>
      <c r="C541" s="2">
        <v>0.625</v>
      </c>
      <c r="D541" t="s">
        <v>1003</v>
      </c>
      <c r="F541">
        <v>1</v>
      </c>
      <c r="G541">
        <v>0</v>
      </c>
      <c r="H541" t="s">
        <v>23</v>
      </c>
      <c r="I541" t="s">
        <v>24</v>
      </c>
      <c r="J541" t="s">
        <v>41</v>
      </c>
      <c r="K541" t="s">
        <v>42</v>
      </c>
      <c r="L541" t="s">
        <v>16</v>
      </c>
    </row>
    <row r="542" spans="1:12" x14ac:dyDescent="0.25">
      <c r="A542">
        <f t="shared" si="8"/>
        <v>6</v>
      </c>
      <c r="B542" s="1">
        <v>41222</v>
      </c>
      <c r="C542" s="2">
        <v>0.64583333333333337</v>
      </c>
      <c r="D542" t="s">
        <v>1005</v>
      </c>
      <c r="F542">
        <v>1</v>
      </c>
      <c r="G542">
        <v>0</v>
      </c>
      <c r="H542" t="s">
        <v>12</v>
      </c>
      <c r="I542" t="s">
        <v>19</v>
      </c>
      <c r="J542" t="s">
        <v>652</v>
      </c>
      <c r="K542" t="s">
        <v>1002</v>
      </c>
      <c r="L542" t="s">
        <v>16</v>
      </c>
    </row>
    <row r="543" spans="1:12" x14ac:dyDescent="0.25">
      <c r="A543">
        <f t="shared" si="8"/>
        <v>6</v>
      </c>
      <c r="B543" s="1">
        <v>41222</v>
      </c>
      <c r="C543" s="2">
        <v>0.64583333333333337</v>
      </c>
      <c r="D543" t="s">
        <v>1003</v>
      </c>
      <c r="F543">
        <v>1</v>
      </c>
      <c r="G543">
        <v>0</v>
      </c>
      <c r="H543" t="s">
        <v>23</v>
      </c>
      <c r="I543" t="s">
        <v>24</v>
      </c>
      <c r="J543" t="s">
        <v>41</v>
      </c>
      <c r="K543" t="s">
        <v>42</v>
      </c>
      <c r="L543" t="s">
        <v>16</v>
      </c>
    </row>
    <row r="544" spans="1:12" x14ac:dyDescent="0.25">
      <c r="A544">
        <f t="shared" si="8"/>
        <v>6</v>
      </c>
      <c r="B544" s="1">
        <v>41222</v>
      </c>
      <c r="C544" s="2">
        <v>0.66666666666666663</v>
      </c>
      <c r="D544" t="s">
        <v>1006</v>
      </c>
      <c r="E544" t="s">
        <v>1007</v>
      </c>
      <c r="F544">
        <v>1</v>
      </c>
      <c r="G544">
        <v>0</v>
      </c>
      <c r="H544" t="s">
        <v>64</v>
      </c>
      <c r="I544" t="s">
        <v>65</v>
      </c>
      <c r="J544" t="s">
        <v>570</v>
      </c>
      <c r="K544" t="s">
        <v>571</v>
      </c>
      <c r="L544" t="s">
        <v>22</v>
      </c>
    </row>
    <row r="545" spans="1:12" x14ac:dyDescent="0.25">
      <c r="A545">
        <f t="shared" si="8"/>
        <v>6</v>
      </c>
      <c r="B545" s="1">
        <v>41222</v>
      </c>
      <c r="C545" s="2">
        <v>0.6875</v>
      </c>
      <c r="D545" t="s">
        <v>1006</v>
      </c>
      <c r="E545" t="s">
        <v>1007</v>
      </c>
      <c r="F545">
        <v>1</v>
      </c>
      <c r="G545">
        <v>0</v>
      </c>
      <c r="H545" t="s">
        <v>64</v>
      </c>
      <c r="I545" t="s">
        <v>65</v>
      </c>
      <c r="J545" t="s">
        <v>570</v>
      </c>
      <c r="K545" t="s">
        <v>571</v>
      </c>
      <c r="L545" t="s">
        <v>22</v>
      </c>
    </row>
    <row r="546" spans="1:12" hidden="1" x14ac:dyDescent="0.25">
      <c r="A546">
        <f t="shared" si="8"/>
        <v>2</v>
      </c>
      <c r="B546" s="1">
        <v>41225</v>
      </c>
      <c r="C546" s="2">
        <v>0.70833333333333337</v>
      </c>
      <c r="D546" t="s">
        <v>1016</v>
      </c>
      <c r="F546">
        <v>1</v>
      </c>
      <c r="G546">
        <v>0</v>
      </c>
      <c r="H546" t="s">
        <v>90</v>
      </c>
      <c r="I546" t="s">
        <v>91</v>
      </c>
      <c r="J546" t="s">
        <v>264</v>
      </c>
      <c r="K546" t="s">
        <v>265</v>
      </c>
      <c r="L546" t="s">
        <v>16</v>
      </c>
    </row>
    <row r="547" spans="1:12" hidden="1" x14ac:dyDescent="0.25">
      <c r="A547">
        <f t="shared" si="8"/>
        <v>2</v>
      </c>
      <c r="B547" s="1">
        <v>41225</v>
      </c>
      <c r="C547" s="2">
        <v>0.70833333333333337</v>
      </c>
      <c r="D547" t="s">
        <v>977</v>
      </c>
      <c r="F547">
        <v>1</v>
      </c>
      <c r="G547">
        <v>0</v>
      </c>
      <c r="H547" t="s">
        <v>148</v>
      </c>
      <c r="I547" t="s">
        <v>149</v>
      </c>
      <c r="J547" t="s">
        <v>570</v>
      </c>
      <c r="K547" t="s">
        <v>571</v>
      </c>
      <c r="L547" t="s">
        <v>22</v>
      </c>
    </row>
    <row r="548" spans="1:12" hidden="1" x14ac:dyDescent="0.25">
      <c r="A548">
        <f t="shared" si="8"/>
        <v>2</v>
      </c>
      <c r="B548" s="1">
        <v>41225</v>
      </c>
      <c r="C548" s="2">
        <v>0.72916666666666663</v>
      </c>
      <c r="D548" t="s">
        <v>1018</v>
      </c>
      <c r="F548">
        <v>1</v>
      </c>
      <c r="G548">
        <v>0</v>
      </c>
      <c r="H548" t="s">
        <v>90</v>
      </c>
      <c r="I548" t="s">
        <v>91</v>
      </c>
      <c r="J548" t="s">
        <v>264</v>
      </c>
      <c r="K548" t="s">
        <v>265</v>
      </c>
      <c r="L548" t="s">
        <v>16</v>
      </c>
    </row>
    <row r="549" spans="1:12" hidden="1" x14ac:dyDescent="0.25">
      <c r="A549">
        <f t="shared" si="8"/>
        <v>2</v>
      </c>
      <c r="B549" s="1">
        <v>41225</v>
      </c>
      <c r="C549" s="2">
        <v>0.72916666666666663</v>
      </c>
      <c r="D549" t="s">
        <v>977</v>
      </c>
      <c r="F549">
        <v>1</v>
      </c>
      <c r="G549">
        <v>0</v>
      </c>
      <c r="H549" t="s">
        <v>148</v>
      </c>
      <c r="I549" t="s">
        <v>149</v>
      </c>
      <c r="J549" t="s">
        <v>570</v>
      </c>
      <c r="K549" t="s">
        <v>571</v>
      </c>
      <c r="L549" t="s">
        <v>22</v>
      </c>
    </row>
    <row r="550" spans="1:12" hidden="1" x14ac:dyDescent="0.25">
      <c r="A550">
        <f t="shared" si="8"/>
        <v>2</v>
      </c>
      <c r="B550" s="1">
        <v>41225</v>
      </c>
      <c r="C550" s="2">
        <v>0.75</v>
      </c>
      <c r="D550" t="s">
        <v>1019</v>
      </c>
      <c r="F550">
        <v>1</v>
      </c>
      <c r="G550">
        <v>0</v>
      </c>
      <c r="H550" t="s">
        <v>90</v>
      </c>
      <c r="I550" t="s">
        <v>91</v>
      </c>
      <c r="J550" t="s">
        <v>708</v>
      </c>
      <c r="K550" t="s">
        <v>709</v>
      </c>
      <c r="L550" t="s">
        <v>16</v>
      </c>
    </row>
    <row r="551" spans="1:12" hidden="1" x14ac:dyDescent="0.25">
      <c r="A551">
        <f t="shared" si="8"/>
        <v>2</v>
      </c>
      <c r="B551" s="1">
        <v>41225</v>
      </c>
      <c r="C551" s="2">
        <v>0.77083333333333337</v>
      </c>
      <c r="D551" t="s">
        <v>1019</v>
      </c>
      <c r="F551">
        <v>1</v>
      </c>
      <c r="G551">
        <v>0</v>
      </c>
      <c r="H551" t="s">
        <v>90</v>
      </c>
      <c r="I551" t="s">
        <v>91</v>
      </c>
      <c r="J551" t="s">
        <v>708</v>
      </c>
      <c r="K551" t="s">
        <v>709</v>
      </c>
      <c r="L551" t="s">
        <v>16</v>
      </c>
    </row>
    <row r="552" spans="1:12" hidden="1" x14ac:dyDescent="0.25">
      <c r="A552">
        <f t="shared" si="8"/>
        <v>2</v>
      </c>
      <c r="B552" s="1">
        <v>41225</v>
      </c>
      <c r="C552" s="2">
        <v>0.85416666666666663</v>
      </c>
      <c r="D552" t="s">
        <v>1023</v>
      </c>
      <c r="F552">
        <v>1</v>
      </c>
      <c r="G552">
        <v>1</v>
      </c>
      <c r="H552" t="s">
        <v>23</v>
      </c>
      <c r="I552" t="s">
        <v>24</v>
      </c>
      <c r="J552" t="s">
        <v>652</v>
      </c>
      <c r="K552" t="s">
        <v>1024</v>
      </c>
      <c r="L552" t="s">
        <v>22</v>
      </c>
    </row>
    <row r="553" spans="1:12" hidden="1" x14ac:dyDescent="0.25">
      <c r="A553">
        <f t="shared" si="8"/>
        <v>3</v>
      </c>
      <c r="B553" s="1">
        <v>41226</v>
      </c>
      <c r="C553" s="2">
        <v>0.58333333333333337</v>
      </c>
      <c r="D553" t="s">
        <v>1025</v>
      </c>
      <c r="F553">
        <v>1</v>
      </c>
      <c r="G553">
        <v>0</v>
      </c>
      <c r="H553" t="s">
        <v>51</v>
      </c>
      <c r="I553" t="s">
        <v>52</v>
      </c>
      <c r="J553" t="s">
        <v>38</v>
      </c>
      <c r="K553" t="s">
        <v>39</v>
      </c>
      <c r="L553" t="s">
        <v>22</v>
      </c>
    </row>
    <row r="554" spans="1:12" hidden="1" x14ac:dyDescent="0.25">
      <c r="A554">
        <f t="shared" si="8"/>
        <v>3</v>
      </c>
      <c r="B554" s="1">
        <v>41226</v>
      </c>
      <c r="C554" s="2">
        <v>0.60416666666666663</v>
      </c>
      <c r="D554" t="s">
        <v>1025</v>
      </c>
      <c r="F554">
        <v>1</v>
      </c>
      <c r="G554">
        <v>0</v>
      </c>
      <c r="H554" t="s">
        <v>51</v>
      </c>
      <c r="I554" t="s">
        <v>52</v>
      </c>
      <c r="J554" t="s">
        <v>38</v>
      </c>
      <c r="K554" t="s">
        <v>39</v>
      </c>
      <c r="L554" t="s">
        <v>22</v>
      </c>
    </row>
    <row r="555" spans="1:12" hidden="1" x14ac:dyDescent="0.25">
      <c r="A555">
        <f t="shared" si="8"/>
        <v>3</v>
      </c>
      <c r="B555" s="1">
        <v>41226</v>
      </c>
      <c r="C555" s="2">
        <v>0.70833333333333337</v>
      </c>
      <c r="D555" t="s">
        <v>858</v>
      </c>
      <c r="F555">
        <v>1</v>
      </c>
      <c r="G555">
        <v>0</v>
      </c>
      <c r="H555" t="s">
        <v>55</v>
      </c>
      <c r="I555" t="s">
        <v>56</v>
      </c>
      <c r="J555" t="s">
        <v>344</v>
      </c>
      <c r="K555" t="s">
        <v>345</v>
      </c>
      <c r="L555" t="s">
        <v>16</v>
      </c>
    </row>
    <row r="556" spans="1:12" hidden="1" x14ac:dyDescent="0.25">
      <c r="A556">
        <f t="shared" si="8"/>
        <v>3</v>
      </c>
      <c r="B556" s="1">
        <v>41226</v>
      </c>
      <c r="C556" s="2">
        <v>0.72916666666666663</v>
      </c>
      <c r="D556" t="s">
        <v>858</v>
      </c>
      <c r="F556">
        <v>1</v>
      </c>
      <c r="G556">
        <v>0</v>
      </c>
      <c r="H556" t="s">
        <v>55</v>
      </c>
      <c r="I556" t="s">
        <v>56</v>
      </c>
      <c r="J556" t="s">
        <v>344</v>
      </c>
      <c r="K556" t="s">
        <v>345</v>
      </c>
      <c r="L556" t="s">
        <v>16</v>
      </c>
    </row>
    <row r="557" spans="1:12" hidden="1" x14ac:dyDescent="0.25">
      <c r="A557">
        <f t="shared" si="8"/>
        <v>3</v>
      </c>
      <c r="B557" s="1">
        <v>41226</v>
      </c>
      <c r="C557" s="2">
        <v>0.83333333333333337</v>
      </c>
      <c r="D557" t="s">
        <v>1031</v>
      </c>
      <c r="E557" t="s">
        <v>1032</v>
      </c>
      <c r="F557">
        <v>1</v>
      </c>
      <c r="G557">
        <v>0</v>
      </c>
      <c r="H557" t="s">
        <v>148</v>
      </c>
      <c r="I557" t="s">
        <v>149</v>
      </c>
      <c r="J557" t="s">
        <v>570</v>
      </c>
      <c r="K557" t="s">
        <v>571</v>
      </c>
      <c r="L557" t="s">
        <v>22</v>
      </c>
    </row>
    <row r="558" spans="1:12" hidden="1" x14ac:dyDescent="0.25">
      <c r="A558">
        <f t="shared" si="8"/>
        <v>3</v>
      </c>
      <c r="B558" s="1">
        <v>41226</v>
      </c>
      <c r="C558" s="2">
        <v>0.85416666666666663</v>
      </c>
      <c r="D558" t="s">
        <v>1031</v>
      </c>
      <c r="F558">
        <v>1</v>
      </c>
      <c r="G558">
        <v>0</v>
      </c>
      <c r="H558" t="s">
        <v>148</v>
      </c>
      <c r="I558" t="s">
        <v>149</v>
      </c>
      <c r="J558" t="s">
        <v>570</v>
      </c>
      <c r="K558" t="s">
        <v>571</v>
      </c>
      <c r="L558" t="s">
        <v>22</v>
      </c>
    </row>
    <row r="559" spans="1:12" hidden="1" x14ac:dyDescent="0.25">
      <c r="A559">
        <f t="shared" si="8"/>
        <v>4</v>
      </c>
      <c r="B559" s="1">
        <v>41227</v>
      </c>
      <c r="C559" s="2">
        <v>0.47916666666666669</v>
      </c>
      <c r="D559" t="s">
        <v>1033</v>
      </c>
      <c r="F559">
        <v>1</v>
      </c>
      <c r="G559">
        <v>0</v>
      </c>
      <c r="H559" t="s">
        <v>12</v>
      </c>
      <c r="I559" t="s">
        <v>19</v>
      </c>
      <c r="J559" t="s">
        <v>837</v>
      </c>
      <c r="K559" t="s">
        <v>838</v>
      </c>
      <c r="L559" t="s">
        <v>22</v>
      </c>
    </row>
    <row r="560" spans="1:12" hidden="1" x14ac:dyDescent="0.25">
      <c r="A560">
        <f t="shared" si="8"/>
        <v>4</v>
      </c>
      <c r="B560" s="1">
        <v>41227</v>
      </c>
      <c r="C560" s="2">
        <v>0.60416666666666663</v>
      </c>
      <c r="D560" t="s">
        <v>1014</v>
      </c>
      <c r="F560">
        <v>1</v>
      </c>
      <c r="G560">
        <v>0</v>
      </c>
      <c r="H560" t="s">
        <v>90</v>
      </c>
      <c r="I560" t="s">
        <v>91</v>
      </c>
      <c r="J560" t="s">
        <v>38</v>
      </c>
      <c r="K560" t="s">
        <v>39</v>
      </c>
      <c r="L560" t="s">
        <v>22</v>
      </c>
    </row>
    <row r="561" spans="1:12" hidden="1" x14ac:dyDescent="0.25">
      <c r="A561">
        <f t="shared" si="8"/>
        <v>4</v>
      </c>
      <c r="B561" s="1">
        <v>41227</v>
      </c>
      <c r="C561" s="2">
        <v>0.625</v>
      </c>
      <c r="D561" t="s">
        <v>1014</v>
      </c>
      <c r="F561">
        <v>1</v>
      </c>
      <c r="G561">
        <v>0</v>
      </c>
      <c r="H561" t="s">
        <v>90</v>
      </c>
      <c r="I561" t="s">
        <v>91</v>
      </c>
      <c r="J561" t="s">
        <v>38</v>
      </c>
      <c r="K561" t="s">
        <v>39</v>
      </c>
      <c r="L561" t="s">
        <v>22</v>
      </c>
    </row>
    <row r="562" spans="1:12" hidden="1" x14ac:dyDescent="0.25">
      <c r="A562">
        <f t="shared" si="8"/>
        <v>4</v>
      </c>
      <c r="B562" s="1">
        <v>41227</v>
      </c>
      <c r="C562" s="2">
        <v>0.64583333333333337</v>
      </c>
      <c r="D562" t="s">
        <v>1035</v>
      </c>
      <c r="F562">
        <v>1</v>
      </c>
      <c r="G562">
        <v>0</v>
      </c>
      <c r="H562" t="s">
        <v>90</v>
      </c>
      <c r="I562" t="s">
        <v>91</v>
      </c>
      <c r="J562" t="s">
        <v>344</v>
      </c>
      <c r="K562" t="s">
        <v>345</v>
      </c>
      <c r="L562" t="s">
        <v>16</v>
      </c>
    </row>
    <row r="563" spans="1:12" hidden="1" x14ac:dyDescent="0.25">
      <c r="A563">
        <f t="shared" si="8"/>
        <v>4</v>
      </c>
      <c r="B563" s="1">
        <v>41227</v>
      </c>
      <c r="C563" s="2">
        <v>0.70833333333333337</v>
      </c>
      <c r="D563" t="s">
        <v>188</v>
      </c>
      <c r="F563">
        <v>1</v>
      </c>
      <c r="G563">
        <v>0</v>
      </c>
      <c r="H563" t="s">
        <v>23</v>
      </c>
      <c r="I563" t="s">
        <v>24</v>
      </c>
      <c r="J563" t="s">
        <v>189</v>
      </c>
      <c r="K563" t="s">
        <v>190</v>
      </c>
      <c r="L563" t="s">
        <v>29</v>
      </c>
    </row>
    <row r="564" spans="1:12" hidden="1" x14ac:dyDescent="0.25">
      <c r="A564">
        <f t="shared" si="8"/>
        <v>4</v>
      </c>
      <c r="B564" s="1">
        <v>41227</v>
      </c>
      <c r="C564" s="2">
        <v>0.72916666666666663</v>
      </c>
      <c r="D564" t="s">
        <v>1036</v>
      </c>
      <c r="F564">
        <v>1</v>
      </c>
      <c r="G564">
        <v>0</v>
      </c>
      <c r="H564" t="s">
        <v>23</v>
      </c>
      <c r="I564" t="s">
        <v>24</v>
      </c>
      <c r="J564" t="s">
        <v>14</v>
      </c>
      <c r="K564" t="s">
        <v>15</v>
      </c>
      <c r="L564" t="s">
        <v>16</v>
      </c>
    </row>
    <row r="565" spans="1:12" hidden="1" x14ac:dyDescent="0.25">
      <c r="A565">
        <f t="shared" si="8"/>
        <v>4</v>
      </c>
      <c r="B565" s="1">
        <v>41227</v>
      </c>
      <c r="C565" s="2">
        <v>0.75</v>
      </c>
      <c r="D565" t="s">
        <v>1036</v>
      </c>
      <c r="F565">
        <v>1</v>
      </c>
      <c r="G565">
        <v>0</v>
      </c>
      <c r="H565" t="s">
        <v>23</v>
      </c>
      <c r="I565" t="s">
        <v>24</v>
      </c>
      <c r="J565" t="s">
        <v>14</v>
      </c>
      <c r="K565" t="s">
        <v>15</v>
      </c>
      <c r="L565" t="s">
        <v>16</v>
      </c>
    </row>
    <row r="566" spans="1:12" hidden="1" x14ac:dyDescent="0.25">
      <c r="A566">
        <f t="shared" si="8"/>
        <v>4</v>
      </c>
      <c r="B566" s="1">
        <v>41227</v>
      </c>
      <c r="C566" s="2">
        <v>0.77083333333333337</v>
      </c>
      <c r="D566" t="s">
        <v>1039</v>
      </c>
      <c r="F566">
        <v>1</v>
      </c>
      <c r="G566">
        <v>0</v>
      </c>
      <c r="H566" t="s">
        <v>126</v>
      </c>
      <c r="I566" t="s">
        <v>127</v>
      </c>
      <c r="J566" t="s">
        <v>978</v>
      </c>
      <c r="K566" t="s">
        <v>665</v>
      </c>
      <c r="L566" t="s">
        <v>16</v>
      </c>
    </row>
    <row r="567" spans="1:12" hidden="1" x14ac:dyDescent="0.25">
      <c r="A567">
        <f t="shared" si="8"/>
        <v>4</v>
      </c>
      <c r="B567" s="1">
        <v>41227</v>
      </c>
      <c r="C567" s="2">
        <v>0.79166666666666663</v>
      </c>
      <c r="D567" t="s">
        <v>1040</v>
      </c>
      <c r="F567">
        <v>1</v>
      </c>
      <c r="G567">
        <v>0</v>
      </c>
      <c r="H567" t="s">
        <v>148</v>
      </c>
      <c r="I567" t="s">
        <v>149</v>
      </c>
      <c r="J567" t="s">
        <v>570</v>
      </c>
      <c r="K567" t="s">
        <v>571</v>
      </c>
      <c r="L567" t="s">
        <v>22</v>
      </c>
    </row>
    <row r="568" spans="1:12" hidden="1" x14ac:dyDescent="0.25">
      <c r="A568">
        <f t="shared" si="8"/>
        <v>4</v>
      </c>
      <c r="B568" s="1">
        <v>41227</v>
      </c>
      <c r="C568" s="2">
        <v>0.8125</v>
      </c>
      <c r="D568" t="s">
        <v>1041</v>
      </c>
      <c r="F568">
        <v>1</v>
      </c>
      <c r="G568">
        <v>0</v>
      </c>
      <c r="H568" t="s">
        <v>23</v>
      </c>
      <c r="I568" t="s">
        <v>24</v>
      </c>
      <c r="J568" t="s">
        <v>655</v>
      </c>
      <c r="K568" t="s">
        <v>1022</v>
      </c>
      <c r="L568" t="s">
        <v>16</v>
      </c>
    </row>
    <row r="569" spans="1:12" hidden="1" x14ac:dyDescent="0.25">
      <c r="A569">
        <f t="shared" si="8"/>
        <v>4</v>
      </c>
      <c r="B569" s="1">
        <v>41227</v>
      </c>
      <c r="C569" s="2">
        <v>0.8125</v>
      </c>
      <c r="D569" t="s">
        <v>150</v>
      </c>
      <c r="F569">
        <v>1</v>
      </c>
      <c r="G569">
        <v>0</v>
      </c>
      <c r="H569" t="s">
        <v>148</v>
      </c>
      <c r="I569" t="s">
        <v>149</v>
      </c>
      <c r="J569" t="s">
        <v>93</v>
      </c>
      <c r="K569" t="s">
        <v>94</v>
      </c>
      <c r="L569" t="s">
        <v>22</v>
      </c>
    </row>
    <row r="570" spans="1:12" hidden="1" x14ac:dyDescent="0.25">
      <c r="A570">
        <f t="shared" si="8"/>
        <v>4</v>
      </c>
      <c r="B570" s="1">
        <v>41227</v>
      </c>
      <c r="C570" s="2">
        <v>0.83333333333333337</v>
      </c>
      <c r="D570" t="s">
        <v>150</v>
      </c>
      <c r="F570">
        <v>1</v>
      </c>
      <c r="G570">
        <v>0</v>
      </c>
      <c r="H570" t="s">
        <v>148</v>
      </c>
      <c r="I570" t="s">
        <v>149</v>
      </c>
      <c r="J570" t="s">
        <v>93</v>
      </c>
      <c r="K570" t="s">
        <v>94</v>
      </c>
      <c r="L570" t="s">
        <v>22</v>
      </c>
    </row>
    <row r="571" spans="1:12" hidden="1" x14ac:dyDescent="0.25">
      <c r="A571">
        <f t="shared" si="8"/>
        <v>5</v>
      </c>
      <c r="B571" s="1">
        <v>41228</v>
      </c>
      <c r="C571" s="2">
        <v>0.41666666666666669</v>
      </c>
      <c r="D571" t="s">
        <v>1042</v>
      </c>
      <c r="F571">
        <v>1</v>
      </c>
      <c r="G571">
        <v>0</v>
      </c>
      <c r="H571" t="s">
        <v>12</v>
      </c>
      <c r="I571" t="s">
        <v>13</v>
      </c>
      <c r="J571" t="s">
        <v>14</v>
      </c>
      <c r="K571" t="s">
        <v>15</v>
      </c>
      <c r="L571" t="s">
        <v>16</v>
      </c>
    </row>
    <row r="572" spans="1:12" hidden="1" x14ac:dyDescent="0.25">
      <c r="A572">
        <f t="shared" si="8"/>
        <v>5</v>
      </c>
      <c r="B572" s="1">
        <v>41228</v>
      </c>
      <c r="C572" s="2">
        <v>0.4375</v>
      </c>
      <c r="D572" t="s">
        <v>1042</v>
      </c>
      <c r="F572">
        <v>1</v>
      </c>
      <c r="G572">
        <v>0</v>
      </c>
      <c r="H572" t="s">
        <v>12</v>
      </c>
      <c r="I572" t="s">
        <v>13</v>
      </c>
      <c r="J572" t="s">
        <v>14</v>
      </c>
      <c r="K572" t="s">
        <v>15</v>
      </c>
      <c r="L572" t="s">
        <v>16</v>
      </c>
    </row>
    <row r="573" spans="1:12" hidden="1" x14ac:dyDescent="0.25">
      <c r="A573">
        <f t="shared" si="8"/>
        <v>5</v>
      </c>
      <c r="B573" s="1">
        <v>41228</v>
      </c>
      <c r="C573" s="2">
        <v>0.45833333333333331</v>
      </c>
      <c r="D573" t="s">
        <v>1045</v>
      </c>
      <c r="F573">
        <v>1</v>
      </c>
      <c r="G573">
        <v>0</v>
      </c>
      <c r="H573" t="s">
        <v>12</v>
      </c>
      <c r="I573" t="s">
        <v>13</v>
      </c>
      <c r="J573" t="s">
        <v>920</v>
      </c>
      <c r="K573" t="s">
        <v>921</v>
      </c>
      <c r="L573" t="s">
        <v>16</v>
      </c>
    </row>
    <row r="574" spans="1:12" hidden="1" x14ac:dyDescent="0.25">
      <c r="A574">
        <f t="shared" si="8"/>
        <v>5</v>
      </c>
      <c r="B574" s="1">
        <v>41228</v>
      </c>
      <c r="C574" s="2">
        <v>0.45833333333333331</v>
      </c>
      <c r="D574" t="s">
        <v>1046</v>
      </c>
      <c r="F574">
        <v>1</v>
      </c>
      <c r="G574">
        <v>0</v>
      </c>
      <c r="H574" t="s">
        <v>53</v>
      </c>
      <c r="I574" t="s">
        <v>87</v>
      </c>
      <c r="J574" t="s">
        <v>200</v>
      </c>
      <c r="K574" t="s">
        <v>850</v>
      </c>
      <c r="L574" t="s">
        <v>110</v>
      </c>
    </row>
    <row r="575" spans="1:12" hidden="1" x14ac:dyDescent="0.25">
      <c r="A575">
        <f t="shared" si="8"/>
        <v>5</v>
      </c>
      <c r="B575" s="1">
        <v>41228</v>
      </c>
      <c r="C575" s="2">
        <v>0.47916666666666669</v>
      </c>
      <c r="D575" t="s">
        <v>1045</v>
      </c>
      <c r="F575">
        <v>1</v>
      </c>
      <c r="G575">
        <v>0</v>
      </c>
      <c r="H575" t="s">
        <v>12</v>
      </c>
      <c r="I575" t="s">
        <v>13</v>
      </c>
      <c r="J575" t="s">
        <v>920</v>
      </c>
      <c r="K575" t="s">
        <v>921</v>
      </c>
      <c r="L575" t="s">
        <v>16</v>
      </c>
    </row>
    <row r="576" spans="1:12" hidden="1" x14ac:dyDescent="0.25">
      <c r="A576">
        <f t="shared" si="8"/>
        <v>5</v>
      </c>
      <c r="B576" s="1">
        <v>41228</v>
      </c>
      <c r="C576" s="2">
        <v>0.47916666666666669</v>
      </c>
      <c r="D576" t="s">
        <v>981</v>
      </c>
      <c r="F576">
        <v>1</v>
      </c>
      <c r="G576">
        <v>0</v>
      </c>
      <c r="H576" t="s">
        <v>53</v>
      </c>
      <c r="I576" t="s">
        <v>87</v>
      </c>
      <c r="J576" t="s">
        <v>200</v>
      </c>
      <c r="K576" t="s">
        <v>850</v>
      </c>
      <c r="L576" t="s">
        <v>110</v>
      </c>
    </row>
    <row r="577" spans="1:12" hidden="1" x14ac:dyDescent="0.25">
      <c r="A577">
        <f t="shared" si="8"/>
        <v>5</v>
      </c>
      <c r="B577" s="1">
        <v>41228</v>
      </c>
      <c r="C577" s="2">
        <v>0.58333333333333337</v>
      </c>
      <c r="D577" t="s">
        <v>1028</v>
      </c>
      <c r="F577">
        <v>1</v>
      </c>
      <c r="G577">
        <v>0</v>
      </c>
      <c r="H577" t="s">
        <v>55</v>
      </c>
      <c r="I577" t="s">
        <v>56</v>
      </c>
      <c r="J577" t="s">
        <v>344</v>
      </c>
      <c r="K577" t="s">
        <v>345</v>
      </c>
      <c r="L577" t="s">
        <v>16</v>
      </c>
    </row>
    <row r="578" spans="1:12" hidden="1" x14ac:dyDescent="0.25">
      <c r="A578">
        <f t="shared" si="8"/>
        <v>5</v>
      </c>
      <c r="B578" s="1">
        <v>41228</v>
      </c>
      <c r="C578" s="2">
        <v>0.60416666666666663</v>
      </c>
      <c r="D578" t="s">
        <v>1028</v>
      </c>
      <c r="F578">
        <v>1</v>
      </c>
      <c r="G578">
        <v>0</v>
      </c>
      <c r="H578" t="s">
        <v>55</v>
      </c>
      <c r="I578" t="s">
        <v>56</v>
      </c>
      <c r="J578" t="s">
        <v>344</v>
      </c>
      <c r="K578" t="s">
        <v>345</v>
      </c>
      <c r="L578" t="s">
        <v>16</v>
      </c>
    </row>
    <row r="579" spans="1:12" hidden="1" x14ac:dyDescent="0.25">
      <c r="A579">
        <f t="shared" ref="A579:A642" si="9">WEEKDAY(B:B)</f>
        <v>5</v>
      </c>
      <c r="B579" s="1">
        <v>41228</v>
      </c>
      <c r="C579" s="2">
        <v>0.625</v>
      </c>
      <c r="D579" t="s">
        <v>1047</v>
      </c>
      <c r="F579">
        <v>1</v>
      </c>
      <c r="G579">
        <v>0</v>
      </c>
      <c r="H579" t="s">
        <v>55</v>
      </c>
      <c r="I579" t="s">
        <v>56</v>
      </c>
      <c r="J579" t="s">
        <v>985</v>
      </c>
      <c r="K579" t="s">
        <v>481</v>
      </c>
      <c r="L579" t="s">
        <v>16</v>
      </c>
    </row>
    <row r="580" spans="1:12" hidden="1" x14ac:dyDescent="0.25">
      <c r="A580">
        <f t="shared" si="9"/>
        <v>5</v>
      </c>
      <c r="B580" s="1">
        <v>41228</v>
      </c>
      <c r="C580" s="2">
        <v>0.64583333333333337</v>
      </c>
      <c r="D580" t="s">
        <v>1047</v>
      </c>
      <c r="F580">
        <v>1</v>
      </c>
      <c r="G580">
        <v>0</v>
      </c>
      <c r="H580" t="s">
        <v>55</v>
      </c>
      <c r="I580" t="s">
        <v>56</v>
      </c>
      <c r="J580" t="s">
        <v>985</v>
      </c>
      <c r="K580" t="s">
        <v>481</v>
      </c>
      <c r="L580" t="s">
        <v>16</v>
      </c>
    </row>
    <row r="581" spans="1:12" x14ac:dyDescent="0.25">
      <c r="A581">
        <f t="shared" si="9"/>
        <v>6</v>
      </c>
      <c r="B581" s="1">
        <v>41229</v>
      </c>
      <c r="C581" s="2">
        <v>0.60416666666666663</v>
      </c>
      <c r="D581" t="s">
        <v>1049</v>
      </c>
      <c r="F581">
        <v>1</v>
      </c>
      <c r="G581">
        <v>0</v>
      </c>
      <c r="H581" t="s">
        <v>23</v>
      </c>
      <c r="I581" t="s">
        <v>24</v>
      </c>
      <c r="J581" t="s">
        <v>837</v>
      </c>
      <c r="K581" t="s">
        <v>838</v>
      </c>
      <c r="L581" t="s">
        <v>22</v>
      </c>
    </row>
    <row r="582" spans="1:12" hidden="1" x14ac:dyDescent="0.25">
      <c r="A582">
        <f t="shared" si="9"/>
        <v>2</v>
      </c>
      <c r="B582" s="1">
        <v>41232</v>
      </c>
      <c r="C582" s="2">
        <v>0.39583333333333331</v>
      </c>
      <c r="D582" t="s">
        <v>1052</v>
      </c>
      <c r="F582">
        <v>1</v>
      </c>
      <c r="G582">
        <v>1</v>
      </c>
      <c r="H582" t="s">
        <v>171</v>
      </c>
      <c r="I582" t="s">
        <v>172</v>
      </c>
      <c r="J582" t="s">
        <v>1053</v>
      </c>
      <c r="K582" t="s">
        <v>612</v>
      </c>
      <c r="L582" t="s">
        <v>22</v>
      </c>
    </row>
    <row r="583" spans="1:12" hidden="1" x14ac:dyDescent="0.25">
      <c r="A583">
        <f t="shared" si="9"/>
        <v>2</v>
      </c>
      <c r="B583" s="1">
        <v>41232</v>
      </c>
      <c r="C583" s="2">
        <v>0.41666666666666669</v>
      </c>
      <c r="D583" t="s">
        <v>1052</v>
      </c>
      <c r="F583">
        <v>1</v>
      </c>
      <c r="G583">
        <v>1</v>
      </c>
      <c r="H583" t="s">
        <v>171</v>
      </c>
      <c r="I583" t="s">
        <v>172</v>
      </c>
      <c r="J583" t="s">
        <v>1053</v>
      </c>
      <c r="K583" t="s">
        <v>612</v>
      </c>
      <c r="L583" t="s">
        <v>22</v>
      </c>
    </row>
    <row r="584" spans="1:12" hidden="1" x14ac:dyDescent="0.25">
      <c r="A584">
        <f t="shared" si="9"/>
        <v>2</v>
      </c>
      <c r="B584" s="1">
        <v>41232</v>
      </c>
      <c r="C584" s="2">
        <v>0.4375</v>
      </c>
      <c r="D584" t="s">
        <v>1054</v>
      </c>
      <c r="F584">
        <v>1</v>
      </c>
      <c r="G584">
        <v>1</v>
      </c>
      <c r="H584" t="s">
        <v>171</v>
      </c>
      <c r="I584" t="s">
        <v>172</v>
      </c>
      <c r="J584" t="s">
        <v>1055</v>
      </c>
      <c r="K584" t="s">
        <v>1056</v>
      </c>
      <c r="L584" t="s">
        <v>29</v>
      </c>
    </row>
    <row r="585" spans="1:12" hidden="1" x14ac:dyDescent="0.25">
      <c r="A585">
        <f t="shared" si="9"/>
        <v>2</v>
      </c>
      <c r="B585" s="1">
        <v>41232</v>
      </c>
      <c r="C585" s="2">
        <v>0.45833333333333331</v>
      </c>
      <c r="D585" t="s">
        <v>1054</v>
      </c>
      <c r="F585">
        <v>1</v>
      </c>
      <c r="G585">
        <v>1</v>
      </c>
      <c r="H585" t="s">
        <v>171</v>
      </c>
      <c r="I585" t="s">
        <v>172</v>
      </c>
      <c r="J585" t="s">
        <v>1055</v>
      </c>
      <c r="K585" t="s">
        <v>1056</v>
      </c>
      <c r="L585" t="s">
        <v>29</v>
      </c>
    </row>
    <row r="586" spans="1:12" hidden="1" x14ac:dyDescent="0.25">
      <c r="A586">
        <f t="shared" si="9"/>
        <v>2</v>
      </c>
      <c r="B586" s="1">
        <v>41232</v>
      </c>
      <c r="C586" s="2">
        <v>0.45833333333333331</v>
      </c>
      <c r="D586" t="s">
        <v>1057</v>
      </c>
      <c r="F586">
        <v>1</v>
      </c>
      <c r="G586">
        <v>0</v>
      </c>
      <c r="H586" t="s">
        <v>53</v>
      </c>
      <c r="I586" t="s">
        <v>87</v>
      </c>
      <c r="J586" t="s">
        <v>38</v>
      </c>
      <c r="K586" t="s">
        <v>39</v>
      </c>
      <c r="L586" t="s">
        <v>22</v>
      </c>
    </row>
    <row r="587" spans="1:12" hidden="1" x14ac:dyDescent="0.25">
      <c r="A587">
        <f t="shared" si="9"/>
        <v>2</v>
      </c>
      <c r="B587" s="1">
        <v>41232</v>
      </c>
      <c r="C587" s="2">
        <v>0.47916666666666669</v>
      </c>
      <c r="D587" t="s">
        <v>1057</v>
      </c>
      <c r="F587">
        <v>1</v>
      </c>
      <c r="G587">
        <v>0</v>
      </c>
      <c r="H587" t="s">
        <v>53</v>
      </c>
      <c r="I587" t="s">
        <v>87</v>
      </c>
      <c r="J587" t="s">
        <v>38</v>
      </c>
      <c r="K587" t="s">
        <v>39</v>
      </c>
      <c r="L587" t="s">
        <v>22</v>
      </c>
    </row>
    <row r="588" spans="1:12" hidden="1" x14ac:dyDescent="0.25">
      <c r="A588">
        <f t="shared" si="9"/>
        <v>2</v>
      </c>
      <c r="B588" s="1">
        <v>41232</v>
      </c>
      <c r="C588" s="2">
        <v>0.54166666666666663</v>
      </c>
      <c r="D588" t="s">
        <v>1059</v>
      </c>
      <c r="F588">
        <v>1</v>
      </c>
      <c r="G588">
        <v>1</v>
      </c>
      <c r="H588" t="s">
        <v>53</v>
      </c>
      <c r="I588" t="s">
        <v>87</v>
      </c>
      <c r="J588" t="s">
        <v>1060</v>
      </c>
      <c r="K588" t="s">
        <v>1061</v>
      </c>
      <c r="L588" t="s">
        <v>155</v>
      </c>
    </row>
    <row r="589" spans="1:12" hidden="1" x14ac:dyDescent="0.25">
      <c r="A589">
        <f t="shared" si="9"/>
        <v>2</v>
      </c>
      <c r="B589" s="1">
        <v>41232</v>
      </c>
      <c r="C589" s="2">
        <v>0.60416666666666663</v>
      </c>
      <c r="D589" t="s">
        <v>1062</v>
      </c>
      <c r="E589" t="s">
        <v>36</v>
      </c>
      <c r="F589">
        <v>1</v>
      </c>
      <c r="G589">
        <v>0</v>
      </c>
      <c r="H589" t="s">
        <v>55</v>
      </c>
      <c r="I589" t="s">
        <v>56</v>
      </c>
      <c r="J589" t="s">
        <v>439</v>
      </c>
      <c r="K589" t="s">
        <v>440</v>
      </c>
      <c r="L589" t="s">
        <v>22</v>
      </c>
    </row>
    <row r="590" spans="1:12" hidden="1" x14ac:dyDescent="0.25">
      <c r="A590">
        <f t="shared" si="9"/>
        <v>2</v>
      </c>
      <c r="B590" s="1">
        <v>41232</v>
      </c>
      <c r="C590" s="2">
        <v>0.77083333333333337</v>
      </c>
      <c r="D590" t="s">
        <v>971</v>
      </c>
      <c r="F590">
        <v>1</v>
      </c>
      <c r="G590">
        <v>0</v>
      </c>
      <c r="H590" t="s">
        <v>23</v>
      </c>
      <c r="I590" t="s">
        <v>24</v>
      </c>
      <c r="J590" t="s">
        <v>41</v>
      </c>
      <c r="K590" t="s">
        <v>42</v>
      </c>
      <c r="L590" t="s">
        <v>16</v>
      </c>
    </row>
    <row r="591" spans="1:12" hidden="1" x14ac:dyDescent="0.25">
      <c r="A591">
        <f t="shared" si="9"/>
        <v>2</v>
      </c>
      <c r="B591" s="1">
        <v>41232</v>
      </c>
      <c r="C591" s="2">
        <v>0.79166666666666663</v>
      </c>
      <c r="D591" t="s">
        <v>971</v>
      </c>
      <c r="F591">
        <v>1</v>
      </c>
      <c r="G591">
        <v>0</v>
      </c>
      <c r="H591" t="s">
        <v>23</v>
      </c>
      <c r="I591" t="s">
        <v>24</v>
      </c>
      <c r="J591" t="s">
        <v>41</v>
      </c>
      <c r="K591" t="s">
        <v>42</v>
      </c>
      <c r="L591" t="s">
        <v>16</v>
      </c>
    </row>
    <row r="592" spans="1:12" hidden="1" x14ac:dyDescent="0.25">
      <c r="A592">
        <f t="shared" si="9"/>
        <v>2</v>
      </c>
      <c r="B592" s="1">
        <v>41232</v>
      </c>
      <c r="C592" s="2">
        <v>0.8125</v>
      </c>
      <c r="D592" t="s">
        <v>971</v>
      </c>
      <c r="F592">
        <v>1</v>
      </c>
      <c r="G592">
        <v>0</v>
      </c>
      <c r="H592" t="s">
        <v>23</v>
      </c>
      <c r="I592" t="s">
        <v>24</v>
      </c>
      <c r="J592" t="s">
        <v>41</v>
      </c>
      <c r="K592" t="s">
        <v>42</v>
      </c>
      <c r="L592" t="s">
        <v>16</v>
      </c>
    </row>
    <row r="593" spans="1:12" hidden="1" x14ac:dyDescent="0.25">
      <c r="A593">
        <f t="shared" si="9"/>
        <v>2</v>
      </c>
      <c r="B593" s="1">
        <v>41232</v>
      </c>
      <c r="C593" s="2">
        <v>0.83333333333333337</v>
      </c>
      <c r="D593" t="s">
        <v>971</v>
      </c>
      <c r="F593">
        <v>1</v>
      </c>
      <c r="G593">
        <v>0</v>
      </c>
      <c r="H593" t="s">
        <v>23</v>
      </c>
      <c r="I593" t="s">
        <v>24</v>
      </c>
      <c r="J593" t="s">
        <v>41</v>
      </c>
      <c r="K593" t="s">
        <v>42</v>
      </c>
      <c r="L593" t="s">
        <v>16</v>
      </c>
    </row>
    <row r="594" spans="1:12" hidden="1" x14ac:dyDescent="0.25">
      <c r="A594">
        <f t="shared" si="9"/>
        <v>3</v>
      </c>
      <c r="B594" s="1">
        <v>41233</v>
      </c>
      <c r="C594" s="2">
        <v>0.4375</v>
      </c>
      <c r="D594" t="s">
        <v>1057</v>
      </c>
      <c r="F594">
        <v>1</v>
      </c>
      <c r="G594">
        <v>0</v>
      </c>
      <c r="H594" t="s">
        <v>90</v>
      </c>
      <c r="I594" t="s">
        <v>91</v>
      </c>
      <c r="J594" t="s">
        <v>38</v>
      </c>
      <c r="K594" t="s">
        <v>39</v>
      </c>
      <c r="L594" t="s">
        <v>22</v>
      </c>
    </row>
    <row r="595" spans="1:12" hidden="1" x14ac:dyDescent="0.25">
      <c r="A595">
        <f t="shared" si="9"/>
        <v>3</v>
      </c>
      <c r="B595" s="1">
        <v>41233</v>
      </c>
      <c r="C595" s="2">
        <v>0.45833333333333331</v>
      </c>
      <c r="D595" t="s">
        <v>1057</v>
      </c>
      <c r="F595">
        <v>1</v>
      </c>
      <c r="G595">
        <v>0</v>
      </c>
      <c r="H595" t="s">
        <v>90</v>
      </c>
      <c r="I595" t="s">
        <v>91</v>
      </c>
      <c r="J595" t="s">
        <v>38</v>
      </c>
      <c r="K595" t="s">
        <v>39</v>
      </c>
      <c r="L595" t="s">
        <v>22</v>
      </c>
    </row>
    <row r="596" spans="1:12" hidden="1" x14ac:dyDescent="0.25">
      <c r="A596">
        <f t="shared" si="9"/>
        <v>3</v>
      </c>
      <c r="B596" s="1">
        <v>41233</v>
      </c>
      <c r="C596" s="2">
        <v>0.58333333333333337</v>
      </c>
      <c r="D596" t="s">
        <v>1015</v>
      </c>
      <c r="F596">
        <v>1</v>
      </c>
      <c r="G596">
        <v>0</v>
      </c>
      <c r="H596" t="s">
        <v>64</v>
      </c>
      <c r="I596" t="s">
        <v>65</v>
      </c>
      <c r="J596" t="s">
        <v>38</v>
      </c>
      <c r="K596" t="s">
        <v>39</v>
      </c>
      <c r="L596" t="s">
        <v>22</v>
      </c>
    </row>
    <row r="597" spans="1:12" hidden="1" x14ac:dyDescent="0.25">
      <c r="A597">
        <f t="shared" si="9"/>
        <v>3</v>
      </c>
      <c r="B597" s="1">
        <v>41233</v>
      </c>
      <c r="C597" s="2">
        <v>0.60416666666666663</v>
      </c>
      <c r="D597" t="s">
        <v>1015</v>
      </c>
      <c r="F597">
        <v>1</v>
      </c>
      <c r="G597">
        <v>0</v>
      </c>
      <c r="H597" t="s">
        <v>64</v>
      </c>
      <c r="I597" t="s">
        <v>65</v>
      </c>
      <c r="J597" t="s">
        <v>38</v>
      </c>
      <c r="K597" t="s">
        <v>39</v>
      </c>
      <c r="L597" t="s">
        <v>22</v>
      </c>
    </row>
    <row r="598" spans="1:12" hidden="1" x14ac:dyDescent="0.25">
      <c r="A598">
        <f t="shared" si="9"/>
        <v>3</v>
      </c>
      <c r="B598" s="1">
        <v>41233</v>
      </c>
      <c r="C598" s="2">
        <v>0.625</v>
      </c>
      <c r="D598" t="s">
        <v>1068</v>
      </c>
      <c r="F598">
        <v>1</v>
      </c>
      <c r="G598">
        <v>0</v>
      </c>
      <c r="H598" t="s">
        <v>64</v>
      </c>
      <c r="I598" t="s">
        <v>65</v>
      </c>
      <c r="J598" t="s">
        <v>165</v>
      </c>
      <c r="K598" t="s">
        <v>166</v>
      </c>
      <c r="L598" t="s">
        <v>22</v>
      </c>
    </row>
    <row r="599" spans="1:12" hidden="1" x14ac:dyDescent="0.25">
      <c r="A599">
        <f t="shared" si="9"/>
        <v>3</v>
      </c>
      <c r="B599" s="1">
        <v>41233</v>
      </c>
      <c r="C599" s="2">
        <v>0.66666666666666663</v>
      </c>
      <c r="D599" t="s">
        <v>1069</v>
      </c>
      <c r="F599">
        <v>1</v>
      </c>
      <c r="G599">
        <v>0</v>
      </c>
      <c r="H599" t="s">
        <v>55</v>
      </c>
      <c r="I599" t="s">
        <v>56</v>
      </c>
      <c r="J599" t="s">
        <v>344</v>
      </c>
      <c r="K599" t="s">
        <v>345</v>
      </c>
      <c r="L599" t="s">
        <v>16</v>
      </c>
    </row>
    <row r="600" spans="1:12" hidden="1" x14ac:dyDescent="0.25">
      <c r="A600">
        <f t="shared" si="9"/>
        <v>3</v>
      </c>
      <c r="B600" s="1">
        <v>41233</v>
      </c>
      <c r="C600" s="2">
        <v>0.6875</v>
      </c>
      <c r="D600" t="s">
        <v>1069</v>
      </c>
      <c r="F600">
        <v>1</v>
      </c>
      <c r="G600">
        <v>0</v>
      </c>
      <c r="H600" t="s">
        <v>55</v>
      </c>
      <c r="I600" t="s">
        <v>56</v>
      </c>
      <c r="J600" t="s">
        <v>344</v>
      </c>
      <c r="K600" t="s">
        <v>345</v>
      </c>
      <c r="L600" t="s">
        <v>16</v>
      </c>
    </row>
    <row r="601" spans="1:12" hidden="1" x14ac:dyDescent="0.25">
      <c r="A601">
        <f t="shared" si="9"/>
        <v>3</v>
      </c>
      <c r="B601" s="1">
        <v>41233</v>
      </c>
      <c r="C601" s="2">
        <v>0.75</v>
      </c>
      <c r="D601" t="s">
        <v>1070</v>
      </c>
      <c r="F601">
        <v>1</v>
      </c>
      <c r="G601">
        <v>0</v>
      </c>
      <c r="H601" t="s">
        <v>55</v>
      </c>
      <c r="I601" t="s">
        <v>56</v>
      </c>
      <c r="J601" t="s">
        <v>458</v>
      </c>
      <c r="K601" t="s">
        <v>459</v>
      </c>
      <c r="L601" t="s">
        <v>110</v>
      </c>
    </row>
    <row r="602" spans="1:12" hidden="1" x14ac:dyDescent="0.25">
      <c r="A602">
        <f t="shared" si="9"/>
        <v>3</v>
      </c>
      <c r="B602" s="1">
        <v>41233</v>
      </c>
      <c r="C602" s="2">
        <v>0.77083333333333337</v>
      </c>
      <c r="D602" t="s">
        <v>1070</v>
      </c>
      <c r="F602">
        <v>1</v>
      </c>
      <c r="G602">
        <v>0</v>
      </c>
      <c r="H602" t="s">
        <v>55</v>
      </c>
      <c r="I602" t="s">
        <v>56</v>
      </c>
      <c r="J602" t="s">
        <v>458</v>
      </c>
      <c r="K602" t="s">
        <v>459</v>
      </c>
      <c r="L602" t="s">
        <v>110</v>
      </c>
    </row>
    <row r="603" spans="1:12" hidden="1" x14ac:dyDescent="0.25">
      <c r="A603">
        <f t="shared" si="9"/>
        <v>3</v>
      </c>
      <c r="B603" s="1">
        <v>41233</v>
      </c>
      <c r="C603" s="2">
        <v>0.79166666666666663</v>
      </c>
      <c r="D603" t="s">
        <v>1071</v>
      </c>
      <c r="F603">
        <v>1</v>
      </c>
      <c r="G603">
        <v>1</v>
      </c>
      <c r="H603" t="s">
        <v>148</v>
      </c>
      <c r="I603" t="s">
        <v>149</v>
      </c>
      <c r="J603" t="s">
        <v>655</v>
      </c>
      <c r="K603" t="s">
        <v>1022</v>
      </c>
      <c r="L603" t="s">
        <v>16</v>
      </c>
    </row>
    <row r="604" spans="1:12" hidden="1" x14ac:dyDescent="0.25">
      <c r="A604">
        <f t="shared" si="9"/>
        <v>3</v>
      </c>
      <c r="B604" s="1">
        <v>41233</v>
      </c>
      <c r="C604" s="2">
        <v>0.8125</v>
      </c>
      <c r="D604" t="s">
        <v>1072</v>
      </c>
      <c r="F604">
        <v>1</v>
      </c>
      <c r="G604">
        <v>0</v>
      </c>
      <c r="H604" t="s">
        <v>148</v>
      </c>
      <c r="I604" t="s">
        <v>149</v>
      </c>
      <c r="J604" t="s">
        <v>655</v>
      </c>
      <c r="K604" t="s">
        <v>1022</v>
      </c>
      <c r="L604" t="s">
        <v>16</v>
      </c>
    </row>
    <row r="605" spans="1:12" hidden="1" x14ac:dyDescent="0.25">
      <c r="A605">
        <f t="shared" si="9"/>
        <v>3</v>
      </c>
      <c r="B605" s="1">
        <v>41233</v>
      </c>
      <c r="C605" s="2">
        <v>0.83333333333333337</v>
      </c>
      <c r="D605" t="s">
        <v>1067</v>
      </c>
      <c r="F605">
        <v>1</v>
      </c>
      <c r="G605">
        <v>0</v>
      </c>
      <c r="H605" t="s">
        <v>148</v>
      </c>
      <c r="I605" t="s">
        <v>149</v>
      </c>
      <c r="J605" t="s">
        <v>38</v>
      </c>
      <c r="K605" t="s">
        <v>39</v>
      </c>
      <c r="L605" t="s">
        <v>22</v>
      </c>
    </row>
    <row r="606" spans="1:12" hidden="1" x14ac:dyDescent="0.25">
      <c r="A606">
        <f t="shared" si="9"/>
        <v>3</v>
      </c>
      <c r="B606" s="1">
        <v>41233</v>
      </c>
      <c r="C606" s="2">
        <v>0.85416666666666663</v>
      </c>
      <c r="D606" t="s">
        <v>1067</v>
      </c>
      <c r="F606">
        <v>1</v>
      </c>
      <c r="G606">
        <v>0</v>
      </c>
      <c r="H606" t="s">
        <v>148</v>
      </c>
      <c r="I606" t="s">
        <v>149</v>
      </c>
      <c r="J606" t="s">
        <v>38</v>
      </c>
      <c r="K606" t="s">
        <v>39</v>
      </c>
      <c r="L606" t="s">
        <v>22</v>
      </c>
    </row>
    <row r="607" spans="1:12" hidden="1" x14ac:dyDescent="0.25">
      <c r="A607">
        <f t="shared" si="9"/>
        <v>2</v>
      </c>
      <c r="B607" s="1">
        <v>41239</v>
      </c>
      <c r="C607" s="2">
        <v>0.5</v>
      </c>
      <c r="D607" t="s">
        <v>1078</v>
      </c>
      <c r="F607">
        <v>1</v>
      </c>
      <c r="G607">
        <v>0</v>
      </c>
      <c r="H607" t="s">
        <v>53</v>
      </c>
      <c r="I607" t="s">
        <v>87</v>
      </c>
      <c r="J607" t="s">
        <v>358</v>
      </c>
      <c r="K607" t="s">
        <v>854</v>
      </c>
      <c r="L607" t="s">
        <v>22</v>
      </c>
    </row>
    <row r="608" spans="1:12" hidden="1" x14ac:dyDescent="0.25">
      <c r="A608">
        <f t="shared" si="9"/>
        <v>2</v>
      </c>
      <c r="B608" s="1">
        <v>41239</v>
      </c>
      <c r="C608" s="2">
        <v>0.5</v>
      </c>
      <c r="D608" t="s">
        <v>1073</v>
      </c>
      <c r="F608">
        <v>1</v>
      </c>
      <c r="G608">
        <v>1</v>
      </c>
      <c r="H608" t="s">
        <v>135</v>
      </c>
      <c r="I608" t="s">
        <v>136</v>
      </c>
      <c r="J608" t="s">
        <v>1074</v>
      </c>
      <c r="K608" t="s">
        <v>1075</v>
      </c>
      <c r="L608" t="s">
        <v>29</v>
      </c>
    </row>
    <row r="609" spans="1:12" hidden="1" x14ac:dyDescent="0.25">
      <c r="A609">
        <f t="shared" si="9"/>
        <v>2</v>
      </c>
      <c r="B609" s="1">
        <v>41239</v>
      </c>
      <c r="C609" s="2">
        <v>0.5</v>
      </c>
      <c r="D609" t="s">
        <v>1076</v>
      </c>
      <c r="E609" t="s">
        <v>1077</v>
      </c>
      <c r="F609">
        <v>1</v>
      </c>
      <c r="G609">
        <v>0</v>
      </c>
      <c r="H609" t="s">
        <v>135</v>
      </c>
      <c r="I609" t="s">
        <v>136</v>
      </c>
      <c r="J609" t="s">
        <v>1058</v>
      </c>
      <c r="K609" t="s">
        <v>207</v>
      </c>
      <c r="L609" t="s">
        <v>29</v>
      </c>
    </row>
    <row r="610" spans="1:12" hidden="1" x14ac:dyDescent="0.25">
      <c r="A610">
        <f t="shared" si="9"/>
        <v>2</v>
      </c>
      <c r="B610" s="1">
        <v>41239</v>
      </c>
      <c r="C610" s="2">
        <v>0.52083333333333337</v>
      </c>
      <c r="D610" t="s">
        <v>1078</v>
      </c>
      <c r="F610">
        <v>1</v>
      </c>
      <c r="G610">
        <v>0</v>
      </c>
      <c r="H610" t="s">
        <v>53</v>
      </c>
      <c r="I610" t="s">
        <v>87</v>
      </c>
      <c r="J610" t="s">
        <v>358</v>
      </c>
      <c r="K610" t="s">
        <v>854</v>
      </c>
      <c r="L610" t="s">
        <v>22</v>
      </c>
    </row>
    <row r="611" spans="1:12" hidden="1" x14ac:dyDescent="0.25">
      <c r="A611">
        <f t="shared" si="9"/>
        <v>2</v>
      </c>
      <c r="B611" s="1">
        <v>41239</v>
      </c>
      <c r="C611" s="2">
        <v>0.5625</v>
      </c>
      <c r="D611" t="s">
        <v>1070</v>
      </c>
      <c r="F611">
        <v>1</v>
      </c>
      <c r="G611">
        <v>0</v>
      </c>
      <c r="H611" t="s">
        <v>55</v>
      </c>
      <c r="I611" t="s">
        <v>56</v>
      </c>
      <c r="J611" t="s">
        <v>458</v>
      </c>
      <c r="K611" t="s">
        <v>459</v>
      </c>
      <c r="L611" t="s">
        <v>110</v>
      </c>
    </row>
    <row r="612" spans="1:12" hidden="1" x14ac:dyDescent="0.25">
      <c r="A612">
        <f t="shared" si="9"/>
        <v>2</v>
      </c>
      <c r="B612" s="1">
        <v>41239</v>
      </c>
      <c r="C612" s="2">
        <v>0.58333333333333337</v>
      </c>
      <c r="D612" t="s">
        <v>1081</v>
      </c>
      <c r="F612">
        <v>1</v>
      </c>
      <c r="G612">
        <v>0</v>
      </c>
      <c r="H612" t="s">
        <v>55</v>
      </c>
      <c r="I612" t="s">
        <v>56</v>
      </c>
      <c r="J612" t="s">
        <v>458</v>
      </c>
      <c r="K612" t="s">
        <v>459</v>
      </c>
      <c r="L612" t="s">
        <v>110</v>
      </c>
    </row>
    <row r="613" spans="1:12" hidden="1" x14ac:dyDescent="0.25">
      <c r="A613">
        <f t="shared" si="9"/>
        <v>2</v>
      </c>
      <c r="B613" s="1">
        <v>41239</v>
      </c>
      <c r="C613" s="2">
        <v>0.60416666666666663</v>
      </c>
      <c r="D613" t="s">
        <v>1082</v>
      </c>
      <c r="F613">
        <v>1</v>
      </c>
      <c r="G613">
        <v>0</v>
      </c>
      <c r="H613" t="s">
        <v>151</v>
      </c>
      <c r="I613" t="s">
        <v>152</v>
      </c>
      <c r="J613" t="s">
        <v>264</v>
      </c>
      <c r="K613" t="s">
        <v>265</v>
      </c>
      <c r="L613" t="s">
        <v>16</v>
      </c>
    </row>
    <row r="614" spans="1:12" hidden="1" x14ac:dyDescent="0.25">
      <c r="A614">
        <f t="shared" si="9"/>
        <v>2</v>
      </c>
      <c r="B614" s="1">
        <v>41239</v>
      </c>
      <c r="C614" s="2">
        <v>0.625</v>
      </c>
      <c r="D614" t="s">
        <v>877</v>
      </c>
      <c r="F614">
        <v>1</v>
      </c>
      <c r="G614">
        <v>0</v>
      </c>
      <c r="H614" t="s">
        <v>55</v>
      </c>
      <c r="I614" t="s">
        <v>56</v>
      </c>
      <c r="J614" t="s">
        <v>167</v>
      </c>
      <c r="K614" t="s">
        <v>168</v>
      </c>
      <c r="L614" t="s">
        <v>29</v>
      </c>
    </row>
    <row r="615" spans="1:12" hidden="1" x14ac:dyDescent="0.25">
      <c r="A615">
        <f t="shared" si="9"/>
        <v>2</v>
      </c>
      <c r="B615" s="1">
        <v>41239</v>
      </c>
      <c r="C615" s="2">
        <v>0.64583333333333337</v>
      </c>
      <c r="D615" t="s">
        <v>877</v>
      </c>
      <c r="F615">
        <v>1</v>
      </c>
      <c r="G615">
        <v>0</v>
      </c>
      <c r="H615" t="s">
        <v>55</v>
      </c>
      <c r="I615" t="s">
        <v>56</v>
      </c>
      <c r="J615" t="s">
        <v>167</v>
      </c>
      <c r="K615" t="s">
        <v>168</v>
      </c>
      <c r="L615" t="s">
        <v>29</v>
      </c>
    </row>
    <row r="616" spans="1:12" hidden="1" x14ac:dyDescent="0.25">
      <c r="A616">
        <f t="shared" si="9"/>
        <v>2</v>
      </c>
      <c r="B616" s="1">
        <v>41239</v>
      </c>
      <c r="C616" s="2">
        <v>0.70833333333333337</v>
      </c>
      <c r="D616" t="s">
        <v>821</v>
      </c>
      <c r="F616">
        <v>1</v>
      </c>
      <c r="G616">
        <v>0</v>
      </c>
      <c r="H616" t="s">
        <v>51</v>
      </c>
      <c r="I616" t="s">
        <v>52</v>
      </c>
      <c r="J616" t="s">
        <v>106</v>
      </c>
      <c r="K616" t="s">
        <v>107</v>
      </c>
      <c r="L616" t="s">
        <v>16</v>
      </c>
    </row>
    <row r="617" spans="1:12" hidden="1" x14ac:dyDescent="0.25">
      <c r="A617">
        <f t="shared" si="9"/>
        <v>2</v>
      </c>
      <c r="B617" s="1">
        <v>41239</v>
      </c>
      <c r="C617" s="2">
        <v>0.77083333333333337</v>
      </c>
      <c r="D617" t="s">
        <v>1086</v>
      </c>
      <c r="F617">
        <v>1</v>
      </c>
      <c r="G617">
        <v>0</v>
      </c>
      <c r="H617" t="s">
        <v>23</v>
      </c>
      <c r="I617" t="s">
        <v>24</v>
      </c>
      <c r="J617" t="s">
        <v>655</v>
      </c>
      <c r="K617" t="s">
        <v>1022</v>
      </c>
      <c r="L617" t="s">
        <v>16</v>
      </c>
    </row>
    <row r="618" spans="1:12" hidden="1" x14ac:dyDescent="0.25">
      <c r="A618">
        <f t="shared" si="9"/>
        <v>2</v>
      </c>
      <c r="B618" s="1">
        <v>41239</v>
      </c>
      <c r="C618" s="2">
        <v>0.77083333333333337</v>
      </c>
      <c r="D618" t="s">
        <v>1087</v>
      </c>
      <c r="F618">
        <v>1</v>
      </c>
      <c r="G618">
        <v>0</v>
      </c>
      <c r="H618" t="s">
        <v>23</v>
      </c>
      <c r="I618" t="s">
        <v>24</v>
      </c>
      <c r="J618" t="s">
        <v>655</v>
      </c>
      <c r="K618" t="s">
        <v>1022</v>
      </c>
      <c r="L618" t="s">
        <v>16</v>
      </c>
    </row>
    <row r="619" spans="1:12" hidden="1" x14ac:dyDescent="0.25">
      <c r="A619">
        <f t="shared" si="9"/>
        <v>2</v>
      </c>
      <c r="B619" s="1">
        <v>41239</v>
      </c>
      <c r="C619" s="2">
        <v>0.79166666666666663</v>
      </c>
      <c r="D619" t="s">
        <v>1086</v>
      </c>
      <c r="F619">
        <v>1</v>
      </c>
      <c r="G619">
        <v>0</v>
      </c>
      <c r="H619" t="s">
        <v>23</v>
      </c>
      <c r="I619" t="s">
        <v>24</v>
      </c>
      <c r="J619" t="s">
        <v>655</v>
      </c>
      <c r="K619" t="s">
        <v>1022</v>
      </c>
      <c r="L619" t="s">
        <v>16</v>
      </c>
    </row>
    <row r="620" spans="1:12" hidden="1" x14ac:dyDescent="0.25">
      <c r="A620">
        <f t="shared" si="9"/>
        <v>2</v>
      </c>
      <c r="B620" s="1">
        <v>41239</v>
      </c>
      <c r="C620" s="2">
        <v>0.79166666666666663</v>
      </c>
      <c r="D620" t="s">
        <v>1087</v>
      </c>
      <c r="F620">
        <v>1</v>
      </c>
      <c r="G620">
        <v>0</v>
      </c>
      <c r="H620" t="s">
        <v>23</v>
      </c>
      <c r="I620" t="s">
        <v>24</v>
      </c>
      <c r="J620" t="s">
        <v>655</v>
      </c>
      <c r="K620" t="s">
        <v>1022</v>
      </c>
      <c r="L620" t="s">
        <v>16</v>
      </c>
    </row>
    <row r="621" spans="1:12" hidden="1" x14ac:dyDescent="0.25">
      <c r="A621">
        <f t="shared" si="9"/>
        <v>2</v>
      </c>
      <c r="B621" s="1">
        <v>41239</v>
      </c>
      <c r="C621" s="2">
        <v>0.8125</v>
      </c>
      <c r="D621" t="s">
        <v>1088</v>
      </c>
      <c r="F621">
        <v>1</v>
      </c>
      <c r="G621">
        <v>0</v>
      </c>
      <c r="H621" t="s">
        <v>23</v>
      </c>
      <c r="I621" t="s">
        <v>24</v>
      </c>
      <c r="J621" t="s">
        <v>708</v>
      </c>
      <c r="K621" t="s">
        <v>709</v>
      </c>
      <c r="L621" t="s">
        <v>16</v>
      </c>
    </row>
    <row r="622" spans="1:12" hidden="1" x14ac:dyDescent="0.25">
      <c r="A622">
        <f t="shared" si="9"/>
        <v>2</v>
      </c>
      <c r="B622" s="1">
        <v>41239</v>
      </c>
      <c r="C622" s="2">
        <v>0.83333333333333337</v>
      </c>
      <c r="D622" t="s">
        <v>1088</v>
      </c>
      <c r="F622">
        <v>1</v>
      </c>
      <c r="G622">
        <v>0</v>
      </c>
      <c r="H622" t="s">
        <v>23</v>
      </c>
      <c r="I622" t="s">
        <v>24</v>
      </c>
      <c r="J622" t="s">
        <v>708</v>
      </c>
      <c r="K622" t="s">
        <v>709</v>
      </c>
      <c r="L622" t="s">
        <v>16</v>
      </c>
    </row>
    <row r="623" spans="1:12" hidden="1" x14ac:dyDescent="0.25">
      <c r="A623">
        <f t="shared" si="9"/>
        <v>3</v>
      </c>
      <c r="B623" s="1">
        <v>41240</v>
      </c>
      <c r="C623" s="2">
        <v>0.5</v>
      </c>
      <c r="D623" t="s">
        <v>1092</v>
      </c>
      <c r="F623">
        <v>1</v>
      </c>
      <c r="G623">
        <v>0</v>
      </c>
      <c r="H623" t="s">
        <v>90</v>
      </c>
      <c r="I623" t="s">
        <v>91</v>
      </c>
      <c r="J623" t="s">
        <v>660</v>
      </c>
      <c r="K623" t="s">
        <v>661</v>
      </c>
      <c r="L623" t="s">
        <v>22</v>
      </c>
    </row>
    <row r="624" spans="1:12" hidden="1" x14ac:dyDescent="0.25">
      <c r="A624">
        <f t="shared" si="9"/>
        <v>3</v>
      </c>
      <c r="B624" s="1">
        <v>41240</v>
      </c>
      <c r="C624" s="2">
        <v>0.52083333333333337</v>
      </c>
      <c r="D624" t="s">
        <v>1093</v>
      </c>
      <c r="F624">
        <v>1</v>
      </c>
      <c r="G624">
        <v>0</v>
      </c>
      <c r="H624" t="s">
        <v>90</v>
      </c>
      <c r="I624" t="s">
        <v>91</v>
      </c>
      <c r="J624" t="s">
        <v>660</v>
      </c>
      <c r="K624" t="s">
        <v>661</v>
      </c>
      <c r="L624" t="s">
        <v>22</v>
      </c>
    </row>
    <row r="625" spans="1:12" hidden="1" x14ac:dyDescent="0.25">
      <c r="A625">
        <f t="shared" si="9"/>
        <v>3</v>
      </c>
      <c r="B625" s="1">
        <v>41240</v>
      </c>
      <c r="C625" s="2">
        <v>0.52083333333333337</v>
      </c>
      <c r="D625" t="s">
        <v>1094</v>
      </c>
      <c r="E625" t="s">
        <v>673</v>
      </c>
      <c r="F625">
        <v>1</v>
      </c>
      <c r="G625">
        <v>0</v>
      </c>
      <c r="H625" t="s">
        <v>90</v>
      </c>
      <c r="I625" t="s">
        <v>91</v>
      </c>
      <c r="J625" t="s">
        <v>64</v>
      </c>
      <c r="K625" t="s">
        <v>574</v>
      </c>
      <c r="L625" t="s">
        <v>16</v>
      </c>
    </row>
    <row r="626" spans="1:12" hidden="1" x14ac:dyDescent="0.25">
      <c r="A626">
        <f t="shared" si="9"/>
        <v>3</v>
      </c>
      <c r="B626" s="1">
        <v>41240</v>
      </c>
      <c r="C626" s="2">
        <v>0.54166666666666663</v>
      </c>
      <c r="D626" t="s">
        <v>1095</v>
      </c>
      <c r="E626" t="s">
        <v>1096</v>
      </c>
      <c r="F626">
        <v>1</v>
      </c>
      <c r="G626">
        <v>1</v>
      </c>
      <c r="H626" t="s">
        <v>51</v>
      </c>
      <c r="I626" t="s">
        <v>52</v>
      </c>
      <c r="J626" t="s">
        <v>1097</v>
      </c>
      <c r="K626" t="s">
        <v>1098</v>
      </c>
      <c r="L626" t="s">
        <v>155</v>
      </c>
    </row>
    <row r="627" spans="1:12" hidden="1" x14ac:dyDescent="0.25">
      <c r="A627">
        <f t="shared" si="9"/>
        <v>3</v>
      </c>
      <c r="B627" s="1">
        <v>41240</v>
      </c>
      <c r="C627" s="2">
        <v>0.54166666666666663</v>
      </c>
      <c r="D627" t="s">
        <v>1094</v>
      </c>
      <c r="E627" t="s">
        <v>673</v>
      </c>
      <c r="F627">
        <v>1</v>
      </c>
      <c r="G627">
        <v>0</v>
      </c>
      <c r="H627" t="s">
        <v>90</v>
      </c>
      <c r="I627" t="s">
        <v>91</v>
      </c>
      <c r="J627" t="s">
        <v>64</v>
      </c>
      <c r="K627" t="s">
        <v>574</v>
      </c>
      <c r="L627" t="s">
        <v>16</v>
      </c>
    </row>
    <row r="628" spans="1:12" hidden="1" x14ac:dyDescent="0.25">
      <c r="A628">
        <f t="shared" si="9"/>
        <v>3</v>
      </c>
      <c r="B628" s="1">
        <v>41240</v>
      </c>
      <c r="C628" s="2">
        <v>0.58333333333333337</v>
      </c>
      <c r="D628" t="s">
        <v>1099</v>
      </c>
      <c r="F628">
        <v>1</v>
      </c>
      <c r="G628">
        <v>0</v>
      </c>
      <c r="H628" t="s">
        <v>64</v>
      </c>
      <c r="I628" t="s">
        <v>65</v>
      </c>
      <c r="J628" t="s">
        <v>38</v>
      </c>
      <c r="K628" t="s">
        <v>39</v>
      </c>
      <c r="L628" t="s">
        <v>22</v>
      </c>
    </row>
    <row r="629" spans="1:12" hidden="1" x14ac:dyDescent="0.25">
      <c r="A629">
        <f t="shared" si="9"/>
        <v>3</v>
      </c>
      <c r="B629" s="1">
        <v>41240</v>
      </c>
      <c r="C629" s="2">
        <v>0.60416666666666663</v>
      </c>
      <c r="D629" t="s">
        <v>1099</v>
      </c>
      <c r="F629">
        <v>1</v>
      </c>
      <c r="G629">
        <v>0</v>
      </c>
      <c r="H629" t="s">
        <v>64</v>
      </c>
      <c r="I629" t="s">
        <v>65</v>
      </c>
      <c r="J629" t="s">
        <v>38</v>
      </c>
      <c r="K629" t="s">
        <v>39</v>
      </c>
      <c r="L629" t="s">
        <v>22</v>
      </c>
    </row>
    <row r="630" spans="1:12" hidden="1" x14ac:dyDescent="0.25">
      <c r="A630">
        <f t="shared" si="9"/>
        <v>3</v>
      </c>
      <c r="B630" s="1">
        <v>41240</v>
      </c>
      <c r="C630" s="2">
        <v>0.75</v>
      </c>
      <c r="D630" t="s">
        <v>1100</v>
      </c>
      <c r="F630">
        <v>1</v>
      </c>
      <c r="G630">
        <v>0</v>
      </c>
      <c r="H630" t="s">
        <v>55</v>
      </c>
      <c r="I630" t="s">
        <v>56</v>
      </c>
      <c r="J630" t="s">
        <v>1037</v>
      </c>
      <c r="K630" t="s">
        <v>1038</v>
      </c>
      <c r="L630" t="s">
        <v>22</v>
      </c>
    </row>
    <row r="631" spans="1:12" hidden="1" x14ac:dyDescent="0.25">
      <c r="A631">
        <f t="shared" si="9"/>
        <v>3</v>
      </c>
      <c r="B631" s="1">
        <v>41240</v>
      </c>
      <c r="C631" s="2">
        <v>0.77083333333333337</v>
      </c>
      <c r="D631" t="s">
        <v>1101</v>
      </c>
      <c r="F631">
        <v>1</v>
      </c>
      <c r="G631">
        <v>0</v>
      </c>
      <c r="H631" t="s">
        <v>55</v>
      </c>
      <c r="I631" t="s">
        <v>56</v>
      </c>
      <c r="J631" t="s">
        <v>1037</v>
      </c>
      <c r="K631" t="s">
        <v>1038</v>
      </c>
      <c r="L631" t="s">
        <v>22</v>
      </c>
    </row>
    <row r="632" spans="1:12" hidden="1" x14ac:dyDescent="0.25">
      <c r="A632">
        <f t="shared" si="9"/>
        <v>3</v>
      </c>
      <c r="B632" s="1">
        <v>41240</v>
      </c>
      <c r="C632" s="2">
        <v>0.79166666666666663</v>
      </c>
      <c r="D632" t="s">
        <v>1102</v>
      </c>
      <c r="F632">
        <v>1</v>
      </c>
      <c r="G632">
        <v>0</v>
      </c>
      <c r="H632" t="s">
        <v>55</v>
      </c>
      <c r="I632" t="s">
        <v>56</v>
      </c>
      <c r="J632" t="s">
        <v>441</v>
      </c>
      <c r="K632" t="s">
        <v>442</v>
      </c>
      <c r="L632" t="s">
        <v>29</v>
      </c>
    </row>
    <row r="633" spans="1:12" hidden="1" x14ac:dyDescent="0.25">
      <c r="A633">
        <f t="shared" si="9"/>
        <v>3</v>
      </c>
      <c r="B633" s="1">
        <v>41240</v>
      </c>
      <c r="C633" s="2">
        <v>0.8125</v>
      </c>
      <c r="D633" t="s">
        <v>1103</v>
      </c>
      <c r="F633">
        <v>1</v>
      </c>
      <c r="G633">
        <v>0</v>
      </c>
      <c r="H633" t="s">
        <v>171</v>
      </c>
      <c r="I633" t="s">
        <v>172</v>
      </c>
      <c r="J633" t="s">
        <v>1055</v>
      </c>
      <c r="K633" t="s">
        <v>1056</v>
      </c>
      <c r="L633" t="s">
        <v>29</v>
      </c>
    </row>
    <row r="634" spans="1:12" hidden="1" x14ac:dyDescent="0.25">
      <c r="A634">
        <f t="shared" si="9"/>
        <v>3</v>
      </c>
      <c r="B634" s="1">
        <v>41240</v>
      </c>
      <c r="C634" s="2">
        <v>0.8125</v>
      </c>
      <c r="D634" t="s">
        <v>1102</v>
      </c>
      <c r="F634">
        <v>1</v>
      </c>
      <c r="G634">
        <v>0</v>
      </c>
      <c r="H634" t="s">
        <v>55</v>
      </c>
      <c r="I634" t="s">
        <v>56</v>
      </c>
      <c r="J634" t="s">
        <v>441</v>
      </c>
      <c r="K634" t="s">
        <v>442</v>
      </c>
      <c r="L634" t="s">
        <v>29</v>
      </c>
    </row>
    <row r="635" spans="1:12" hidden="1" x14ac:dyDescent="0.25">
      <c r="A635">
        <f t="shared" si="9"/>
        <v>4</v>
      </c>
      <c r="B635" s="1">
        <v>41241</v>
      </c>
      <c r="C635" s="2">
        <v>0.41666666666666669</v>
      </c>
      <c r="D635" t="s">
        <v>1104</v>
      </c>
      <c r="F635">
        <v>1</v>
      </c>
      <c r="G635">
        <v>0</v>
      </c>
      <c r="H635" t="s">
        <v>151</v>
      </c>
      <c r="I635" t="s">
        <v>152</v>
      </c>
      <c r="J635" t="s">
        <v>655</v>
      </c>
      <c r="K635" t="s">
        <v>1022</v>
      </c>
      <c r="L635" t="s">
        <v>16</v>
      </c>
    </row>
    <row r="636" spans="1:12" hidden="1" x14ac:dyDescent="0.25">
      <c r="A636">
        <f t="shared" si="9"/>
        <v>4</v>
      </c>
      <c r="B636" s="1">
        <v>41241</v>
      </c>
      <c r="C636" s="2">
        <v>0.41666666666666669</v>
      </c>
      <c r="D636" t="s">
        <v>1105</v>
      </c>
      <c r="F636">
        <v>1</v>
      </c>
      <c r="G636">
        <v>0</v>
      </c>
      <c r="H636" t="s">
        <v>135</v>
      </c>
      <c r="I636" t="s">
        <v>136</v>
      </c>
      <c r="J636" t="s">
        <v>654</v>
      </c>
      <c r="K636" t="s">
        <v>459</v>
      </c>
      <c r="L636" t="s">
        <v>22</v>
      </c>
    </row>
    <row r="637" spans="1:12" hidden="1" x14ac:dyDescent="0.25">
      <c r="A637">
        <f t="shared" si="9"/>
        <v>4</v>
      </c>
      <c r="B637" s="1">
        <v>41241</v>
      </c>
      <c r="C637" s="2">
        <v>0.4375</v>
      </c>
      <c r="D637" t="s">
        <v>1104</v>
      </c>
      <c r="F637">
        <v>1</v>
      </c>
      <c r="G637">
        <v>0</v>
      </c>
      <c r="H637" t="s">
        <v>151</v>
      </c>
      <c r="I637" t="s">
        <v>152</v>
      </c>
      <c r="J637" t="s">
        <v>655</v>
      </c>
      <c r="K637" t="s">
        <v>1022</v>
      </c>
      <c r="L637" t="s">
        <v>16</v>
      </c>
    </row>
    <row r="638" spans="1:12" hidden="1" x14ac:dyDescent="0.25">
      <c r="A638">
        <f t="shared" si="9"/>
        <v>4</v>
      </c>
      <c r="B638" s="1">
        <v>41241</v>
      </c>
      <c r="C638" s="2">
        <v>0.47916666666666669</v>
      </c>
      <c r="D638" t="s">
        <v>1106</v>
      </c>
      <c r="E638" t="s">
        <v>487</v>
      </c>
      <c r="F638">
        <v>1</v>
      </c>
      <c r="G638">
        <v>0</v>
      </c>
      <c r="H638" t="s">
        <v>12</v>
      </c>
      <c r="I638" t="s">
        <v>19</v>
      </c>
      <c r="J638" t="s">
        <v>825</v>
      </c>
      <c r="K638" t="s">
        <v>826</v>
      </c>
      <c r="L638" t="s">
        <v>22</v>
      </c>
    </row>
    <row r="639" spans="1:12" hidden="1" x14ac:dyDescent="0.25">
      <c r="A639">
        <f t="shared" si="9"/>
        <v>4</v>
      </c>
      <c r="B639" s="1">
        <v>41241</v>
      </c>
      <c r="C639" s="2">
        <v>0.5</v>
      </c>
      <c r="D639" t="s">
        <v>1106</v>
      </c>
      <c r="E639" t="s">
        <v>487</v>
      </c>
      <c r="F639">
        <v>1</v>
      </c>
      <c r="G639">
        <v>0</v>
      </c>
      <c r="H639" t="s">
        <v>12</v>
      </c>
      <c r="I639" t="s">
        <v>19</v>
      </c>
      <c r="J639" t="s">
        <v>825</v>
      </c>
      <c r="K639" t="s">
        <v>826</v>
      </c>
      <c r="L639" t="s">
        <v>22</v>
      </c>
    </row>
    <row r="640" spans="1:12" hidden="1" x14ac:dyDescent="0.25">
      <c r="A640">
        <f t="shared" si="9"/>
        <v>4</v>
      </c>
      <c r="B640" s="1">
        <v>41241</v>
      </c>
      <c r="C640" s="2">
        <v>0.52083333333333337</v>
      </c>
      <c r="D640" t="s">
        <v>1107</v>
      </c>
      <c r="E640" t="s">
        <v>1108</v>
      </c>
      <c r="F640">
        <v>1</v>
      </c>
      <c r="G640">
        <v>0</v>
      </c>
      <c r="H640" t="s">
        <v>135</v>
      </c>
      <c r="I640" t="s">
        <v>136</v>
      </c>
      <c r="J640" t="s">
        <v>1074</v>
      </c>
      <c r="K640" t="s">
        <v>1075</v>
      </c>
      <c r="L640" t="s">
        <v>29</v>
      </c>
    </row>
    <row r="641" spans="1:12" hidden="1" x14ac:dyDescent="0.25">
      <c r="A641">
        <f t="shared" si="9"/>
        <v>4</v>
      </c>
      <c r="B641" s="1">
        <v>41241</v>
      </c>
      <c r="C641" s="2">
        <v>0.58333333333333337</v>
      </c>
      <c r="D641" t="s">
        <v>1109</v>
      </c>
      <c r="F641">
        <v>1</v>
      </c>
      <c r="G641">
        <v>0</v>
      </c>
      <c r="H641" t="s">
        <v>90</v>
      </c>
      <c r="I641" t="s">
        <v>91</v>
      </c>
      <c r="J641" t="s">
        <v>167</v>
      </c>
      <c r="K641" t="s">
        <v>168</v>
      </c>
      <c r="L641" t="s">
        <v>29</v>
      </c>
    </row>
    <row r="642" spans="1:12" hidden="1" x14ac:dyDescent="0.25">
      <c r="A642">
        <f t="shared" si="9"/>
        <v>4</v>
      </c>
      <c r="B642" s="1">
        <v>41241</v>
      </c>
      <c r="C642" s="2">
        <v>0.60416666666666663</v>
      </c>
      <c r="D642" t="s">
        <v>1110</v>
      </c>
      <c r="F642">
        <v>1</v>
      </c>
      <c r="G642">
        <v>0</v>
      </c>
      <c r="H642" t="s">
        <v>90</v>
      </c>
      <c r="I642" t="s">
        <v>91</v>
      </c>
      <c r="J642" t="s">
        <v>167</v>
      </c>
      <c r="K642" t="s">
        <v>168</v>
      </c>
      <c r="L642" t="s">
        <v>29</v>
      </c>
    </row>
    <row r="643" spans="1:12" hidden="1" x14ac:dyDescent="0.25">
      <c r="A643">
        <f t="shared" ref="A643:A706" si="10">WEEKDAY(B:B)</f>
        <v>4</v>
      </c>
      <c r="B643" s="1">
        <v>41241</v>
      </c>
      <c r="C643" s="2">
        <v>0.625</v>
      </c>
      <c r="D643" t="s">
        <v>1111</v>
      </c>
      <c r="F643">
        <v>1</v>
      </c>
      <c r="G643">
        <v>0</v>
      </c>
      <c r="H643" t="s">
        <v>30</v>
      </c>
      <c r="I643" t="s">
        <v>31</v>
      </c>
      <c r="J643" t="s">
        <v>579</v>
      </c>
      <c r="K643" t="s">
        <v>580</v>
      </c>
      <c r="L643" t="s">
        <v>22</v>
      </c>
    </row>
    <row r="644" spans="1:12" hidden="1" x14ac:dyDescent="0.25">
      <c r="A644">
        <f t="shared" si="10"/>
        <v>4</v>
      </c>
      <c r="B644" s="1">
        <v>41241</v>
      </c>
      <c r="C644" s="2">
        <v>0.64583333333333337</v>
      </c>
      <c r="D644" t="s">
        <v>1111</v>
      </c>
      <c r="F644">
        <v>1</v>
      </c>
      <c r="G644">
        <v>0</v>
      </c>
      <c r="H644" t="s">
        <v>30</v>
      </c>
      <c r="I644" t="s">
        <v>31</v>
      </c>
      <c r="J644" t="s">
        <v>579</v>
      </c>
      <c r="K644" t="s">
        <v>580</v>
      </c>
      <c r="L644" t="s">
        <v>22</v>
      </c>
    </row>
    <row r="645" spans="1:12" hidden="1" x14ac:dyDescent="0.25">
      <c r="A645">
        <f t="shared" si="10"/>
        <v>4</v>
      </c>
      <c r="B645" s="1">
        <v>41241</v>
      </c>
      <c r="C645" s="2">
        <v>0.66666666666666663</v>
      </c>
      <c r="D645" t="s">
        <v>1083</v>
      </c>
      <c r="F645">
        <v>1</v>
      </c>
      <c r="G645">
        <v>0</v>
      </c>
      <c r="H645" t="s">
        <v>90</v>
      </c>
      <c r="I645" t="s">
        <v>91</v>
      </c>
      <c r="J645" t="s">
        <v>38</v>
      </c>
      <c r="K645" t="s">
        <v>39</v>
      </c>
      <c r="L645" t="s">
        <v>22</v>
      </c>
    </row>
    <row r="646" spans="1:12" hidden="1" x14ac:dyDescent="0.25">
      <c r="A646">
        <f t="shared" si="10"/>
        <v>4</v>
      </c>
      <c r="B646" s="1">
        <v>41241</v>
      </c>
      <c r="C646" s="2">
        <v>0.6875</v>
      </c>
      <c r="D646" t="s">
        <v>1083</v>
      </c>
      <c r="F646">
        <v>1</v>
      </c>
      <c r="G646">
        <v>0</v>
      </c>
      <c r="H646" t="s">
        <v>90</v>
      </c>
      <c r="I646" t="s">
        <v>91</v>
      </c>
      <c r="J646" t="s">
        <v>38</v>
      </c>
      <c r="K646" t="s">
        <v>39</v>
      </c>
      <c r="L646" t="s">
        <v>22</v>
      </c>
    </row>
    <row r="647" spans="1:12" hidden="1" x14ac:dyDescent="0.25">
      <c r="A647">
        <f t="shared" si="10"/>
        <v>4</v>
      </c>
      <c r="B647" s="1">
        <v>41241</v>
      </c>
      <c r="C647" s="2">
        <v>0.70833333333333337</v>
      </c>
      <c r="D647" t="s">
        <v>1114</v>
      </c>
      <c r="E647" t="s">
        <v>487</v>
      </c>
      <c r="F647">
        <v>1</v>
      </c>
      <c r="G647">
        <v>0</v>
      </c>
      <c r="H647" t="s">
        <v>23</v>
      </c>
      <c r="I647" t="s">
        <v>24</v>
      </c>
      <c r="J647" t="s">
        <v>344</v>
      </c>
      <c r="K647" t="s">
        <v>345</v>
      </c>
      <c r="L647" t="s">
        <v>16</v>
      </c>
    </row>
    <row r="648" spans="1:12" hidden="1" x14ac:dyDescent="0.25">
      <c r="A648">
        <f t="shared" si="10"/>
        <v>4</v>
      </c>
      <c r="B648" s="1">
        <v>41241</v>
      </c>
      <c r="C648" s="2">
        <v>0.75</v>
      </c>
      <c r="D648" t="s">
        <v>1070</v>
      </c>
      <c r="F648">
        <v>1</v>
      </c>
      <c r="G648">
        <v>0</v>
      </c>
      <c r="H648" t="s">
        <v>55</v>
      </c>
      <c r="I648" t="s">
        <v>56</v>
      </c>
      <c r="J648" t="s">
        <v>458</v>
      </c>
      <c r="K648" t="s">
        <v>459</v>
      </c>
      <c r="L648" t="s">
        <v>110</v>
      </c>
    </row>
    <row r="649" spans="1:12" hidden="1" x14ac:dyDescent="0.25">
      <c r="A649">
        <f t="shared" si="10"/>
        <v>4</v>
      </c>
      <c r="B649" s="1">
        <v>41241</v>
      </c>
      <c r="C649" s="2">
        <v>0.77083333333333337</v>
      </c>
      <c r="D649" t="s">
        <v>1070</v>
      </c>
      <c r="F649">
        <v>1</v>
      </c>
      <c r="G649">
        <v>0</v>
      </c>
      <c r="H649" t="s">
        <v>55</v>
      </c>
      <c r="I649" t="s">
        <v>56</v>
      </c>
      <c r="J649" t="s">
        <v>458</v>
      </c>
      <c r="K649" t="s">
        <v>459</v>
      </c>
      <c r="L649" t="s">
        <v>110</v>
      </c>
    </row>
    <row r="650" spans="1:12" hidden="1" x14ac:dyDescent="0.25">
      <c r="A650">
        <f t="shared" si="10"/>
        <v>5</v>
      </c>
      <c r="B650" s="1">
        <v>41242</v>
      </c>
      <c r="C650" s="2">
        <v>0.60416666666666663</v>
      </c>
      <c r="D650" t="s">
        <v>1117</v>
      </c>
      <c r="F650">
        <v>1</v>
      </c>
      <c r="G650">
        <v>0</v>
      </c>
      <c r="H650" t="s">
        <v>55</v>
      </c>
      <c r="I650" t="s">
        <v>56</v>
      </c>
      <c r="J650" t="s">
        <v>1097</v>
      </c>
      <c r="K650" t="s">
        <v>1098</v>
      </c>
      <c r="L650" t="s">
        <v>155</v>
      </c>
    </row>
    <row r="651" spans="1:12" hidden="1" x14ac:dyDescent="0.25">
      <c r="A651">
        <f t="shared" si="10"/>
        <v>5</v>
      </c>
      <c r="B651" s="1">
        <v>41242</v>
      </c>
      <c r="C651" s="2">
        <v>0.625</v>
      </c>
      <c r="D651" t="s">
        <v>1118</v>
      </c>
      <c r="F651">
        <v>1</v>
      </c>
      <c r="G651">
        <v>0</v>
      </c>
      <c r="H651" t="s">
        <v>12</v>
      </c>
      <c r="I651" t="s">
        <v>19</v>
      </c>
      <c r="J651" t="s">
        <v>949</v>
      </c>
      <c r="K651" t="s">
        <v>950</v>
      </c>
      <c r="L651" t="s">
        <v>16</v>
      </c>
    </row>
    <row r="652" spans="1:12" hidden="1" x14ac:dyDescent="0.25">
      <c r="A652">
        <f t="shared" si="10"/>
        <v>5</v>
      </c>
      <c r="B652" s="1">
        <v>41242</v>
      </c>
      <c r="C652" s="2">
        <v>0.64583333333333337</v>
      </c>
      <c r="D652" t="s">
        <v>1118</v>
      </c>
      <c r="F652">
        <v>1</v>
      </c>
      <c r="G652">
        <v>0</v>
      </c>
      <c r="H652" t="s">
        <v>12</v>
      </c>
      <c r="I652" t="s">
        <v>19</v>
      </c>
      <c r="J652" t="s">
        <v>949</v>
      </c>
      <c r="K652" t="s">
        <v>950</v>
      </c>
      <c r="L652" t="s">
        <v>16</v>
      </c>
    </row>
    <row r="653" spans="1:12" hidden="1" x14ac:dyDescent="0.25">
      <c r="A653">
        <f t="shared" si="10"/>
        <v>5</v>
      </c>
      <c r="B653" s="1">
        <v>41242</v>
      </c>
      <c r="C653" s="2">
        <v>0.72916666666666663</v>
      </c>
      <c r="D653" t="s">
        <v>1122</v>
      </c>
      <c r="F653">
        <v>1</v>
      </c>
      <c r="G653">
        <v>0</v>
      </c>
      <c r="H653" t="s">
        <v>126</v>
      </c>
      <c r="I653" t="s">
        <v>127</v>
      </c>
      <c r="J653" t="s">
        <v>313</v>
      </c>
      <c r="K653" t="s">
        <v>314</v>
      </c>
      <c r="L653" t="s">
        <v>29</v>
      </c>
    </row>
    <row r="654" spans="1:12" hidden="1" x14ac:dyDescent="0.25">
      <c r="A654">
        <f t="shared" si="10"/>
        <v>5</v>
      </c>
      <c r="B654" s="1">
        <v>41242</v>
      </c>
      <c r="C654" s="2">
        <v>0.85416666666666663</v>
      </c>
      <c r="D654" t="s">
        <v>1123</v>
      </c>
      <c r="F654">
        <v>1</v>
      </c>
      <c r="G654">
        <v>0</v>
      </c>
      <c r="H654" t="s">
        <v>148</v>
      </c>
      <c r="I654" t="s">
        <v>149</v>
      </c>
      <c r="J654" t="s">
        <v>655</v>
      </c>
      <c r="K654" t="s">
        <v>1022</v>
      </c>
      <c r="L654" t="s">
        <v>16</v>
      </c>
    </row>
    <row r="655" spans="1:12" x14ac:dyDescent="0.25">
      <c r="A655">
        <f t="shared" si="10"/>
        <v>6</v>
      </c>
      <c r="B655" s="1">
        <v>41243</v>
      </c>
      <c r="C655" s="2">
        <v>0.60416666666666663</v>
      </c>
      <c r="D655" t="s">
        <v>150</v>
      </c>
      <c r="E655" t="s">
        <v>1124</v>
      </c>
      <c r="F655">
        <v>1</v>
      </c>
      <c r="G655">
        <v>1</v>
      </c>
      <c r="H655" t="s">
        <v>23</v>
      </c>
      <c r="I655" t="s">
        <v>24</v>
      </c>
      <c r="J655" t="s">
        <v>1125</v>
      </c>
      <c r="K655" t="s">
        <v>698</v>
      </c>
      <c r="L655" t="s">
        <v>22</v>
      </c>
    </row>
    <row r="656" spans="1:12" x14ac:dyDescent="0.25">
      <c r="A656">
        <f t="shared" si="10"/>
        <v>6</v>
      </c>
      <c r="B656" s="1">
        <v>41243</v>
      </c>
      <c r="C656" s="2">
        <v>0.60416666666666663</v>
      </c>
      <c r="D656" t="s">
        <v>971</v>
      </c>
      <c r="F656">
        <v>1</v>
      </c>
      <c r="G656">
        <v>0</v>
      </c>
      <c r="H656" t="s">
        <v>23</v>
      </c>
      <c r="I656" t="s">
        <v>24</v>
      </c>
      <c r="J656" t="s">
        <v>41</v>
      </c>
      <c r="K656" t="s">
        <v>42</v>
      </c>
      <c r="L656" t="s">
        <v>16</v>
      </c>
    </row>
    <row r="657" spans="1:15" x14ac:dyDescent="0.25">
      <c r="A657">
        <f t="shared" si="10"/>
        <v>6</v>
      </c>
      <c r="B657" s="1">
        <v>41243</v>
      </c>
      <c r="C657" s="2">
        <v>0.60416666666666663</v>
      </c>
      <c r="D657" t="s">
        <v>1126</v>
      </c>
      <c r="F657">
        <v>1</v>
      </c>
      <c r="G657">
        <v>0</v>
      </c>
      <c r="H657" t="s">
        <v>64</v>
      </c>
      <c r="I657" t="s">
        <v>65</v>
      </c>
      <c r="J657" t="s">
        <v>264</v>
      </c>
      <c r="K657" t="s">
        <v>265</v>
      </c>
      <c r="L657" t="s">
        <v>16</v>
      </c>
    </row>
    <row r="658" spans="1:15" x14ac:dyDescent="0.25">
      <c r="A658">
        <f t="shared" si="10"/>
        <v>6</v>
      </c>
      <c r="B658" s="1">
        <v>41243</v>
      </c>
      <c r="C658" s="2">
        <v>0.625</v>
      </c>
      <c r="D658" t="s">
        <v>971</v>
      </c>
      <c r="F658">
        <v>1</v>
      </c>
      <c r="G658">
        <v>0</v>
      </c>
      <c r="H658" t="s">
        <v>23</v>
      </c>
      <c r="I658" t="s">
        <v>24</v>
      </c>
      <c r="J658" t="s">
        <v>41</v>
      </c>
      <c r="K658" t="s">
        <v>42</v>
      </c>
      <c r="L658" t="s">
        <v>16</v>
      </c>
    </row>
    <row r="659" spans="1:15" x14ac:dyDescent="0.25">
      <c r="A659">
        <f t="shared" si="10"/>
        <v>6</v>
      </c>
      <c r="B659" s="1">
        <v>41243</v>
      </c>
      <c r="C659" s="2">
        <v>0.625</v>
      </c>
      <c r="D659" t="s">
        <v>1127</v>
      </c>
      <c r="F659">
        <v>1</v>
      </c>
      <c r="G659">
        <v>0</v>
      </c>
      <c r="H659" t="s">
        <v>64</v>
      </c>
      <c r="I659" t="s">
        <v>65</v>
      </c>
      <c r="J659" t="s">
        <v>264</v>
      </c>
      <c r="K659" t="s">
        <v>265</v>
      </c>
      <c r="L659" t="s">
        <v>16</v>
      </c>
    </row>
    <row r="660" spans="1:15" x14ac:dyDescent="0.25">
      <c r="A660">
        <f t="shared" si="10"/>
        <v>6</v>
      </c>
      <c r="B660" s="1">
        <v>41243</v>
      </c>
      <c r="C660" s="2">
        <v>0.64583333333333337</v>
      </c>
      <c r="D660" t="s">
        <v>1129</v>
      </c>
      <c r="F660">
        <v>1</v>
      </c>
      <c r="G660">
        <v>0</v>
      </c>
      <c r="H660" t="s">
        <v>64</v>
      </c>
      <c r="I660" t="s">
        <v>65</v>
      </c>
      <c r="J660" t="s">
        <v>1055</v>
      </c>
      <c r="K660" t="s">
        <v>1056</v>
      </c>
      <c r="L660" t="s">
        <v>29</v>
      </c>
    </row>
    <row r="661" spans="1:15" hidden="1" x14ac:dyDescent="0.25">
      <c r="A661">
        <f t="shared" si="10"/>
        <v>2</v>
      </c>
      <c r="B661" s="1">
        <v>41246</v>
      </c>
      <c r="C661" s="2">
        <v>0.41666666666666669</v>
      </c>
      <c r="D661" t="s">
        <v>1184</v>
      </c>
      <c r="E661" t="s">
        <v>2299</v>
      </c>
      <c r="G661">
        <v>0</v>
      </c>
      <c r="H661">
        <v>0</v>
      </c>
      <c r="I661">
        <v>1</v>
      </c>
      <c r="J661">
        <v>0</v>
      </c>
      <c r="K661" t="s">
        <v>171</v>
      </c>
      <c r="L661" t="s">
        <v>172</v>
      </c>
      <c r="M661" t="s">
        <v>385</v>
      </c>
      <c r="N661" t="s">
        <v>386</v>
      </c>
      <c r="O661" t="s">
        <v>16</v>
      </c>
    </row>
    <row r="662" spans="1:15" hidden="1" x14ac:dyDescent="0.25">
      <c r="A662">
        <f t="shared" si="10"/>
        <v>2</v>
      </c>
      <c r="B662" s="1">
        <v>41246</v>
      </c>
      <c r="C662" s="2">
        <v>0.4375</v>
      </c>
      <c r="D662" t="s">
        <v>1184</v>
      </c>
      <c r="E662" t="s">
        <v>2299</v>
      </c>
      <c r="G662">
        <v>0</v>
      </c>
      <c r="H662">
        <v>0</v>
      </c>
      <c r="I662">
        <v>1</v>
      </c>
      <c r="J662">
        <v>0</v>
      </c>
      <c r="K662" t="s">
        <v>171</v>
      </c>
      <c r="L662" t="s">
        <v>172</v>
      </c>
      <c r="M662" t="s">
        <v>385</v>
      </c>
      <c r="N662" t="s">
        <v>386</v>
      </c>
      <c r="O662" t="s">
        <v>16</v>
      </c>
    </row>
    <row r="663" spans="1:15" hidden="1" x14ac:dyDescent="0.25">
      <c r="A663">
        <f t="shared" si="10"/>
        <v>2</v>
      </c>
      <c r="B663" s="1">
        <v>41246</v>
      </c>
      <c r="C663" s="2">
        <v>0.5</v>
      </c>
      <c r="D663" t="s">
        <v>1184</v>
      </c>
      <c r="E663" t="s">
        <v>2305</v>
      </c>
      <c r="G663">
        <v>0</v>
      </c>
      <c r="H663">
        <v>0</v>
      </c>
      <c r="I663">
        <v>1</v>
      </c>
      <c r="J663">
        <v>0</v>
      </c>
      <c r="K663" t="s">
        <v>171</v>
      </c>
      <c r="L663" t="s">
        <v>172</v>
      </c>
      <c r="M663" t="s">
        <v>650</v>
      </c>
      <c r="N663" t="s">
        <v>651</v>
      </c>
      <c r="O663" t="s">
        <v>16</v>
      </c>
    </row>
    <row r="664" spans="1:15" hidden="1" x14ac:dyDescent="0.25">
      <c r="A664">
        <f t="shared" si="10"/>
        <v>2</v>
      </c>
      <c r="B664" s="1">
        <v>41246</v>
      </c>
      <c r="C664" s="2">
        <v>0.625</v>
      </c>
      <c r="D664" t="s">
        <v>479</v>
      </c>
      <c r="E664" t="s">
        <v>2306</v>
      </c>
      <c r="G664">
        <v>0</v>
      </c>
      <c r="H664">
        <v>0</v>
      </c>
      <c r="I664">
        <v>1</v>
      </c>
      <c r="J664">
        <v>0</v>
      </c>
      <c r="K664" t="s">
        <v>53</v>
      </c>
      <c r="L664" t="s">
        <v>87</v>
      </c>
      <c r="M664" t="s">
        <v>38</v>
      </c>
      <c r="N664" t="s">
        <v>39</v>
      </c>
      <c r="O664" t="s">
        <v>22</v>
      </c>
    </row>
    <row r="665" spans="1:15" hidden="1" x14ac:dyDescent="0.25">
      <c r="A665">
        <f t="shared" si="10"/>
        <v>2</v>
      </c>
      <c r="B665" s="1">
        <v>41246</v>
      </c>
      <c r="C665" s="2">
        <v>0.64583333333333337</v>
      </c>
      <c r="D665" t="s">
        <v>1147</v>
      </c>
      <c r="E665" t="s">
        <v>2317</v>
      </c>
      <c r="F665" t="s">
        <v>2318</v>
      </c>
      <c r="G665">
        <v>0</v>
      </c>
      <c r="H665">
        <v>0</v>
      </c>
      <c r="I665">
        <v>1</v>
      </c>
      <c r="J665">
        <v>0</v>
      </c>
      <c r="K665" t="s">
        <v>55</v>
      </c>
      <c r="L665" t="s">
        <v>56</v>
      </c>
      <c r="M665" t="s">
        <v>167</v>
      </c>
      <c r="N665" t="s">
        <v>168</v>
      </c>
      <c r="O665" t="s">
        <v>29</v>
      </c>
    </row>
    <row r="666" spans="1:15" hidden="1" x14ac:dyDescent="0.25">
      <c r="A666">
        <f t="shared" si="10"/>
        <v>2</v>
      </c>
      <c r="B666" s="1">
        <v>41246</v>
      </c>
      <c r="C666" s="2">
        <v>0.64583333333333337</v>
      </c>
      <c r="D666" t="s">
        <v>479</v>
      </c>
      <c r="E666" t="s">
        <v>2306</v>
      </c>
      <c r="G666">
        <v>0</v>
      </c>
      <c r="H666">
        <v>0</v>
      </c>
      <c r="I666">
        <v>1</v>
      </c>
      <c r="J666">
        <v>0</v>
      </c>
      <c r="K666" t="s">
        <v>53</v>
      </c>
      <c r="L666" t="s">
        <v>87</v>
      </c>
      <c r="M666" t="s">
        <v>38</v>
      </c>
      <c r="N666" t="s">
        <v>39</v>
      </c>
      <c r="O666" t="s">
        <v>22</v>
      </c>
    </row>
    <row r="667" spans="1:15" hidden="1" x14ac:dyDescent="0.25">
      <c r="A667">
        <f t="shared" si="10"/>
        <v>2</v>
      </c>
      <c r="B667" s="1">
        <v>41246</v>
      </c>
      <c r="C667" s="2">
        <v>0.66666666666666663</v>
      </c>
      <c r="D667" t="s">
        <v>1160</v>
      </c>
      <c r="E667" t="s">
        <v>2321</v>
      </c>
      <c r="G667">
        <v>0</v>
      </c>
      <c r="H667">
        <v>0</v>
      </c>
      <c r="I667">
        <v>1</v>
      </c>
      <c r="J667">
        <v>0</v>
      </c>
      <c r="K667" t="s">
        <v>90</v>
      </c>
      <c r="L667" t="s">
        <v>91</v>
      </c>
      <c r="M667" t="s">
        <v>167</v>
      </c>
      <c r="N667" t="s">
        <v>168</v>
      </c>
      <c r="O667" t="s">
        <v>29</v>
      </c>
    </row>
    <row r="668" spans="1:15" hidden="1" x14ac:dyDescent="0.25">
      <c r="A668">
        <f t="shared" si="10"/>
        <v>2</v>
      </c>
      <c r="B668" s="1">
        <v>41246</v>
      </c>
      <c r="C668" s="2">
        <v>0.6875</v>
      </c>
      <c r="D668" t="s">
        <v>1160</v>
      </c>
      <c r="E668" t="s">
        <v>2321</v>
      </c>
      <c r="F668" t="s">
        <v>2324</v>
      </c>
      <c r="G668">
        <v>0</v>
      </c>
      <c r="H668">
        <v>0</v>
      </c>
      <c r="I668">
        <v>1</v>
      </c>
      <c r="J668">
        <v>0</v>
      </c>
      <c r="K668" t="s">
        <v>90</v>
      </c>
      <c r="L668" t="s">
        <v>91</v>
      </c>
      <c r="M668" t="s">
        <v>167</v>
      </c>
      <c r="N668" t="s">
        <v>168</v>
      </c>
      <c r="O668" t="s">
        <v>29</v>
      </c>
    </row>
    <row r="669" spans="1:15" hidden="1" x14ac:dyDescent="0.25">
      <c r="A669">
        <f t="shared" si="10"/>
        <v>2</v>
      </c>
      <c r="B669" s="1">
        <v>41246</v>
      </c>
      <c r="C669" s="2">
        <v>0.75</v>
      </c>
      <c r="D669" t="s">
        <v>479</v>
      </c>
      <c r="E669" t="s">
        <v>2306</v>
      </c>
      <c r="G669">
        <v>0</v>
      </c>
      <c r="H669">
        <v>0</v>
      </c>
      <c r="I669">
        <v>1</v>
      </c>
      <c r="J669">
        <v>0</v>
      </c>
      <c r="K669" t="s">
        <v>90</v>
      </c>
      <c r="L669" t="s">
        <v>91</v>
      </c>
      <c r="M669" t="s">
        <v>38</v>
      </c>
      <c r="N669" t="s">
        <v>39</v>
      </c>
      <c r="O669" t="s">
        <v>22</v>
      </c>
    </row>
    <row r="670" spans="1:15" hidden="1" x14ac:dyDescent="0.25">
      <c r="A670">
        <f t="shared" si="10"/>
        <v>2</v>
      </c>
      <c r="B670" s="1">
        <v>41246</v>
      </c>
      <c r="C670" s="2">
        <v>0.75</v>
      </c>
      <c r="D670" t="s">
        <v>1156</v>
      </c>
      <c r="E670" t="s">
        <v>2330</v>
      </c>
      <c r="G670">
        <v>0</v>
      </c>
      <c r="H670">
        <v>0</v>
      </c>
      <c r="I670">
        <v>1</v>
      </c>
      <c r="J670">
        <v>0</v>
      </c>
      <c r="K670" t="s">
        <v>148</v>
      </c>
      <c r="L670" t="s">
        <v>149</v>
      </c>
      <c r="M670" t="s">
        <v>38</v>
      </c>
      <c r="N670" t="s">
        <v>39</v>
      </c>
      <c r="O670" t="s">
        <v>22</v>
      </c>
    </row>
    <row r="671" spans="1:15" hidden="1" x14ac:dyDescent="0.25">
      <c r="A671">
        <f t="shared" si="10"/>
        <v>2</v>
      </c>
      <c r="B671" s="1">
        <v>41246</v>
      </c>
      <c r="C671" s="2">
        <v>0.77083333333333337</v>
      </c>
      <c r="D671" t="s">
        <v>479</v>
      </c>
      <c r="E671" t="s">
        <v>2306</v>
      </c>
      <c r="G671">
        <v>0</v>
      </c>
      <c r="H671">
        <v>0</v>
      </c>
      <c r="I671">
        <v>1</v>
      </c>
      <c r="J671">
        <v>0</v>
      </c>
      <c r="K671" t="s">
        <v>90</v>
      </c>
      <c r="L671" t="s">
        <v>91</v>
      </c>
      <c r="M671" t="s">
        <v>38</v>
      </c>
      <c r="N671" t="s">
        <v>39</v>
      </c>
      <c r="O671" t="s">
        <v>22</v>
      </c>
    </row>
    <row r="672" spans="1:15" hidden="1" x14ac:dyDescent="0.25">
      <c r="A672">
        <f t="shared" si="10"/>
        <v>2</v>
      </c>
      <c r="B672" s="1">
        <v>41246</v>
      </c>
      <c r="C672" s="2">
        <v>0.77083333333333337</v>
      </c>
      <c r="D672" t="s">
        <v>1257</v>
      </c>
      <c r="E672" t="s">
        <v>2331</v>
      </c>
      <c r="G672">
        <v>0</v>
      </c>
      <c r="H672">
        <v>0</v>
      </c>
      <c r="I672">
        <v>1</v>
      </c>
      <c r="J672">
        <v>0</v>
      </c>
      <c r="K672" t="s">
        <v>90</v>
      </c>
      <c r="L672" t="s">
        <v>91</v>
      </c>
      <c r="M672" t="s">
        <v>315</v>
      </c>
      <c r="N672" t="s">
        <v>316</v>
      </c>
      <c r="O672" t="s">
        <v>22</v>
      </c>
    </row>
    <row r="673" spans="1:15" hidden="1" x14ac:dyDescent="0.25">
      <c r="A673">
        <f t="shared" si="10"/>
        <v>2</v>
      </c>
      <c r="B673" s="1">
        <v>41246</v>
      </c>
      <c r="C673" s="2">
        <v>0.77083333333333337</v>
      </c>
      <c r="D673" t="s">
        <v>1156</v>
      </c>
      <c r="E673" t="s">
        <v>2330</v>
      </c>
      <c r="G673">
        <v>0</v>
      </c>
      <c r="H673">
        <v>0</v>
      </c>
      <c r="I673">
        <v>1</v>
      </c>
      <c r="J673">
        <v>0</v>
      </c>
      <c r="K673" t="s">
        <v>148</v>
      </c>
      <c r="L673" t="s">
        <v>149</v>
      </c>
      <c r="M673" t="s">
        <v>38</v>
      </c>
      <c r="N673" t="s">
        <v>39</v>
      </c>
      <c r="O673" t="s">
        <v>22</v>
      </c>
    </row>
    <row r="674" spans="1:15" hidden="1" x14ac:dyDescent="0.25">
      <c r="A674">
        <f t="shared" si="10"/>
        <v>2</v>
      </c>
      <c r="B674" s="1">
        <v>41246</v>
      </c>
      <c r="C674" s="2">
        <v>0.85416666666666663</v>
      </c>
      <c r="D674" t="s">
        <v>1405</v>
      </c>
      <c r="E674" t="s">
        <v>2336</v>
      </c>
      <c r="G674">
        <v>0</v>
      </c>
      <c r="H674">
        <v>0</v>
      </c>
      <c r="I674">
        <v>1</v>
      </c>
      <c r="J674">
        <v>1</v>
      </c>
      <c r="K674" t="s">
        <v>135</v>
      </c>
      <c r="L674" t="s">
        <v>136</v>
      </c>
      <c r="M674" t="s">
        <v>2337</v>
      </c>
      <c r="N674" t="s">
        <v>2338</v>
      </c>
      <c r="O674" t="s">
        <v>29</v>
      </c>
    </row>
    <row r="675" spans="1:15" hidden="1" x14ac:dyDescent="0.25">
      <c r="A675">
        <f t="shared" si="10"/>
        <v>3</v>
      </c>
      <c r="B675" s="1">
        <v>41247</v>
      </c>
      <c r="C675" s="2">
        <v>0.4375</v>
      </c>
      <c r="D675" t="s">
        <v>1160</v>
      </c>
      <c r="E675" t="s">
        <v>2321</v>
      </c>
      <c r="G675">
        <v>0</v>
      </c>
      <c r="H675">
        <v>0</v>
      </c>
      <c r="I675">
        <v>1</v>
      </c>
      <c r="J675">
        <v>0</v>
      </c>
      <c r="K675" t="s">
        <v>90</v>
      </c>
      <c r="L675" t="s">
        <v>91</v>
      </c>
      <c r="M675" t="s">
        <v>167</v>
      </c>
      <c r="N675" t="s">
        <v>168</v>
      </c>
      <c r="O675" t="s">
        <v>29</v>
      </c>
    </row>
    <row r="676" spans="1:15" hidden="1" x14ac:dyDescent="0.25">
      <c r="A676">
        <f t="shared" si="10"/>
        <v>3</v>
      </c>
      <c r="B676" s="1">
        <v>41247</v>
      </c>
      <c r="C676" s="2">
        <v>0.5</v>
      </c>
      <c r="D676" t="s">
        <v>1160</v>
      </c>
      <c r="E676" t="s">
        <v>2340</v>
      </c>
      <c r="G676">
        <v>0</v>
      </c>
      <c r="H676">
        <v>0</v>
      </c>
      <c r="I676">
        <v>1</v>
      </c>
      <c r="J676">
        <v>0</v>
      </c>
      <c r="K676" t="s">
        <v>90</v>
      </c>
      <c r="L676" t="s">
        <v>91</v>
      </c>
      <c r="M676" t="s">
        <v>1055</v>
      </c>
      <c r="N676" t="s">
        <v>1056</v>
      </c>
      <c r="O676" t="s">
        <v>29</v>
      </c>
    </row>
    <row r="677" spans="1:15" hidden="1" x14ac:dyDescent="0.25">
      <c r="A677">
        <f t="shared" si="10"/>
        <v>3</v>
      </c>
      <c r="B677" s="1">
        <v>41247</v>
      </c>
      <c r="C677" s="2">
        <v>0.52083333333333337</v>
      </c>
      <c r="D677" t="s">
        <v>476</v>
      </c>
      <c r="E677" t="s">
        <v>2343</v>
      </c>
      <c r="G677">
        <v>0</v>
      </c>
      <c r="H677">
        <v>0</v>
      </c>
      <c r="I677">
        <v>1</v>
      </c>
      <c r="J677">
        <v>0</v>
      </c>
      <c r="K677" t="s">
        <v>51</v>
      </c>
      <c r="L677" t="s">
        <v>52</v>
      </c>
      <c r="M677" t="s">
        <v>33</v>
      </c>
      <c r="N677" t="s">
        <v>34</v>
      </c>
      <c r="O677" t="s">
        <v>22</v>
      </c>
    </row>
    <row r="678" spans="1:15" hidden="1" x14ac:dyDescent="0.25">
      <c r="A678">
        <f t="shared" si="10"/>
        <v>3</v>
      </c>
      <c r="B678" s="1">
        <v>41247</v>
      </c>
      <c r="C678" s="2">
        <v>0.58333333333333337</v>
      </c>
      <c r="D678" t="s">
        <v>1196</v>
      </c>
      <c r="E678" t="s">
        <v>2328</v>
      </c>
      <c r="G678">
        <v>0</v>
      </c>
      <c r="H678">
        <v>0</v>
      </c>
      <c r="I678">
        <v>1</v>
      </c>
      <c r="J678">
        <v>0</v>
      </c>
      <c r="K678" t="s">
        <v>64</v>
      </c>
      <c r="L678" t="s">
        <v>65</v>
      </c>
      <c r="M678" t="s">
        <v>38</v>
      </c>
      <c r="N678" t="s">
        <v>39</v>
      </c>
      <c r="O678" t="s">
        <v>22</v>
      </c>
    </row>
    <row r="679" spans="1:15" hidden="1" x14ac:dyDescent="0.25">
      <c r="A679">
        <f t="shared" si="10"/>
        <v>3</v>
      </c>
      <c r="B679" s="1">
        <v>41247</v>
      </c>
      <c r="C679" s="2">
        <v>0.60416666666666663</v>
      </c>
      <c r="D679" t="s">
        <v>1196</v>
      </c>
      <c r="E679" t="s">
        <v>2328</v>
      </c>
      <c r="G679">
        <v>0</v>
      </c>
      <c r="H679">
        <v>0</v>
      </c>
      <c r="I679">
        <v>1</v>
      </c>
      <c r="J679">
        <v>0</v>
      </c>
      <c r="K679" t="s">
        <v>64</v>
      </c>
      <c r="L679" t="s">
        <v>65</v>
      </c>
      <c r="M679" t="s">
        <v>38</v>
      </c>
      <c r="N679" t="s">
        <v>39</v>
      </c>
      <c r="O679" t="s">
        <v>22</v>
      </c>
    </row>
    <row r="680" spans="1:15" hidden="1" x14ac:dyDescent="0.25">
      <c r="A680">
        <f t="shared" si="10"/>
        <v>3</v>
      </c>
      <c r="B680" s="1">
        <v>41247</v>
      </c>
      <c r="C680" s="2">
        <v>0.625</v>
      </c>
      <c r="D680" t="s">
        <v>1196</v>
      </c>
      <c r="E680" t="s">
        <v>2328</v>
      </c>
      <c r="G680">
        <v>0</v>
      </c>
      <c r="H680">
        <v>0</v>
      </c>
      <c r="I680">
        <v>1</v>
      </c>
      <c r="J680">
        <v>0</v>
      </c>
      <c r="K680" t="s">
        <v>64</v>
      </c>
      <c r="L680" t="s">
        <v>65</v>
      </c>
      <c r="M680" t="s">
        <v>38</v>
      </c>
      <c r="N680" t="s">
        <v>39</v>
      </c>
      <c r="O680" t="s">
        <v>22</v>
      </c>
    </row>
    <row r="681" spans="1:15" hidden="1" x14ac:dyDescent="0.25">
      <c r="A681">
        <f t="shared" si="10"/>
        <v>3</v>
      </c>
      <c r="B681" s="1">
        <v>41247</v>
      </c>
      <c r="C681" s="2">
        <v>0.64583333333333337</v>
      </c>
      <c r="D681" t="s">
        <v>1196</v>
      </c>
      <c r="E681" t="s">
        <v>2328</v>
      </c>
      <c r="G681">
        <v>0</v>
      </c>
      <c r="H681">
        <v>0</v>
      </c>
      <c r="I681">
        <v>1</v>
      </c>
      <c r="J681">
        <v>0</v>
      </c>
      <c r="K681" t="s">
        <v>64</v>
      </c>
      <c r="L681" t="s">
        <v>65</v>
      </c>
      <c r="M681" t="s">
        <v>38</v>
      </c>
      <c r="N681" t="s">
        <v>39</v>
      </c>
      <c r="O681" t="s">
        <v>22</v>
      </c>
    </row>
    <row r="682" spans="1:15" hidden="1" x14ac:dyDescent="0.25">
      <c r="A682">
        <f t="shared" si="10"/>
        <v>3</v>
      </c>
      <c r="B682" s="1">
        <v>41247</v>
      </c>
      <c r="C682" s="2">
        <v>0.66666666666666663</v>
      </c>
      <c r="D682" t="s">
        <v>479</v>
      </c>
      <c r="E682" t="s">
        <v>2348</v>
      </c>
      <c r="G682">
        <v>0</v>
      </c>
      <c r="H682">
        <v>0</v>
      </c>
      <c r="I682">
        <v>1</v>
      </c>
      <c r="J682">
        <v>0</v>
      </c>
      <c r="K682" t="s">
        <v>51</v>
      </c>
      <c r="L682" t="s">
        <v>52</v>
      </c>
      <c r="M682" t="s">
        <v>601</v>
      </c>
      <c r="N682" t="s">
        <v>602</v>
      </c>
      <c r="O682" t="s">
        <v>16</v>
      </c>
    </row>
    <row r="683" spans="1:15" hidden="1" x14ac:dyDescent="0.25">
      <c r="A683">
        <f t="shared" si="10"/>
        <v>3</v>
      </c>
      <c r="B683" s="1">
        <v>41247</v>
      </c>
      <c r="C683" s="2">
        <v>0.75</v>
      </c>
      <c r="D683" t="s">
        <v>1152</v>
      </c>
      <c r="E683" t="s">
        <v>2351</v>
      </c>
      <c r="G683">
        <v>0</v>
      </c>
      <c r="H683">
        <v>0</v>
      </c>
      <c r="I683">
        <v>1</v>
      </c>
      <c r="J683">
        <v>0</v>
      </c>
      <c r="K683" t="s">
        <v>64</v>
      </c>
      <c r="L683" t="s">
        <v>65</v>
      </c>
      <c r="M683" t="s">
        <v>58</v>
      </c>
      <c r="N683" t="s">
        <v>59</v>
      </c>
      <c r="O683" t="s">
        <v>22</v>
      </c>
    </row>
    <row r="684" spans="1:15" hidden="1" x14ac:dyDescent="0.25">
      <c r="A684">
        <f t="shared" si="10"/>
        <v>3</v>
      </c>
      <c r="B684" s="1">
        <v>41247</v>
      </c>
      <c r="C684" s="2">
        <v>0.77083333333333337</v>
      </c>
      <c r="D684" t="s">
        <v>1152</v>
      </c>
      <c r="E684" t="s">
        <v>2351</v>
      </c>
      <c r="G684">
        <v>0</v>
      </c>
      <c r="H684">
        <v>0</v>
      </c>
      <c r="I684">
        <v>1</v>
      </c>
      <c r="J684">
        <v>0</v>
      </c>
      <c r="K684" t="s">
        <v>64</v>
      </c>
      <c r="L684" t="s">
        <v>65</v>
      </c>
      <c r="M684" t="s">
        <v>58</v>
      </c>
      <c r="N684" t="s">
        <v>59</v>
      </c>
      <c r="O684" t="s">
        <v>22</v>
      </c>
    </row>
    <row r="685" spans="1:15" hidden="1" x14ac:dyDescent="0.25">
      <c r="A685">
        <f t="shared" si="10"/>
        <v>3</v>
      </c>
      <c r="B685" s="1">
        <v>41247</v>
      </c>
      <c r="C685" s="2">
        <v>0.79166666666666663</v>
      </c>
      <c r="D685" t="s">
        <v>1619</v>
      </c>
      <c r="E685" t="s">
        <v>2355</v>
      </c>
      <c r="G685">
        <v>0</v>
      </c>
      <c r="H685">
        <v>0</v>
      </c>
      <c r="I685">
        <v>1</v>
      </c>
      <c r="J685">
        <v>0</v>
      </c>
      <c r="K685" t="s">
        <v>148</v>
      </c>
      <c r="L685" t="s">
        <v>149</v>
      </c>
      <c r="M685" t="s">
        <v>655</v>
      </c>
      <c r="N685" t="s">
        <v>1022</v>
      </c>
      <c r="O685" t="s">
        <v>16</v>
      </c>
    </row>
    <row r="686" spans="1:15" hidden="1" x14ac:dyDescent="0.25">
      <c r="A686">
        <f t="shared" si="10"/>
        <v>3</v>
      </c>
      <c r="B686" s="1">
        <v>41247</v>
      </c>
      <c r="C686" s="2">
        <v>0.79166666666666663</v>
      </c>
      <c r="D686" t="s">
        <v>1156</v>
      </c>
      <c r="E686" t="s">
        <v>2330</v>
      </c>
      <c r="G686">
        <v>0</v>
      </c>
      <c r="H686">
        <v>0</v>
      </c>
      <c r="I686">
        <v>1</v>
      </c>
      <c r="J686">
        <v>0</v>
      </c>
      <c r="K686" t="s">
        <v>148</v>
      </c>
      <c r="L686" t="s">
        <v>149</v>
      </c>
      <c r="M686" t="s">
        <v>38</v>
      </c>
      <c r="N686" t="s">
        <v>39</v>
      </c>
      <c r="O686" t="s">
        <v>22</v>
      </c>
    </row>
    <row r="687" spans="1:15" hidden="1" x14ac:dyDescent="0.25">
      <c r="A687">
        <f t="shared" si="10"/>
        <v>3</v>
      </c>
      <c r="B687" s="1">
        <v>41247</v>
      </c>
      <c r="C687" s="2">
        <v>0.8125</v>
      </c>
      <c r="D687" t="s">
        <v>1156</v>
      </c>
      <c r="E687" t="s">
        <v>2330</v>
      </c>
      <c r="G687">
        <v>0</v>
      </c>
      <c r="H687">
        <v>0</v>
      </c>
      <c r="I687">
        <v>1</v>
      </c>
      <c r="J687">
        <v>0</v>
      </c>
      <c r="K687" t="s">
        <v>148</v>
      </c>
      <c r="L687" t="s">
        <v>149</v>
      </c>
      <c r="M687" t="s">
        <v>38</v>
      </c>
      <c r="N687" t="s">
        <v>39</v>
      </c>
      <c r="O687" t="s">
        <v>22</v>
      </c>
    </row>
    <row r="688" spans="1:15" hidden="1" x14ac:dyDescent="0.25">
      <c r="A688">
        <f t="shared" si="10"/>
        <v>3</v>
      </c>
      <c r="B688" s="1">
        <v>41247</v>
      </c>
      <c r="C688" s="2">
        <v>0.83333333333333337</v>
      </c>
      <c r="D688" t="s">
        <v>1196</v>
      </c>
      <c r="E688" t="s">
        <v>2356</v>
      </c>
      <c r="G688">
        <v>0</v>
      </c>
      <c r="H688">
        <v>0</v>
      </c>
      <c r="I688">
        <v>1</v>
      </c>
      <c r="J688">
        <v>0</v>
      </c>
      <c r="K688" t="s">
        <v>148</v>
      </c>
      <c r="L688" t="s">
        <v>149</v>
      </c>
      <c r="M688" t="s">
        <v>93</v>
      </c>
      <c r="N688" t="s">
        <v>94</v>
      </c>
      <c r="O688" t="s">
        <v>22</v>
      </c>
    </row>
    <row r="689" spans="1:15" hidden="1" x14ac:dyDescent="0.25">
      <c r="A689">
        <f t="shared" si="10"/>
        <v>3</v>
      </c>
      <c r="B689" s="1">
        <v>41247</v>
      </c>
      <c r="C689" s="2">
        <v>0.85416666666666663</v>
      </c>
      <c r="D689" t="s">
        <v>1196</v>
      </c>
      <c r="E689" t="s">
        <v>2356</v>
      </c>
      <c r="G689">
        <v>0</v>
      </c>
      <c r="H689">
        <v>0</v>
      </c>
      <c r="I689">
        <v>1</v>
      </c>
      <c r="J689">
        <v>0</v>
      </c>
      <c r="K689" t="s">
        <v>148</v>
      </c>
      <c r="L689" t="s">
        <v>149</v>
      </c>
      <c r="M689" t="s">
        <v>93</v>
      </c>
      <c r="N689" t="s">
        <v>94</v>
      </c>
      <c r="O689" t="s">
        <v>22</v>
      </c>
    </row>
    <row r="690" spans="1:15" hidden="1" x14ac:dyDescent="0.25">
      <c r="A690">
        <f t="shared" si="10"/>
        <v>4</v>
      </c>
      <c r="B690" s="1">
        <v>41248</v>
      </c>
      <c r="C690" s="2">
        <v>0.4375</v>
      </c>
      <c r="D690" t="s">
        <v>1405</v>
      </c>
      <c r="E690" t="s">
        <v>2361</v>
      </c>
      <c r="G690">
        <v>0</v>
      </c>
      <c r="H690">
        <v>0</v>
      </c>
      <c r="I690">
        <v>1</v>
      </c>
      <c r="J690">
        <v>1</v>
      </c>
      <c r="K690" t="s">
        <v>135</v>
      </c>
      <c r="L690" t="s">
        <v>136</v>
      </c>
      <c r="M690" t="s">
        <v>23</v>
      </c>
      <c r="N690" t="s">
        <v>2362</v>
      </c>
      <c r="O690" t="s">
        <v>16</v>
      </c>
    </row>
    <row r="691" spans="1:15" hidden="1" x14ac:dyDescent="0.25">
      <c r="A691">
        <f t="shared" si="10"/>
        <v>4</v>
      </c>
      <c r="B691" s="1">
        <v>41248</v>
      </c>
      <c r="C691" s="2">
        <v>0.5</v>
      </c>
      <c r="D691" t="s">
        <v>2364</v>
      </c>
      <c r="E691" t="s">
        <v>2365</v>
      </c>
      <c r="G691">
        <v>0</v>
      </c>
      <c r="H691">
        <v>0</v>
      </c>
      <c r="I691">
        <v>1</v>
      </c>
      <c r="J691">
        <v>0</v>
      </c>
      <c r="K691" t="s">
        <v>12</v>
      </c>
      <c r="L691" t="s">
        <v>19</v>
      </c>
      <c r="M691" t="s">
        <v>72</v>
      </c>
      <c r="N691" t="s">
        <v>73</v>
      </c>
      <c r="O691" t="s">
        <v>16</v>
      </c>
    </row>
    <row r="692" spans="1:15" hidden="1" x14ac:dyDescent="0.25">
      <c r="A692">
        <f t="shared" si="10"/>
        <v>4</v>
      </c>
      <c r="B692" s="1">
        <v>41248</v>
      </c>
      <c r="C692" s="2">
        <v>0.54166666666666663</v>
      </c>
      <c r="D692" t="s">
        <v>1187</v>
      </c>
      <c r="E692" t="s">
        <v>2366</v>
      </c>
      <c r="G692">
        <v>0</v>
      </c>
      <c r="H692">
        <v>0</v>
      </c>
      <c r="I692">
        <v>1</v>
      </c>
      <c r="J692">
        <v>0</v>
      </c>
      <c r="K692" t="s">
        <v>151</v>
      </c>
      <c r="L692" t="s">
        <v>152</v>
      </c>
      <c r="M692" t="s">
        <v>660</v>
      </c>
      <c r="N692" t="s">
        <v>661</v>
      </c>
      <c r="O692" t="s">
        <v>22</v>
      </c>
    </row>
    <row r="693" spans="1:15" hidden="1" x14ac:dyDescent="0.25">
      <c r="A693">
        <f t="shared" si="10"/>
        <v>4</v>
      </c>
      <c r="B693" s="1">
        <v>41248</v>
      </c>
      <c r="C693" s="2">
        <v>0.64583333333333337</v>
      </c>
      <c r="D693" t="s">
        <v>1160</v>
      </c>
      <c r="E693" t="s">
        <v>2368</v>
      </c>
      <c r="G693">
        <v>0</v>
      </c>
      <c r="H693">
        <v>0</v>
      </c>
      <c r="I693">
        <v>1</v>
      </c>
      <c r="J693">
        <v>0</v>
      </c>
      <c r="K693" t="s">
        <v>90</v>
      </c>
      <c r="L693" t="s">
        <v>91</v>
      </c>
      <c r="M693" t="s">
        <v>1055</v>
      </c>
      <c r="N693" t="s">
        <v>1056</v>
      </c>
      <c r="O693" t="s">
        <v>29</v>
      </c>
    </row>
    <row r="694" spans="1:15" hidden="1" x14ac:dyDescent="0.25">
      <c r="A694">
        <f t="shared" si="10"/>
        <v>4</v>
      </c>
      <c r="B694" s="1">
        <v>41248</v>
      </c>
      <c r="C694" s="2">
        <v>0.83333333333333337</v>
      </c>
      <c r="D694" t="s">
        <v>1313</v>
      </c>
      <c r="E694" t="s">
        <v>2376</v>
      </c>
      <c r="G694">
        <v>0</v>
      </c>
      <c r="H694">
        <v>0</v>
      </c>
      <c r="I694">
        <v>1</v>
      </c>
      <c r="J694">
        <v>0</v>
      </c>
      <c r="K694" t="s">
        <v>148</v>
      </c>
      <c r="L694" t="s">
        <v>149</v>
      </c>
      <c r="M694" t="s">
        <v>53</v>
      </c>
      <c r="N694" t="s">
        <v>54</v>
      </c>
      <c r="O694" t="s">
        <v>22</v>
      </c>
    </row>
    <row r="695" spans="1:15" hidden="1" x14ac:dyDescent="0.25">
      <c r="A695">
        <f t="shared" si="10"/>
        <v>4</v>
      </c>
      <c r="B695" s="1">
        <v>41248</v>
      </c>
      <c r="C695" s="2">
        <v>0.83333333333333337</v>
      </c>
      <c r="D695" t="s">
        <v>1313</v>
      </c>
      <c r="E695" t="s">
        <v>2319</v>
      </c>
      <c r="G695">
        <v>0</v>
      </c>
      <c r="H695">
        <v>0</v>
      </c>
      <c r="I695">
        <v>1</v>
      </c>
      <c r="J695">
        <v>0</v>
      </c>
      <c r="K695" t="s">
        <v>148</v>
      </c>
      <c r="L695" t="s">
        <v>149</v>
      </c>
      <c r="M695" t="s">
        <v>53</v>
      </c>
      <c r="N695" t="s">
        <v>54</v>
      </c>
      <c r="O695" t="s">
        <v>22</v>
      </c>
    </row>
    <row r="696" spans="1:15" hidden="1" x14ac:dyDescent="0.25">
      <c r="A696">
        <f t="shared" si="10"/>
        <v>4</v>
      </c>
      <c r="B696" s="1">
        <v>41248</v>
      </c>
      <c r="C696" s="2">
        <v>0.85416666666666663</v>
      </c>
      <c r="D696" t="s">
        <v>1313</v>
      </c>
      <c r="E696" t="s">
        <v>2376</v>
      </c>
      <c r="G696">
        <v>0</v>
      </c>
      <c r="H696">
        <v>0</v>
      </c>
      <c r="I696">
        <v>1</v>
      </c>
      <c r="J696">
        <v>0</v>
      </c>
      <c r="K696" t="s">
        <v>148</v>
      </c>
      <c r="L696" t="s">
        <v>149</v>
      </c>
      <c r="M696" t="s">
        <v>53</v>
      </c>
      <c r="N696" t="s">
        <v>54</v>
      </c>
      <c r="O696" t="s">
        <v>22</v>
      </c>
    </row>
    <row r="697" spans="1:15" hidden="1" x14ac:dyDescent="0.25">
      <c r="A697">
        <f t="shared" si="10"/>
        <v>4</v>
      </c>
      <c r="B697" s="1">
        <v>41248</v>
      </c>
      <c r="C697" s="2">
        <v>0.85416666666666663</v>
      </c>
      <c r="D697" t="s">
        <v>1313</v>
      </c>
      <c r="E697" t="s">
        <v>2319</v>
      </c>
      <c r="G697">
        <v>0</v>
      </c>
      <c r="H697">
        <v>0</v>
      </c>
      <c r="I697">
        <v>1</v>
      </c>
      <c r="J697">
        <v>0</v>
      </c>
      <c r="K697" t="s">
        <v>148</v>
      </c>
      <c r="L697" t="s">
        <v>149</v>
      </c>
      <c r="M697" t="s">
        <v>53</v>
      </c>
      <c r="N697" t="s">
        <v>54</v>
      </c>
      <c r="O697" t="s">
        <v>22</v>
      </c>
    </row>
    <row r="698" spans="1:15" hidden="1" x14ac:dyDescent="0.25">
      <c r="A698">
        <f t="shared" si="10"/>
        <v>5</v>
      </c>
      <c r="B698" s="1">
        <v>41249</v>
      </c>
      <c r="C698" s="2">
        <v>0.41666666666666669</v>
      </c>
      <c r="D698" t="s">
        <v>1196</v>
      </c>
      <c r="E698" t="s">
        <v>2328</v>
      </c>
      <c r="G698">
        <v>0</v>
      </c>
      <c r="H698">
        <v>0</v>
      </c>
      <c r="I698">
        <v>1</v>
      </c>
      <c r="J698">
        <v>0</v>
      </c>
      <c r="K698" t="s">
        <v>64</v>
      </c>
      <c r="L698" t="s">
        <v>65</v>
      </c>
      <c r="M698" t="s">
        <v>38</v>
      </c>
      <c r="N698" t="s">
        <v>39</v>
      </c>
      <c r="O698" t="s">
        <v>22</v>
      </c>
    </row>
    <row r="699" spans="1:15" hidden="1" x14ac:dyDescent="0.25">
      <c r="A699">
        <f t="shared" si="10"/>
        <v>5</v>
      </c>
      <c r="B699" s="1">
        <v>41249</v>
      </c>
      <c r="C699" s="2">
        <v>0.4375</v>
      </c>
      <c r="D699" t="s">
        <v>1196</v>
      </c>
      <c r="E699" t="s">
        <v>2328</v>
      </c>
      <c r="G699">
        <v>0</v>
      </c>
      <c r="H699">
        <v>0</v>
      </c>
      <c r="I699">
        <v>1</v>
      </c>
      <c r="J699">
        <v>0</v>
      </c>
      <c r="K699" t="s">
        <v>64</v>
      </c>
      <c r="L699" t="s">
        <v>65</v>
      </c>
      <c r="M699" t="s">
        <v>38</v>
      </c>
      <c r="N699" t="s">
        <v>39</v>
      </c>
      <c r="O699" t="s">
        <v>22</v>
      </c>
    </row>
    <row r="700" spans="1:15" hidden="1" x14ac:dyDescent="0.25">
      <c r="A700">
        <f t="shared" si="10"/>
        <v>5</v>
      </c>
      <c r="B700" s="1">
        <v>41249</v>
      </c>
      <c r="C700" s="2">
        <v>0.45833333333333331</v>
      </c>
      <c r="D700" t="s">
        <v>1405</v>
      </c>
      <c r="E700" t="s">
        <v>2379</v>
      </c>
      <c r="G700">
        <v>0</v>
      </c>
      <c r="H700">
        <v>0</v>
      </c>
      <c r="I700">
        <v>1</v>
      </c>
      <c r="J700">
        <v>0</v>
      </c>
      <c r="K700" t="s">
        <v>12</v>
      </c>
      <c r="L700" t="s">
        <v>13</v>
      </c>
      <c r="M700" t="s">
        <v>46</v>
      </c>
      <c r="N700" t="s">
        <v>738</v>
      </c>
      <c r="O700" t="s">
        <v>22</v>
      </c>
    </row>
    <row r="701" spans="1:15" hidden="1" x14ac:dyDescent="0.25">
      <c r="A701">
        <f t="shared" si="10"/>
        <v>5</v>
      </c>
      <c r="B701" s="1">
        <v>41249</v>
      </c>
      <c r="C701" s="2">
        <v>0.45833333333333331</v>
      </c>
      <c r="D701" t="s">
        <v>479</v>
      </c>
      <c r="E701" t="s">
        <v>2306</v>
      </c>
      <c r="G701">
        <v>0</v>
      </c>
      <c r="H701">
        <v>0</v>
      </c>
      <c r="I701">
        <v>1</v>
      </c>
      <c r="J701">
        <v>0</v>
      </c>
      <c r="K701" t="s">
        <v>53</v>
      </c>
      <c r="L701" t="s">
        <v>87</v>
      </c>
      <c r="M701" t="s">
        <v>38</v>
      </c>
      <c r="N701" t="s">
        <v>39</v>
      </c>
      <c r="O701" t="s">
        <v>22</v>
      </c>
    </row>
    <row r="702" spans="1:15" hidden="1" x14ac:dyDescent="0.25">
      <c r="A702">
        <f t="shared" si="10"/>
        <v>5</v>
      </c>
      <c r="B702" s="1">
        <v>41249</v>
      </c>
      <c r="C702" s="2">
        <v>0.47916666666666669</v>
      </c>
      <c r="D702" t="s">
        <v>1405</v>
      </c>
      <c r="E702" t="s">
        <v>2380</v>
      </c>
      <c r="G702">
        <v>0</v>
      </c>
      <c r="H702">
        <v>0</v>
      </c>
      <c r="I702">
        <v>1</v>
      </c>
      <c r="J702">
        <v>0</v>
      </c>
      <c r="K702" t="s">
        <v>12</v>
      </c>
      <c r="L702" t="s">
        <v>13</v>
      </c>
      <c r="M702" t="s">
        <v>46</v>
      </c>
      <c r="N702" t="s">
        <v>738</v>
      </c>
      <c r="O702" t="s">
        <v>22</v>
      </c>
    </row>
    <row r="703" spans="1:15" hidden="1" x14ac:dyDescent="0.25">
      <c r="A703">
        <f t="shared" si="10"/>
        <v>5</v>
      </c>
      <c r="B703" s="1">
        <v>41249</v>
      </c>
      <c r="C703" s="2">
        <v>0.47916666666666669</v>
      </c>
      <c r="D703" t="s">
        <v>479</v>
      </c>
      <c r="E703" t="s">
        <v>2306</v>
      </c>
      <c r="G703">
        <v>0</v>
      </c>
      <c r="H703">
        <v>0</v>
      </c>
      <c r="I703">
        <v>1</v>
      </c>
      <c r="J703">
        <v>0</v>
      </c>
      <c r="K703" t="s">
        <v>53</v>
      </c>
      <c r="L703" t="s">
        <v>87</v>
      </c>
      <c r="M703" t="s">
        <v>38</v>
      </c>
      <c r="N703" t="s">
        <v>39</v>
      </c>
      <c r="O703" t="s">
        <v>22</v>
      </c>
    </row>
    <row r="704" spans="1:15" hidden="1" x14ac:dyDescent="0.25">
      <c r="A704">
        <f t="shared" si="10"/>
        <v>5</v>
      </c>
      <c r="B704" s="1">
        <v>41249</v>
      </c>
      <c r="C704" s="2">
        <v>0.5</v>
      </c>
      <c r="D704" t="s">
        <v>1242</v>
      </c>
      <c r="E704" t="s">
        <v>2382</v>
      </c>
      <c r="G704">
        <v>0</v>
      </c>
      <c r="H704">
        <v>0</v>
      </c>
      <c r="I704">
        <v>1</v>
      </c>
      <c r="J704">
        <v>1</v>
      </c>
      <c r="K704" t="s">
        <v>53</v>
      </c>
      <c r="L704" t="s">
        <v>87</v>
      </c>
      <c r="M704" t="s">
        <v>2383</v>
      </c>
      <c r="N704" t="s">
        <v>2384</v>
      </c>
      <c r="O704" t="s">
        <v>16</v>
      </c>
    </row>
    <row r="705" spans="1:15" hidden="1" x14ac:dyDescent="0.25">
      <c r="A705">
        <f t="shared" si="10"/>
        <v>5</v>
      </c>
      <c r="B705" s="1">
        <v>41249</v>
      </c>
      <c r="C705" s="2">
        <v>0.52083333333333337</v>
      </c>
      <c r="D705" t="s">
        <v>1242</v>
      </c>
      <c r="E705" t="s">
        <v>2382</v>
      </c>
      <c r="G705">
        <v>0</v>
      </c>
      <c r="H705">
        <v>0</v>
      </c>
      <c r="I705">
        <v>1</v>
      </c>
      <c r="J705">
        <v>1</v>
      </c>
      <c r="K705" t="s">
        <v>53</v>
      </c>
      <c r="L705" t="s">
        <v>87</v>
      </c>
      <c r="M705" t="s">
        <v>2383</v>
      </c>
      <c r="N705" t="s">
        <v>2384</v>
      </c>
      <c r="O705" t="s">
        <v>16</v>
      </c>
    </row>
    <row r="706" spans="1:15" hidden="1" x14ac:dyDescent="0.25">
      <c r="A706">
        <f t="shared" si="10"/>
        <v>5</v>
      </c>
      <c r="B706" s="1">
        <v>41249</v>
      </c>
      <c r="C706" s="2">
        <v>0.54166666666666663</v>
      </c>
      <c r="D706" t="s">
        <v>1140</v>
      </c>
      <c r="E706" t="s">
        <v>2387</v>
      </c>
      <c r="G706">
        <v>0</v>
      </c>
      <c r="H706">
        <v>0</v>
      </c>
      <c r="I706">
        <v>1</v>
      </c>
      <c r="J706">
        <v>0</v>
      </c>
      <c r="K706" t="s">
        <v>53</v>
      </c>
      <c r="L706" t="s">
        <v>87</v>
      </c>
      <c r="M706" t="s">
        <v>108</v>
      </c>
      <c r="N706" t="s">
        <v>109</v>
      </c>
      <c r="O706" t="s">
        <v>110</v>
      </c>
    </row>
    <row r="707" spans="1:15" hidden="1" x14ac:dyDescent="0.25">
      <c r="A707">
        <f t="shared" ref="A707:A715" si="11">WEEKDAY(B:B)</f>
        <v>5</v>
      </c>
      <c r="B707" s="1">
        <v>41249</v>
      </c>
      <c r="C707" s="2">
        <v>0.5625</v>
      </c>
      <c r="D707" t="s">
        <v>1140</v>
      </c>
      <c r="E707" t="s">
        <v>2387</v>
      </c>
      <c r="G707">
        <v>0</v>
      </c>
      <c r="H707">
        <v>0</v>
      </c>
      <c r="I707">
        <v>1</v>
      </c>
      <c r="J707">
        <v>0</v>
      </c>
      <c r="K707" t="s">
        <v>53</v>
      </c>
      <c r="L707" t="s">
        <v>87</v>
      </c>
      <c r="M707" t="s">
        <v>108</v>
      </c>
      <c r="N707" t="s">
        <v>109</v>
      </c>
      <c r="O707" t="s">
        <v>110</v>
      </c>
    </row>
    <row r="708" spans="1:15" hidden="1" x14ac:dyDescent="0.25">
      <c r="A708">
        <f t="shared" si="11"/>
        <v>5</v>
      </c>
      <c r="B708" s="1">
        <v>41249</v>
      </c>
      <c r="C708" s="2">
        <v>0.58333333333333337</v>
      </c>
      <c r="D708" t="s">
        <v>1242</v>
      </c>
      <c r="E708" t="s">
        <v>2313</v>
      </c>
      <c r="G708">
        <v>0</v>
      </c>
      <c r="H708">
        <v>0</v>
      </c>
      <c r="I708">
        <v>1</v>
      </c>
      <c r="J708">
        <v>0</v>
      </c>
      <c r="K708" t="s">
        <v>53</v>
      </c>
      <c r="L708" t="s">
        <v>87</v>
      </c>
      <c r="M708" t="s">
        <v>466</v>
      </c>
      <c r="N708" t="s">
        <v>711</v>
      </c>
      <c r="O708" t="s">
        <v>22</v>
      </c>
    </row>
    <row r="709" spans="1:15" hidden="1" x14ac:dyDescent="0.25">
      <c r="A709">
        <f t="shared" si="11"/>
        <v>5</v>
      </c>
      <c r="B709" s="1">
        <v>41249</v>
      </c>
      <c r="C709" s="2">
        <v>0.60416666666666663</v>
      </c>
      <c r="D709" t="s">
        <v>1242</v>
      </c>
      <c r="E709" t="s">
        <v>2313</v>
      </c>
      <c r="G709">
        <v>0</v>
      </c>
      <c r="H709">
        <v>0</v>
      </c>
      <c r="I709">
        <v>1</v>
      </c>
      <c r="J709">
        <v>0</v>
      </c>
      <c r="K709" t="s">
        <v>53</v>
      </c>
      <c r="L709" t="s">
        <v>87</v>
      </c>
      <c r="M709" t="s">
        <v>466</v>
      </c>
      <c r="N709" t="s">
        <v>711</v>
      </c>
      <c r="O709" t="s">
        <v>22</v>
      </c>
    </row>
    <row r="710" spans="1:15" hidden="1" x14ac:dyDescent="0.25">
      <c r="A710">
        <f t="shared" si="11"/>
        <v>5</v>
      </c>
      <c r="B710" s="1">
        <v>41249</v>
      </c>
      <c r="C710" s="2">
        <v>0.625</v>
      </c>
      <c r="D710" t="s">
        <v>1140</v>
      </c>
      <c r="E710" t="s">
        <v>2392</v>
      </c>
      <c r="G710">
        <v>0</v>
      </c>
      <c r="H710">
        <v>0</v>
      </c>
      <c r="I710">
        <v>1</v>
      </c>
      <c r="J710">
        <v>0</v>
      </c>
      <c r="K710" t="s">
        <v>53</v>
      </c>
      <c r="L710" t="s">
        <v>87</v>
      </c>
      <c r="M710" t="s">
        <v>419</v>
      </c>
      <c r="N710" t="s">
        <v>770</v>
      </c>
      <c r="O710" t="s">
        <v>29</v>
      </c>
    </row>
    <row r="711" spans="1:15" hidden="1" x14ac:dyDescent="0.25">
      <c r="A711">
        <f t="shared" si="11"/>
        <v>5</v>
      </c>
      <c r="B711" s="1">
        <v>41249</v>
      </c>
      <c r="C711" s="2">
        <v>0.64583333333333337</v>
      </c>
      <c r="D711" t="s">
        <v>2264</v>
      </c>
      <c r="E711" t="s">
        <v>2392</v>
      </c>
      <c r="G711">
        <v>0</v>
      </c>
      <c r="H711">
        <v>0</v>
      </c>
      <c r="I711">
        <v>1</v>
      </c>
      <c r="J711">
        <v>0</v>
      </c>
      <c r="K711" t="s">
        <v>53</v>
      </c>
      <c r="L711" t="s">
        <v>87</v>
      </c>
      <c r="M711" t="s">
        <v>419</v>
      </c>
      <c r="N711" t="s">
        <v>770</v>
      </c>
      <c r="O711" t="s">
        <v>29</v>
      </c>
    </row>
    <row r="712" spans="1:15" hidden="1" x14ac:dyDescent="0.25">
      <c r="A712">
        <f t="shared" si="11"/>
        <v>5</v>
      </c>
      <c r="B712" s="1">
        <v>41249</v>
      </c>
      <c r="C712" s="2">
        <v>0.70833333333333337</v>
      </c>
      <c r="D712" t="s">
        <v>1326</v>
      </c>
      <c r="E712" t="s">
        <v>2396</v>
      </c>
      <c r="G712">
        <v>0</v>
      </c>
      <c r="H712">
        <v>0</v>
      </c>
      <c r="I712">
        <v>1</v>
      </c>
      <c r="J712">
        <v>0</v>
      </c>
      <c r="K712" t="s">
        <v>44</v>
      </c>
      <c r="L712" t="s">
        <v>45</v>
      </c>
      <c r="M712" t="s">
        <v>655</v>
      </c>
      <c r="N712" t="s">
        <v>1022</v>
      </c>
      <c r="O712" t="s">
        <v>16</v>
      </c>
    </row>
    <row r="713" spans="1:15" hidden="1" x14ac:dyDescent="0.25">
      <c r="A713">
        <f t="shared" si="11"/>
        <v>5</v>
      </c>
      <c r="B713" s="1">
        <v>41249</v>
      </c>
      <c r="C713" s="2">
        <v>0.72916666666666663</v>
      </c>
      <c r="D713" t="s">
        <v>479</v>
      </c>
      <c r="E713" t="s">
        <v>2397</v>
      </c>
      <c r="G713">
        <v>0</v>
      </c>
      <c r="H713">
        <v>0</v>
      </c>
      <c r="I713">
        <v>1</v>
      </c>
      <c r="J713">
        <v>1</v>
      </c>
      <c r="K713" t="s">
        <v>44</v>
      </c>
      <c r="L713" t="s">
        <v>45</v>
      </c>
      <c r="M713" t="s">
        <v>2398</v>
      </c>
      <c r="N713" t="s">
        <v>2399</v>
      </c>
      <c r="O713" t="s">
        <v>16</v>
      </c>
    </row>
    <row r="714" spans="1:15" hidden="1" x14ac:dyDescent="0.25">
      <c r="A714">
        <f t="shared" si="11"/>
        <v>5</v>
      </c>
      <c r="B714" s="1">
        <v>41249</v>
      </c>
      <c r="C714" s="2">
        <v>0.75</v>
      </c>
      <c r="D714" t="s">
        <v>479</v>
      </c>
      <c r="E714" t="s">
        <v>2400</v>
      </c>
      <c r="G714">
        <v>0</v>
      </c>
      <c r="H714">
        <v>0</v>
      </c>
      <c r="I714">
        <v>1</v>
      </c>
      <c r="J714">
        <v>0</v>
      </c>
      <c r="K714" t="s">
        <v>44</v>
      </c>
      <c r="L714" t="s">
        <v>45</v>
      </c>
      <c r="M714" t="s">
        <v>2398</v>
      </c>
      <c r="N714" t="s">
        <v>2399</v>
      </c>
      <c r="O714" t="s">
        <v>16</v>
      </c>
    </row>
    <row r="715" spans="1:15" x14ac:dyDescent="0.25">
      <c r="A715">
        <f t="shared" si="11"/>
        <v>6</v>
      </c>
      <c r="B715" s="1">
        <v>41250</v>
      </c>
      <c r="C715" s="2">
        <v>0.47916666666666669</v>
      </c>
      <c r="D715" t="s">
        <v>1405</v>
      </c>
      <c r="E715" t="s">
        <v>2408</v>
      </c>
      <c r="G715">
        <v>0</v>
      </c>
      <c r="H715">
        <v>0</v>
      </c>
      <c r="I715">
        <v>1</v>
      </c>
      <c r="J715">
        <v>0</v>
      </c>
      <c r="K715" t="s">
        <v>12</v>
      </c>
      <c r="L715" t="s">
        <v>13</v>
      </c>
      <c r="M715" t="s">
        <v>23</v>
      </c>
      <c r="N715" t="s">
        <v>2362</v>
      </c>
      <c r="O715" t="s">
        <v>16</v>
      </c>
    </row>
    <row r="716" spans="1:15" hidden="1" x14ac:dyDescent="0.25">
      <c r="E716">
        <v>0</v>
      </c>
      <c r="F716">
        <v>1</v>
      </c>
      <c r="G716">
        <v>0</v>
      </c>
      <c r="H716">
        <v>0</v>
      </c>
      <c r="I716" t="s">
        <v>51</v>
      </c>
      <c r="J716" t="s">
        <v>52</v>
      </c>
      <c r="K716" t="s">
        <v>360</v>
      </c>
      <c r="L716" t="s">
        <v>361</v>
      </c>
      <c r="M716" t="s">
        <v>16</v>
      </c>
    </row>
    <row r="717" spans="1:15" hidden="1" x14ac:dyDescent="0.25">
      <c r="E717">
        <v>0</v>
      </c>
      <c r="F717">
        <v>1</v>
      </c>
      <c r="G717">
        <v>0</v>
      </c>
      <c r="H717">
        <v>0</v>
      </c>
      <c r="I717" t="s">
        <v>55</v>
      </c>
      <c r="J717" t="s">
        <v>56</v>
      </c>
      <c r="K717" t="s">
        <v>441</v>
      </c>
      <c r="L717" t="s">
        <v>442</v>
      </c>
      <c r="M717" t="s">
        <v>29</v>
      </c>
    </row>
    <row r="718" spans="1:15" hidden="1" x14ac:dyDescent="0.25">
      <c r="E718">
        <v>0</v>
      </c>
      <c r="F718">
        <v>1</v>
      </c>
      <c r="G718">
        <v>0</v>
      </c>
      <c r="H718">
        <v>0</v>
      </c>
      <c r="I718" t="s">
        <v>51</v>
      </c>
      <c r="J718" t="s">
        <v>52</v>
      </c>
      <c r="K718" t="s">
        <v>360</v>
      </c>
      <c r="L718" t="s">
        <v>361</v>
      </c>
      <c r="M718" t="s">
        <v>16</v>
      </c>
    </row>
    <row r="719" spans="1:15" hidden="1" x14ac:dyDescent="0.25">
      <c r="E719">
        <v>0</v>
      </c>
      <c r="F719">
        <v>1</v>
      </c>
      <c r="G719">
        <v>0</v>
      </c>
      <c r="H719">
        <v>0</v>
      </c>
      <c r="I719" t="s">
        <v>55</v>
      </c>
      <c r="J719" t="s">
        <v>56</v>
      </c>
      <c r="K719" t="s">
        <v>441</v>
      </c>
      <c r="L719" t="s">
        <v>442</v>
      </c>
      <c r="M719" t="s">
        <v>29</v>
      </c>
    </row>
    <row r="720" spans="1:15" hidden="1" x14ac:dyDescent="0.25">
      <c r="E720">
        <v>0</v>
      </c>
      <c r="F720">
        <v>1</v>
      </c>
      <c r="G720">
        <v>0</v>
      </c>
      <c r="H720">
        <v>0</v>
      </c>
      <c r="I720" t="s">
        <v>55</v>
      </c>
      <c r="J720" t="s">
        <v>56</v>
      </c>
      <c r="K720" t="s">
        <v>985</v>
      </c>
      <c r="L720" t="s">
        <v>481</v>
      </c>
      <c r="M720" t="s">
        <v>16</v>
      </c>
    </row>
    <row r="721" spans="5:13" hidden="1" x14ac:dyDescent="0.25">
      <c r="E721">
        <v>0</v>
      </c>
      <c r="F721">
        <v>1</v>
      </c>
      <c r="G721">
        <v>0</v>
      </c>
      <c r="H721">
        <v>0</v>
      </c>
      <c r="I721" t="s">
        <v>55</v>
      </c>
      <c r="J721" t="s">
        <v>56</v>
      </c>
      <c r="K721" t="s">
        <v>817</v>
      </c>
      <c r="L721" t="s">
        <v>818</v>
      </c>
      <c r="M721" t="s">
        <v>16</v>
      </c>
    </row>
    <row r="722" spans="5:13" hidden="1" x14ac:dyDescent="0.25">
      <c r="E722">
        <v>0</v>
      </c>
      <c r="F722">
        <v>1</v>
      </c>
      <c r="G722">
        <v>0</v>
      </c>
      <c r="H722">
        <v>0</v>
      </c>
      <c r="I722" t="s">
        <v>55</v>
      </c>
      <c r="J722" t="s">
        <v>56</v>
      </c>
      <c r="K722" t="s">
        <v>85</v>
      </c>
      <c r="L722" t="s">
        <v>86</v>
      </c>
      <c r="M722" t="s">
        <v>16</v>
      </c>
    </row>
    <row r="723" spans="5:13" hidden="1" x14ac:dyDescent="0.25">
      <c r="E723">
        <v>0</v>
      </c>
      <c r="F723">
        <v>1</v>
      </c>
      <c r="G723">
        <v>0</v>
      </c>
      <c r="H723">
        <v>0</v>
      </c>
      <c r="I723" t="s">
        <v>55</v>
      </c>
      <c r="J723" t="s">
        <v>56</v>
      </c>
      <c r="K723" t="s">
        <v>85</v>
      </c>
      <c r="L723" t="s">
        <v>86</v>
      </c>
      <c r="M723" t="s">
        <v>16</v>
      </c>
    </row>
    <row r="724" spans="5:13" hidden="1" x14ac:dyDescent="0.25">
      <c r="E724">
        <v>0</v>
      </c>
      <c r="F724">
        <v>1</v>
      </c>
      <c r="G724">
        <v>0</v>
      </c>
      <c r="H724">
        <v>0</v>
      </c>
      <c r="I724" t="s">
        <v>126</v>
      </c>
      <c r="J724" t="s">
        <v>127</v>
      </c>
      <c r="K724" t="s">
        <v>1119</v>
      </c>
      <c r="L724" t="s">
        <v>1120</v>
      </c>
      <c r="M724" t="s">
        <v>22</v>
      </c>
    </row>
    <row r="725" spans="5:13" hidden="1" x14ac:dyDescent="0.25">
      <c r="E725">
        <v>0</v>
      </c>
      <c r="F725">
        <v>1</v>
      </c>
      <c r="G725">
        <v>0</v>
      </c>
      <c r="H725">
        <v>0</v>
      </c>
      <c r="I725" t="s">
        <v>55</v>
      </c>
      <c r="J725" t="s">
        <v>56</v>
      </c>
      <c r="K725" t="s">
        <v>1037</v>
      </c>
      <c r="L725" t="s">
        <v>1038</v>
      </c>
      <c r="M725" t="s">
        <v>22</v>
      </c>
    </row>
    <row r="726" spans="5:13" hidden="1" x14ac:dyDescent="0.25">
      <c r="E726">
        <v>0</v>
      </c>
      <c r="F726">
        <v>1</v>
      </c>
      <c r="G726">
        <v>0</v>
      </c>
      <c r="H726">
        <v>0</v>
      </c>
      <c r="I726" t="s">
        <v>126</v>
      </c>
      <c r="J726" t="s">
        <v>127</v>
      </c>
      <c r="K726" t="s">
        <v>1119</v>
      </c>
      <c r="L726" t="s">
        <v>1120</v>
      </c>
      <c r="M726" t="s">
        <v>22</v>
      </c>
    </row>
    <row r="727" spans="5:13" hidden="1" x14ac:dyDescent="0.25">
      <c r="E727">
        <v>0</v>
      </c>
      <c r="F727">
        <v>1</v>
      </c>
      <c r="G727">
        <v>0</v>
      </c>
      <c r="H727">
        <v>0</v>
      </c>
      <c r="I727" t="s">
        <v>55</v>
      </c>
      <c r="J727" t="s">
        <v>56</v>
      </c>
      <c r="K727" t="s">
        <v>1037</v>
      </c>
      <c r="L727" t="s">
        <v>1038</v>
      </c>
      <c r="M727" t="s">
        <v>22</v>
      </c>
    </row>
    <row r="728" spans="5:13" hidden="1" x14ac:dyDescent="0.25">
      <c r="E728">
        <v>0</v>
      </c>
      <c r="F728">
        <v>1</v>
      </c>
      <c r="G728">
        <v>0</v>
      </c>
      <c r="H728">
        <v>0</v>
      </c>
      <c r="I728" t="s">
        <v>148</v>
      </c>
      <c r="J728" t="s">
        <v>149</v>
      </c>
      <c r="K728" t="s">
        <v>33</v>
      </c>
      <c r="L728" t="s">
        <v>34</v>
      </c>
      <c r="M728" t="s">
        <v>22</v>
      </c>
    </row>
    <row r="729" spans="5:13" hidden="1" x14ac:dyDescent="0.25">
      <c r="E729">
        <v>0</v>
      </c>
      <c r="F729">
        <v>1</v>
      </c>
      <c r="G729">
        <v>0</v>
      </c>
      <c r="H729">
        <v>0</v>
      </c>
      <c r="I729" t="s">
        <v>148</v>
      </c>
      <c r="J729" t="s">
        <v>149</v>
      </c>
      <c r="K729" t="s">
        <v>33</v>
      </c>
      <c r="L729" t="s">
        <v>34</v>
      </c>
      <c r="M729" t="s">
        <v>22</v>
      </c>
    </row>
    <row r="730" spans="5:13" hidden="1" x14ac:dyDescent="0.25">
      <c r="E730">
        <v>0</v>
      </c>
      <c r="F730">
        <v>1</v>
      </c>
      <c r="G730">
        <v>0</v>
      </c>
      <c r="H730">
        <v>1</v>
      </c>
      <c r="I730" t="s">
        <v>135</v>
      </c>
      <c r="J730" t="s">
        <v>136</v>
      </c>
      <c r="K730" t="s">
        <v>2358</v>
      </c>
      <c r="L730" t="s">
        <v>2359</v>
      </c>
      <c r="M730" t="s">
        <v>22</v>
      </c>
    </row>
    <row r="731" spans="5:13" hidden="1" x14ac:dyDescent="0.25">
      <c r="E731">
        <v>0</v>
      </c>
      <c r="F731">
        <v>1</v>
      </c>
      <c r="G731">
        <v>0</v>
      </c>
      <c r="H731">
        <v>0</v>
      </c>
      <c r="I731" t="s">
        <v>171</v>
      </c>
      <c r="J731" t="s">
        <v>172</v>
      </c>
      <c r="K731" t="s">
        <v>38</v>
      </c>
      <c r="L731" t="s">
        <v>39</v>
      </c>
      <c r="M731" t="s">
        <v>22</v>
      </c>
    </row>
    <row r="732" spans="5:13" hidden="1" x14ac:dyDescent="0.25">
      <c r="E732">
        <v>0</v>
      </c>
      <c r="F732">
        <v>1</v>
      </c>
      <c r="G732">
        <v>0</v>
      </c>
      <c r="H732">
        <v>0</v>
      </c>
      <c r="I732" t="s">
        <v>171</v>
      </c>
      <c r="J732" t="s">
        <v>172</v>
      </c>
      <c r="K732" t="s">
        <v>38</v>
      </c>
      <c r="L732" t="s">
        <v>39</v>
      </c>
      <c r="M732" t="s">
        <v>22</v>
      </c>
    </row>
    <row r="733" spans="5:13" hidden="1" x14ac:dyDescent="0.25">
      <c r="E733">
        <v>0</v>
      </c>
      <c r="F733">
        <v>1</v>
      </c>
      <c r="G733">
        <v>0</v>
      </c>
      <c r="H733">
        <v>0</v>
      </c>
      <c r="I733" t="s">
        <v>171</v>
      </c>
      <c r="J733" t="s">
        <v>172</v>
      </c>
      <c r="K733" t="s">
        <v>53</v>
      </c>
      <c r="L733" t="s">
        <v>54</v>
      </c>
      <c r="M733" t="s">
        <v>22</v>
      </c>
    </row>
    <row r="734" spans="5:13" hidden="1" x14ac:dyDescent="0.25">
      <c r="E734">
        <v>0</v>
      </c>
      <c r="F734">
        <v>1</v>
      </c>
      <c r="G734">
        <v>0</v>
      </c>
      <c r="H734">
        <v>0</v>
      </c>
      <c r="I734" t="s">
        <v>135</v>
      </c>
      <c r="J734" t="s">
        <v>136</v>
      </c>
      <c r="K734" t="s">
        <v>85</v>
      </c>
      <c r="L734" t="s">
        <v>86</v>
      </c>
      <c r="M734" t="s">
        <v>16</v>
      </c>
    </row>
    <row r="735" spans="5:13" hidden="1" x14ac:dyDescent="0.25">
      <c r="E735">
        <v>0</v>
      </c>
      <c r="F735">
        <v>1</v>
      </c>
      <c r="G735">
        <v>0</v>
      </c>
      <c r="H735">
        <v>0</v>
      </c>
      <c r="I735" t="s">
        <v>171</v>
      </c>
      <c r="J735" t="s">
        <v>172</v>
      </c>
      <c r="K735" t="s">
        <v>53</v>
      </c>
      <c r="L735" t="s">
        <v>54</v>
      </c>
      <c r="M735" t="s">
        <v>22</v>
      </c>
    </row>
    <row r="736" spans="5:13" hidden="1" x14ac:dyDescent="0.25">
      <c r="E736">
        <v>0</v>
      </c>
      <c r="F736">
        <v>1</v>
      </c>
      <c r="G736">
        <v>0</v>
      </c>
      <c r="H736">
        <v>0</v>
      </c>
      <c r="I736" t="s">
        <v>135</v>
      </c>
      <c r="J736" t="s">
        <v>136</v>
      </c>
      <c r="K736" t="s">
        <v>85</v>
      </c>
      <c r="L736" t="s">
        <v>86</v>
      </c>
      <c r="M736" t="s">
        <v>16</v>
      </c>
    </row>
    <row r="737" spans="5:13" hidden="1" x14ac:dyDescent="0.25">
      <c r="E737">
        <v>0</v>
      </c>
      <c r="F737">
        <v>1</v>
      </c>
      <c r="G737">
        <v>0</v>
      </c>
      <c r="H737">
        <v>0</v>
      </c>
      <c r="I737" t="s">
        <v>44</v>
      </c>
      <c r="J737" t="s">
        <v>45</v>
      </c>
      <c r="K737" t="s">
        <v>38</v>
      </c>
      <c r="L737" t="s">
        <v>39</v>
      </c>
      <c r="M737" t="s">
        <v>22</v>
      </c>
    </row>
    <row r="738" spans="5:13" hidden="1" x14ac:dyDescent="0.25">
      <c r="E738">
        <v>0</v>
      </c>
      <c r="F738">
        <v>1</v>
      </c>
      <c r="G738">
        <v>0</v>
      </c>
      <c r="H738">
        <v>0</v>
      </c>
      <c r="I738" t="s">
        <v>44</v>
      </c>
      <c r="J738" t="s">
        <v>45</v>
      </c>
      <c r="K738" t="s">
        <v>38</v>
      </c>
      <c r="L738" t="s">
        <v>39</v>
      </c>
      <c r="M738" t="s">
        <v>22</v>
      </c>
    </row>
    <row r="739" spans="5:13" hidden="1" x14ac:dyDescent="0.25">
      <c r="E739">
        <v>0</v>
      </c>
      <c r="F739">
        <v>1</v>
      </c>
      <c r="G739">
        <v>0</v>
      </c>
      <c r="H739">
        <v>0</v>
      </c>
      <c r="I739" t="s">
        <v>55</v>
      </c>
      <c r="J739" t="s">
        <v>56</v>
      </c>
      <c r="K739" t="s">
        <v>441</v>
      </c>
      <c r="L739" t="s">
        <v>442</v>
      </c>
      <c r="M739" t="s">
        <v>29</v>
      </c>
    </row>
    <row r="740" spans="5:13" hidden="1" x14ac:dyDescent="0.25">
      <c r="E740">
        <v>0</v>
      </c>
      <c r="F740">
        <v>1</v>
      </c>
      <c r="G740">
        <v>0</v>
      </c>
      <c r="H740">
        <v>0</v>
      </c>
      <c r="I740" t="s">
        <v>44</v>
      </c>
      <c r="J740" t="s">
        <v>45</v>
      </c>
      <c r="K740" t="s">
        <v>655</v>
      </c>
      <c r="L740" t="s">
        <v>1022</v>
      </c>
      <c r="M740" t="s">
        <v>16</v>
      </c>
    </row>
    <row r="741" spans="5:13" hidden="1" x14ac:dyDescent="0.25">
      <c r="E741">
        <v>0</v>
      </c>
      <c r="F741">
        <v>1</v>
      </c>
      <c r="G741">
        <v>0</v>
      </c>
      <c r="H741">
        <v>0</v>
      </c>
      <c r="I741" t="s">
        <v>55</v>
      </c>
      <c r="J741" t="s">
        <v>56</v>
      </c>
      <c r="K741" t="s">
        <v>441</v>
      </c>
      <c r="L741" t="s">
        <v>442</v>
      </c>
      <c r="M741" t="s">
        <v>29</v>
      </c>
    </row>
    <row r="742" spans="5:13" hidden="1" x14ac:dyDescent="0.25">
      <c r="E742">
        <v>0</v>
      </c>
      <c r="F742">
        <v>1</v>
      </c>
      <c r="G742">
        <v>0</v>
      </c>
      <c r="H742">
        <v>0</v>
      </c>
      <c r="I742" t="s">
        <v>44</v>
      </c>
      <c r="J742" t="s">
        <v>45</v>
      </c>
      <c r="K742" t="s">
        <v>655</v>
      </c>
      <c r="L742" t="s">
        <v>1022</v>
      </c>
      <c r="M742" t="s">
        <v>16</v>
      </c>
    </row>
    <row r="743" spans="5:13" hidden="1" x14ac:dyDescent="0.25">
      <c r="E743">
        <v>0</v>
      </c>
      <c r="F743">
        <v>1</v>
      </c>
      <c r="G743">
        <v>0</v>
      </c>
      <c r="H743">
        <v>0</v>
      </c>
      <c r="I743" t="s">
        <v>55</v>
      </c>
      <c r="J743" t="s">
        <v>56</v>
      </c>
      <c r="K743" t="s">
        <v>842</v>
      </c>
      <c r="L743" t="s">
        <v>843</v>
      </c>
      <c r="M743" t="s">
        <v>16</v>
      </c>
    </row>
    <row r="744" spans="5:13" hidden="1" x14ac:dyDescent="0.25">
      <c r="E744">
        <v>0</v>
      </c>
      <c r="F744">
        <v>1</v>
      </c>
      <c r="G744">
        <v>0</v>
      </c>
      <c r="H744">
        <v>0</v>
      </c>
      <c r="I744" t="s">
        <v>23</v>
      </c>
      <c r="J744" t="s">
        <v>24</v>
      </c>
      <c r="K744" t="s">
        <v>655</v>
      </c>
      <c r="L744" t="s">
        <v>1022</v>
      </c>
      <c r="M744" t="s">
        <v>16</v>
      </c>
    </row>
    <row r="745" spans="5:13" hidden="1" x14ac:dyDescent="0.25">
      <c r="E745">
        <v>0</v>
      </c>
      <c r="F745">
        <v>1</v>
      </c>
      <c r="G745">
        <v>0</v>
      </c>
      <c r="H745">
        <v>0</v>
      </c>
      <c r="I745" t="s">
        <v>55</v>
      </c>
      <c r="J745" t="s">
        <v>56</v>
      </c>
      <c r="K745" t="s">
        <v>842</v>
      </c>
      <c r="L745" t="s">
        <v>843</v>
      </c>
      <c r="M745" t="s">
        <v>16</v>
      </c>
    </row>
    <row r="746" spans="5:13" hidden="1" x14ac:dyDescent="0.25">
      <c r="E746">
        <v>0</v>
      </c>
      <c r="F746">
        <v>1</v>
      </c>
      <c r="G746">
        <v>0</v>
      </c>
      <c r="H746">
        <v>0</v>
      </c>
      <c r="I746" t="s">
        <v>23</v>
      </c>
      <c r="J746" t="s">
        <v>24</v>
      </c>
      <c r="K746" t="s">
        <v>655</v>
      </c>
      <c r="L746" t="s">
        <v>1022</v>
      </c>
      <c r="M746" t="s">
        <v>16</v>
      </c>
    </row>
    <row r="747" spans="5:13" hidden="1" x14ac:dyDescent="0.25">
      <c r="E747">
        <v>0</v>
      </c>
      <c r="F747">
        <v>1</v>
      </c>
      <c r="G747">
        <v>0</v>
      </c>
      <c r="H747">
        <v>0</v>
      </c>
      <c r="I747" t="s">
        <v>55</v>
      </c>
      <c r="J747" t="s">
        <v>56</v>
      </c>
      <c r="K747" t="s">
        <v>1037</v>
      </c>
      <c r="L747" t="s">
        <v>1038</v>
      </c>
      <c r="M747" t="s">
        <v>22</v>
      </c>
    </row>
    <row r="748" spans="5:13" hidden="1" x14ac:dyDescent="0.25">
      <c r="E748">
        <v>0</v>
      </c>
      <c r="F748">
        <v>1</v>
      </c>
      <c r="G748">
        <v>0</v>
      </c>
      <c r="H748">
        <v>0</v>
      </c>
      <c r="I748" t="s">
        <v>23</v>
      </c>
      <c r="J748" t="s">
        <v>24</v>
      </c>
      <c r="K748" t="s">
        <v>223</v>
      </c>
      <c r="L748" t="s">
        <v>302</v>
      </c>
      <c r="M748" t="s">
        <v>22</v>
      </c>
    </row>
    <row r="749" spans="5:13" hidden="1" x14ac:dyDescent="0.25">
      <c r="E749">
        <v>0</v>
      </c>
      <c r="F749">
        <v>1</v>
      </c>
      <c r="G749">
        <v>0</v>
      </c>
      <c r="H749">
        <v>0</v>
      </c>
      <c r="I749" t="s">
        <v>148</v>
      </c>
      <c r="J749" t="s">
        <v>149</v>
      </c>
      <c r="K749" t="s">
        <v>38</v>
      </c>
      <c r="L749" t="s">
        <v>39</v>
      </c>
      <c r="M749" t="s">
        <v>22</v>
      </c>
    </row>
    <row r="750" spans="5:13" hidden="1" x14ac:dyDescent="0.25">
      <c r="E750">
        <v>0</v>
      </c>
      <c r="F750">
        <v>1</v>
      </c>
      <c r="G750">
        <v>0</v>
      </c>
      <c r="H750">
        <v>0</v>
      </c>
      <c r="I750" t="s">
        <v>55</v>
      </c>
      <c r="J750" t="s">
        <v>56</v>
      </c>
      <c r="K750" t="s">
        <v>1037</v>
      </c>
      <c r="L750" t="s">
        <v>1038</v>
      </c>
      <c r="M750" t="s">
        <v>22</v>
      </c>
    </row>
    <row r="751" spans="5:13" hidden="1" x14ac:dyDescent="0.25">
      <c r="E751">
        <v>0</v>
      </c>
      <c r="F751">
        <v>1</v>
      </c>
      <c r="G751">
        <v>0</v>
      </c>
      <c r="H751">
        <v>0</v>
      </c>
      <c r="I751" t="s">
        <v>23</v>
      </c>
      <c r="J751" t="s">
        <v>24</v>
      </c>
      <c r="K751" t="s">
        <v>223</v>
      </c>
      <c r="L751" t="s">
        <v>302</v>
      </c>
      <c r="M751" t="s">
        <v>22</v>
      </c>
    </row>
    <row r="752" spans="5:13" hidden="1" x14ac:dyDescent="0.25">
      <c r="E752">
        <v>0</v>
      </c>
      <c r="F752">
        <v>1</v>
      </c>
      <c r="G752">
        <v>0</v>
      </c>
      <c r="H752">
        <v>0</v>
      </c>
      <c r="I752" t="s">
        <v>148</v>
      </c>
      <c r="J752" t="s">
        <v>149</v>
      </c>
      <c r="K752" t="s">
        <v>38</v>
      </c>
      <c r="L752" t="s">
        <v>39</v>
      </c>
      <c r="M752" t="s">
        <v>22</v>
      </c>
    </row>
    <row r="753" spans="5:13" hidden="1" x14ac:dyDescent="0.25">
      <c r="E753">
        <v>0</v>
      </c>
      <c r="F753">
        <v>1</v>
      </c>
      <c r="G753">
        <v>0</v>
      </c>
      <c r="H753">
        <v>0</v>
      </c>
      <c r="I753" t="s">
        <v>23</v>
      </c>
      <c r="J753" t="s">
        <v>24</v>
      </c>
      <c r="K753" t="s">
        <v>33</v>
      </c>
      <c r="L753" t="s">
        <v>34</v>
      </c>
      <c r="M753" t="s">
        <v>22</v>
      </c>
    </row>
    <row r="754" spans="5:13" hidden="1" x14ac:dyDescent="0.25">
      <c r="E754">
        <v>0</v>
      </c>
      <c r="F754">
        <v>1</v>
      </c>
      <c r="G754">
        <v>0</v>
      </c>
      <c r="H754">
        <v>0</v>
      </c>
      <c r="I754" t="s">
        <v>23</v>
      </c>
      <c r="J754" t="s">
        <v>24</v>
      </c>
      <c r="K754" t="s">
        <v>33</v>
      </c>
      <c r="L754" t="s">
        <v>34</v>
      </c>
      <c r="M754" t="s">
        <v>22</v>
      </c>
    </row>
    <row r="755" spans="5:13" hidden="1" x14ac:dyDescent="0.25">
      <c r="E755">
        <v>0</v>
      </c>
      <c r="F755">
        <v>1</v>
      </c>
      <c r="G755">
        <v>0</v>
      </c>
      <c r="H755">
        <v>0</v>
      </c>
      <c r="I755" t="s">
        <v>12</v>
      </c>
      <c r="J755" t="s">
        <v>13</v>
      </c>
      <c r="K755" t="s">
        <v>62</v>
      </c>
      <c r="L755" t="s">
        <v>63</v>
      </c>
      <c r="M755" t="s">
        <v>22</v>
      </c>
    </row>
    <row r="756" spans="5:13" hidden="1" x14ac:dyDescent="0.25">
      <c r="E756">
        <v>0</v>
      </c>
      <c r="F756">
        <v>1</v>
      </c>
      <c r="G756">
        <v>0</v>
      </c>
      <c r="H756">
        <v>0</v>
      </c>
      <c r="I756" t="s">
        <v>12</v>
      </c>
      <c r="J756" t="s">
        <v>13</v>
      </c>
      <c r="K756" t="s">
        <v>62</v>
      </c>
      <c r="L756" t="s">
        <v>63</v>
      </c>
      <c r="M756" t="s">
        <v>22</v>
      </c>
    </row>
    <row r="757" spans="5:13" hidden="1" x14ac:dyDescent="0.25">
      <c r="E757">
        <v>0</v>
      </c>
      <c r="F757">
        <v>1</v>
      </c>
      <c r="G757">
        <v>0</v>
      </c>
      <c r="H757">
        <v>0</v>
      </c>
      <c r="I757" t="s">
        <v>51</v>
      </c>
      <c r="J757" t="s">
        <v>52</v>
      </c>
      <c r="K757" t="s">
        <v>189</v>
      </c>
      <c r="L757" t="s">
        <v>190</v>
      </c>
      <c r="M757" t="s">
        <v>29</v>
      </c>
    </row>
    <row r="758" spans="5:13" hidden="1" x14ac:dyDescent="0.25">
      <c r="E758">
        <v>0</v>
      </c>
      <c r="F758">
        <v>1</v>
      </c>
      <c r="G758">
        <v>0</v>
      </c>
      <c r="H758">
        <v>0</v>
      </c>
      <c r="I758" t="s">
        <v>55</v>
      </c>
      <c r="J758" t="s">
        <v>56</v>
      </c>
      <c r="K758" t="s">
        <v>435</v>
      </c>
      <c r="L758" t="s">
        <v>436</v>
      </c>
      <c r="M758" t="s">
        <v>29</v>
      </c>
    </row>
    <row r="759" spans="5:13" hidden="1" x14ac:dyDescent="0.25">
      <c r="E759">
        <v>0</v>
      </c>
      <c r="F759">
        <v>1</v>
      </c>
      <c r="G759">
        <v>0</v>
      </c>
      <c r="H759">
        <v>0</v>
      </c>
      <c r="I759" t="s">
        <v>55</v>
      </c>
      <c r="J759" t="s">
        <v>56</v>
      </c>
      <c r="K759" t="s">
        <v>435</v>
      </c>
      <c r="L759" t="s">
        <v>436</v>
      </c>
      <c r="M759" t="s">
        <v>29</v>
      </c>
    </row>
    <row r="760" spans="5:13" hidden="1" x14ac:dyDescent="0.25">
      <c r="E760">
        <v>0</v>
      </c>
      <c r="F760">
        <v>1</v>
      </c>
      <c r="G760">
        <v>0</v>
      </c>
      <c r="H760">
        <v>0</v>
      </c>
      <c r="I760" t="s">
        <v>55</v>
      </c>
      <c r="J760" t="s">
        <v>56</v>
      </c>
      <c r="K760" t="s">
        <v>985</v>
      </c>
      <c r="L760" t="s">
        <v>481</v>
      </c>
      <c r="M760" t="s">
        <v>16</v>
      </c>
    </row>
    <row r="761" spans="5:13" hidden="1" x14ac:dyDescent="0.25">
      <c r="E761">
        <v>0</v>
      </c>
      <c r="F761">
        <v>1</v>
      </c>
      <c r="G761">
        <v>0</v>
      </c>
      <c r="H761">
        <v>0</v>
      </c>
      <c r="I761" t="s">
        <v>55</v>
      </c>
      <c r="J761" t="s">
        <v>56</v>
      </c>
      <c r="K761" t="s">
        <v>985</v>
      </c>
      <c r="L761" t="s">
        <v>481</v>
      </c>
      <c r="M761" t="s">
        <v>16</v>
      </c>
    </row>
    <row r="762" spans="5:13" hidden="1" x14ac:dyDescent="0.25">
      <c r="E762">
        <v>0</v>
      </c>
      <c r="F762">
        <v>1</v>
      </c>
      <c r="G762">
        <v>0</v>
      </c>
      <c r="H762">
        <v>0</v>
      </c>
      <c r="I762" t="s">
        <v>55</v>
      </c>
      <c r="J762" t="s">
        <v>56</v>
      </c>
      <c r="K762" t="s">
        <v>458</v>
      </c>
      <c r="L762" t="s">
        <v>459</v>
      </c>
      <c r="M762" t="s">
        <v>110</v>
      </c>
    </row>
    <row r="763" spans="5:13" hidden="1" x14ac:dyDescent="0.25">
      <c r="E763">
        <v>0</v>
      </c>
      <c r="F763">
        <v>1</v>
      </c>
      <c r="G763">
        <v>0</v>
      </c>
      <c r="H763">
        <v>0</v>
      </c>
      <c r="I763" t="s">
        <v>55</v>
      </c>
      <c r="J763" t="s">
        <v>56</v>
      </c>
      <c r="K763" t="s">
        <v>458</v>
      </c>
      <c r="L763" t="s">
        <v>459</v>
      </c>
      <c r="M763" t="s">
        <v>110</v>
      </c>
    </row>
    <row r="764" spans="5:13" hidden="1" x14ac:dyDescent="0.25">
      <c r="E764">
        <v>0</v>
      </c>
      <c r="F764">
        <v>1</v>
      </c>
      <c r="G764">
        <v>0</v>
      </c>
      <c r="H764">
        <v>1</v>
      </c>
      <c r="I764" t="s">
        <v>55</v>
      </c>
      <c r="J764" t="s">
        <v>56</v>
      </c>
      <c r="K764" t="s">
        <v>2394</v>
      </c>
      <c r="L764" t="s">
        <v>1075</v>
      </c>
      <c r="M764" t="s">
        <v>16</v>
      </c>
    </row>
    <row r="765" spans="5:13" hidden="1" x14ac:dyDescent="0.25">
      <c r="E765">
        <v>0</v>
      </c>
      <c r="F765">
        <v>1</v>
      </c>
      <c r="G765">
        <v>0</v>
      </c>
      <c r="H765">
        <v>0</v>
      </c>
      <c r="I765" t="s">
        <v>55</v>
      </c>
      <c r="J765" t="s">
        <v>56</v>
      </c>
      <c r="K765" t="s">
        <v>2394</v>
      </c>
      <c r="L765" t="s">
        <v>1075</v>
      </c>
      <c r="M765" t="s">
        <v>16</v>
      </c>
    </row>
    <row r="766" spans="5:13" hidden="1" x14ac:dyDescent="0.25">
      <c r="E766">
        <v>0</v>
      </c>
      <c r="F766">
        <v>1</v>
      </c>
      <c r="G766">
        <v>0</v>
      </c>
      <c r="H766">
        <v>0</v>
      </c>
      <c r="I766" t="s">
        <v>90</v>
      </c>
      <c r="J766" t="s">
        <v>91</v>
      </c>
      <c r="K766" t="s">
        <v>655</v>
      </c>
      <c r="L766" t="s">
        <v>1022</v>
      </c>
      <c r="M766" t="s">
        <v>16</v>
      </c>
    </row>
    <row r="767" spans="5:13" hidden="1" x14ac:dyDescent="0.25">
      <c r="E767">
        <v>0</v>
      </c>
      <c r="F767">
        <v>1</v>
      </c>
      <c r="G767">
        <v>0</v>
      </c>
      <c r="H767">
        <v>0</v>
      </c>
      <c r="I767" t="s">
        <v>44</v>
      </c>
      <c r="J767" t="s">
        <v>45</v>
      </c>
      <c r="K767" t="s">
        <v>655</v>
      </c>
      <c r="L767" t="s">
        <v>1022</v>
      </c>
      <c r="M767" t="s">
        <v>16</v>
      </c>
    </row>
    <row r="768" spans="5:13" hidden="1" x14ac:dyDescent="0.25">
      <c r="E768">
        <v>0</v>
      </c>
      <c r="F768">
        <v>1</v>
      </c>
      <c r="G768">
        <v>0</v>
      </c>
      <c r="H768">
        <v>0</v>
      </c>
      <c r="I768" t="s">
        <v>64</v>
      </c>
      <c r="J768" t="s">
        <v>65</v>
      </c>
      <c r="K768" t="s">
        <v>58</v>
      </c>
      <c r="L768" t="s">
        <v>59</v>
      </c>
      <c r="M768" t="s">
        <v>22</v>
      </c>
    </row>
    <row r="769" spans="5:13" hidden="1" x14ac:dyDescent="0.25">
      <c r="E769">
        <v>0</v>
      </c>
      <c r="F769">
        <v>1</v>
      </c>
      <c r="G769">
        <v>0</v>
      </c>
      <c r="H769">
        <v>0</v>
      </c>
      <c r="I769" t="s">
        <v>64</v>
      </c>
      <c r="J769" t="s">
        <v>65</v>
      </c>
      <c r="K769" t="s">
        <v>58</v>
      </c>
      <c r="L769" t="s">
        <v>59</v>
      </c>
      <c r="M769" t="s">
        <v>22</v>
      </c>
    </row>
    <row r="770" spans="5:13" hidden="1" x14ac:dyDescent="0.25">
      <c r="E770">
        <v>0</v>
      </c>
      <c r="F770">
        <v>1</v>
      </c>
      <c r="G770">
        <v>0</v>
      </c>
      <c r="H770">
        <v>0</v>
      </c>
      <c r="I770" t="s">
        <v>12</v>
      </c>
      <c r="J770" t="s">
        <v>19</v>
      </c>
      <c r="K770" t="s">
        <v>655</v>
      </c>
      <c r="L770" t="s">
        <v>1022</v>
      </c>
      <c r="M770" t="s">
        <v>16</v>
      </c>
    </row>
    <row r="771" spans="5:13" hidden="1" x14ac:dyDescent="0.25">
      <c r="E771">
        <v>0</v>
      </c>
      <c r="F771">
        <v>1</v>
      </c>
      <c r="G771">
        <v>0</v>
      </c>
      <c r="H771">
        <v>0</v>
      </c>
      <c r="I771" t="s">
        <v>23</v>
      </c>
      <c r="J771" t="s">
        <v>24</v>
      </c>
      <c r="K771" t="s">
        <v>862</v>
      </c>
      <c r="L771" t="s">
        <v>863</v>
      </c>
      <c r="M771" t="s">
        <v>22</v>
      </c>
    </row>
    <row r="772" spans="5:13" hidden="1" x14ac:dyDescent="0.25">
      <c r="E772">
        <v>0</v>
      </c>
      <c r="F772">
        <v>1</v>
      </c>
      <c r="G772">
        <v>0</v>
      </c>
      <c r="H772">
        <v>0</v>
      </c>
      <c r="I772" t="s">
        <v>12</v>
      </c>
      <c r="J772" t="s">
        <v>19</v>
      </c>
      <c r="K772" t="s">
        <v>655</v>
      </c>
      <c r="L772" t="s">
        <v>1022</v>
      </c>
      <c r="M772" t="s">
        <v>16</v>
      </c>
    </row>
    <row r="773" spans="5:13" hidden="1" x14ac:dyDescent="0.25">
      <c r="E773">
        <v>0</v>
      </c>
      <c r="F773">
        <v>1</v>
      </c>
      <c r="G773">
        <v>0</v>
      </c>
      <c r="H773">
        <v>0</v>
      </c>
      <c r="I773" t="s">
        <v>12</v>
      </c>
      <c r="J773" t="s">
        <v>19</v>
      </c>
      <c r="K773" t="s">
        <v>2398</v>
      </c>
      <c r="L773" t="s">
        <v>2399</v>
      </c>
      <c r="M773" t="s">
        <v>16</v>
      </c>
    </row>
    <row r="774" spans="5:13" hidden="1" x14ac:dyDescent="0.25">
      <c r="E774">
        <v>0</v>
      </c>
      <c r="F774">
        <v>1</v>
      </c>
      <c r="G774">
        <v>0</v>
      </c>
      <c r="H774">
        <v>0</v>
      </c>
      <c r="I774" t="s">
        <v>12</v>
      </c>
      <c r="J774" t="s">
        <v>19</v>
      </c>
      <c r="K774" t="s">
        <v>2398</v>
      </c>
      <c r="L774" t="s">
        <v>2399</v>
      </c>
      <c r="M774" t="s">
        <v>16</v>
      </c>
    </row>
  </sheetData>
  <autoFilter ref="A1:L774">
    <filterColumn colId="0">
      <filters>
        <filter val="6"/>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workbookViewId="0">
      <selection activeCell="A2" sqref="A2:B5"/>
    </sheetView>
  </sheetViews>
  <sheetFormatPr defaultRowHeight="15" x14ac:dyDescent="0.25"/>
  <cols>
    <col min="1" max="1" width="25.140625" customWidth="1"/>
  </cols>
  <sheetData>
    <row r="1" spans="1:2" x14ac:dyDescent="0.25">
      <c r="A1" t="s">
        <v>2</v>
      </c>
      <c r="B1" t="s">
        <v>2295</v>
      </c>
    </row>
    <row r="2" spans="1:2" x14ac:dyDescent="0.25">
      <c r="A2" t="s">
        <v>1158</v>
      </c>
      <c r="B2">
        <v>80</v>
      </c>
    </row>
    <row r="3" spans="1:2" x14ac:dyDescent="0.25">
      <c r="A3" t="s">
        <v>1320</v>
      </c>
      <c r="B3">
        <v>18</v>
      </c>
    </row>
    <row r="4" spans="1:2" x14ac:dyDescent="0.25">
      <c r="A4" t="s">
        <v>1276</v>
      </c>
      <c r="B4">
        <v>34</v>
      </c>
    </row>
    <row r="5" spans="1:2" x14ac:dyDescent="0.25">
      <c r="A5" t="s">
        <v>1147</v>
      </c>
      <c r="B5">
        <v>145</v>
      </c>
    </row>
    <row r="6" spans="1:2" x14ac:dyDescent="0.25">
      <c r="A6" t="s">
        <v>1364</v>
      </c>
      <c r="B6">
        <v>5</v>
      </c>
    </row>
    <row r="7" spans="1:2" x14ac:dyDescent="0.25">
      <c r="A7" t="s">
        <v>1573</v>
      </c>
      <c r="B7">
        <v>6</v>
      </c>
    </row>
    <row r="8" spans="1:2" x14ac:dyDescent="0.25">
      <c r="A8" t="s">
        <v>1196</v>
      </c>
      <c r="B8">
        <v>206</v>
      </c>
    </row>
    <row r="9" spans="1:2" x14ac:dyDescent="0.25">
      <c r="A9" t="s">
        <v>476</v>
      </c>
      <c r="B9">
        <v>154</v>
      </c>
    </row>
    <row r="10" spans="1:2" x14ac:dyDescent="0.25">
      <c r="A10" t="s">
        <v>1162</v>
      </c>
      <c r="B10">
        <v>30</v>
      </c>
    </row>
    <row r="11" spans="1:2" x14ac:dyDescent="0.25">
      <c r="A11" t="s">
        <v>479</v>
      </c>
      <c r="B11">
        <v>204</v>
      </c>
    </row>
    <row r="12" spans="1:2" x14ac:dyDescent="0.25">
      <c r="A12" t="s">
        <v>1242</v>
      </c>
      <c r="B12">
        <v>45</v>
      </c>
    </row>
    <row r="13" spans="1:2" x14ac:dyDescent="0.25">
      <c r="A13" t="s">
        <v>1218</v>
      </c>
      <c r="B13">
        <v>115</v>
      </c>
    </row>
    <row r="14" spans="1:2" x14ac:dyDescent="0.25">
      <c r="A14" t="s">
        <v>1187</v>
      </c>
      <c r="B14">
        <v>97</v>
      </c>
    </row>
    <row r="15" spans="1:2" x14ac:dyDescent="0.25">
      <c r="A15" t="s">
        <v>1313</v>
      </c>
      <c r="B15">
        <v>28</v>
      </c>
    </row>
    <row r="16" spans="1:2" x14ac:dyDescent="0.25">
      <c r="A16" t="s">
        <v>1282</v>
      </c>
      <c r="B16">
        <v>17</v>
      </c>
    </row>
    <row r="17" spans="1:2" x14ac:dyDescent="0.25">
      <c r="A17" t="s">
        <v>1600</v>
      </c>
      <c r="B17">
        <v>1</v>
      </c>
    </row>
    <row r="18" spans="1:2" x14ac:dyDescent="0.25">
      <c r="A18" t="s">
        <v>1140</v>
      </c>
      <c r="B18">
        <v>26</v>
      </c>
    </row>
    <row r="19" spans="1:2" x14ac:dyDescent="0.25">
      <c r="A19" t="s">
        <v>1707</v>
      </c>
      <c r="B19">
        <v>1</v>
      </c>
    </row>
    <row r="20" spans="1:2" x14ac:dyDescent="0.25">
      <c r="A20" t="s">
        <v>2264</v>
      </c>
      <c r="B20">
        <v>1</v>
      </c>
    </row>
    <row r="21" spans="1:2" x14ac:dyDescent="0.25">
      <c r="A21" t="s">
        <v>1499</v>
      </c>
      <c r="B21">
        <v>8</v>
      </c>
    </row>
    <row r="22" spans="1:2" x14ac:dyDescent="0.25">
      <c r="A22" t="s">
        <v>1391</v>
      </c>
      <c r="B22">
        <v>8</v>
      </c>
    </row>
    <row r="23" spans="1:2" x14ac:dyDescent="0.25">
      <c r="A23" t="s">
        <v>1202</v>
      </c>
      <c r="B23">
        <v>7</v>
      </c>
    </row>
    <row r="24" spans="1:2" x14ac:dyDescent="0.25">
      <c r="A24" t="s">
        <v>2097</v>
      </c>
      <c r="B24">
        <v>1</v>
      </c>
    </row>
    <row r="25" spans="1:2" x14ac:dyDescent="0.25">
      <c r="A25" t="s">
        <v>1547</v>
      </c>
      <c r="B25">
        <v>2</v>
      </c>
    </row>
    <row r="26" spans="1:2" x14ac:dyDescent="0.25">
      <c r="A26" t="s">
        <v>483</v>
      </c>
      <c r="B26">
        <v>52</v>
      </c>
    </row>
    <row r="27" spans="1:2" x14ac:dyDescent="0.25">
      <c r="A27" t="s">
        <v>1307</v>
      </c>
      <c r="B27">
        <v>3</v>
      </c>
    </row>
    <row r="28" spans="1:2" x14ac:dyDescent="0.25">
      <c r="A28" t="s">
        <v>1170</v>
      </c>
      <c r="B28">
        <v>41</v>
      </c>
    </row>
    <row r="29" spans="1:2" x14ac:dyDescent="0.25">
      <c r="A29" t="s">
        <v>1456</v>
      </c>
      <c r="B29">
        <v>6</v>
      </c>
    </row>
    <row r="30" spans="1:2" x14ac:dyDescent="0.25">
      <c r="A30" t="s">
        <v>1172</v>
      </c>
      <c r="B30">
        <v>64</v>
      </c>
    </row>
    <row r="31" spans="1:2" x14ac:dyDescent="0.25">
      <c r="A31" t="s">
        <v>2138</v>
      </c>
      <c r="B31">
        <v>2</v>
      </c>
    </row>
    <row r="32" spans="1:2" x14ac:dyDescent="0.25">
      <c r="A32" t="s">
        <v>1207</v>
      </c>
      <c r="B32">
        <v>4</v>
      </c>
    </row>
    <row r="33" spans="1:2" x14ac:dyDescent="0.25">
      <c r="A33" t="s">
        <v>1135</v>
      </c>
      <c r="B33">
        <v>29</v>
      </c>
    </row>
    <row r="34" spans="1:2" x14ac:dyDescent="0.25">
      <c r="A34" t="s">
        <v>1405</v>
      </c>
      <c r="B34">
        <v>78</v>
      </c>
    </row>
    <row r="35" spans="1:2" x14ac:dyDescent="0.25">
      <c r="A35" t="s">
        <v>1152</v>
      </c>
      <c r="B35">
        <v>23</v>
      </c>
    </row>
    <row r="36" spans="1:2" x14ac:dyDescent="0.25">
      <c r="A36" t="s">
        <v>1160</v>
      </c>
      <c r="B36">
        <v>51</v>
      </c>
    </row>
    <row r="37" spans="1:2" x14ac:dyDescent="0.25">
      <c r="A37" t="s">
        <v>1344</v>
      </c>
      <c r="B37">
        <v>3</v>
      </c>
    </row>
    <row r="38" spans="1:2" x14ac:dyDescent="0.25">
      <c r="A38" t="s">
        <v>1214</v>
      </c>
      <c r="B38">
        <v>28</v>
      </c>
    </row>
    <row r="39" spans="1:2" x14ac:dyDescent="0.25">
      <c r="A39" t="s">
        <v>1326</v>
      </c>
      <c r="B39">
        <v>91</v>
      </c>
    </row>
    <row r="40" spans="1:2" x14ac:dyDescent="0.25">
      <c r="A40" t="s">
        <v>1145</v>
      </c>
      <c r="B40">
        <v>74</v>
      </c>
    </row>
    <row r="41" spans="1:2" x14ac:dyDescent="0.25">
      <c r="A41" t="s">
        <v>2046</v>
      </c>
      <c r="B41">
        <v>4</v>
      </c>
    </row>
    <row r="42" spans="1:2" x14ac:dyDescent="0.25">
      <c r="A42" t="s">
        <v>1257</v>
      </c>
      <c r="B42">
        <v>15</v>
      </c>
    </row>
    <row r="43" spans="1:2" x14ac:dyDescent="0.25">
      <c r="A43" t="s">
        <v>1823</v>
      </c>
      <c r="B43">
        <v>4</v>
      </c>
    </row>
    <row r="44" spans="1:2" x14ac:dyDescent="0.25">
      <c r="A44" t="s">
        <v>1184</v>
      </c>
      <c r="B44">
        <v>43</v>
      </c>
    </row>
    <row r="45" spans="1:2" x14ac:dyDescent="0.25">
      <c r="A45" t="s">
        <v>1138</v>
      </c>
      <c r="B45">
        <v>14</v>
      </c>
    </row>
    <row r="46" spans="1:2" x14ac:dyDescent="0.25">
      <c r="A46" t="s">
        <v>1305</v>
      </c>
      <c r="B46">
        <v>9</v>
      </c>
    </row>
    <row r="47" spans="1:2" x14ac:dyDescent="0.25">
      <c r="A47" t="s">
        <v>1132</v>
      </c>
      <c r="B47">
        <v>11</v>
      </c>
    </row>
    <row r="48" spans="1:2" x14ac:dyDescent="0.25">
      <c r="A48" t="s">
        <v>1247</v>
      </c>
      <c r="B48">
        <v>14</v>
      </c>
    </row>
    <row r="49" spans="1:2" x14ac:dyDescent="0.25">
      <c r="A49" t="s">
        <v>1612</v>
      </c>
      <c r="B49">
        <v>2</v>
      </c>
    </row>
    <row r="50" spans="1:2" x14ac:dyDescent="0.25">
      <c r="A50" t="s">
        <v>1168</v>
      </c>
      <c r="B50">
        <v>6</v>
      </c>
    </row>
    <row r="51" spans="1:2" x14ac:dyDescent="0.25">
      <c r="A51" t="s">
        <v>1278</v>
      </c>
      <c r="B51">
        <v>6</v>
      </c>
    </row>
    <row r="52" spans="1:2" x14ac:dyDescent="0.25">
      <c r="A52" t="s">
        <v>1249</v>
      </c>
      <c r="B52">
        <v>1</v>
      </c>
    </row>
    <row r="53" spans="1:2" x14ac:dyDescent="0.25">
      <c r="A53" t="s">
        <v>1156</v>
      </c>
      <c r="B53">
        <v>70</v>
      </c>
    </row>
    <row r="54" spans="1:2" x14ac:dyDescent="0.25">
      <c r="A54" t="s">
        <v>1619</v>
      </c>
      <c r="B54">
        <v>17</v>
      </c>
    </row>
  </sheetData>
  <sortState ref="A2:B54">
    <sortCondition descending="1" ref="A2:A5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4"/>
  <sheetViews>
    <sheetView workbookViewId="0">
      <pane xSplit="2" ySplit="1" topLeftCell="F254" activePane="bottomRight" state="frozen"/>
      <selection pane="topRight" activeCell="C1" sqref="C1"/>
      <selection pane="bottomLeft" activeCell="A2" sqref="A2"/>
      <selection pane="bottomRight" activeCell="F255" sqref="F255"/>
    </sheetView>
  </sheetViews>
  <sheetFormatPr defaultRowHeight="15" x14ac:dyDescent="0.25"/>
  <cols>
    <col min="1" max="1" width="22.5703125" style="6" bestFit="1" customWidth="1"/>
    <col min="2" max="2" width="22" style="6" bestFit="1" customWidth="1"/>
    <col min="3" max="4" width="22" style="6" customWidth="1"/>
    <col min="5" max="5" width="15.42578125" bestFit="1" customWidth="1"/>
    <col min="10" max="10" width="11.28515625" bestFit="1" customWidth="1"/>
  </cols>
  <sheetData>
    <row r="1" spans="1:13" x14ac:dyDescent="0.25">
      <c r="A1" s="6" t="s">
        <v>9</v>
      </c>
      <c r="B1" s="6" t="s">
        <v>10</v>
      </c>
      <c r="C1" s="6" t="s">
        <v>2419</v>
      </c>
      <c r="D1" s="6" t="s">
        <v>2418</v>
      </c>
      <c r="E1" t="s">
        <v>11</v>
      </c>
      <c r="F1" t="s">
        <v>2295</v>
      </c>
      <c r="H1" t="s">
        <v>2295</v>
      </c>
      <c r="I1" t="s">
        <v>2416</v>
      </c>
      <c r="J1" t="s">
        <v>2417</v>
      </c>
    </row>
    <row r="2" spans="1:13" x14ac:dyDescent="0.25">
      <c r="A2" s="6" t="s">
        <v>614</v>
      </c>
      <c r="B2" s="6" t="s">
        <v>615</v>
      </c>
      <c r="C2" s="6" t="s">
        <v>2420</v>
      </c>
      <c r="D2" s="6" t="s">
        <v>2422</v>
      </c>
      <c r="E2" t="s">
        <v>155</v>
      </c>
      <c r="F2">
        <v>4</v>
      </c>
      <c r="H2">
        <v>94</v>
      </c>
      <c r="I2" t="s">
        <v>2438</v>
      </c>
      <c r="J2" s="12">
        <v>0.33098591549295775</v>
      </c>
      <c r="L2" t="s">
        <v>2437</v>
      </c>
      <c r="M2" t="s">
        <v>2436</v>
      </c>
    </row>
    <row r="3" spans="1:13" x14ac:dyDescent="0.25">
      <c r="A3" s="6" t="s">
        <v>632</v>
      </c>
      <c r="B3" s="6" t="s">
        <v>633</v>
      </c>
      <c r="C3" s="6" t="s">
        <v>2421</v>
      </c>
      <c r="D3" s="6" t="s">
        <v>2422</v>
      </c>
      <c r="E3" t="s">
        <v>22</v>
      </c>
      <c r="F3">
        <v>6</v>
      </c>
      <c r="H3">
        <v>111</v>
      </c>
      <c r="I3" t="s">
        <v>2439</v>
      </c>
      <c r="J3" s="12">
        <v>0.39084507042253519</v>
      </c>
    </row>
    <row r="4" spans="1:13" x14ac:dyDescent="0.25">
      <c r="A4" s="6" t="s">
        <v>120</v>
      </c>
      <c r="B4" s="6" t="s">
        <v>121</v>
      </c>
      <c r="C4" s="6" t="s">
        <v>2423</v>
      </c>
      <c r="D4" s="6" t="s">
        <v>2422</v>
      </c>
      <c r="E4" t="s">
        <v>16</v>
      </c>
      <c r="F4">
        <v>14</v>
      </c>
      <c r="H4">
        <v>52</v>
      </c>
      <c r="I4" t="s">
        <v>2440</v>
      </c>
      <c r="J4" s="12">
        <v>0.18309859154929578</v>
      </c>
    </row>
    <row r="5" spans="1:13" x14ac:dyDescent="0.25">
      <c r="A5" s="6" t="s">
        <v>88</v>
      </c>
      <c r="B5" s="6" t="s">
        <v>89</v>
      </c>
      <c r="C5" s="6" t="s">
        <v>2424</v>
      </c>
      <c r="D5" s="6" t="s">
        <v>2422</v>
      </c>
      <c r="E5" t="s">
        <v>22</v>
      </c>
      <c r="F5">
        <v>6</v>
      </c>
      <c r="H5">
        <v>15</v>
      </c>
      <c r="I5" t="s">
        <v>2441</v>
      </c>
      <c r="J5" s="12">
        <v>5.2816901408450703E-2</v>
      </c>
    </row>
    <row r="6" spans="1:13" x14ac:dyDescent="0.25">
      <c r="A6" s="6" t="s">
        <v>277</v>
      </c>
      <c r="B6" s="6" t="s">
        <v>278</v>
      </c>
      <c r="C6" s="6" t="s">
        <v>2435</v>
      </c>
      <c r="D6" s="6" t="s">
        <v>2422</v>
      </c>
      <c r="E6" t="s">
        <v>110</v>
      </c>
      <c r="F6">
        <v>6</v>
      </c>
      <c r="H6">
        <v>10</v>
      </c>
      <c r="I6" t="s">
        <v>2442</v>
      </c>
      <c r="J6" s="12">
        <v>3.5211267605633804E-2</v>
      </c>
    </row>
    <row r="7" spans="1:13" x14ac:dyDescent="0.25">
      <c r="A7" s="6" t="s">
        <v>248</v>
      </c>
      <c r="B7" s="6" t="s">
        <v>249</v>
      </c>
      <c r="C7" s="6" t="s">
        <v>2425</v>
      </c>
      <c r="D7" s="6" t="s">
        <v>2426</v>
      </c>
      <c r="E7" t="s">
        <v>22</v>
      </c>
      <c r="F7">
        <v>7</v>
      </c>
    </row>
    <row r="8" spans="1:13" x14ac:dyDescent="0.25">
      <c r="A8" s="6" t="s">
        <v>217</v>
      </c>
      <c r="B8" s="6" t="s">
        <v>218</v>
      </c>
      <c r="C8" s="6" t="s">
        <v>2427</v>
      </c>
      <c r="D8" s="6" t="s">
        <v>2426</v>
      </c>
      <c r="E8" t="s">
        <v>16</v>
      </c>
      <c r="F8">
        <v>1</v>
      </c>
      <c r="H8" t="s">
        <v>2419</v>
      </c>
      <c r="I8" t="s">
        <v>2295</v>
      </c>
      <c r="J8" t="s">
        <v>2417</v>
      </c>
    </row>
    <row r="9" spans="1:13" x14ac:dyDescent="0.25">
      <c r="A9" s="6" t="s">
        <v>137</v>
      </c>
      <c r="B9" s="6" t="s">
        <v>138</v>
      </c>
      <c r="C9" s="6" t="s">
        <v>2435</v>
      </c>
      <c r="D9" s="6" t="s">
        <v>2426</v>
      </c>
      <c r="E9" t="s">
        <v>16</v>
      </c>
      <c r="F9">
        <v>2</v>
      </c>
      <c r="H9" t="s">
        <v>2427</v>
      </c>
      <c r="I9">
        <v>9</v>
      </c>
      <c r="J9" s="11">
        <f t="shared" ref="J9:J22" si="0">I9/283</f>
        <v>3.1802120141342753E-2</v>
      </c>
    </row>
    <row r="10" spans="1:13" x14ac:dyDescent="0.25">
      <c r="A10" s="6" t="s">
        <v>209</v>
      </c>
      <c r="B10" s="6" t="s">
        <v>210</v>
      </c>
      <c r="C10" s="6" t="s">
        <v>2428</v>
      </c>
      <c r="D10" s="6" t="s">
        <v>2426</v>
      </c>
      <c r="E10" t="s">
        <v>16</v>
      </c>
      <c r="F10">
        <v>5</v>
      </c>
      <c r="H10" t="s">
        <v>2433</v>
      </c>
      <c r="I10">
        <v>2</v>
      </c>
      <c r="J10" s="11">
        <f t="shared" si="0"/>
        <v>7.0671378091872791E-3</v>
      </c>
    </row>
    <row r="11" spans="1:13" x14ac:dyDescent="0.25">
      <c r="A11" s="6" t="s">
        <v>731</v>
      </c>
      <c r="B11" s="6" t="s">
        <v>358</v>
      </c>
      <c r="C11" s="6" t="s">
        <v>2428</v>
      </c>
      <c r="D11" s="6" t="s">
        <v>2422</v>
      </c>
      <c r="E11" t="s">
        <v>22</v>
      </c>
      <c r="F11">
        <v>2</v>
      </c>
      <c r="H11" t="s">
        <v>2429</v>
      </c>
      <c r="I11">
        <v>48</v>
      </c>
      <c r="J11" s="11">
        <f t="shared" si="0"/>
        <v>0.16961130742049471</v>
      </c>
    </row>
    <row r="12" spans="1:13" x14ac:dyDescent="0.25">
      <c r="A12" s="6" t="s">
        <v>704</v>
      </c>
      <c r="B12" s="6" t="s">
        <v>705</v>
      </c>
      <c r="C12" s="6" t="s">
        <v>2429</v>
      </c>
      <c r="D12" s="6" t="s">
        <v>2426</v>
      </c>
      <c r="E12" t="s">
        <v>16</v>
      </c>
      <c r="F12">
        <v>1</v>
      </c>
      <c r="H12" t="s">
        <v>2434</v>
      </c>
      <c r="I12">
        <v>22</v>
      </c>
      <c r="J12" s="11">
        <f t="shared" si="0"/>
        <v>7.7738515901060068E-2</v>
      </c>
    </row>
    <row r="13" spans="1:13" x14ac:dyDescent="0.25">
      <c r="A13" s="6" t="s">
        <v>497</v>
      </c>
      <c r="B13" s="6" t="s">
        <v>648</v>
      </c>
      <c r="C13" s="6" t="s">
        <v>2421</v>
      </c>
      <c r="D13" s="6" t="s">
        <v>2422</v>
      </c>
      <c r="E13" t="s">
        <v>16</v>
      </c>
      <c r="F13">
        <v>3</v>
      </c>
      <c r="H13" t="s">
        <v>2428</v>
      </c>
      <c r="I13">
        <v>17</v>
      </c>
      <c r="J13" s="11">
        <f t="shared" si="0"/>
        <v>6.0070671378091869E-2</v>
      </c>
    </row>
    <row r="14" spans="1:13" x14ac:dyDescent="0.25">
      <c r="A14" s="6" t="s">
        <v>499</v>
      </c>
      <c r="B14" s="6" t="s">
        <v>1001</v>
      </c>
      <c r="C14" s="6" t="s">
        <v>2429</v>
      </c>
      <c r="D14" s="6" t="s">
        <v>2422</v>
      </c>
      <c r="E14" t="s">
        <v>22</v>
      </c>
      <c r="F14">
        <v>1</v>
      </c>
      <c r="H14" t="s">
        <v>2423</v>
      </c>
      <c r="I14">
        <v>33</v>
      </c>
      <c r="J14" s="11">
        <f t="shared" si="0"/>
        <v>0.1166077738515901</v>
      </c>
    </row>
    <row r="15" spans="1:13" x14ac:dyDescent="0.25">
      <c r="A15" s="6" t="s">
        <v>165</v>
      </c>
      <c r="B15" s="6" t="s">
        <v>300</v>
      </c>
      <c r="C15" s="6" t="s">
        <v>2430</v>
      </c>
      <c r="D15" s="6" t="s">
        <v>2426</v>
      </c>
      <c r="E15" t="s">
        <v>16</v>
      </c>
      <c r="F15">
        <v>2</v>
      </c>
      <c r="H15" t="s">
        <v>2425</v>
      </c>
      <c r="I15">
        <v>11</v>
      </c>
      <c r="J15" s="11">
        <f t="shared" si="0"/>
        <v>3.8869257950530034E-2</v>
      </c>
    </row>
    <row r="16" spans="1:13" x14ac:dyDescent="0.25">
      <c r="A16" s="6" t="s">
        <v>225</v>
      </c>
      <c r="B16" s="6" t="s">
        <v>226</v>
      </c>
      <c r="C16" s="6" t="s">
        <v>2423</v>
      </c>
      <c r="D16" s="6" t="s">
        <v>2426</v>
      </c>
      <c r="E16" t="s">
        <v>22</v>
      </c>
      <c r="F16">
        <v>17</v>
      </c>
      <c r="H16" t="s">
        <v>2435</v>
      </c>
      <c r="I16">
        <v>14</v>
      </c>
      <c r="J16" s="11">
        <f t="shared" si="0"/>
        <v>4.9469964664310952E-2</v>
      </c>
    </row>
    <row r="17" spans="1:10" x14ac:dyDescent="0.25">
      <c r="A17" s="6" t="s">
        <v>667</v>
      </c>
      <c r="B17" s="6" t="s">
        <v>668</v>
      </c>
      <c r="C17" s="6" t="s">
        <v>2423</v>
      </c>
      <c r="D17" s="6" t="s">
        <v>2426</v>
      </c>
      <c r="E17" t="s">
        <v>22</v>
      </c>
      <c r="F17">
        <v>1</v>
      </c>
      <c r="H17" t="s">
        <v>2432</v>
      </c>
      <c r="I17">
        <v>7</v>
      </c>
      <c r="J17" s="11">
        <f t="shared" si="0"/>
        <v>2.4734982332155476E-2</v>
      </c>
    </row>
    <row r="18" spans="1:10" x14ac:dyDescent="0.25">
      <c r="A18" s="6" t="s">
        <v>264</v>
      </c>
      <c r="B18" s="6" t="s">
        <v>265</v>
      </c>
      <c r="C18" s="6" t="s">
        <v>2429</v>
      </c>
      <c r="D18" s="6" t="s">
        <v>2426</v>
      </c>
      <c r="E18" t="s">
        <v>16</v>
      </c>
      <c r="F18">
        <v>11</v>
      </c>
      <c r="H18" t="s">
        <v>2421</v>
      </c>
      <c r="I18">
        <v>31</v>
      </c>
      <c r="J18" s="11">
        <f t="shared" si="0"/>
        <v>0.10954063604240283</v>
      </c>
    </row>
    <row r="19" spans="1:10" x14ac:dyDescent="0.25">
      <c r="A19" s="6" t="s">
        <v>240</v>
      </c>
      <c r="B19" s="6" t="s">
        <v>509</v>
      </c>
      <c r="C19" s="6" t="s">
        <v>2435</v>
      </c>
      <c r="D19" s="6" t="s">
        <v>2426</v>
      </c>
      <c r="E19" t="s">
        <v>29</v>
      </c>
      <c r="F19">
        <v>3</v>
      </c>
      <c r="H19" t="s">
        <v>2430</v>
      </c>
      <c r="I19">
        <v>7</v>
      </c>
      <c r="J19" s="11">
        <f t="shared" si="0"/>
        <v>2.4734982332155476E-2</v>
      </c>
    </row>
    <row r="20" spans="1:10" x14ac:dyDescent="0.25">
      <c r="A20" s="6" t="s">
        <v>385</v>
      </c>
      <c r="B20" s="6" t="s">
        <v>386</v>
      </c>
      <c r="C20" s="6" t="s">
        <v>2429</v>
      </c>
      <c r="D20" s="6" t="s">
        <v>2426</v>
      </c>
      <c r="E20" t="s">
        <v>16</v>
      </c>
      <c r="F20">
        <v>5</v>
      </c>
      <c r="H20" t="s">
        <v>2431</v>
      </c>
      <c r="I20">
        <v>18</v>
      </c>
      <c r="J20" s="11">
        <f t="shared" si="0"/>
        <v>6.3604240282685506E-2</v>
      </c>
    </row>
    <row r="21" spans="1:10" x14ac:dyDescent="0.25">
      <c r="A21" s="6" t="s">
        <v>439</v>
      </c>
      <c r="B21" s="6" t="s">
        <v>440</v>
      </c>
      <c r="C21" s="6" t="s">
        <v>2429</v>
      </c>
      <c r="D21" s="6" t="s">
        <v>2426</v>
      </c>
      <c r="E21" t="s">
        <v>22</v>
      </c>
      <c r="F21">
        <v>4</v>
      </c>
      <c r="H21" t="s">
        <v>2420</v>
      </c>
      <c r="I21">
        <v>29</v>
      </c>
      <c r="J21" s="11">
        <f t="shared" si="0"/>
        <v>0.10247349823321555</v>
      </c>
    </row>
    <row r="22" spans="1:10" x14ac:dyDescent="0.25">
      <c r="A22" s="6" t="s">
        <v>790</v>
      </c>
      <c r="B22" s="6" t="s">
        <v>791</v>
      </c>
      <c r="C22" s="6" t="s">
        <v>2420</v>
      </c>
      <c r="D22" s="6" t="s">
        <v>2426</v>
      </c>
      <c r="E22" t="s">
        <v>29</v>
      </c>
      <c r="F22">
        <v>2</v>
      </c>
      <c r="H22" t="s">
        <v>2424</v>
      </c>
      <c r="I22">
        <v>35</v>
      </c>
      <c r="J22" s="11">
        <f t="shared" si="0"/>
        <v>0.12367491166077739</v>
      </c>
    </row>
    <row r="23" spans="1:10" x14ac:dyDescent="0.25">
      <c r="A23" s="6" t="s">
        <v>466</v>
      </c>
      <c r="B23" s="6" t="s">
        <v>800</v>
      </c>
      <c r="C23" s="6" t="s">
        <v>2431</v>
      </c>
      <c r="D23" s="6" t="s">
        <v>2426</v>
      </c>
      <c r="E23" t="s">
        <v>16</v>
      </c>
      <c r="F23">
        <v>1</v>
      </c>
    </row>
    <row r="24" spans="1:10" x14ac:dyDescent="0.25">
      <c r="A24" s="6" t="s">
        <v>419</v>
      </c>
      <c r="B24" s="6" t="s">
        <v>420</v>
      </c>
      <c r="C24" s="6" t="s">
        <v>2429</v>
      </c>
      <c r="D24" s="6" t="s">
        <v>2426</v>
      </c>
      <c r="E24" t="s">
        <v>29</v>
      </c>
      <c r="F24">
        <v>4</v>
      </c>
      <c r="H24" t="s">
        <v>2418</v>
      </c>
      <c r="I24" t="s">
        <v>2417</v>
      </c>
      <c r="J24" t="s">
        <v>2295</v>
      </c>
    </row>
    <row r="25" spans="1:10" x14ac:dyDescent="0.25">
      <c r="A25" s="6" t="s">
        <v>669</v>
      </c>
      <c r="B25" s="6" t="s">
        <v>670</v>
      </c>
      <c r="C25" s="6" t="s">
        <v>2429</v>
      </c>
      <c r="D25" s="6" t="s">
        <v>2426</v>
      </c>
      <c r="E25" t="s">
        <v>16</v>
      </c>
      <c r="F25">
        <v>1</v>
      </c>
      <c r="H25" t="s">
        <v>2443</v>
      </c>
      <c r="I25" s="11">
        <v>0.51943462897526504</v>
      </c>
      <c r="J25">
        <v>147</v>
      </c>
    </row>
    <row r="26" spans="1:10" x14ac:dyDescent="0.25">
      <c r="A26" s="6" t="s">
        <v>583</v>
      </c>
      <c r="B26" s="6" t="s">
        <v>584</v>
      </c>
      <c r="C26" s="6" t="s">
        <v>2431</v>
      </c>
      <c r="D26" s="6" t="s">
        <v>2426</v>
      </c>
      <c r="E26" t="s">
        <v>22</v>
      </c>
      <c r="F26">
        <v>19</v>
      </c>
      <c r="H26" t="s">
        <v>2444</v>
      </c>
      <c r="I26" s="11">
        <v>0.48056537102473496</v>
      </c>
      <c r="J26">
        <v>136</v>
      </c>
    </row>
    <row r="27" spans="1:10" x14ac:dyDescent="0.25">
      <c r="A27" s="6" t="s">
        <v>837</v>
      </c>
      <c r="B27" s="6" t="s">
        <v>838</v>
      </c>
      <c r="C27" s="6" t="s">
        <v>2423</v>
      </c>
      <c r="D27" s="6" t="s">
        <v>2422</v>
      </c>
      <c r="E27" t="s">
        <v>22</v>
      </c>
      <c r="F27">
        <v>1</v>
      </c>
    </row>
    <row r="28" spans="1:10" x14ac:dyDescent="0.25">
      <c r="A28" s="6" t="s">
        <v>983</v>
      </c>
      <c r="B28" s="6" t="s">
        <v>984</v>
      </c>
      <c r="C28" s="6" t="s">
        <v>2428</v>
      </c>
      <c r="D28" s="6" t="s">
        <v>2422</v>
      </c>
      <c r="E28" t="s">
        <v>22</v>
      </c>
      <c r="F28">
        <v>2</v>
      </c>
      <c r="H28" t="s">
        <v>2419</v>
      </c>
      <c r="I28" t="s">
        <v>2417</v>
      </c>
    </row>
    <row r="29" spans="1:10" x14ac:dyDescent="0.25">
      <c r="A29" s="6" t="s">
        <v>601</v>
      </c>
      <c r="B29" s="6" t="s">
        <v>602</v>
      </c>
      <c r="C29" s="6" t="s">
        <v>2423</v>
      </c>
      <c r="D29" s="6" t="s">
        <v>2426</v>
      </c>
      <c r="E29" t="s">
        <v>16</v>
      </c>
      <c r="F29">
        <v>5</v>
      </c>
      <c r="H29" t="s">
        <v>2429</v>
      </c>
      <c r="I29" s="11">
        <v>0.16961130742049471</v>
      </c>
    </row>
    <row r="30" spans="1:10" x14ac:dyDescent="0.25">
      <c r="A30" s="6" t="s">
        <v>657</v>
      </c>
      <c r="B30" s="6" t="s">
        <v>658</v>
      </c>
      <c r="C30" s="6" t="s">
        <v>2420</v>
      </c>
      <c r="D30" s="6" t="s">
        <v>2422</v>
      </c>
      <c r="E30" t="s">
        <v>22</v>
      </c>
      <c r="F30">
        <v>1</v>
      </c>
      <c r="H30" t="s">
        <v>2424</v>
      </c>
      <c r="I30" s="11">
        <v>0.12367491166077739</v>
      </c>
    </row>
    <row r="31" spans="1:10" x14ac:dyDescent="0.25">
      <c r="A31" s="6" t="s">
        <v>38</v>
      </c>
      <c r="B31" s="6" t="s">
        <v>545</v>
      </c>
      <c r="C31" s="6" t="s">
        <v>2428</v>
      </c>
      <c r="D31" s="6" t="s">
        <v>2422</v>
      </c>
      <c r="E31" t="s">
        <v>16</v>
      </c>
      <c r="F31">
        <v>1</v>
      </c>
      <c r="H31" t="s">
        <v>2423</v>
      </c>
      <c r="I31" s="11">
        <v>0.1166077738515901</v>
      </c>
    </row>
    <row r="32" spans="1:10" x14ac:dyDescent="0.25">
      <c r="A32" s="6" t="s">
        <v>360</v>
      </c>
      <c r="B32" s="6" t="s">
        <v>739</v>
      </c>
      <c r="C32" s="6" t="s">
        <v>2424</v>
      </c>
      <c r="D32" s="6" t="s">
        <v>2422</v>
      </c>
      <c r="E32" t="s">
        <v>110</v>
      </c>
      <c r="F32">
        <v>1</v>
      </c>
      <c r="H32" t="s">
        <v>2421</v>
      </c>
      <c r="I32" s="11">
        <v>0.10954063604240283</v>
      </c>
    </row>
    <row r="33" spans="1:9" x14ac:dyDescent="0.25">
      <c r="A33" s="6" t="s">
        <v>840</v>
      </c>
      <c r="B33" s="6" t="s">
        <v>841</v>
      </c>
      <c r="C33" s="6" t="s">
        <v>2423</v>
      </c>
      <c r="D33" s="6" t="s">
        <v>2422</v>
      </c>
      <c r="E33" t="s">
        <v>16</v>
      </c>
      <c r="F33">
        <v>7</v>
      </c>
      <c r="H33" t="s">
        <v>2420</v>
      </c>
      <c r="I33" s="11">
        <v>0.10247349823321555</v>
      </c>
    </row>
    <row r="34" spans="1:9" x14ac:dyDescent="0.25">
      <c r="A34" s="6" t="s">
        <v>365</v>
      </c>
      <c r="B34" s="6" t="s">
        <v>366</v>
      </c>
      <c r="C34" s="6" t="s">
        <v>2421</v>
      </c>
      <c r="D34" s="6" t="s">
        <v>2422</v>
      </c>
      <c r="E34" t="s">
        <v>22</v>
      </c>
      <c r="F34">
        <v>1</v>
      </c>
      <c r="H34" t="s">
        <v>2434</v>
      </c>
      <c r="I34" s="11">
        <v>7.7738515901060068E-2</v>
      </c>
    </row>
    <row r="35" spans="1:9" x14ac:dyDescent="0.25">
      <c r="A35" s="6" t="s">
        <v>779</v>
      </c>
      <c r="B35" s="6" t="s">
        <v>780</v>
      </c>
      <c r="C35" s="6" t="s">
        <v>2428</v>
      </c>
      <c r="D35" s="6" t="s">
        <v>2422</v>
      </c>
      <c r="E35" t="s">
        <v>16</v>
      </c>
      <c r="F35">
        <v>7</v>
      </c>
      <c r="H35" t="s">
        <v>2431</v>
      </c>
      <c r="I35" s="11">
        <v>6.3604240282685506E-2</v>
      </c>
    </row>
    <row r="36" spans="1:9" x14ac:dyDescent="0.25">
      <c r="A36" s="6" t="s">
        <v>1037</v>
      </c>
      <c r="B36" s="6" t="s">
        <v>1038</v>
      </c>
      <c r="C36" s="6" t="s">
        <v>2425</v>
      </c>
      <c r="D36" s="6" t="s">
        <v>2422</v>
      </c>
      <c r="E36" t="s">
        <v>22</v>
      </c>
      <c r="F36">
        <v>5</v>
      </c>
      <c r="H36" t="s">
        <v>2428</v>
      </c>
      <c r="I36" s="11">
        <v>6.0070671378091869E-2</v>
      </c>
    </row>
    <row r="37" spans="1:9" x14ac:dyDescent="0.25">
      <c r="A37" s="6" t="s">
        <v>1013</v>
      </c>
      <c r="B37" s="6" t="s">
        <v>481</v>
      </c>
      <c r="C37" s="6" t="s">
        <v>2428</v>
      </c>
      <c r="D37" s="6" t="s">
        <v>2422</v>
      </c>
      <c r="E37" t="s">
        <v>16</v>
      </c>
      <c r="F37">
        <v>1</v>
      </c>
      <c r="H37" t="s">
        <v>2435</v>
      </c>
      <c r="I37" s="11">
        <v>4.9469964664310952E-2</v>
      </c>
    </row>
    <row r="38" spans="1:9" x14ac:dyDescent="0.25">
      <c r="A38" s="6" t="s">
        <v>480</v>
      </c>
      <c r="B38" s="6" t="s">
        <v>481</v>
      </c>
      <c r="C38" s="6" t="s">
        <v>2431</v>
      </c>
      <c r="D38" s="6" t="s">
        <v>2422</v>
      </c>
      <c r="E38" t="s">
        <v>16</v>
      </c>
      <c r="F38">
        <v>4</v>
      </c>
      <c r="H38" t="s">
        <v>2425</v>
      </c>
      <c r="I38" s="11">
        <v>3.8869257950530034E-2</v>
      </c>
    </row>
    <row r="39" spans="1:9" x14ac:dyDescent="0.25">
      <c r="A39" s="6" t="s">
        <v>985</v>
      </c>
      <c r="B39" s="6" t="s">
        <v>481</v>
      </c>
      <c r="C39" s="6" t="s">
        <v>2428</v>
      </c>
      <c r="D39" s="6" t="s">
        <v>2426</v>
      </c>
      <c r="E39" t="s">
        <v>16</v>
      </c>
      <c r="F39">
        <v>4</v>
      </c>
      <c r="H39" t="s">
        <v>2427</v>
      </c>
      <c r="I39" s="11">
        <v>3.1802120141342753E-2</v>
      </c>
    </row>
    <row r="40" spans="1:9" x14ac:dyDescent="0.25">
      <c r="A40" t="s">
        <v>1115</v>
      </c>
      <c r="B40" t="s">
        <v>1116</v>
      </c>
      <c r="C40" s="6" t="s">
        <v>2432</v>
      </c>
      <c r="D40" s="6" t="s">
        <v>2426</v>
      </c>
      <c r="E40" t="s">
        <v>29</v>
      </c>
      <c r="F40">
        <v>3</v>
      </c>
      <c r="H40" t="s">
        <v>2430</v>
      </c>
      <c r="I40" s="11">
        <v>2.4734982332155476E-2</v>
      </c>
    </row>
    <row r="41" spans="1:9" x14ac:dyDescent="0.25">
      <c r="A41" s="6" t="s">
        <v>463</v>
      </c>
      <c r="B41" s="6" t="s">
        <v>464</v>
      </c>
      <c r="C41" s="6" t="s">
        <v>2420</v>
      </c>
      <c r="D41" s="6" t="s">
        <v>2422</v>
      </c>
      <c r="E41" t="s">
        <v>22</v>
      </c>
      <c r="F41">
        <v>1</v>
      </c>
      <c r="H41" t="s">
        <v>2432</v>
      </c>
      <c r="I41" s="11">
        <v>2.4734982332155476E-2</v>
      </c>
    </row>
    <row r="42" spans="1:9" x14ac:dyDescent="0.25">
      <c r="A42" s="6" t="s">
        <v>159</v>
      </c>
      <c r="B42" s="6" t="s">
        <v>160</v>
      </c>
      <c r="C42" s="6" t="s">
        <v>2423</v>
      </c>
      <c r="D42" s="6" t="s">
        <v>2422</v>
      </c>
      <c r="E42" t="s">
        <v>22</v>
      </c>
      <c r="F42">
        <v>15</v>
      </c>
      <c r="H42" t="s">
        <v>2433</v>
      </c>
      <c r="I42" s="11">
        <v>7.0671378091872791E-3</v>
      </c>
    </row>
    <row r="43" spans="1:9" x14ac:dyDescent="0.25">
      <c r="A43" s="6" t="s">
        <v>360</v>
      </c>
      <c r="B43" s="6" t="s">
        <v>361</v>
      </c>
      <c r="C43" s="6" t="s">
        <v>2431</v>
      </c>
      <c r="D43" s="6" t="s">
        <v>2422</v>
      </c>
      <c r="E43" t="s">
        <v>16</v>
      </c>
      <c r="F43">
        <v>11</v>
      </c>
    </row>
    <row r="44" spans="1:9" x14ac:dyDescent="0.25">
      <c r="A44" s="6" t="s">
        <v>271</v>
      </c>
      <c r="B44" s="6" t="s">
        <v>272</v>
      </c>
      <c r="C44" s="6" t="s">
        <v>2429</v>
      </c>
      <c r="D44" s="6" t="s">
        <v>2422</v>
      </c>
      <c r="E44" t="s">
        <v>22</v>
      </c>
      <c r="F44">
        <v>3</v>
      </c>
    </row>
    <row r="45" spans="1:9" x14ac:dyDescent="0.25">
      <c r="A45" s="6" t="s">
        <v>559</v>
      </c>
      <c r="B45" s="6" t="s">
        <v>560</v>
      </c>
      <c r="C45" s="6" t="s">
        <v>2429</v>
      </c>
      <c r="D45" s="6" t="s">
        <v>2426</v>
      </c>
      <c r="E45" t="s">
        <v>16</v>
      </c>
      <c r="F45">
        <v>1</v>
      </c>
    </row>
    <row r="46" spans="1:9" x14ac:dyDescent="0.25">
      <c r="A46" s="6" t="s">
        <v>358</v>
      </c>
      <c r="B46" s="6" t="s">
        <v>854</v>
      </c>
      <c r="C46" s="6" t="s">
        <v>2432</v>
      </c>
      <c r="D46" s="6" t="s">
        <v>2422</v>
      </c>
      <c r="E46" t="s">
        <v>22</v>
      </c>
      <c r="F46">
        <v>15</v>
      </c>
    </row>
    <row r="47" spans="1:9" x14ac:dyDescent="0.25">
      <c r="A47" s="6" t="s">
        <v>137</v>
      </c>
      <c r="B47" s="6" t="s">
        <v>1030</v>
      </c>
      <c r="C47" s="6" t="s">
        <v>2424</v>
      </c>
      <c r="D47" s="6" t="s">
        <v>2426</v>
      </c>
      <c r="E47" t="s">
        <v>29</v>
      </c>
      <c r="F47">
        <v>5</v>
      </c>
    </row>
    <row r="48" spans="1:9" x14ac:dyDescent="0.25">
      <c r="A48" s="6" t="s">
        <v>106</v>
      </c>
      <c r="B48" s="6" t="s">
        <v>107</v>
      </c>
      <c r="C48" s="6" t="s">
        <v>2421</v>
      </c>
      <c r="D48" s="6" t="s">
        <v>2426</v>
      </c>
      <c r="E48" t="s">
        <v>16</v>
      </c>
      <c r="F48">
        <v>7</v>
      </c>
    </row>
    <row r="49" spans="1:6" x14ac:dyDescent="0.25">
      <c r="A49" s="6" t="s">
        <v>823</v>
      </c>
      <c r="B49" s="6" t="s">
        <v>824</v>
      </c>
      <c r="C49" s="6" t="s">
        <v>2429</v>
      </c>
      <c r="D49" s="6" t="s">
        <v>2422</v>
      </c>
      <c r="E49" t="s">
        <v>22</v>
      </c>
      <c r="F49">
        <v>1</v>
      </c>
    </row>
    <row r="50" spans="1:6" x14ac:dyDescent="0.25">
      <c r="A50" s="6" t="s">
        <v>171</v>
      </c>
      <c r="B50" s="6" t="s">
        <v>871</v>
      </c>
      <c r="C50" s="6" t="s">
        <v>2420</v>
      </c>
      <c r="D50" s="6" t="s">
        <v>2426</v>
      </c>
      <c r="E50" t="s">
        <v>22</v>
      </c>
      <c r="F50">
        <v>1</v>
      </c>
    </row>
    <row r="51" spans="1:6" x14ac:dyDescent="0.25">
      <c r="A51" s="6" t="s">
        <v>437</v>
      </c>
      <c r="B51" s="6" t="s">
        <v>438</v>
      </c>
      <c r="C51" s="6" t="s">
        <v>2433</v>
      </c>
      <c r="D51" s="6" t="s">
        <v>2422</v>
      </c>
      <c r="E51" t="s">
        <v>16</v>
      </c>
      <c r="F51">
        <v>1</v>
      </c>
    </row>
    <row r="52" spans="1:6" x14ac:dyDescent="0.25">
      <c r="A52" s="6" t="s">
        <v>443</v>
      </c>
      <c r="B52" s="6" t="s">
        <v>444</v>
      </c>
      <c r="C52" s="6" t="s">
        <v>2429</v>
      </c>
      <c r="D52" s="6" t="s">
        <v>2422</v>
      </c>
      <c r="E52" t="s">
        <v>16</v>
      </c>
      <c r="F52">
        <v>3</v>
      </c>
    </row>
    <row r="53" spans="1:6" x14ac:dyDescent="0.25">
      <c r="A53" s="6" t="s">
        <v>374</v>
      </c>
      <c r="B53" s="6" t="s">
        <v>375</v>
      </c>
      <c r="C53" s="6" t="s">
        <v>2424</v>
      </c>
      <c r="D53" s="6" t="s">
        <v>2422</v>
      </c>
      <c r="E53" t="s">
        <v>29</v>
      </c>
      <c r="F53">
        <v>2</v>
      </c>
    </row>
    <row r="54" spans="1:6" x14ac:dyDescent="0.25">
      <c r="A54" s="6" t="s">
        <v>494</v>
      </c>
      <c r="B54" s="6" t="s">
        <v>495</v>
      </c>
      <c r="C54" s="6" t="s">
        <v>2420</v>
      </c>
      <c r="D54" s="6" t="s">
        <v>2426</v>
      </c>
      <c r="E54" t="s">
        <v>29</v>
      </c>
      <c r="F54">
        <v>2</v>
      </c>
    </row>
    <row r="55" spans="1:6" x14ac:dyDescent="0.25">
      <c r="A55" s="6" t="s">
        <v>391</v>
      </c>
      <c r="B55" s="6" t="s">
        <v>392</v>
      </c>
      <c r="C55" s="6" t="s">
        <v>2428</v>
      </c>
      <c r="D55" s="6" t="s">
        <v>2422</v>
      </c>
      <c r="E55" t="s">
        <v>22</v>
      </c>
      <c r="F55">
        <v>1</v>
      </c>
    </row>
    <row r="56" spans="1:6" x14ac:dyDescent="0.25">
      <c r="A56" s="6" t="s">
        <v>564</v>
      </c>
      <c r="B56" s="6" t="s">
        <v>565</v>
      </c>
      <c r="C56" s="6" t="s">
        <v>2434</v>
      </c>
      <c r="D56" s="6" t="s">
        <v>2422</v>
      </c>
      <c r="E56" t="s">
        <v>16</v>
      </c>
      <c r="F56">
        <v>6</v>
      </c>
    </row>
    <row r="57" spans="1:6" x14ac:dyDescent="0.25">
      <c r="A57" s="6" t="s">
        <v>655</v>
      </c>
      <c r="B57" s="6" t="s">
        <v>1022</v>
      </c>
      <c r="C57" s="6" t="s">
        <v>2424</v>
      </c>
      <c r="D57" s="6" t="s">
        <v>2422</v>
      </c>
      <c r="E57" t="s">
        <v>16</v>
      </c>
      <c r="F57">
        <v>47</v>
      </c>
    </row>
    <row r="58" spans="1:6" x14ac:dyDescent="0.25">
      <c r="A58" s="6" t="s">
        <v>944</v>
      </c>
      <c r="B58" s="6" t="s">
        <v>945</v>
      </c>
      <c r="C58" s="6" t="s">
        <v>2434</v>
      </c>
      <c r="D58" s="6" t="s">
        <v>2426</v>
      </c>
      <c r="E58" t="s">
        <v>16</v>
      </c>
      <c r="F58">
        <v>1</v>
      </c>
    </row>
    <row r="59" spans="1:6" x14ac:dyDescent="0.25">
      <c r="A59" s="6" t="s">
        <v>956</v>
      </c>
      <c r="B59" s="6" t="s">
        <v>957</v>
      </c>
      <c r="C59" s="6" t="s">
        <v>2423</v>
      </c>
      <c r="D59" s="6" t="s">
        <v>2422</v>
      </c>
      <c r="E59" t="s">
        <v>29</v>
      </c>
      <c r="F59">
        <v>2</v>
      </c>
    </row>
    <row r="60" spans="1:6" x14ac:dyDescent="0.25">
      <c r="A60" s="6" t="s">
        <v>570</v>
      </c>
      <c r="B60" s="6" t="s">
        <v>571</v>
      </c>
      <c r="C60" s="6" t="s">
        <v>2424</v>
      </c>
      <c r="D60" s="6" t="s">
        <v>2422</v>
      </c>
      <c r="E60" t="s">
        <v>22</v>
      </c>
      <c r="F60">
        <v>1</v>
      </c>
    </row>
    <row r="61" spans="1:6" x14ac:dyDescent="0.25">
      <c r="A61" s="6" t="s">
        <v>655</v>
      </c>
      <c r="B61" s="6" t="s">
        <v>656</v>
      </c>
      <c r="C61" s="6" t="s">
        <v>2430</v>
      </c>
      <c r="D61" s="6" t="s">
        <v>2422</v>
      </c>
      <c r="E61" t="s">
        <v>29</v>
      </c>
      <c r="F61">
        <v>2</v>
      </c>
    </row>
    <row r="62" spans="1:6" x14ac:dyDescent="0.25">
      <c r="A62" s="6" t="s">
        <v>238</v>
      </c>
      <c r="B62" s="6" t="s">
        <v>239</v>
      </c>
      <c r="C62" s="6" t="s">
        <v>2428</v>
      </c>
      <c r="D62" s="6" t="s">
        <v>2426</v>
      </c>
      <c r="E62" t="s">
        <v>16</v>
      </c>
      <c r="F62">
        <v>1</v>
      </c>
    </row>
    <row r="63" spans="1:6" x14ac:dyDescent="0.25">
      <c r="A63" s="6" t="s">
        <v>165</v>
      </c>
      <c r="B63" s="6" t="s">
        <v>166</v>
      </c>
      <c r="C63" s="6" t="s">
        <v>2424</v>
      </c>
      <c r="D63" s="6" t="s">
        <v>2426</v>
      </c>
      <c r="E63" t="s">
        <v>22</v>
      </c>
      <c r="F63">
        <v>40</v>
      </c>
    </row>
    <row r="64" spans="1:6" x14ac:dyDescent="0.25">
      <c r="A64" s="6" t="s">
        <v>652</v>
      </c>
      <c r="B64" s="6" t="s">
        <v>653</v>
      </c>
      <c r="C64" s="6" t="s">
        <v>2430</v>
      </c>
      <c r="D64" s="6" t="s">
        <v>2426</v>
      </c>
      <c r="E64" t="s">
        <v>110</v>
      </c>
      <c r="F64">
        <v>4</v>
      </c>
    </row>
    <row r="65" spans="1:6" x14ac:dyDescent="0.25">
      <c r="A65" s="6" t="s">
        <v>245</v>
      </c>
      <c r="B65" s="6" t="s">
        <v>246</v>
      </c>
      <c r="C65" s="6" t="s">
        <v>2425</v>
      </c>
      <c r="D65" s="6" t="s">
        <v>2422</v>
      </c>
      <c r="E65" t="s">
        <v>29</v>
      </c>
      <c r="F65">
        <v>2</v>
      </c>
    </row>
    <row r="66" spans="1:6" x14ac:dyDescent="0.25">
      <c r="A66" s="6" t="s">
        <v>725</v>
      </c>
      <c r="B66" s="6" t="s">
        <v>726</v>
      </c>
      <c r="C66" s="6" t="s">
        <v>2435</v>
      </c>
      <c r="D66" s="6" t="s">
        <v>2426</v>
      </c>
      <c r="E66" t="s">
        <v>22</v>
      </c>
      <c r="F66">
        <v>1</v>
      </c>
    </row>
    <row r="67" spans="1:6" x14ac:dyDescent="0.25">
      <c r="A67" s="6" t="s">
        <v>182</v>
      </c>
      <c r="B67" s="6" t="s">
        <v>183</v>
      </c>
      <c r="C67" s="6" t="s">
        <v>2421</v>
      </c>
      <c r="D67" s="6" t="s">
        <v>2422</v>
      </c>
      <c r="E67" t="s">
        <v>29</v>
      </c>
      <c r="F67">
        <v>21</v>
      </c>
    </row>
    <row r="68" spans="1:6" x14ac:dyDescent="0.25">
      <c r="A68" s="6" t="s">
        <v>511</v>
      </c>
      <c r="B68" s="6" t="s">
        <v>512</v>
      </c>
      <c r="C68" s="6" t="s">
        <v>2424</v>
      </c>
      <c r="D68" s="6" t="s">
        <v>2426</v>
      </c>
      <c r="E68" t="s">
        <v>22</v>
      </c>
      <c r="F68">
        <v>1</v>
      </c>
    </row>
    <row r="69" spans="1:6" x14ac:dyDescent="0.25">
      <c r="A69" s="6" t="s">
        <v>38</v>
      </c>
      <c r="B69" s="6" t="s">
        <v>325</v>
      </c>
      <c r="C69" s="6" t="s">
        <v>2434</v>
      </c>
      <c r="D69" s="6" t="s">
        <v>2422</v>
      </c>
      <c r="E69" t="s">
        <v>16</v>
      </c>
      <c r="F69">
        <v>17</v>
      </c>
    </row>
    <row r="70" spans="1:6" x14ac:dyDescent="0.25">
      <c r="A70" s="6" t="s">
        <v>403</v>
      </c>
      <c r="B70" s="6" t="s">
        <v>404</v>
      </c>
      <c r="C70" s="6" t="s">
        <v>2428</v>
      </c>
      <c r="D70" s="6" t="s">
        <v>2422</v>
      </c>
      <c r="E70" t="s">
        <v>16</v>
      </c>
      <c r="F70">
        <v>3</v>
      </c>
    </row>
    <row r="71" spans="1:6" x14ac:dyDescent="0.25">
      <c r="A71" s="6" t="s">
        <v>892</v>
      </c>
      <c r="B71" s="6" t="s">
        <v>893</v>
      </c>
      <c r="C71" s="6" t="s">
        <v>2424</v>
      </c>
      <c r="D71" s="6" t="s">
        <v>2422</v>
      </c>
      <c r="E71" t="s">
        <v>22</v>
      </c>
      <c r="F71">
        <v>1</v>
      </c>
    </row>
    <row r="72" spans="1:6" x14ac:dyDescent="0.25">
      <c r="A72" s="6" t="s">
        <v>713</v>
      </c>
      <c r="B72" s="6" t="s">
        <v>714</v>
      </c>
      <c r="C72" s="6" t="s">
        <v>2424</v>
      </c>
      <c r="D72" s="6" t="s">
        <v>2426</v>
      </c>
      <c r="E72" t="s">
        <v>110</v>
      </c>
      <c r="F72">
        <v>7</v>
      </c>
    </row>
    <row r="73" spans="1:6" x14ac:dyDescent="0.25">
      <c r="A73" s="6" t="s">
        <v>1060</v>
      </c>
      <c r="B73" s="6" t="s">
        <v>1061</v>
      </c>
      <c r="C73" s="6" t="s">
        <v>2420</v>
      </c>
      <c r="D73" s="6" t="s">
        <v>2422</v>
      </c>
      <c r="E73" t="s">
        <v>155</v>
      </c>
      <c r="F73">
        <v>3</v>
      </c>
    </row>
    <row r="74" spans="1:6" x14ac:dyDescent="0.25">
      <c r="A74" s="6" t="s">
        <v>760</v>
      </c>
      <c r="B74" s="6" t="s">
        <v>761</v>
      </c>
      <c r="C74" s="6" t="s">
        <v>2420</v>
      </c>
      <c r="D74" s="6" t="s">
        <v>2422</v>
      </c>
      <c r="F74">
        <v>2</v>
      </c>
    </row>
    <row r="75" spans="1:6" x14ac:dyDescent="0.25">
      <c r="A75" s="6" t="s">
        <v>46</v>
      </c>
      <c r="B75" s="6" t="s">
        <v>47</v>
      </c>
      <c r="C75" s="6" t="s">
        <v>2427</v>
      </c>
      <c r="D75" s="6" t="s">
        <v>2422</v>
      </c>
      <c r="E75" t="s">
        <v>22</v>
      </c>
      <c r="F75">
        <v>7</v>
      </c>
    </row>
    <row r="76" spans="1:6" x14ac:dyDescent="0.25">
      <c r="A76" s="6" t="s">
        <v>255</v>
      </c>
      <c r="B76" s="6" t="s">
        <v>256</v>
      </c>
      <c r="C76" s="6" t="s">
        <v>2420</v>
      </c>
      <c r="D76" s="6" t="s">
        <v>2422</v>
      </c>
      <c r="E76" t="s">
        <v>29</v>
      </c>
      <c r="F76">
        <v>1</v>
      </c>
    </row>
    <row r="77" spans="1:6" x14ac:dyDescent="0.25">
      <c r="A77" s="6" t="s">
        <v>552</v>
      </c>
      <c r="B77" s="6" t="s">
        <v>990</v>
      </c>
      <c r="C77" s="6" t="s">
        <v>2429</v>
      </c>
      <c r="D77" s="6" t="s">
        <v>2426</v>
      </c>
      <c r="E77" t="s">
        <v>16</v>
      </c>
      <c r="F77">
        <v>2</v>
      </c>
    </row>
    <row r="78" spans="1:6" x14ac:dyDescent="0.25">
      <c r="A78" s="6" t="s">
        <v>292</v>
      </c>
      <c r="B78" s="6" t="s">
        <v>293</v>
      </c>
      <c r="C78" s="6" t="s">
        <v>2434</v>
      </c>
      <c r="D78" s="6" t="s">
        <v>2426</v>
      </c>
      <c r="E78" t="s">
        <v>22</v>
      </c>
      <c r="F78">
        <v>3</v>
      </c>
    </row>
    <row r="79" spans="1:6" x14ac:dyDescent="0.25">
      <c r="A79" s="6" t="s">
        <v>938</v>
      </c>
      <c r="B79" s="6" t="s">
        <v>939</v>
      </c>
      <c r="C79" s="6" t="s">
        <v>2429</v>
      </c>
      <c r="D79" s="6" t="s">
        <v>2422</v>
      </c>
      <c r="E79" t="s">
        <v>22</v>
      </c>
      <c r="F79">
        <v>4</v>
      </c>
    </row>
    <row r="80" spans="1:6" x14ac:dyDescent="0.25">
      <c r="A80" s="6" t="s">
        <v>1112</v>
      </c>
      <c r="B80" s="6" t="s">
        <v>1113</v>
      </c>
      <c r="C80" s="6" t="s">
        <v>2431</v>
      </c>
      <c r="D80" s="6" t="s">
        <v>2422</v>
      </c>
      <c r="E80" t="s">
        <v>22</v>
      </c>
      <c r="F80">
        <v>2</v>
      </c>
    </row>
    <row r="81" spans="1:6" x14ac:dyDescent="0.25">
      <c r="A81" s="6" t="s">
        <v>266</v>
      </c>
      <c r="B81" s="6" t="s">
        <v>267</v>
      </c>
      <c r="C81" s="6" t="s">
        <v>2429</v>
      </c>
      <c r="D81" s="6" t="s">
        <v>2422</v>
      </c>
      <c r="E81" t="s">
        <v>22</v>
      </c>
      <c r="F81">
        <v>2</v>
      </c>
    </row>
    <row r="82" spans="1:6" x14ac:dyDescent="0.25">
      <c r="A82" s="6" t="s">
        <v>100</v>
      </c>
      <c r="B82" s="6" t="s">
        <v>101</v>
      </c>
      <c r="C82" s="6" t="s">
        <v>2431</v>
      </c>
      <c r="D82" s="6" t="s">
        <v>2426</v>
      </c>
      <c r="E82" t="s">
        <v>22</v>
      </c>
      <c r="F82">
        <v>10</v>
      </c>
    </row>
    <row r="83" spans="1:6" x14ac:dyDescent="0.25">
      <c r="A83" s="6" t="s">
        <v>650</v>
      </c>
      <c r="B83" s="6" t="s">
        <v>651</v>
      </c>
      <c r="C83" s="6" t="s">
        <v>2429</v>
      </c>
      <c r="D83" s="6" t="s">
        <v>2426</v>
      </c>
      <c r="E83" t="s">
        <v>16</v>
      </c>
      <c r="F83">
        <v>6</v>
      </c>
    </row>
    <row r="84" spans="1:6" x14ac:dyDescent="0.25">
      <c r="A84" s="6" t="s">
        <v>269</v>
      </c>
      <c r="B84" s="6" t="s">
        <v>270</v>
      </c>
      <c r="C84" s="6" t="s">
        <v>2423</v>
      </c>
      <c r="D84" s="6" t="s">
        <v>2422</v>
      </c>
      <c r="E84" t="s">
        <v>16</v>
      </c>
      <c r="F84">
        <v>5</v>
      </c>
    </row>
    <row r="85" spans="1:6" x14ac:dyDescent="0.25">
      <c r="A85" s="6" t="s">
        <v>660</v>
      </c>
      <c r="B85" s="6" t="s">
        <v>661</v>
      </c>
      <c r="C85" s="6" t="s">
        <v>2429</v>
      </c>
      <c r="D85" s="6" t="s">
        <v>2426</v>
      </c>
      <c r="E85" t="s">
        <v>22</v>
      </c>
      <c r="F85">
        <v>12</v>
      </c>
    </row>
    <row r="86" spans="1:6" x14ac:dyDescent="0.25">
      <c r="A86" s="6" t="s">
        <v>708</v>
      </c>
      <c r="B86" s="6" t="s">
        <v>709</v>
      </c>
      <c r="C86" s="6" t="s">
        <v>2429</v>
      </c>
      <c r="D86" s="6" t="s">
        <v>2426</v>
      </c>
      <c r="E86" t="s">
        <v>16</v>
      </c>
      <c r="F86">
        <v>19</v>
      </c>
    </row>
    <row r="87" spans="1:6" x14ac:dyDescent="0.25">
      <c r="A87" s="6" t="s">
        <v>804</v>
      </c>
      <c r="B87" s="6" t="s">
        <v>805</v>
      </c>
      <c r="C87" s="6" t="s">
        <v>2434</v>
      </c>
      <c r="D87" s="6" t="s">
        <v>2422</v>
      </c>
      <c r="E87" t="s">
        <v>16</v>
      </c>
      <c r="F87">
        <v>2</v>
      </c>
    </row>
    <row r="88" spans="1:6" x14ac:dyDescent="0.25">
      <c r="A88" s="6" t="s">
        <v>1008</v>
      </c>
      <c r="B88" s="6" t="s">
        <v>1009</v>
      </c>
      <c r="C88" s="6" t="s">
        <v>2420</v>
      </c>
      <c r="D88" s="6" t="s">
        <v>2426</v>
      </c>
      <c r="E88" t="s">
        <v>22</v>
      </c>
      <c r="F88">
        <v>2</v>
      </c>
    </row>
    <row r="89" spans="1:6" x14ac:dyDescent="0.25">
      <c r="A89" s="6" t="s">
        <v>986</v>
      </c>
      <c r="B89" s="6" t="s">
        <v>987</v>
      </c>
      <c r="C89" s="6" t="s">
        <v>2421</v>
      </c>
      <c r="D89" s="6" t="s">
        <v>2426</v>
      </c>
      <c r="E89" t="s">
        <v>110</v>
      </c>
      <c r="F89">
        <v>1</v>
      </c>
    </row>
    <row r="90" spans="1:6" x14ac:dyDescent="0.25">
      <c r="A90" s="6" t="s">
        <v>1011</v>
      </c>
      <c r="B90" s="6" t="s">
        <v>1012</v>
      </c>
      <c r="C90" s="6" t="s">
        <v>2423</v>
      </c>
      <c r="D90" s="6" t="s">
        <v>2426</v>
      </c>
      <c r="E90" t="s">
        <v>155</v>
      </c>
      <c r="F90">
        <v>2</v>
      </c>
    </row>
    <row r="91" spans="1:6" x14ac:dyDescent="0.25">
      <c r="A91" s="6" t="s">
        <v>62</v>
      </c>
      <c r="B91" s="6" t="s">
        <v>63</v>
      </c>
      <c r="C91" s="6" t="s">
        <v>2421</v>
      </c>
      <c r="D91" s="6" t="s">
        <v>2422</v>
      </c>
      <c r="E91" t="s">
        <v>22</v>
      </c>
      <c r="F91">
        <v>19</v>
      </c>
    </row>
    <row r="92" spans="1:6" x14ac:dyDescent="0.25">
      <c r="A92" s="6" t="s">
        <v>1060</v>
      </c>
      <c r="B92" s="6" t="s">
        <v>1128</v>
      </c>
      <c r="C92" s="6" t="s">
        <v>2434</v>
      </c>
      <c r="D92" s="6" t="s">
        <v>2422</v>
      </c>
      <c r="E92" t="s">
        <v>22</v>
      </c>
      <c r="F92">
        <v>3</v>
      </c>
    </row>
    <row r="93" spans="1:6" x14ac:dyDescent="0.25">
      <c r="A93" s="6" t="s">
        <v>184</v>
      </c>
      <c r="B93" s="6" t="s">
        <v>185</v>
      </c>
      <c r="C93" s="6" t="s">
        <v>2431</v>
      </c>
      <c r="D93" s="6" t="s">
        <v>2422</v>
      </c>
      <c r="E93" t="s">
        <v>16</v>
      </c>
      <c r="F93">
        <v>2</v>
      </c>
    </row>
    <row r="94" spans="1:6" x14ac:dyDescent="0.25">
      <c r="A94" s="6" t="s">
        <v>702</v>
      </c>
      <c r="B94" s="6" t="s">
        <v>703</v>
      </c>
      <c r="C94" s="6" t="s">
        <v>2420</v>
      </c>
      <c r="D94" s="6" t="s">
        <v>2422</v>
      </c>
      <c r="E94" t="s">
        <v>29</v>
      </c>
      <c r="F94">
        <v>1</v>
      </c>
    </row>
    <row r="95" spans="1:6" x14ac:dyDescent="0.25">
      <c r="A95" s="6" t="s">
        <v>677</v>
      </c>
      <c r="B95" s="6" t="s">
        <v>678</v>
      </c>
      <c r="C95" s="6" t="s">
        <v>2420</v>
      </c>
      <c r="D95" s="6" t="s">
        <v>2426</v>
      </c>
      <c r="E95" t="s">
        <v>16</v>
      </c>
      <c r="F95">
        <v>2</v>
      </c>
    </row>
    <row r="96" spans="1:6" x14ac:dyDescent="0.25">
      <c r="A96" s="6" t="s">
        <v>175</v>
      </c>
      <c r="B96" s="6" t="s">
        <v>176</v>
      </c>
      <c r="C96" s="6" t="s">
        <v>2424</v>
      </c>
      <c r="D96" s="6" t="s">
        <v>2422</v>
      </c>
      <c r="E96" t="s">
        <v>22</v>
      </c>
      <c r="F96">
        <v>1</v>
      </c>
    </row>
    <row r="97" spans="1:6" x14ac:dyDescent="0.25">
      <c r="A97" s="6" t="s">
        <v>522</v>
      </c>
      <c r="B97" s="6" t="s">
        <v>523</v>
      </c>
      <c r="C97" s="6" t="s">
        <v>2421</v>
      </c>
      <c r="D97" s="6" t="s">
        <v>2422</v>
      </c>
      <c r="E97" t="s">
        <v>22</v>
      </c>
      <c r="F97">
        <v>5</v>
      </c>
    </row>
    <row r="98" spans="1:6" x14ac:dyDescent="0.25">
      <c r="A98" s="6" t="s">
        <v>303</v>
      </c>
      <c r="B98" s="6" t="s">
        <v>45</v>
      </c>
      <c r="C98" s="6" t="s">
        <v>2423</v>
      </c>
      <c r="D98" s="6" t="s">
        <v>2422</v>
      </c>
      <c r="E98" t="s">
        <v>22</v>
      </c>
      <c r="F98">
        <v>9</v>
      </c>
    </row>
    <row r="99" spans="1:6" x14ac:dyDescent="0.25">
      <c r="A99" s="6" t="s">
        <v>505</v>
      </c>
      <c r="B99" s="6" t="s">
        <v>506</v>
      </c>
      <c r="C99" s="6" t="s">
        <v>2435</v>
      </c>
      <c r="D99" s="6" t="s">
        <v>2422</v>
      </c>
      <c r="E99" t="s">
        <v>29</v>
      </c>
      <c r="F99">
        <v>4</v>
      </c>
    </row>
    <row r="100" spans="1:6" x14ac:dyDescent="0.25">
      <c r="A100" s="6" t="s">
        <v>1119</v>
      </c>
      <c r="B100" s="6" t="s">
        <v>1120</v>
      </c>
      <c r="C100" s="6" t="s">
        <v>2424</v>
      </c>
      <c r="D100" s="6" t="s">
        <v>2426</v>
      </c>
      <c r="E100" t="s">
        <v>22</v>
      </c>
      <c r="F100">
        <v>3</v>
      </c>
    </row>
    <row r="101" spans="1:6" x14ac:dyDescent="0.25">
      <c r="A101" s="6" t="s">
        <v>1050</v>
      </c>
      <c r="B101" s="6" t="s">
        <v>1051</v>
      </c>
      <c r="C101" s="6" t="s">
        <v>2420</v>
      </c>
      <c r="D101" s="6" t="s">
        <v>2426</v>
      </c>
      <c r="E101" t="s">
        <v>16</v>
      </c>
      <c r="F101">
        <v>1</v>
      </c>
    </row>
    <row r="102" spans="1:6" x14ac:dyDescent="0.25">
      <c r="A102" s="6" t="s">
        <v>64</v>
      </c>
      <c r="B102" s="6" t="s">
        <v>574</v>
      </c>
      <c r="C102" s="6" t="s">
        <v>2424</v>
      </c>
      <c r="D102" s="6" t="s">
        <v>2422</v>
      </c>
      <c r="E102" t="s">
        <v>16</v>
      </c>
      <c r="F102">
        <v>19</v>
      </c>
    </row>
    <row r="103" spans="1:6" x14ac:dyDescent="0.25">
      <c r="A103" t="s">
        <v>2398</v>
      </c>
      <c r="B103" t="s">
        <v>2399</v>
      </c>
      <c r="C103" s="6" t="s">
        <v>2431</v>
      </c>
      <c r="D103" s="6" t="s">
        <v>2426</v>
      </c>
      <c r="E103" t="s">
        <v>16</v>
      </c>
      <c r="F103">
        <v>2</v>
      </c>
    </row>
    <row r="104" spans="1:6" x14ac:dyDescent="0.25">
      <c r="A104" s="6" t="s">
        <v>405</v>
      </c>
      <c r="B104" s="6" t="s">
        <v>406</v>
      </c>
      <c r="C104" s="6" t="s">
        <v>2423</v>
      </c>
      <c r="D104" s="6" t="s">
        <v>2426</v>
      </c>
      <c r="E104" t="s">
        <v>16</v>
      </c>
      <c r="F104">
        <v>2</v>
      </c>
    </row>
    <row r="105" spans="1:6" x14ac:dyDescent="0.25">
      <c r="A105" s="6" t="s">
        <v>581</v>
      </c>
      <c r="B105" s="6" t="s">
        <v>582</v>
      </c>
      <c r="C105" s="6" t="s">
        <v>2424</v>
      </c>
      <c r="D105" s="6" t="s">
        <v>2422</v>
      </c>
      <c r="E105" t="s">
        <v>22</v>
      </c>
      <c r="F105">
        <v>2</v>
      </c>
    </row>
    <row r="106" spans="1:6" x14ac:dyDescent="0.25">
      <c r="A106" s="6" t="s">
        <v>889</v>
      </c>
      <c r="B106" s="6" t="s">
        <v>207</v>
      </c>
      <c r="C106" s="6" t="s">
        <v>2435</v>
      </c>
      <c r="D106" s="6" t="s">
        <v>2422</v>
      </c>
      <c r="E106" t="s">
        <v>110</v>
      </c>
      <c r="F106">
        <v>1</v>
      </c>
    </row>
    <row r="107" spans="1:6" x14ac:dyDescent="0.25">
      <c r="A107" s="6" t="s">
        <v>46</v>
      </c>
      <c r="B107" s="6" t="s">
        <v>207</v>
      </c>
      <c r="C107" s="6" t="s">
        <v>2421</v>
      </c>
      <c r="D107" s="6" t="s">
        <v>2422</v>
      </c>
      <c r="E107" t="s">
        <v>29</v>
      </c>
      <c r="F107">
        <v>2</v>
      </c>
    </row>
    <row r="108" spans="1:6" x14ac:dyDescent="0.25">
      <c r="A108" s="6" t="s">
        <v>206</v>
      </c>
      <c r="B108" s="6" t="s">
        <v>207</v>
      </c>
      <c r="C108" s="6" t="s">
        <v>2424</v>
      </c>
      <c r="D108" s="6" t="s">
        <v>2422</v>
      </c>
      <c r="E108" t="s">
        <v>29</v>
      </c>
      <c r="F108">
        <v>1</v>
      </c>
    </row>
    <row r="109" spans="1:6" x14ac:dyDescent="0.25">
      <c r="A109" s="6" t="s">
        <v>554</v>
      </c>
      <c r="B109" s="6" t="s">
        <v>555</v>
      </c>
      <c r="C109" s="6" t="s">
        <v>2421</v>
      </c>
      <c r="D109" s="6" t="s">
        <v>2426</v>
      </c>
      <c r="E109" t="s">
        <v>16</v>
      </c>
      <c r="F109">
        <v>2</v>
      </c>
    </row>
    <row r="110" spans="1:6" x14ac:dyDescent="0.25">
      <c r="A110" s="6" t="s">
        <v>223</v>
      </c>
      <c r="B110" s="6" t="s">
        <v>302</v>
      </c>
      <c r="C110" s="6" t="s">
        <v>2428</v>
      </c>
      <c r="D110" s="6" t="s">
        <v>2422</v>
      </c>
      <c r="E110" t="s">
        <v>22</v>
      </c>
      <c r="F110">
        <v>10</v>
      </c>
    </row>
    <row r="111" spans="1:6" x14ac:dyDescent="0.25">
      <c r="A111" s="6" t="s">
        <v>353</v>
      </c>
      <c r="B111" s="6" t="s">
        <v>982</v>
      </c>
      <c r="C111" s="6" t="s">
        <v>2420</v>
      </c>
      <c r="D111" s="6" t="s">
        <v>2426</v>
      </c>
      <c r="E111" t="s">
        <v>16</v>
      </c>
      <c r="F111">
        <v>2</v>
      </c>
    </row>
    <row r="112" spans="1:6" x14ac:dyDescent="0.25">
      <c r="A112" s="6" t="s">
        <v>198</v>
      </c>
      <c r="B112" s="6" t="s">
        <v>199</v>
      </c>
      <c r="C112" s="6" t="s">
        <v>2424</v>
      </c>
      <c r="D112" s="6" t="s">
        <v>2426</v>
      </c>
      <c r="E112" t="s">
        <v>22</v>
      </c>
      <c r="F112">
        <v>1</v>
      </c>
    </row>
    <row r="113" spans="1:6" x14ac:dyDescent="0.25">
      <c r="A113" s="6" t="s">
        <v>30</v>
      </c>
      <c r="B113" s="6" t="s">
        <v>31</v>
      </c>
      <c r="C113" s="6" t="s">
        <v>2423</v>
      </c>
      <c r="D113" s="6" t="s">
        <v>2426</v>
      </c>
      <c r="E113" t="s">
        <v>22</v>
      </c>
      <c r="F113">
        <v>2</v>
      </c>
    </row>
    <row r="114" spans="1:6" x14ac:dyDescent="0.25">
      <c r="A114" s="6" t="s">
        <v>200</v>
      </c>
      <c r="B114" s="6" t="s">
        <v>563</v>
      </c>
      <c r="C114" s="6" t="s">
        <v>2421</v>
      </c>
      <c r="D114" s="6" t="s">
        <v>2422</v>
      </c>
      <c r="E114" t="s">
        <v>16</v>
      </c>
      <c r="F114">
        <v>6</v>
      </c>
    </row>
    <row r="115" spans="1:6" x14ac:dyDescent="0.25">
      <c r="A115" s="6" t="s">
        <v>74</v>
      </c>
      <c r="B115" s="6" t="s">
        <v>75</v>
      </c>
      <c r="C115" s="6" t="s">
        <v>2429</v>
      </c>
      <c r="D115" s="6" t="s">
        <v>2426</v>
      </c>
      <c r="E115" t="s">
        <v>16</v>
      </c>
      <c r="F115">
        <v>7</v>
      </c>
    </row>
    <row r="116" spans="1:6" x14ac:dyDescent="0.25">
      <c r="A116" s="6" t="s">
        <v>920</v>
      </c>
      <c r="B116" s="6" t="s">
        <v>921</v>
      </c>
      <c r="C116" s="6" t="s">
        <v>2432</v>
      </c>
      <c r="D116" s="6" t="s">
        <v>2422</v>
      </c>
      <c r="E116" t="s">
        <v>16</v>
      </c>
      <c r="F116">
        <v>2</v>
      </c>
    </row>
    <row r="117" spans="1:6" x14ac:dyDescent="0.25">
      <c r="A117" s="6" t="s">
        <v>204</v>
      </c>
      <c r="B117" s="6" t="s">
        <v>205</v>
      </c>
      <c r="C117" s="6" t="s">
        <v>2424</v>
      </c>
      <c r="D117" s="6" t="s">
        <v>2422</v>
      </c>
      <c r="E117" t="s">
        <v>22</v>
      </c>
      <c r="F117">
        <v>1</v>
      </c>
    </row>
    <row r="118" spans="1:6" x14ac:dyDescent="0.25">
      <c r="A118" s="6" t="s">
        <v>159</v>
      </c>
      <c r="B118" s="6" t="s">
        <v>234</v>
      </c>
      <c r="C118" s="6" t="s">
        <v>2429</v>
      </c>
      <c r="D118" s="6" t="s">
        <v>2422</v>
      </c>
      <c r="E118" t="s">
        <v>22</v>
      </c>
      <c r="F118">
        <v>3</v>
      </c>
    </row>
    <row r="119" spans="1:6" x14ac:dyDescent="0.25">
      <c r="A119" s="6" t="s">
        <v>220</v>
      </c>
      <c r="B119" s="6" t="s">
        <v>221</v>
      </c>
      <c r="C119" s="6" t="s">
        <v>2427</v>
      </c>
      <c r="D119" s="6" t="s">
        <v>2426</v>
      </c>
      <c r="E119" t="s">
        <v>16</v>
      </c>
      <c r="F119">
        <v>5</v>
      </c>
    </row>
    <row r="120" spans="1:6" x14ac:dyDescent="0.25">
      <c r="A120" t="s">
        <v>46</v>
      </c>
      <c r="B120" t="s">
        <v>738</v>
      </c>
      <c r="C120" s="6" t="s">
        <v>2435</v>
      </c>
      <c r="D120" s="6" t="s">
        <v>2422</v>
      </c>
      <c r="E120" t="s">
        <v>22</v>
      </c>
      <c r="F120">
        <v>2</v>
      </c>
    </row>
    <row r="121" spans="1:6" x14ac:dyDescent="0.25">
      <c r="A121" s="6" t="s">
        <v>737</v>
      </c>
      <c r="B121" s="6" t="s">
        <v>738</v>
      </c>
      <c r="C121" s="6" t="s">
        <v>2424</v>
      </c>
      <c r="D121" s="6" t="s">
        <v>2426</v>
      </c>
      <c r="E121" t="s">
        <v>16</v>
      </c>
      <c r="F121">
        <v>2</v>
      </c>
    </row>
    <row r="122" spans="1:6" x14ac:dyDescent="0.25">
      <c r="A122" t="s">
        <v>1121</v>
      </c>
      <c r="B122" t="s">
        <v>738</v>
      </c>
      <c r="C122" s="6" t="s">
        <v>2434</v>
      </c>
      <c r="D122" s="6" t="s">
        <v>2426</v>
      </c>
      <c r="E122" t="s">
        <v>29</v>
      </c>
      <c r="F122">
        <v>4</v>
      </c>
    </row>
    <row r="123" spans="1:6" x14ac:dyDescent="0.25">
      <c r="A123" s="6" t="s">
        <v>27</v>
      </c>
      <c r="B123" s="6" t="s">
        <v>28</v>
      </c>
      <c r="C123" s="6" t="s">
        <v>2421</v>
      </c>
      <c r="D123" s="6" t="s">
        <v>2422</v>
      </c>
      <c r="E123" t="s">
        <v>29</v>
      </c>
      <c r="F123">
        <v>3</v>
      </c>
    </row>
    <row r="124" spans="1:6" x14ac:dyDescent="0.25">
      <c r="A124" s="6" t="s">
        <v>449</v>
      </c>
      <c r="B124" s="6" t="s">
        <v>450</v>
      </c>
      <c r="C124" s="6" t="s">
        <v>2429</v>
      </c>
      <c r="D124" s="6" t="s">
        <v>2422</v>
      </c>
      <c r="E124" t="s">
        <v>22</v>
      </c>
      <c r="F124">
        <v>2</v>
      </c>
    </row>
    <row r="125" spans="1:6" x14ac:dyDescent="0.25">
      <c r="A125" s="6" t="s">
        <v>907</v>
      </c>
      <c r="B125" s="6" t="s">
        <v>59</v>
      </c>
      <c r="C125" s="6" t="s">
        <v>2420</v>
      </c>
      <c r="D125" s="6" t="s">
        <v>2422</v>
      </c>
      <c r="E125" t="s">
        <v>16</v>
      </c>
      <c r="F125">
        <v>2</v>
      </c>
    </row>
    <row r="126" spans="1:6" x14ac:dyDescent="0.25">
      <c r="A126" s="6" t="s">
        <v>398</v>
      </c>
      <c r="B126" s="6" t="s">
        <v>59</v>
      </c>
      <c r="C126" s="6" t="s">
        <v>2423</v>
      </c>
      <c r="D126" s="6" t="s">
        <v>2422</v>
      </c>
      <c r="E126" t="s">
        <v>29</v>
      </c>
      <c r="F126">
        <v>1</v>
      </c>
    </row>
    <row r="127" spans="1:6" x14ac:dyDescent="0.25">
      <c r="A127" s="6" t="s">
        <v>1020</v>
      </c>
      <c r="B127" s="6" t="s">
        <v>59</v>
      </c>
      <c r="C127" s="6" t="s">
        <v>2421</v>
      </c>
      <c r="D127" s="6" t="s">
        <v>2422</v>
      </c>
      <c r="E127" t="s">
        <v>16</v>
      </c>
      <c r="F127">
        <v>4</v>
      </c>
    </row>
    <row r="128" spans="1:6" x14ac:dyDescent="0.25">
      <c r="A128" t="s">
        <v>58</v>
      </c>
      <c r="B128" t="s">
        <v>59</v>
      </c>
      <c r="C128" s="6" t="s">
        <v>2429</v>
      </c>
      <c r="D128" s="6" t="s">
        <v>2422</v>
      </c>
      <c r="E128" t="s">
        <v>22</v>
      </c>
      <c r="F128">
        <v>45</v>
      </c>
    </row>
    <row r="129" spans="1:6" x14ac:dyDescent="0.25">
      <c r="A129" s="6" t="s">
        <v>173</v>
      </c>
      <c r="B129" s="6" t="s">
        <v>59</v>
      </c>
      <c r="C129" s="6" t="s">
        <v>2429</v>
      </c>
      <c r="D129" s="6" t="s">
        <v>2426</v>
      </c>
      <c r="E129" t="s">
        <v>29</v>
      </c>
      <c r="F129">
        <v>1</v>
      </c>
    </row>
    <row r="130" spans="1:6" x14ac:dyDescent="0.25">
      <c r="A130" s="6" t="s">
        <v>951</v>
      </c>
      <c r="B130" s="6" t="s">
        <v>59</v>
      </c>
      <c r="C130" s="6" t="s">
        <v>2421</v>
      </c>
      <c r="D130" s="6" t="s">
        <v>2422</v>
      </c>
      <c r="E130" t="s">
        <v>22</v>
      </c>
      <c r="F130">
        <v>2</v>
      </c>
    </row>
    <row r="131" spans="1:6" x14ac:dyDescent="0.25">
      <c r="A131" s="6" t="s">
        <v>686</v>
      </c>
      <c r="B131" s="6" t="s">
        <v>59</v>
      </c>
      <c r="C131" s="6" t="s">
        <v>2435</v>
      </c>
      <c r="D131" s="6" t="s">
        <v>2422</v>
      </c>
      <c r="E131" t="s">
        <v>16</v>
      </c>
      <c r="F131">
        <v>4</v>
      </c>
    </row>
    <row r="132" spans="1:6" x14ac:dyDescent="0.25">
      <c r="A132" s="6" t="s">
        <v>862</v>
      </c>
      <c r="B132" s="6" t="s">
        <v>863</v>
      </c>
      <c r="C132" s="6" t="s">
        <v>2429</v>
      </c>
      <c r="D132" s="6" t="s">
        <v>2422</v>
      </c>
      <c r="E132" t="s">
        <v>22</v>
      </c>
      <c r="F132">
        <v>6</v>
      </c>
    </row>
    <row r="133" spans="1:6" x14ac:dyDescent="0.25">
      <c r="A133" s="6" t="s">
        <v>163</v>
      </c>
      <c r="B133" s="6" t="s">
        <v>164</v>
      </c>
      <c r="C133" s="6" t="s">
        <v>2423</v>
      </c>
      <c r="D133" s="6" t="s">
        <v>2426</v>
      </c>
      <c r="E133" t="s">
        <v>29</v>
      </c>
      <c r="F133">
        <v>8</v>
      </c>
    </row>
    <row r="134" spans="1:6" x14ac:dyDescent="0.25">
      <c r="A134" s="6" t="s">
        <v>1043</v>
      </c>
      <c r="B134" s="6" t="s">
        <v>1044</v>
      </c>
      <c r="C134" s="6" t="s">
        <v>2432</v>
      </c>
      <c r="D134" s="6" t="s">
        <v>2426</v>
      </c>
      <c r="E134" t="s">
        <v>16</v>
      </c>
      <c r="F134">
        <v>1</v>
      </c>
    </row>
    <row r="135" spans="1:6" x14ac:dyDescent="0.25">
      <c r="A135" s="6" t="s">
        <v>497</v>
      </c>
      <c r="B135" s="6" t="s">
        <v>498</v>
      </c>
      <c r="C135" s="6" t="s">
        <v>2421</v>
      </c>
      <c r="D135" s="6" t="s">
        <v>2422</v>
      </c>
      <c r="E135" t="s">
        <v>22</v>
      </c>
      <c r="F135">
        <v>1</v>
      </c>
    </row>
    <row r="136" spans="1:6" x14ac:dyDescent="0.25">
      <c r="A136" s="6" t="s">
        <v>579</v>
      </c>
      <c r="B136" s="6" t="s">
        <v>580</v>
      </c>
      <c r="C136" s="6" t="s">
        <v>2424</v>
      </c>
      <c r="D136" s="6" t="s">
        <v>2422</v>
      </c>
      <c r="E136" t="s">
        <v>22</v>
      </c>
      <c r="F136">
        <v>22</v>
      </c>
    </row>
    <row r="137" spans="1:6" x14ac:dyDescent="0.25">
      <c r="A137" s="6" t="s">
        <v>654</v>
      </c>
      <c r="B137" s="6" t="s">
        <v>698</v>
      </c>
      <c r="C137" s="6" t="s">
        <v>2429</v>
      </c>
      <c r="D137" s="6" t="s">
        <v>2426</v>
      </c>
      <c r="E137" t="s">
        <v>16</v>
      </c>
      <c r="F137">
        <v>3</v>
      </c>
    </row>
    <row r="138" spans="1:6" x14ac:dyDescent="0.25">
      <c r="A138" s="6" t="s">
        <v>341</v>
      </c>
      <c r="B138" s="6" t="s">
        <v>342</v>
      </c>
      <c r="C138" s="6" t="s">
        <v>2434</v>
      </c>
      <c r="D138" s="6" t="s">
        <v>2426</v>
      </c>
      <c r="E138" t="s">
        <v>155</v>
      </c>
      <c r="F138">
        <v>6</v>
      </c>
    </row>
    <row r="139" spans="1:6" x14ac:dyDescent="0.25">
      <c r="A139" s="6" t="s">
        <v>729</v>
      </c>
      <c r="B139" s="6" t="s">
        <v>730</v>
      </c>
      <c r="C139" s="6" t="s">
        <v>2421</v>
      </c>
      <c r="D139" s="6" t="s">
        <v>2422</v>
      </c>
      <c r="E139" t="s">
        <v>16</v>
      </c>
      <c r="F139">
        <v>1</v>
      </c>
    </row>
    <row r="140" spans="1:6" x14ac:dyDescent="0.25">
      <c r="A140" s="6" t="s">
        <v>195</v>
      </c>
      <c r="B140" s="6" t="s">
        <v>196</v>
      </c>
      <c r="C140" s="6" t="s">
        <v>2421</v>
      </c>
      <c r="D140" s="6" t="s">
        <v>2422</v>
      </c>
      <c r="E140" t="s">
        <v>110</v>
      </c>
      <c r="F140">
        <v>5</v>
      </c>
    </row>
    <row r="141" spans="1:6" x14ac:dyDescent="0.25">
      <c r="A141" s="6" t="s">
        <v>536</v>
      </c>
      <c r="B141" s="6" t="s">
        <v>537</v>
      </c>
      <c r="C141" s="6" t="s">
        <v>2430</v>
      </c>
      <c r="D141" s="6" t="s">
        <v>2422</v>
      </c>
      <c r="E141" t="s">
        <v>29</v>
      </c>
      <c r="F141">
        <v>2</v>
      </c>
    </row>
    <row r="142" spans="1:6" x14ac:dyDescent="0.25">
      <c r="A142" s="6" t="s">
        <v>417</v>
      </c>
      <c r="B142" s="6" t="s">
        <v>418</v>
      </c>
      <c r="C142" s="6" t="s">
        <v>2423</v>
      </c>
      <c r="D142" s="6" t="s">
        <v>2426</v>
      </c>
      <c r="E142" t="s">
        <v>22</v>
      </c>
      <c r="F142">
        <v>1</v>
      </c>
    </row>
    <row r="143" spans="1:6" x14ac:dyDescent="0.25">
      <c r="A143" s="6" t="s">
        <v>157</v>
      </c>
      <c r="B143" s="6" t="s">
        <v>158</v>
      </c>
      <c r="C143" s="6" t="s">
        <v>2423</v>
      </c>
      <c r="D143" s="6" t="s">
        <v>2422</v>
      </c>
      <c r="E143" t="s">
        <v>29</v>
      </c>
      <c r="F143">
        <v>2</v>
      </c>
    </row>
    <row r="144" spans="1:6" x14ac:dyDescent="0.25">
      <c r="A144" s="6" t="s">
        <v>1065</v>
      </c>
      <c r="B144" s="6" t="s">
        <v>1066</v>
      </c>
      <c r="C144" s="6" t="s">
        <v>2421</v>
      </c>
      <c r="D144" s="6" t="s">
        <v>2426</v>
      </c>
      <c r="E144" t="s">
        <v>16</v>
      </c>
      <c r="F144">
        <v>2</v>
      </c>
    </row>
    <row r="145" spans="1:6" x14ac:dyDescent="0.25">
      <c r="A145" s="6" t="s">
        <v>118</v>
      </c>
      <c r="B145" s="6" t="s">
        <v>119</v>
      </c>
      <c r="C145" s="6" t="s">
        <v>2421</v>
      </c>
      <c r="D145" s="6" t="s">
        <v>2422</v>
      </c>
      <c r="E145" t="s">
        <v>22</v>
      </c>
      <c r="F145">
        <v>34</v>
      </c>
    </row>
    <row r="146" spans="1:6" x14ac:dyDescent="0.25">
      <c r="A146" s="6" t="s">
        <v>978</v>
      </c>
      <c r="B146" s="6" t="s">
        <v>665</v>
      </c>
      <c r="C146" s="6" t="s">
        <v>2428</v>
      </c>
      <c r="D146" s="6" t="s">
        <v>2422</v>
      </c>
      <c r="E146" t="s">
        <v>16</v>
      </c>
      <c r="F146">
        <v>3</v>
      </c>
    </row>
    <row r="147" spans="1:6" x14ac:dyDescent="0.25">
      <c r="A147" s="6" t="s">
        <v>664</v>
      </c>
      <c r="B147" s="6" t="s">
        <v>665</v>
      </c>
      <c r="C147" s="6" t="s">
        <v>2434</v>
      </c>
      <c r="D147" s="6" t="s">
        <v>2426</v>
      </c>
      <c r="E147" t="s">
        <v>22</v>
      </c>
      <c r="F147">
        <v>2</v>
      </c>
    </row>
    <row r="148" spans="1:6" x14ac:dyDescent="0.25">
      <c r="A148" s="6" t="s">
        <v>1026</v>
      </c>
      <c r="B148" s="6" t="s">
        <v>1027</v>
      </c>
      <c r="C148" s="6" t="s">
        <v>2434</v>
      </c>
      <c r="D148" s="6" t="s">
        <v>2422</v>
      </c>
      <c r="E148" t="s">
        <v>16</v>
      </c>
      <c r="F148">
        <v>1</v>
      </c>
    </row>
    <row r="149" spans="1:6" x14ac:dyDescent="0.25">
      <c r="A149" s="6" t="s">
        <v>260</v>
      </c>
      <c r="B149" s="6" t="s">
        <v>261</v>
      </c>
      <c r="C149" s="6" t="s">
        <v>2423</v>
      </c>
      <c r="D149" s="6" t="s">
        <v>2422</v>
      </c>
      <c r="E149" t="s">
        <v>22</v>
      </c>
      <c r="F149">
        <v>2</v>
      </c>
    </row>
    <row r="150" spans="1:6" x14ac:dyDescent="0.25">
      <c r="A150" s="6" t="s">
        <v>48</v>
      </c>
      <c r="B150" s="6" t="s">
        <v>49</v>
      </c>
      <c r="C150" s="6" t="s">
        <v>2428</v>
      </c>
      <c r="D150" s="6" t="s">
        <v>2422</v>
      </c>
      <c r="E150" t="s">
        <v>16</v>
      </c>
      <c r="F150">
        <v>4</v>
      </c>
    </row>
    <row r="151" spans="1:6" x14ac:dyDescent="0.25">
      <c r="A151" s="6" t="s">
        <v>173</v>
      </c>
      <c r="B151" s="6" t="s">
        <v>252</v>
      </c>
      <c r="C151" s="6" t="s">
        <v>2434</v>
      </c>
      <c r="D151" s="6" t="s">
        <v>2426</v>
      </c>
      <c r="E151" t="s">
        <v>16</v>
      </c>
      <c r="F151">
        <v>1</v>
      </c>
    </row>
    <row r="152" spans="1:6" x14ac:dyDescent="0.25">
      <c r="A152" s="6" t="s">
        <v>77</v>
      </c>
      <c r="B152" s="6" t="s">
        <v>78</v>
      </c>
      <c r="C152" s="6" t="s">
        <v>2424</v>
      </c>
      <c r="D152" s="6" t="s">
        <v>2426</v>
      </c>
      <c r="E152" t="s">
        <v>22</v>
      </c>
      <c r="F152">
        <v>11</v>
      </c>
    </row>
    <row r="153" spans="1:6" x14ac:dyDescent="0.25">
      <c r="A153" s="6" t="s">
        <v>284</v>
      </c>
      <c r="B153" s="6" t="s">
        <v>285</v>
      </c>
      <c r="C153" s="6" t="s">
        <v>2429</v>
      </c>
      <c r="D153" s="6" t="s">
        <v>2422</v>
      </c>
      <c r="F153">
        <v>5</v>
      </c>
    </row>
    <row r="154" spans="1:6" x14ac:dyDescent="0.25">
      <c r="A154" s="6" t="s">
        <v>130</v>
      </c>
      <c r="B154" s="6" t="s">
        <v>131</v>
      </c>
      <c r="C154" s="6" t="s">
        <v>2431</v>
      </c>
      <c r="D154" s="6" t="s">
        <v>2422</v>
      </c>
      <c r="E154" t="s">
        <v>22</v>
      </c>
      <c r="F154">
        <v>1</v>
      </c>
    </row>
    <row r="155" spans="1:6" x14ac:dyDescent="0.25">
      <c r="A155" s="6" t="s">
        <v>321</v>
      </c>
      <c r="B155" s="6" t="s">
        <v>322</v>
      </c>
      <c r="C155" s="6" t="s">
        <v>2421</v>
      </c>
      <c r="D155" s="6" t="s">
        <v>2426</v>
      </c>
      <c r="E155" t="s">
        <v>22</v>
      </c>
      <c r="F155">
        <v>9</v>
      </c>
    </row>
    <row r="156" spans="1:6" x14ac:dyDescent="0.25">
      <c r="A156" s="6" t="s">
        <v>529</v>
      </c>
      <c r="B156" s="6" t="s">
        <v>530</v>
      </c>
      <c r="C156" s="6" t="s">
        <v>2434</v>
      </c>
      <c r="D156" s="6" t="s">
        <v>2422</v>
      </c>
      <c r="E156" t="s">
        <v>22</v>
      </c>
      <c r="F156">
        <v>1</v>
      </c>
    </row>
    <row r="157" spans="1:6" x14ac:dyDescent="0.25">
      <c r="A157" s="6" t="s">
        <v>319</v>
      </c>
      <c r="B157" s="6" t="s">
        <v>320</v>
      </c>
      <c r="C157" s="6" t="s">
        <v>2429</v>
      </c>
      <c r="D157" s="6" t="s">
        <v>2426</v>
      </c>
      <c r="E157" t="s">
        <v>22</v>
      </c>
      <c r="F157">
        <v>4</v>
      </c>
    </row>
    <row r="158" spans="1:6" x14ac:dyDescent="0.25">
      <c r="A158" s="6" t="s">
        <v>128</v>
      </c>
      <c r="B158" s="6" t="s">
        <v>129</v>
      </c>
      <c r="C158" s="6" t="s">
        <v>2435</v>
      </c>
      <c r="D158" s="6" t="s">
        <v>2422</v>
      </c>
      <c r="E158" t="s">
        <v>29</v>
      </c>
      <c r="F158">
        <v>2</v>
      </c>
    </row>
    <row r="159" spans="1:6" x14ac:dyDescent="0.25">
      <c r="A159" t="s">
        <v>2308</v>
      </c>
      <c r="B159" t="s">
        <v>2309</v>
      </c>
      <c r="C159" s="6" t="s">
        <v>2423</v>
      </c>
      <c r="D159" s="6" t="s">
        <v>2426</v>
      </c>
      <c r="E159" t="s">
        <v>29</v>
      </c>
      <c r="F159">
        <v>2</v>
      </c>
    </row>
    <row r="160" spans="1:6" x14ac:dyDescent="0.25">
      <c r="A160" s="6" t="s">
        <v>298</v>
      </c>
      <c r="B160" s="6" t="s">
        <v>299</v>
      </c>
      <c r="C160" s="6" t="s">
        <v>2425</v>
      </c>
      <c r="D160" s="6" t="s">
        <v>2422</v>
      </c>
      <c r="E160" t="s">
        <v>22</v>
      </c>
      <c r="F160">
        <v>2</v>
      </c>
    </row>
    <row r="161" spans="1:6" x14ac:dyDescent="0.25">
      <c r="A161" s="6" t="s">
        <v>167</v>
      </c>
      <c r="B161" s="6" t="s">
        <v>168</v>
      </c>
      <c r="C161" s="6" t="s">
        <v>2429</v>
      </c>
      <c r="D161" s="6" t="s">
        <v>2426</v>
      </c>
      <c r="E161" t="s">
        <v>29</v>
      </c>
      <c r="F161">
        <v>55</v>
      </c>
    </row>
    <row r="162" spans="1:6" x14ac:dyDescent="0.25">
      <c r="A162" s="6" t="s">
        <v>795</v>
      </c>
      <c r="B162" s="6" t="s">
        <v>796</v>
      </c>
      <c r="C162" s="6" t="s">
        <v>2425</v>
      </c>
      <c r="D162" s="6" t="s">
        <v>2422</v>
      </c>
      <c r="E162" t="s">
        <v>22</v>
      </c>
      <c r="F162">
        <v>2</v>
      </c>
    </row>
    <row r="163" spans="1:6" x14ac:dyDescent="0.25">
      <c r="A163" s="6" t="s">
        <v>360</v>
      </c>
      <c r="B163" s="6" t="s">
        <v>617</v>
      </c>
      <c r="C163" s="6" t="s">
        <v>2424</v>
      </c>
      <c r="D163" s="6" t="s">
        <v>2422</v>
      </c>
      <c r="E163" t="s">
        <v>110</v>
      </c>
      <c r="F163">
        <v>1</v>
      </c>
    </row>
    <row r="164" spans="1:6" x14ac:dyDescent="0.25">
      <c r="A164" s="6" t="s">
        <v>700</v>
      </c>
      <c r="B164" s="6" t="s">
        <v>701</v>
      </c>
      <c r="C164" s="6" t="s">
        <v>2427</v>
      </c>
      <c r="D164" s="6" t="s">
        <v>2422</v>
      </c>
      <c r="E164" t="s">
        <v>22</v>
      </c>
      <c r="F164">
        <v>3</v>
      </c>
    </row>
    <row r="165" spans="1:6" x14ac:dyDescent="0.25">
      <c r="A165" s="6" t="s">
        <v>638</v>
      </c>
      <c r="B165" s="6" t="s">
        <v>639</v>
      </c>
      <c r="C165" s="6" t="s">
        <v>2429</v>
      </c>
      <c r="D165" s="6" t="s">
        <v>2426</v>
      </c>
      <c r="E165" t="s">
        <v>22</v>
      </c>
      <c r="F165">
        <v>4</v>
      </c>
    </row>
    <row r="166" spans="1:6" x14ac:dyDescent="0.25">
      <c r="A166" s="6" t="s">
        <v>38</v>
      </c>
      <c r="B166" s="6" t="s">
        <v>689</v>
      </c>
      <c r="C166" s="6" t="s">
        <v>2427</v>
      </c>
      <c r="D166" s="6" t="s">
        <v>2422</v>
      </c>
      <c r="E166" t="s">
        <v>22</v>
      </c>
      <c r="F166">
        <v>1</v>
      </c>
    </row>
    <row r="167" spans="1:6" x14ac:dyDescent="0.25">
      <c r="A167" s="6" t="s">
        <v>93</v>
      </c>
      <c r="B167" s="6" t="s">
        <v>94</v>
      </c>
      <c r="C167" s="6" t="s">
        <v>2431</v>
      </c>
      <c r="D167" s="6" t="s">
        <v>2422</v>
      </c>
      <c r="E167" t="s">
        <v>22</v>
      </c>
      <c r="F167">
        <v>23</v>
      </c>
    </row>
    <row r="168" spans="1:6" x14ac:dyDescent="0.25">
      <c r="A168" s="6" t="s">
        <v>81</v>
      </c>
      <c r="B168" s="6" t="s">
        <v>82</v>
      </c>
      <c r="C168" s="6" t="s">
        <v>2429</v>
      </c>
      <c r="D168" s="6" t="s">
        <v>2426</v>
      </c>
      <c r="E168" t="s">
        <v>22</v>
      </c>
      <c r="F168">
        <v>13</v>
      </c>
    </row>
    <row r="169" spans="1:6" x14ac:dyDescent="0.25">
      <c r="A169" s="6" t="s">
        <v>382</v>
      </c>
      <c r="B169" s="6" t="s">
        <v>383</v>
      </c>
      <c r="C169" s="6" t="s">
        <v>2420</v>
      </c>
      <c r="D169" s="6" t="s">
        <v>2426</v>
      </c>
      <c r="E169" t="s">
        <v>22</v>
      </c>
      <c r="F169">
        <v>4</v>
      </c>
    </row>
    <row r="170" spans="1:6" x14ac:dyDescent="0.25">
      <c r="A170" s="6" t="s">
        <v>518</v>
      </c>
      <c r="B170" s="6" t="s">
        <v>519</v>
      </c>
      <c r="C170" s="6" t="s">
        <v>2421</v>
      </c>
      <c r="D170" s="6" t="s">
        <v>2426</v>
      </c>
      <c r="E170" t="s">
        <v>22</v>
      </c>
      <c r="F170">
        <v>2</v>
      </c>
    </row>
    <row r="171" spans="1:6" x14ac:dyDescent="0.25">
      <c r="A171" s="6" t="s">
        <v>754</v>
      </c>
      <c r="B171" s="6" t="s">
        <v>755</v>
      </c>
      <c r="C171" s="6" t="s">
        <v>2429</v>
      </c>
      <c r="D171" s="6" t="s">
        <v>2422</v>
      </c>
      <c r="E171" t="s">
        <v>16</v>
      </c>
      <c r="F171">
        <v>1</v>
      </c>
    </row>
    <row r="172" spans="1:6" x14ac:dyDescent="0.25">
      <c r="A172" s="6" t="s">
        <v>202</v>
      </c>
      <c r="B172" s="6" t="s">
        <v>865</v>
      </c>
      <c r="C172" s="6" t="s">
        <v>2429</v>
      </c>
      <c r="D172" s="6" t="s">
        <v>2422</v>
      </c>
      <c r="E172" t="s">
        <v>16</v>
      </c>
      <c r="F172">
        <v>1</v>
      </c>
    </row>
    <row r="173" spans="1:6" x14ac:dyDescent="0.25">
      <c r="A173" s="6" t="s">
        <v>53</v>
      </c>
      <c r="B173" s="6" t="s">
        <v>54</v>
      </c>
      <c r="C173" s="6" t="s">
        <v>2424</v>
      </c>
      <c r="D173" s="6" t="s">
        <v>2426</v>
      </c>
      <c r="E173" t="s">
        <v>22</v>
      </c>
      <c r="F173">
        <v>66</v>
      </c>
    </row>
    <row r="174" spans="1:6" x14ac:dyDescent="0.25">
      <c r="A174" s="6" t="s">
        <v>798</v>
      </c>
      <c r="B174" s="6" t="s">
        <v>799</v>
      </c>
      <c r="C174" s="6" t="s">
        <v>2431</v>
      </c>
      <c r="D174" s="6" t="s">
        <v>2426</v>
      </c>
      <c r="E174" t="s">
        <v>22</v>
      </c>
      <c r="F174">
        <v>1</v>
      </c>
    </row>
    <row r="175" spans="1:6" x14ac:dyDescent="0.25">
      <c r="A175" s="6" t="s">
        <v>819</v>
      </c>
      <c r="B175" s="6" t="s">
        <v>820</v>
      </c>
      <c r="C175" s="6" t="s">
        <v>2429</v>
      </c>
      <c r="D175" s="6" t="s">
        <v>2426</v>
      </c>
      <c r="E175" t="s">
        <v>22</v>
      </c>
      <c r="F175">
        <v>1</v>
      </c>
    </row>
    <row r="176" spans="1:6" x14ac:dyDescent="0.25">
      <c r="A176" s="6" t="s">
        <v>33</v>
      </c>
      <c r="B176" s="6" t="s">
        <v>34</v>
      </c>
      <c r="C176" s="6" t="s">
        <v>2429</v>
      </c>
      <c r="D176" s="6" t="s">
        <v>2426</v>
      </c>
      <c r="E176" t="s">
        <v>22</v>
      </c>
      <c r="F176">
        <v>9</v>
      </c>
    </row>
    <row r="177" spans="1:6" x14ac:dyDescent="0.25">
      <c r="A177" s="6" t="s">
        <v>507</v>
      </c>
      <c r="B177" s="6" t="s">
        <v>508</v>
      </c>
      <c r="C177" s="6" t="s">
        <v>2424</v>
      </c>
      <c r="D177" s="6" t="s">
        <v>2422</v>
      </c>
      <c r="E177" t="s">
        <v>29</v>
      </c>
      <c r="F177">
        <v>1</v>
      </c>
    </row>
    <row r="178" spans="1:6" x14ac:dyDescent="0.25">
      <c r="A178" s="6" t="s">
        <v>173</v>
      </c>
      <c r="B178" s="6" t="s">
        <v>174</v>
      </c>
      <c r="C178" s="6" t="s">
        <v>2424</v>
      </c>
      <c r="D178" s="6" t="s">
        <v>2426</v>
      </c>
      <c r="E178" t="s">
        <v>16</v>
      </c>
      <c r="F178">
        <v>4</v>
      </c>
    </row>
    <row r="179" spans="1:6" x14ac:dyDescent="0.25">
      <c r="A179" s="6" t="s">
        <v>842</v>
      </c>
      <c r="B179" s="6" t="s">
        <v>843</v>
      </c>
      <c r="C179" s="6" t="s">
        <v>2431</v>
      </c>
      <c r="D179" s="6" t="s">
        <v>2426</v>
      </c>
      <c r="E179" t="s">
        <v>16</v>
      </c>
      <c r="F179">
        <v>8</v>
      </c>
    </row>
    <row r="180" spans="1:6" x14ac:dyDescent="0.25">
      <c r="A180" s="6" t="s">
        <v>64</v>
      </c>
      <c r="B180" s="6" t="s">
        <v>621</v>
      </c>
      <c r="C180" s="6" t="s">
        <v>2424</v>
      </c>
      <c r="D180" s="6" t="s">
        <v>2422</v>
      </c>
      <c r="E180" t="s">
        <v>29</v>
      </c>
      <c r="F180">
        <v>2</v>
      </c>
    </row>
    <row r="181" spans="1:6" x14ac:dyDescent="0.25">
      <c r="A181" s="6" t="s">
        <v>307</v>
      </c>
      <c r="B181" s="6" t="s">
        <v>308</v>
      </c>
      <c r="C181" s="6" t="s">
        <v>2421</v>
      </c>
      <c r="D181" s="6" t="s">
        <v>2426</v>
      </c>
      <c r="E181" t="s">
        <v>22</v>
      </c>
      <c r="F181">
        <v>2</v>
      </c>
    </row>
    <row r="182" spans="1:6" x14ac:dyDescent="0.25">
      <c r="A182" s="6" t="s">
        <v>466</v>
      </c>
      <c r="B182" s="6" t="s">
        <v>741</v>
      </c>
      <c r="C182" s="6" t="s">
        <v>2420</v>
      </c>
      <c r="D182" s="6" t="s">
        <v>2426</v>
      </c>
      <c r="E182" t="s">
        <v>29</v>
      </c>
      <c r="F182">
        <v>4</v>
      </c>
    </row>
    <row r="183" spans="1:6" x14ac:dyDescent="0.25">
      <c r="A183" s="6" t="s">
        <v>173</v>
      </c>
      <c r="B183" s="6" t="s">
        <v>208</v>
      </c>
      <c r="C183" s="6" t="s">
        <v>2420</v>
      </c>
      <c r="D183" s="6" t="s">
        <v>2426</v>
      </c>
      <c r="E183" t="s">
        <v>29</v>
      </c>
      <c r="F183">
        <v>14</v>
      </c>
    </row>
    <row r="184" spans="1:6" x14ac:dyDescent="0.25">
      <c r="A184" s="6" t="s">
        <v>85</v>
      </c>
      <c r="B184" s="6" t="s">
        <v>86</v>
      </c>
      <c r="C184" s="6" t="s">
        <v>2420</v>
      </c>
      <c r="D184" s="6" t="s">
        <v>2422</v>
      </c>
      <c r="E184" t="s">
        <v>16</v>
      </c>
      <c r="F184">
        <v>28</v>
      </c>
    </row>
    <row r="185" spans="1:6" x14ac:dyDescent="0.25">
      <c r="A185" s="6" t="s">
        <v>611</v>
      </c>
      <c r="B185" s="6" t="s">
        <v>612</v>
      </c>
      <c r="C185" s="6" t="s">
        <v>2435</v>
      </c>
      <c r="D185" s="6" t="s">
        <v>2422</v>
      </c>
      <c r="E185" t="s">
        <v>22</v>
      </c>
      <c r="F185">
        <v>1</v>
      </c>
    </row>
    <row r="186" spans="1:6" x14ac:dyDescent="0.25">
      <c r="A186" s="6" t="s">
        <v>828</v>
      </c>
      <c r="B186" s="6" t="s">
        <v>612</v>
      </c>
      <c r="C186" s="6" t="s">
        <v>2429</v>
      </c>
      <c r="D186" s="6" t="s">
        <v>2422</v>
      </c>
      <c r="E186" t="s">
        <v>155</v>
      </c>
      <c r="F186">
        <v>6</v>
      </c>
    </row>
    <row r="187" spans="1:6" x14ac:dyDescent="0.25">
      <c r="A187" s="6" t="s">
        <v>671</v>
      </c>
      <c r="B187" s="6" t="s">
        <v>612</v>
      </c>
      <c r="C187" s="6" t="s">
        <v>2434</v>
      </c>
      <c r="D187" s="6" t="s">
        <v>2422</v>
      </c>
      <c r="E187" t="s">
        <v>22</v>
      </c>
      <c r="F187">
        <v>1</v>
      </c>
    </row>
    <row r="188" spans="1:6" x14ac:dyDescent="0.25">
      <c r="A188" t="s">
        <v>2358</v>
      </c>
      <c r="B188" t="s">
        <v>2359</v>
      </c>
      <c r="C188" s="6" t="s">
        <v>2431</v>
      </c>
      <c r="D188" s="6" t="s">
        <v>2426</v>
      </c>
      <c r="E188" t="s">
        <v>22</v>
      </c>
      <c r="F188">
        <v>1</v>
      </c>
    </row>
    <row r="189" spans="1:6" x14ac:dyDescent="0.25">
      <c r="A189" s="6" t="s">
        <v>419</v>
      </c>
      <c r="B189" s="6" t="s">
        <v>770</v>
      </c>
      <c r="C189" s="6" t="s">
        <v>2420</v>
      </c>
      <c r="D189" s="6" t="s">
        <v>2426</v>
      </c>
      <c r="E189" t="s">
        <v>29</v>
      </c>
      <c r="F189">
        <v>2</v>
      </c>
    </row>
    <row r="190" spans="1:6" x14ac:dyDescent="0.25">
      <c r="A190" s="6" t="s">
        <v>108</v>
      </c>
      <c r="B190" s="6" t="s">
        <v>109</v>
      </c>
      <c r="C190" s="6" t="s">
        <v>2420</v>
      </c>
      <c r="D190" s="6" t="s">
        <v>2426</v>
      </c>
      <c r="E190" t="s">
        <v>110</v>
      </c>
      <c r="F190">
        <v>15</v>
      </c>
    </row>
    <row r="191" spans="1:6" x14ac:dyDescent="0.25">
      <c r="A191" s="6" t="s">
        <v>424</v>
      </c>
      <c r="B191" s="6" t="s">
        <v>425</v>
      </c>
      <c r="C191" s="6" t="s">
        <v>2423</v>
      </c>
      <c r="D191" s="6" t="s">
        <v>2426</v>
      </c>
      <c r="E191" t="s">
        <v>22</v>
      </c>
      <c r="F191">
        <v>1</v>
      </c>
    </row>
    <row r="192" spans="1:6" x14ac:dyDescent="0.25">
      <c r="A192" s="6" t="s">
        <v>83</v>
      </c>
      <c r="B192" s="6" t="s">
        <v>84</v>
      </c>
      <c r="C192" s="6" t="s">
        <v>2420</v>
      </c>
      <c r="D192" s="6" t="s">
        <v>2426</v>
      </c>
      <c r="E192" t="s">
        <v>16</v>
      </c>
      <c r="F192">
        <v>2</v>
      </c>
    </row>
    <row r="193" spans="1:6" x14ac:dyDescent="0.25">
      <c r="A193" s="6" t="s">
        <v>482</v>
      </c>
      <c r="B193" s="6" t="s">
        <v>859</v>
      </c>
      <c r="C193" s="6" t="s">
        <v>2425</v>
      </c>
      <c r="D193" s="6" t="s">
        <v>2422</v>
      </c>
      <c r="E193" t="s">
        <v>29</v>
      </c>
      <c r="F193">
        <v>3</v>
      </c>
    </row>
    <row r="194" spans="1:6" x14ac:dyDescent="0.25">
      <c r="A194" s="6" t="s">
        <v>1048</v>
      </c>
      <c r="B194" s="6" t="s">
        <v>42</v>
      </c>
      <c r="C194" s="6" t="s">
        <v>2434</v>
      </c>
      <c r="D194" s="6" t="s">
        <v>2422</v>
      </c>
      <c r="E194" t="s">
        <v>16</v>
      </c>
      <c r="F194">
        <v>1</v>
      </c>
    </row>
    <row r="195" spans="1:6" x14ac:dyDescent="0.25">
      <c r="A195" s="6" t="s">
        <v>41</v>
      </c>
      <c r="B195" s="6" t="s">
        <v>42</v>
      </c>
      <c r="C195" s="6" t="s">
        <v>2421</v>
      </c>
      <c r="D195" s="6" t="s">
        <v>2426</v>
      </c>
      <c r="E195" t="s">
        <v>16</v>
      </c>
      <c r="F195">
        <v>7</v>
      </c>
    </row>
    <row r="196" spans="1:6" x14ac:dyDescent="0.25">
      <c r="A196" s="6" t="s">
        <v>746</v>
      </c>
      <c r="B196" s="6" t="s">
        <v>42</v>
      </c>
      <c r="C196" s="6" t="s">
        <v>2423</v>
      </c>
      <c r="D196" s="6" t="s">
        <v>2422</v>
      </c>
      <c r="E196" t="s">
        <v>22</v>
      </c>
      <c r="F196">
        <v>1</v>
      </c>
    </row>
    <row r="197" spans="1:6" x14ac:dyDescent="0.25">
      <c r="A197" s="6" t="s">
        <v>836</v>
      </c>
      <c r="B197" s="6" t="s">
        <v>597</v>
      </c>
      <c r="C197" s="6" t="s">
        <v>2420</v>
      </c>
      <c r="D197" s="6" t="s">
        <v>2422</v>
      </c>
      <c r="E197" t="s">
        <v>16</v>
      </c>
      <c r="F197">
        <v>6</v>
      </c>
    </row>
    <row r="198" spans="1:6" x14ac:dyDescent="0.25">
      <c r="A198" s="6" t="s">
        <v>1074</v>
      </c>
      <c r="B198" s="6" t="s">
        <v>1075</v>
      </c>
      <c r="C198" s="6" t="s">
        <v>2432</v>
      </c>
      <c r="D198" s="6" t="s">
        <v>2422</v>
      </c>
      <c r="E198" t="s">
        <v>29</v>
      </c>
      <c r="F198">
        <v>2</v>
      </c>
    </row>
    <row r="199" spans="1:6" x14ac:dyDescent="0.25">
      <c r="A199" t="s">
        <v>2394</v>
      </c>
      <c r="B199" t="s">
        <v>1075</v>
      </c>
      <c r="C199" s="6" t="s">
        <v>2431</v>
      </c>
      <c r="D199" s="6" t="s">
        <v>2426</v>
      </c>
      <c r="E199" t="s">
        <v>16</v>
      </c>
      <c r="F199">
        <v>2</v>
      </c>
    </row>
    <row r="200" spans="1:6" x14ac:dyDescent="0.25">
      <c r="A200" s="6" t="s">
        <v>490</v>
      </c>
      <c r="B200" s="6" t="s">
        <v>491</v>
      </c>
      <c r="C200" s="6" t="s">
        <v>2421</v>
      </c>
      <c r="D200" s="6" t="s">
        <v>2422</v>
      </c>
      <c r="E200" t="s">
        <v>29</v>
      </c>
      <c r="F200">
        <v>3</v>
      </c>
    </row>
    <row r="201" spans="1:6" x14ac:dyDescent="0.25">
      <c r="A201" s="6" t="s">
        <v>962</v>
      </c>
      <c r="B201" s="6" t="s">
        <v>963</v>
      </c>
      <c r="C201" s="6" t="s">
        <v>2423</v>
      </c>
      <c r="D201" s="6" t="s">
        <v>2422</v>
      </c>
      <c r="E201" t="s">
        <v>22</v>
      </c>
      <c r="F201">
        <v>1</v>
      </c>
    </row>
    <row r="202" spans="1:6" x14ac:dyDescent="0.25">
      <c r="A202" s="6" t="s">
        <v>351</v>
      </c>
      <c r="B202" s="6" t="s">
        <v>352</v>
      </c>
      <c r="C202" s="6" t="s">
        <v>2429</v>
      </c>
      <c r="D202" s="6" t="s">
        <v>2426</v>
      </c>
      <c r="E202" t="s">
        <v>22</v>
      </c>
      <c r="F202">
        <v>2</v>
      </c>
    </row>
    <row r="203" spans="1:6" x14ac:dyDescent="0.25">
      <c r="A203" s="6" t="s">
        <v>146</v>
      </c>
      <c r="B203" s="6" t="s">
        <v>147</v>
      </c>
      <c r="C203" s="6" t="s">
        <v>2429</v>
      </c>
      <c r="D203" s="6" t="s">
        <v>2422</v>
      </c>
      <c r="E203" t="s">
        <v>16</v>
      </c>
      <c r="F203">
        <v>7</v>
      </c>
    </row>
    <row r="204" spans="1:6" x14ac:dyDescent="0.25">
      <c r="A204" s="6" t="s">
        <v>230</v>
      </c>
      <c r="B204" s="6" t="s">
        <v>231</v>
      </c>
      <c r="C204" s="6" t="s">
        <v>2429</v>
      </c>
      <c r="D204" s="6" t="s">
        <v>2426</v>
      </c>
      <c r="E204" t="s">
        <v>16</v>
      </c>
      <c r="F204">
        <v>2</v>
      </c>
    </row>
    <row r="205" spans="1:6" x14ac:dyDescent="0.25">
      <c r="A205" s="6" t="s">
        <v>253</v>
      </c>
      <c r="B205" s="6" t="s">
        <v>254</v>
      </c>
      <c r="C205" s="6" t="s">
        <v>2429</v>
      </c>
      <c r="D205" s="6" t="s">
        <v>2426</v>
      </c>
      <c r="E205" t="s">
        <v>22</v>
      </c>
      <c r="F205">
        <v>10</v>
      </c>
    </row>
    <row r="206" spans="1:6" x14ac:dyDescent="0.25">
      <c r="A206" s="6" t="s">
        <v>179</v>
      </c>
      <c r="B206" s="6" t="s">
        <v>180</v>
      </c>
      <c r="C206" s="6" t="s">
        <v>2434</v>
      </c>
      <c r="D206" s="6" t="s">
        <v>2426</v>
      </c>
      <c r="E206" t="s">
        <v>16</v>
      </c>
      <c r="F206">
        <v>11</v>
      </c>
    </row>
    <row r="207" spans="1:6" x14ac:dyDescent="0.25">
      <c r="A207" s="6" t="s">
        <v>466</v>
      </c>
      <c r="B207" s="6" t="s">
        <v>711</v>
      </c>
      <c r="C207" s="6" t="s">
        <v>2432</v>
      </c>
      <c r="D207" s="6" t="s">
        <v>2426</v>
      </c>
      <c r="E207" t="s">
        <v>22</v>
      </c>
      <c r="F207">
        <v>24</v>
      </c>
    </row>
    <row r="208" spans="1:6" x14ac:dyDescent="0.25">
      <c r="A208" s="6" t="s">
        <v>516</v>
      </c>
      <c r="B208" s="6" t="s">
        <v>517</v>
      </c>
      <c r="C208" s="6" t="s">
        <v>2424</v>
      </c>
      <c r="D208" s="6" t="s">
        <v>2426</v>
      </c>
      <c r="E208" t="s">
        <v>16</v>
      </c>
      <c r="F208">
        <v>6</v>
      </c>
    </row>
    <row r="209" spans="1:6" x14ac:dyDescent="0.25">
      <c r="A209" s="6" t="s">
        <v>411</v>
      </c>
      <c r="B209" s="6" t="s">
        <v>412</v>
      </c>
      <c r="C209" s="6" t="s">
        <v>2432</v>
      </c>
      <c r="D209" s="6" t="s">
        <v>2422</v>
      </c>
      <c r="E209" t="s">
        <v>22</v>
      </c>
      <c r="F209">
        <v>1</v>
      </c>
    </row>
    <row r="210" spans="1:6" x14ac:dyDescent="0.25">
      <c r="A210" s="6" t="s">
        <v>543</v>
      </c>
      <c r="B210" s="6" t="s">
        <v>544</v>
      </c>
      <c r="C210" s="6" t="s">
        <v>2424</v>
      </c>
      <c r="D210" s="6" t="s">
        <v>2422</v>
      </c>
      <c r="E210" t="s">
        <v>110</v>
      </c>
      <c r="F210">
        <v>2</v>
      </c>
    </row>
    <row r="211" spans="1:6" x14ac:dyDescent="0.25">
      <c r="A211" s="6" t="s">
        <v>807</v>
      </c>
      <c r="B211" s="6" t="s">
        <v>808</v>
      </c>
      <c r="C211" s="6" t="s">
        <v>2427</v>
      </c>
      <c r="D211" s="6" t="s">
        <v>2422</v>
      </c>
      <c r="E211" t="s">
        <v>22</v>
      </c>
      <c r="F211">
        <v>1</v>
      </c>
    </row>
    <row r="212" spans="1:6" x14ac:dyDescent="0.25">
      <c r="A212" s="6" t="s">
        <v>67</v>
      </c>
      <c r="B212" s="6" t="s">
        <v>68</v>
      </c>
      <c r="C212" s="6" t="s">
        <v>2435</v>
      </c>
      <c r="D212" s="6" t="s">
        <v>2426</v>
      </c>
      <c r="E212" t="s">
        <v>22</v>
      </c>
      <c r="F212">
        <v>7</v>
      </c>
    </row>
    <row r="213" spans="1:6" x14ac:dyDescent="0.25">
      <c r="A213" s="6" t="s">
        <v>222</v>
      </c>
      <c r="B213" s="6" t="s">
        <v>223</v>
      </c>
      <c r="C213" s="6" t="s">
        <v>2434</v>
      </c>
      <c r="D213" s="6" t="s">
        <v>2426</v>
      </c>
      <c r="E213" t="s">
        <v>110</v>
      </c>
      <c r="F213">
        <v>3</v>
      </c>
    </row>
    <row r="214" spans="1:6" x14ac:dyDescent="0.25">
      <c r="A214" s="6" t="s">
        <v>97</v>
      </c>
      <c r="B214" s="6" t="s">
        <v>98</v>
      </c>
      <c r="C214" s="6" t="s">
        <v>2421</v>
      </c>
      <c r="D214" s="6" t="s">
        <v>2422</v>
      </c>
      <c r="E214" t="s">
        <v>22</v>
      </c>
      <c r="F214">
        <v>3</v>
      </c>
    </row>
    <row r="215" spans="1:6" x14ac:dyDescent="0.25">
      <c r="A215" s="6" t="s">
        <v>348</v>
      </c>
      <c r="B215" s="6" t="s">
        <v>349</v>
      </c>
      <c r="C215" s="6" t="s">
        <v>2424</v>
      </c>
      <c r="D215" s="6" t="s">
        <v>2422</v>
      </c>
      <c r="E215" t="s">
        <v>29</v>
      </c>
      <c r="F215">
        <v>3</v>
      </c>
    </row>
    <row r="216" spans="1:6" x14ac:dyDescent="0.25">
      <c r="A216" s="6" t="s">
        <v>14</v>
      </c>
      <c r="B216" s="6" t="s">
        <v>15</v>
      </c>
      <c r="C216" s="6" t="s">
        <v>2428</v>
      </c>
      <c r="D216" s="6" t="s">
        <v>2426</v>
      </c>
      <c r="E216" t="s">
        <v>16</v>
      </c>
      <c r="F216">
        <v>20</v>
      </c>
    </row>
    <row r="217" spans="1:6" x14ac:dyDescent="0.25">
      <c r="A217" s="6" t="s">
        <v>240</v>
      </c>
      <c r="B217" s="6" t="s">
        <v>241</v>
      </c>
      <c r="C217" s="6" t="s">
        <v>2430</v>
      </c>
      <c r="D217" s="6" t="s">
        <v>2426</v>
      </c>
      <c r="E217" t="s">
        <v>16</v>
      </c>
      <c r="F217">
        <v>7</v>
      </c>
    </row>
    <row r="218" spans="1:6" x14ac:dyDescent="0.25">
      <c r="A218" s="6" t="s">
        <v>143</v>
      </c>
      <c r="B218" s="6" t="s">
        <v>144</v>
      </c>
      <c r="C218" s="6" t="s">
        <v>2423</v>
      </c>
      <c r="D218" s="6" t="s">
        <v>2422</v>
      </c>
      <c r="E218" t="s">
        <v>22</v>
      </c>
      <c r="F218">
        <v>9</v>
      </c>
    </row>
    <row r="219" spans="1:6" x14ac:dyDescent="0.25">
      <c r="A219" s="6" t="s">
        <v>533</v>
      </c>
      <c r="B219" s="6" t="s">
        <v>534</v>
      </c>
      <c r="C219" s="6" t="s">
        <v>2423</v>
      </c>
      <c r="D219" s="6" t="s">
        <v>2426</v>
      </c>
      <c r="E219" t="s">
        <v>22</v>
      </c>
      <c r="F219">
        <v>2</v>
      </c>
    </row>
    <row r="220" spans="1:6" x14ac:dyDescent="0.25">
      <c r="A220" s="6" t="s">
        <v>422</v>
      </c>
      <c r="B220" s="6" t="s">
        <v>423</v>
      </c>
      <c r="C220" s="6" t="s">
        <v>2429</v>
      </c>
      <c r="D220" s="6" t="s">
        <v>2426</v>
      </c>
      <c r="E220" t="s">
        <v>16</v>
      </c>
      <c r="F220">
        <v>3</v>
      </c>
    </row>
    <row r="221" spans="1:6" x14ac:dyDescent="0.25">
      <c r="A221" s="6" t="s">
        <v>46</v>
      </c>
      <c r="B221" s="6" t="s">
        <v>335</v>
      </c>
      <c r="C221" s="6" t="s">
        <v>2425</v>
      </c>
      <c r="D221" s="6" t="s">
        <v>2422</v>
      </c>
      <c r="E221" t="s">
        <v>110</v>
      </c>
      <c r="F221">
        <v>7</v>
      </c>
    </row>
    <row r="222" spans="1:6" x14ac:dyDescent="0.25">
      <c r="A222" s="6" t="s">
        <v>869</v>
      </c>
      <c r="B222" s="6" t="s">
        <v>870</v>
      </c>
      <c r="C222" s="6" t="s">
        <v>2428</v>
      </c>
      <c r="D222" s="6" t="s">
        <v>2426</v>
      </c>
      <c r="E222" t="s">
        <v>16</v>
      </c>
      <c r="F222">
        <v>1</v>
      </c>
    </row>
    <row r="223" spans="1:6" x14ac:dyDescent="0.25">
      <c r="A223" s="6" t="s">
        <v>830</v>
      </c>
      <c r="B223" s="6" t="s">
        <v>831</v>
      </c>
      <c r="C223" s="6" t="s">
        <v>2434</v>
      </c>
      <c r="D223" s="6" t="s">
        <v>2426</v>
      </c>
      <c r="E223" t="s">
        <v>16</v>
      </c>
      <c r="F223">
        <v>1</v>
      </c>
    </row>
    <row r="224" spans="1:6" x14ac:dyDescent="0.25">
      <c r="A224" s="6" t="s">
        <v>577</v>
      </c>
      <c r="B224" s="6" t="s">
        <v>578</v>
      </c>
      <c r="C224" s="6" t="s">
        <v>2423</v>
      </c>
      <c r="D224" s="6" t="s">
        <v>2426</v>
      </c>
      <c r="E224" t="s">
        <v>16</v>
      </c>
      <c r="F224">
        <v>3</v>
      </c>
    </row>
    <row r="225" spans="1:6" x14ac:dyDescent="0.25">
      <c r="A225" s="6" t="s">
        <v>38</v>
      </c>
      <c r="B225" s="6" t="s">
        <v>39</v>
      </c>
      <c r="C225" s="6" t="s">
        <v>2424</v>
      </c>
      <c r="D225" s="6" t="s">
        <v>2422</v>
      </c>
      <c r="E225" t="s">
        <v>22</v>
      </c>
      <c r="F225">
        <v>173</v>
      </c>
    </row>
    <row r="226" spans="1:6" x14ac:dyDescent="0.25">
      <c r="A226" s="6" t="s">
        <v>896</v>
      </c>
      <c r="B226" s="6" t="s">
        <v>897</v>
      </c>
      <c r="C226" s="6" t="s">
        <v>2429</v>
      </c>
      <c r="D226" s="6" t="s">
        <v>2426</v>
      </c>
      <c r="E226" t="s">
        <v>16</v>
      </c>
      <c r="F226">
        <v>1</v>
      </c>
    </row>
    <row r="227" spans="1:6" x14ac:dyDescent="0.25">
      <c r="A227" s="6" t="s">
        <v>625</v>
      </c>
      <c r="B227" s="6" t="s">
        <v>626</v>
      </c>
      <c r="C227" s="6" t="s">
        <v>2435</v>
      </c>
      <c r="D227" s="6" t="s">
        <v>2422</v>
      </c>
      <c r="E227" t="s">
        <v>16</v>
      </c>
      <c r="F227">
        <v>15</v>
      </c>
    </row>
    <row r="228" spans="1:6" x14ac:dyDescent="0.25">
      <c r="A228" s="6" t="s">
        <v>69</v>
      </c>
      <c r="B228" s="6" t="s">
        <v>70</v>
      </c>
      <c r="C228" s="6" t="s">
        <v>2431</v>
      </c>
      <c r="D228" s="6" t="s">
        <v>2426</v>
      </c>
      <c r="E228" t="s">
        <v>29</v>
      </c>
      <c r="F228">
        <v>35</v>
      </c>
    </row>
    <row r="229" spans="1:6" x14ac:dyDescent="0.25">
      <c r="A229" s="6" t="s">
        <v>328</v>
      </c>
      <c r="B229" s="6" t="s">
        <v>329</v>
      </c>
      <c r="C229" s="6" t="s">
        <v>2429</v>
      </c>
      <c r="D229" s="6" t="s">
        <v>2426</v>
      </c>
      <c r="E229" t="s">
        <v>22</v>
      </c>
      <c r="F229">
        <v>1</v>
      </c>
    </row>
    <row r="230" spans="1:6" x14ac:dyDescent="0.25">
      <c r="A230" s="6" t="s">
        <v>72</v>
      </c>
      <c r="B230" s="6" t="s">
        <v>73</v>
      </c>
      <c r="C230" s="6" t="s">
        <v>2429</v>
      </c>
      <c r="D230" s="6" t="s">
        <v>2426</v>
      </c>
      <c r="E230" t="s">
        <v>16</v>
      </c>
      <c r="F230">
        <v>5</v>
      </c>
    </row>
    <row r="231" spans="1:6" x14ac:dyDescent="0.25">
      <c r="A231" s="6" t="s">
        <v>435</v>
      </c>
      <c r="B231" s="6" t="s">
        <v>436</v>
      </c>
      <c r="C231" s="6" t="s">
        <v>2424</v>
      </c>
      <c r="D231" s="6" t="s">
        <v>2422</v>
      </c>
      <c r="E231" t="s">
        <v>29</v>
      </c>
      <c r="F231">
        <v>21</v>
      </c>
    </row>
    <row r="232" spans="1:6" x14ac:dyDescent="0.25">
      <c r="A232" s="6" t="s">
        <v>472</v>
      </c>
      <c r="B232" s="6" t="s">
        <v>473</v>
      </c>
      <c r="C232" s="6" t="s">
        <v>2430</v>
      </c>
      <c r="D232" s="6" t="s">
        <v>2426</v>
      </c>
      <c r="E232" t="s">
        <v>29</v>
      </c>
      <c r="F232">
        <v>2</v>
      </c>
    </row>
    <row r="233" spans="1:6" x14ac:dyDescent="0.25">
      <c r="A233" s="6" t="s">
        <v>652</v>
      </c>
      <c r="B233" s="6" t="s">
        <v>1002</v>
      </c>
      <c r="C233" s="6" t="s">
        <v>2431</v>
      </c>
      <c r="D233" s="6" t="s">
        <v>2426</v>
      </c>
      <c r="E233" t="s">
        <v>16</v>
      </c>
      <c r="F233">
        <v>6</v>
      </c>
    </row>
    <row r="234" spans="1:6" x14ac:dyDescent="0.25">
      <c r="A234" s="6" t="s">
        <v>1090</v>
      </c>
      <c r="B234" s="6" t="s">
        <v>1091</v>
      </c>
      <c r="C234" s="6" t="s">
        <v>2424</v>
      </c>
      <c r="D234" s="6" t="s">
        <v>2422</v>
      </c>
      <c r="E234" t="s">
        <v>16</v>
      </c>
      <c r="F234">
        <v>1</v>
      </c>
    </row>
    <row r="235" spans="1:6" x14ac:dyDescent="0.25">
      <c r="A235" s="6" t="s">
        <v>228</v>
      </c>
      <c r="B235" s="6" t="s">
        <v>229</v>
      </c>
      <c r="C235" s="6" t="s">
        <v>2429</v>
      </c>
      <c r="D235" s="6" t="s">
        <v>2426</v>
      </c>
      <c r="E235" t="s">
        <v>29</v>
      </c>
      <c r="F235">
        <v>8</v>
      </c>
    </row>
    <row r="236" spans="1:6" x14ac:dyDescent="0.25">
      <c r="A236" s="6" t="s">
        <v>959</v>
      </c>
      <c r="B236" s="6" t="s">
        <v>960</v>
      </c>
      <c r="C236" s="6" t="s">
        <v>2425</v>
      </c>
      <c r="D236" s="6" t="s">
        <v>2426</v>
      </c>
      <c r="E236" t="s">
        <v>16</v>
      </c>
      <c r="F236">
        <v>1</v>
      </c>
    </row>
    <row r="237" spans="1:6" x14ac:dyDescent="0.25">
      <c r="A237" s="6" t="s">
        <v>213</v>
      </c>
      <c r="B237" s="6" t="s">
        <v>214</v>
      </c>
      <c r="C237" s="6" t="s">
        <v>2424</v>
      </c>
      <c r="D237" s="6" t="s">
        <v>2422</v>
      </c>
      <c r="E237" t="s">
        <v>110</v>
      </c>
      <c r="F237">
        <v>10</v>
      </c>
    </row>
    <row r="238" spans="1:6" x14ac:dyDescent="0.25">
      <c r="A238" s="6" t="s">
        <v>470</v>
      </c>
      <c r="B238" s="6" t="s">
        <v>471</v>
      </c>
      <c r="C238" s="6" t="s">
        <v>2423</v>
      </c>
      <c r="D238" s="6" t="s">
        <v>2422</v>
      </c>
      <c r="E238" t="s">
        <v>22</v>
      </c>
      <c r="F238">
        <v>4</v>
      </c>
    </row>
    <row r="239" spans="1:6" x14ac:dyDescent="0.25">
      <c r="A239" s="6" t="s">
        <v>33</v>
      </c>
      <c r="B239" s="6" t="s">
        <v>276</v>
      </c>
      <c r="C239" s="6" t="s">
        <v>2428</v>
      </c>
      <c r="D239" s="6" t="s">
        <v>2426</v>
      </c>
      <c r="E239" t="s">
        <v>29</v>
      </c>
      <c r="F239">
        <v>1</v>
      </c>
    </row>
    <row r="240" spans="1:6" x14ac:dyDescent="0.25">
      <c r="A240" s="6" t="s">
        <v>159</v>
      </c>
      <c r="B240" s="6" t="s">
        <v>542</v>
      </c>
      <c r="C240" s="6" t="s">
        <v>2424</v>
      </c>
      <c r="D240" s="6" t="s">
        <v>2422</v>
      </c>
      <c r="E240" t="s">
        <v>16</v>
      </c>
      <c r="F240">
        <v>13</v>
      </c>
    </row>
    <row r="241" spans="1:6" x14ac:dyDescent="0.25">
      <c r="A241" s="6" t="s">
        <v>346</v>
      </c>
      <c r="B241" s="6" t="s">
        <v>347</v>
      </c>
      <c r="C241" s="6" t="s">
        <v>2420</v>
      </c>
      <c r="D241" s="6" t="s">
        <v>2422</v>
      </c>
      <c r="E241" t="s">
        <v>155</v>
      </c>
      <c r="F241">
        <v>1</v>
      </c>
    </row>
    <row r="242" spans="1:6" x14ac:dyDescent="0.25">
      <c r="A242" s="6" t="s">
        <v>189</v>
      </c>
      <c r="B242" s="6" t="s">
        <v>190</v>
      </c>
      <c r="C242" s="6" t="s">
        <v>2429</v>
      </c>
      <c r="D242" s="6" t="s">
        <v>2426</v>
      </c>
      <c r="E242" t="s">
        <v>29</v>
      </c>
      <c r="F242">
        <v>11</v>
      </c>
    </row>
    <row r="243" spans="1:6" x14ac:dyDescent="0.25">
      <c r="A243" s="6" t="s">
        <v>1084</v>
      </c>
      <c r="B243" s="6" t="s">
        <v>1085</v>
      </c>
      <c r="C243" s="6" t="s">
        <v>2421</v>
      </c>
      <c r="D243" s="6" t="s">
        <v>2426</v>
      </c>
      <c r="E243" t="s">
        <v>155</v>
      </c>
      <c r="F243">
        <v>2</v>
      </c>
    </row>
    <row r="244" spans="1:6" x14ac:dyDescent="0.25">
      <c r="A244" s="6" t="s">
        <v>798</v>
      </c>
      <c r="B244" s="6" t="s">
        <v>969</v>
      </c>
      <c r="C244" s="6" t="s">
        <v>2430</v>
      </c>
      <c r="D244" s="6" t="s">
        <v>2426</v>
      </c>
      <c r="E244" t="s">
        <v>29</v>
      </c>
      <c r="F244">
        <v>2</v>
      </c>
    </row>
    <row r="245" spans="1:6" x14ac:dyDescent="0.25">
      <c r="A245" s="6" t="s">
        <v>590</v>
      </c>
      <c r="B245" s="6" t="s">
        <v>591</v>
      </c>
      <c r="C245" s="6" t="s">
        <v>2421</v>
      </c>
      <c r="D245" s="6" t="s">
        <v>2422</v>
      </c>
      <c r="E245" t="s">
        <v>22</v>
      </c>
      <c r="F245">
        <v>2</v>
      </c>
    </row>
    <row r="246" spans="1:6" x14ac:dyDescent="0.25">
      <c r="A246" s="6" t="s">
        <v>200</v>
      </c>
      <c r="B246" s="6" t="s">
        <v>850</v>
      </c>
      <c r="C246" s="6" t="s">
        <v>2420</v>
      </c>
      <c r="D246" s="6" t="s">
        <v>2422</v>
      </c>
      <c r="E246" t="s">
        <v>110</v>
      </c>
      <c r="F246">
        <v>5</v>
      </c>
    </row>
    <row r="247" spans="1:6" x14ac:dyDescent="0.25">
      <c r="A247" s="6" t="s">
        <v>1029</v>
      </c>
      <c r="B247" s="6" t="s">
        <v>850</v>
      </c>
      <c r="C247" s="6" t="s">
        <v>2434</v>
      </c>
      <c r="D247" s="6" t="s">
        <v>2422</v>
      </c>
      <c r="E247" t="s">
        <v>22</v>
      </c>
      <c r="F247">
        <v>1</v>
      </c>
    </row>
    <row r="248" spans="1:6" x14ac:dyDescent="0.25">
      <c r="A248" s="6" t="s">
        <v>525</v>
      </c>
      <c r="B248" s="6" t="s">
        <v>526</v>
      </c>
      <c r="C248" s="6" t="s">
        <v>2421</v>
      </c>
      <c r="D248" s="6" t="s">
        <v>2422</v>
      </c>
      <c r="E248" t="s">
        <v>22</v>
      </c>
      <c r="F248">
        <v>3</v>
      </c>
    </row>
    <row r="249" spans="1:6" x14ac:dyDescent="0.25">
      <c r="A249" s="6" t="s">
        <v>695</v>
      </c>
      <c r="B249" s="6" t="s">
        <v>696</v>
      </c>
      <c r="C249" s="6" t="s">
        <v>2429</v>
      </c>
      <c r="D249" s="6" t="s">
        <v>2426</v>
      </c>
      <c r="E249" t="s">
        <v>22</v>
      </c>
      <c r="F249">
        <v>1</v>
      </c>
    </row>
    <row r="250" spans="1:6" x14ac:dyDescent="0.25">
      <c r="A250" s="6" t="s">
        <v>776</v>
      </c>
      <c r="B250" s="6" t="s">
        <v>777</v>
      </c>
      <c r="C250" s="6" t="s">
        <v>2429</v>
      </c>
      <c r="D250" s="6" t="s">
        <v>2426</v>
      </c>
      <c r="E250" t="s">
        <v>16</v>
      </c>
      <c r="F250">
        <v>2</v>
      </c>
    </row>
    <row r="251" spans="1:6" x14ac:dyDescent="0.25">
      <c r="A251" s="6" t="s">
        <v>315</v>
      </c>
      <c r="B251" s="6" t="s">
        <v>316</v>
      </c>
      <c r="C251" s="6" t="s">
        <v>2434</v>
      </c>
      <c r="D251" s="6" t="s">
        <v>2422</v>
      </c>
      <c r="E251" t="s">
        <v>22</v>
      </c>
      <c r="F251">
        <v>9</v>
      </c>
    </row>
    <row r="252" spans="1:6" x14ac:dyDescent="0.25">
      <c r="A252" s="6" t="s">
        <v>169</v>
      </c>
      <c r="B252" s="6" t="s">
        <v>170</v>
      </c>
      <c r="C252" s="6" t="s">
        <v>2421</v>
      </c>
      <c r="D252" s="6" t="s">
        <v>2426</v>
      </c>
      <c r="E252" t="s">
        <v>29</v>
      </c>
      <c r="F252">
        <v>3</v>
      </c>
    </row>
    <row r="253" spans="1:6" x14ac:dyDescent="0.25">
      <c r="A253" s="6" t="s">
        <v>752</v>
      </c>
      <c r="B253" s="6" t="s">
        <v>753</v>
      </c>
      <c r="C253" s="6" t="s">
        <v>2425</v>
      </c>
      <c r="D253" s="6" t="s">
        <v>2422</v>
      </c>
      <c r="E253" t="s">
        <v>16</v>
      </c>
      <c r="F253">
        <v>6</v>
      </c>
    </row>
    <row r="254" spans="1:6" x14ac:dyDescent="0.25">
      <c r="A254" s="6" t="s">
        <v>636</v>
      </c>
      <c r="B254" s="6" t="s">
        <v>637</v>
      </c>
      <c r="C254" s="6" t="s">
        <v>2431</v>
      </c>
      <c r="D254" s="6" t="s">
        <v>2426</v>
      </c>
      <c r="E254" t="s">
        <v>22</v>
      </c>
      <c r="F254">
        <v>1</v>
      </c>
    </row>
    <row r="255" spans="1:6" x14ac:dyDescent="0.25">
      <c r="A255" s="6" t="s">
        <v>200</v>
      </c>
      <c r="B255" s="6" t="s">
        <v>885</v>
      </c>
      <c r="C255" s="6" t="s">
        <v>2427</v>
      </c>
      <c r="D255" s="6" t="s">
        <v>2422</v>
      </c>
      <c r="E255" t="s">
        <v>16</v>
      </c>
      <c r="F255">
        <v>1</v>
      </c>
    </row>
    <row r="256" spans="1:6" x14ac:dyDescent="0.25">
      <c r="A256" s="6" t="s">
        <v>353</v>
      </c>
      <c r="B256" s="6" t="s">
        <v>354</v>
      </c>
      <c r="C256" s="6" t="s">
        <v>2425</v>
      </c>
      <c r="D256" s="6" t="s">
        <v>2426</v>
      </c>
      <c r="E256" t="s">
        <v>22</v>
      </c>
      <c r="F256">
        <v>2</v>
      </c>
    </row>
    <row r="257" spans="1:6" x14ac:dyDescent="0.25">
      <c r="A257" s="6" t="s">
        <v>153</v>
      </c>
      <c r="B257" s="6" t="s">
        <v>154</v>
      </c>
      <c r="C257" s="6" t="s">
        <v>2423</v>
      </c>
      <c r="D257" s="6" t="s">
        <v>2426</v>
      </c>
      <c r="E257" t="s">
        <v>155</v>
      </c>
      <c r="F257">
        <v>9</v>
      </c>
    </row>
    <row r="258" spans="1:6" x14ac:dyDescent="0.25">
      <c r="A258" s="6" t="s">
        <v>1010</v>
      </c>
      <c r="B258" s="6" t="s">
        <v>459</v>
      </c>
      <c r="C258" s="6" t="s">
        <v>2423</v>
      </c>
      <c r="D258" s="6" t="s">
        <v>2426</v>
      </c>
      <c r="E258" t="s">
        <v>22</v>
      </c>
      <c r="F258">
        <v>3</v>
      </c>
    </row>
    <row r="259" spans="1:6" x14ac:dyDescent="0.25">
      <c r="A259" s="6" t="s">
        <v>458</v>
      </c>
      <c r="B259" s="6" t="s">
        <v>459</v>
      </c>
      <c r="C259" s="6" t="s">
        <v>2427</v>
      </c>
      <c r="D259" s="6" t="s">
        <v>2422</v>
      </c>
      <c r="E259" t="s">
        <v>110</v>
      </c>
      <c r="F259">
        <v>9</v>
      </c>
    </row>
    <row r="260" spans="1:6" x14ac:dyDescent="0.25">
      <c r="A260" s="6" t="s">
        <v>654</v>
      </c>
      <c r="B260" s="6" t="s">
        <v>459</v>
      </c>
      <c r="C260" s="6" t="s">
        <v>2435</v>
      </c>
      <c r="D260" s="6" t="s">
        <v>2426</v>
      </c>
      <c r="E260" t="s">
        <v>22</v>
      </c>
      <c r="F260">
        <v>4</v>
      </c>
    </row>
    <row r="261" spans="1:6" x14ac:dyDescent="0.25">
      <c r="A261" s="6" t="s">
        <v>242</v>
      </c>
      <c r="B261" s="6" t="s">
        <v>243</v>
      </c>
      <c r="C261" s="6" t="s">
        <v>2420</v>
      </c>
      <c r="D261" s="6" t="s">
        <v>2426</v>
      </c>
      <c r="E261" t="s">
        <v>22</v>
      </c>
      <c r="F261">
        <v>8</v>
      </c>
    </row>
    <row r="262" spans="1:6" x14ac:dyDescent="0.25">
      <c r="A262" s="6" t="s">
        <v>618</v>
      </c>
      <c r="B262" s="6" t="s">
        <v>619</v>
      </c>
      <c r="C262" s="6" t="s">
        <v>2423</v>
      </c>
      <c r="D262" s="6" t="s">
        <v>2426</v>
      </c>
      <c r="E262" t="s">
        <v>22</v>
      </c>
      <c r="F262">
        <v>2</v>
      </c>
    </row>
    <row r="263" spans="1:6" x14ac:dyDescent="0.25">
      <c r="A263" s="6" t="s">
        <v>719</v>
      </c>
      <c r="B263" s="6" t="s">
        <v>720</v>
      </c>
      <c r="C263" s="6" t="s">
        <v>2424</v>
      </c>
      <c r="D263" s="6" t="s">
        <v>2422</v>
      </c>
      <c r="E263" t="s">
        <v>16</v>
      </c>
      <c r="F263">
        <v>7</v>
      </c>
    </row>
    <row r="264" spans="1:6" x14ac:dyDescent="0.25">
      <c r="A264" s="6" t="s">
        <v>202</v>
      </c>
      <c r="B264" s="6" t="s">
        <v>203</v>
      </c>
      <c r="C264" s="6" t="s">
        <v>2427</v>
      </c>
      <c r="D264" s="6" t="s">
        <v>2422</v>
      </c>
      <c r="E264" t="s">
        <v>155</v>
      </c>
      <c r="F264">
        <v>4</v>
      </c>
    </row>
    <row r="265" spans="1:6" x14ac:dyDescent="0.25">
      <c r="A265" s="6" t="s">
        <v>557</v>
      </c>
      <c r="B265" s="6" t="s">
        <v>558</v>
      </c>
      <c r="C265" s="6" t="s">
        <v>2435</v>
      </c>
      <c r="D265" s="6" t="s">
        <v>2422</v>
      </c>
      <c r="E265" t="s">
        <v>29</v>
      </c>
      <c r="F265">
        <v>2</v>
      </c>
    </row>
    <row r="266" spans="1:6" x14ac:dyDescent="0.25">
      <c r="A266" s="6" t="s">
        <v>396</v>
      </c>
      <c r="B266" s="6" t="s">
        <v>681</v>
      </c>
      <c r="C266" s="6" t="s">
        <v>2420</v>
      </c>
      <c r="D266" s="6" t="s">
        <v>2426</v>
      </c>
      <c r="E266" t="s">
        <v>29</v>
      </c>
      <c r="F266">
        <v>4</v>
      </c>
    </row>
    <row r="267" spans="1:6" x14ac:dyDescent="0.25">
      <c r="A267" s="6" t="s">
        <v>801</v>
      </c>
      <c r="B267" s="6" t="s">
        <v>802</v>
      </c>
      <c r="C267" s="6" t="s">
        <v>2423</v>
      </c>
      <c r="D267" s="6" t="s">
        <v>2426</v>
      </c>
      <c r="E267" t="s">
        <v>22</v>
      </c>
      <c r="F267">
        <v>1</v>
      </c>
    </row>
    <row r="268" spans="1:6" x14ac:dyDescent="0.25">
      <c r="A268" s="6" t="s">
        <v>441</v>
      </c>
      <c r="B268" s="6" t="s">
        <v>442</v>
      </c>
      <c r="C268" s="6" t="s">
        <v>2423</v>
      </c>
      <c r="D268" s="6" t="s">
        <v>2422</v>
      </c>
      <c r="E268" t="s">
        <v>29</v>
      </c>
      <c r="F268">
        <v>8</v>
      </c>
    </row>
    <row r="269" spans="1:6" x14ac:dyDescent="0.25">
      <c r="A269" s="6" t="s">
        <v>222</v>
      </c>
      <c r="B269" s="6" t="s">
        <v>901</v>
      </c>
      <c r="C269" s="6" t="s">
        <v>2434</v>
      </c>
      <c r="D269" s="6" t="s">
        <v>2426</v>
      </c>
      <c r="E269" t="s">
        <v>16</v>
      </c>
      <c r="F269">
        <v>1</v>
      </c>
    </row>
    <row r="270" spans="1:6" x14ac:dyDescent="0.25">
      <c r="A270" s="6" t="s">
        <v>814</v>
      </c>
      <c r="B270" s="6" t="s">
        <v>815</v>
      </c>
      <c r="C270" s="6" t="s">
        <v>2425</v>
      </c>
      <c r="D270" s="6" t="s">
        <v>2426</v>
      </c>
      <c r="E270" t="s">
        <v>22</v>
      </c>
      <c r="F270">
        <v>1</v>
      </c>
    </row>
    <row r="271" spans="1:6" x14ac:dyDescent="0.25">
      <c r="A271" s="6" t="s">
        <v>1079</v>
      </c>
      <c r="B271" s="6" t="s">
        <v>1080</v>
      </c>
      <c r="C271" s="6" t="s">
        <v>2433</v>
      </c>
      <c r="D271" s="6" t="s">
        <v>2422</v>
      </c>
      <c r="E271" t="s">
        <v>16</v>
      </c>
      <c r="F271">
        <v>1</v>
      </c>
    </row>
    <row r="272" spans="1:6" x14ac:dyDescent="0.25">
      <c r="A272" s="6" t="s">
        <v>332</v>
      </c>
      <c r="B272" s="6" t="s">
        <v>333</v>
      </c>
      <c r="C272" s="6" t="s">
        <v>2429</v>
      </c>
      <c r="D272" s="6" t="s">
        <v>2426</v>
      </c>
      <c r="E272" t="s">
        <v>29</v>
      </c>
      <c r="F272">
        <v>3</v>
      </c>
    </row>
    <row r="273" spans="1:6" x14ac:dyDescent="0.25">
      <c r="A273" s="6" t="s">
        <v>887</v>
      </c>
      <c r="B273" s="6" t="s">
        <v>888</v>
      </c>
      <c r="C273" s="6" t="s">
        <v>2421</v>
      </c>
      <c r="D273" s="6" t="s">
        <v>2426</v>
      </c>
      <c r="E273" t="s">
        <v>22</v>
      </c>
      <c r="F273">
        <v>3</v>
      </c>
    </row>
    <row r="274" spans="1:6" x14ac:dyDescent="0.25">
      <c r="A274" s="6" t="s">
        <v>294</v>
      </c>
      <c r="B274" s="6" t="s">
        <v>295</v>
      </c>
      <c r="C274" s="6" t="s">
        <v>2423</v>
      </c>
      <c r="D274" s="6" t="s">
        <v>2422</v>
      </c>
      <c r="E274" t="s">
        <v>29</v>
      </c>
      <c r="F274">
        <v>1</v>
      </c>
    </row>
    <row r="275" spans="1:6" x14ac:dyDescent="0.25">
      <c r="A275" s="6" t="s">
        <v>140</v>
      </c>
      <c r="B275" s="6" t="s">
        <v>141</v>
      </c>
      <c r="C275" s="6" t="s">
        <v>2428</v>
      </c>
      <c r="D275" s="6" t="s">
        <v>2422</v>
      </c>
      <c r="E275" t="s">
        <v>29</v>
      </c>
      <c r="F275">
        <v>1</v>
      </c>
    </row>
    <row r="276" spans="1:6" x14ac:dyDescent="0.25">
      <c r="A276" s="6" t="s">
        <v>949</v>
      </c>
      <c r="B276" s="6" t="s">
        <v>950</v>
      </c>
      <c r="C276" s="6" t="s">
        <v>2431</v>
      </c>
      <c r="D276" s="6" t="s">
        <v>2426</v>
      </c>
      <c r="E276" t="s">
        <v>16</v>
      </c>
      <c r="F276">
        <v>6</v>
      </c>
    </row>
    <row r="277" spans="1:6" x14ac:dyDescent="0.25">
      <c r="A277" s="6" t="s">
        <v>313</v>
      </c>
      <c r="B277" s="6" t="s">
        <v>314</v>
      </c>
      <c r="C277" s="6" t="s">
        <v>2434</v>
      </c>
      <c r="D277" s="6" t="s">
        <v>2426</v>
      </c>
      <c r="E277" t="s">
        <v>29</v>
      </c>
      <c r="F277">
        <v>20</v>
      </c>
    </row>
    <row r="278" spans="1:6" x14ac:dyDescent="0.25">
      <c r="A278" s="6" t="s">
        <v>344</v>
      </c>
      <c r="B278" s="6" t="s">
        <v>345</v>
      </c>
      <c r="C278" s="6" t="s">
        <v>2424</v>
      </c>
      <c r="D278" s="6" t="s">
        <v>2422</v>
      </c>
      <c r="E278" t="s">
        <v>16</v>
      </c>
      <c r="F278">
        <v>35</v>
      </c>
    </row>
    <row r="279" spans="1:6" x14ac:dyDescent="0.25">
      <c r="A279" s="6" t="s">
        <v>806</v>
      </c>
      <c r="B279" s="6" t="s">
        <v>345</v>
      </c>
      <c r="C279" s="6" t="s">
        <v>2420</v>
      </c>
      <c r="D279" s="6" t="s">
        <v>2422</v>
      </c>
      <c r="E279" t="s">
        <v>29</v>
      </c>
      <c r="F279">
        <v>1</v>
      </c>
    </row>
    <row r="280" spans="1:6" x14ac:dyDescent="0.25">
      <c r="A280" s="6" t="s">
        <v>817</v>
      </c>
      <c r="B280" s="6" t="s">
        <v>818</v>
      </c>
      <c r="C280" s="6" t="s">
        <v>2434</v>
      </c>
      <c r="D280" s="6" t="s">
        <v>2422</v>
      </c>
      <c r="E280" t="s">
        <v>16</v>
      </c>
      <c r="F280">
        <v>13</v>
      </c>
    </row>
    <row r="281" spans="1:6" x14ac:dyDescent="0.25">
      <c r="A281" s="6" t="s">
        <v>287</v>
      </c>
      <c r="B281" s="6" t="s">
        <v>288</v>
      </c>
      <c r="C281" s="6" t="s">
        <v>2420</v>
      </c>
      <c r="D281" s="6" t="s">
        <v>2426</v>
      </c>
      <c r="E281" t="s">
        <v>29</v>
      </c>
      <c r="F281">
        <v>9</v>
      </c>
    </row>
    <row r="282" spans="1:6" x14ac:dyDescent="0.25">
      <c r="A282" s="6" t="s">
        <v>148</v>
      </c>
      <c r="B282" s="6" t="s">
        <v>281</v>
      </c>
      <c r="C282" s="6" t="s">
        <v>2429</v>
      </c>
      <c r="D282" s="6" t="s">
        <v>2426</v>
      </c>
      <c r="E282" t="s">
        <v>22</v>
      </c>
      <c r="F282">
        <v>2</v>
      </c>
    </row>
    <row r="283" spans="1:6" x14ac:dyDescent="0.25">
      <c r="A283" s="6" t="s">
        <v>825</v>
      </c>
      <c r="B283" s="6" t="s">
        <v>826</v>
      </c>
      <c r="C283" s="6" t="s">
        <v>2423</v>
      </c>
      <c r="D283" s="6" t="s">
        <v>2426</v>
      </c>
      <c r="E283" t="s">
        <v>22</v>
      </c>
      <c r="F283">
        <v>7</v>
      </c>
    </row>
    <row r="284" spans="1:6" x14ac:dyDescent="0.25">
      <c r="A284" s="6" t="s">
        <v>716</v>
      </c>
      <c r="B284" s="6" t="s">
        <v>717</v>
      </c>
      <c r="C284" s="6" t="s">
        <v>2421</v>
      </c>
      <c r="D284" s="6" t="s">
        <v>2422</v>
      </c>
      <c r="E284" t="s">
        <v>155</v>
      </c>
      <c r="F284">
        <v>1</v>
      </c>
    </row>
  </sheetData>
  <autoFilter ref="A1:F895"/>
  <sortState ref="A2:F284">
    <sortCondition ref="B2:B284"/>
    <sortCondition ref="A2:A284"/>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Fall2012</vt:lpstr>
      <vt:lpstr>Data for Reports</vt:lpstr>
      <vt:lpstr>Cancelled Appointments</vt:lpstr>
      <vt:lpstr>Courses</vt:lpstr>
      <vt:lpstr>Individuals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D'Arcy</dc:creator>
  <cp:lastModifiedBy>Christine D'Arcy</cp:lastModifiedBy>
  <dcterms:created xsi:type="dcterms:W3CDTF">2012-09-28T22:22:14Z</dcterms:created>
  <dcterms:modified xsi:type="dcterms:W3CDTF">2014-04-08T18:17:02Z</dcterms:modified>
</cp:coreProperties>
</file>